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20115" windowHeight="7995" activeTab="2"/>
  </bookViews>
  <sheets>
    <sheet name="TRIB. SUPERIOR" sheetId="4" r:id="rId1"/>
    <sheet name="JUZ CTO" sheetId="5" r:id="rId2"/>
    <sheet name="PROM. FLIA" sheetId="6" r:id="rId3"/>
  </sheets>
  <definedNames>
    <definedName name="_xlnm._FilterDatabase" localSheetId="1" hidden="1">'JUZ CTO'!$A$14:$M$14</definedName>
    <definedName name="_xlnm._FilterDatabase" localSheetId="2" hidden="1">'PROM. FLIA'!$A$14:$P$383</definedName>
    <definedName name="_xlnm._FilterDatabase" localSheetId="0" hidden="1">'TRIB. SUPERIOR'!$A$13:$M$13</definedName>
    <definedName name="Print_Titles" localSheetId="1">'JUZ CTO'!$1:$14</definedName>
    <definedName name="Print_Titles" localSheetId="2">'PROM. FLIA'!$1:$14</definedName>
  </definedNames>
  <calcPr calcId="152511"/>
</workbook>
</file>

<file path=xl/calcChain.xml><?xml version="1.0" encoding="utf-8"?>
<calcChain xmlns="http://schemas.openxmlformats.org/spreadsheetml/2006/main">
  <c r="H210" i="5" l="1"/>
  <c r="F210" i="5"/>
  <c r="M210" i="5" s="1"/>
  <c r="D210" i="5"/>
  <c r="L209" i="5"/>
  <c r="K209" i="5"/>
  <c r="J209" i="5"/>
  <c r="I209" i="5"/>
  <c r="G209" i="5"/>
  <c r="E209" i="5"/>
  <c r="M208" i="5"/>
  <c r="M207" i="5"/>
  <c r="M206" i="5"/>
  <c r="M205" i="5"/>
  <c r="H204" i="5"/>
  <c r="F204" i="5"/>
  <c r="D204" i="5"/>
  <c r="L203" i="5"/>
  <c r="K203" i="5"/>
  <c r="J203" i="5"/>
  <c r="I203" i="5"/>
  <c r="G203" i="5"/>
  <c r="E203" i="5"/>
  <c r="M202" i="5"/>
  <c r="M201" i="5"/>
  <c r="M200" i="5"/>
  <c r="H199" i="5"/>
  <c r="F199" i="5"/>
  <c r="D199" i="5"/>
  <c r="L198" i="5"/>
  <c r="K198" i="5"/>
  <c r="J198" i="5"/>
  <c r="I198" i="5"/>
  <c r="G198" i="5"/>
  <c r="E198" i="5"/>
  <c r="M197" i="5"/>
  <c r="M196" i="5"/>
  <c r="M195" i="5"/>
  <c r="M194" i="5"/>
  <c r="H193" i="5"/>
  <c r="F193" i="5"/>
  <c r="D193" i="5"/>
  <c r="L192" i="5"/>
  <c r="K192" i="5"/>
  <c r="J192" i="5"/>
  <c r="I192" i="5"/>
  <c r="G192" i="5"/>
  <c r="E192" i="5"/>
  <c r="M191" i="5"/>
  <c r="M190" i="5"/>
  <c r="M189" i="5"/>
  <c r="M188" i="5"/>
  <c r="H187" i="5"/>
  <c r="F187" i="5"/>
  <c r="D187" i="5"/>
  <c r="L186" i="5"/>
  <c r="K186" i="5"/>
  <c r="J186" i="5"/>
  <c r="I186" i="5"/>
  <c r="G186" i="5"/>
  <c r="E186" i="5"/>
  <c r="M185" i="5"/>
  <c r="M184" i="5"/>
  <c r="M183" i="5"/>
  <c r="H182" i="5"/>
  <c r="F182" i="5"/>
  <c r="M182" i="5" s="1"/>
  <c r="D182" i="5"/>
  <c r="L181" i="5"/>
  <c r="K181" i="5"/>
  <c r="J181" i="5"/>
  <c r="I181" i="5"/>
  <c r="G181" i="5"/>
  <c r="E181" i="5"/>
  <c r="M180" i="5"/>
  <c r="M179" i="5"/>
  <c r="M178" i="5"/>
  <c r="M177" i="5"/>
  <c r="M176" i="5"/>
  <c r="H175" i="5"/>
  <c r="F175" i="5"/>
  <c r="D175" i="5"/>
  <c r="L174" i="5"/>
  <c r="K174" i="5"/>
  <c r="J174" i="5"/>
  <c r="I174" i="5"/>
  <c r="G174" i="5"/>
  <c r="E174" i="5"/>
  <c r="M173" i="5"/>
  <c r="M172" i="5"/>
  <c r="M171" i="5"/>
  <c r="M170" i="5"/>
  <c r="M169" i="5"/>
  <c r="M168" i="5"/>
  <c r="H167" i="5"/>
  <c r="F167" i="5"/>
  <c r="D167" i="5"/>
  <c r="L166" i="5"/>
  <c r="K166" i="5"/>
  <c r="J166" i="5"/>
  <c r="I166" i="5"/>
  <c r="G166" i="5"/>
  <c r="E166" i="5"/>
  <c r="M165" i="5"/>
  <c r="M164" i="5"/>
  <c r="M163" i="5"/>
  <c r="M162" i="5"/>
  <c r="M161" i="5"/>
  <c r="H160" i="5"/>
  <c r="F160" i="5"/>
  <c r="D160" i="5"/>
  <c r="L159" i="5"/>
  <c r="K159" i="5"/>
  <c r="J159" i="5"/>
  <c r="I159" i="5"/>
  <c r="G159" i="5"/>
  <c r="E159" i="5"/>
  <c r="M158" i="5"/>
  <c r="M157" i="5"/>
  <c r="M156" i="5"/>
  <c r="H155" i="5"/>
  <c r="F155" i="5"/>
  <c r="D155" i="5"/>
  <c r="L154" i="5"/>
  <c r="K154" i="5"/>
  <c r="J154" i="5"/>
  <c r="I154" i="5"/>
  <c r="G154" i="5"/>
  <c r="E154" i="5"/>
  <c r="M153" i="5"/>
  <c r="M152" i="5"/>
  <c r="M151" i="5"/>
  <c r="M150" i="5"/>
  <c r="M149" i="5"/>
  <c r="M148" i="5"/>
  <c r="M147" i="5"/>
  <c r="M146" i="5"/>
  <c r="M145" i="5"/>
  <c r="M144" i="5"/>
  <c r="M143" i="5"/>
  <c r="M142" i="5"/>
  <c r="M141" i="5"/>
  <c r="M140" i="5"/>
  <c r="M139" i="5"/>
  <c r="M138" i="5"/>
  <c r="M137" i="5"/>
  <c r="M136" i="5"/>
  <c r="M135" i="5"/>
  <c r="M134" i="5"/>
  <c r="M133" i="5"/>
  <c r="M132" i="5"/>
  <c r="H131" i="5"/>
  <c r="F131" i="5"/>
  <c r="D131" i="5"/>
  <c r="L130" i="5"/>
  <c r="K130" i="5"/>
  <c r="J130" i="5"/>
  <c r="I130" i="5"/>
  <c r="G130" i="5"/>
  <c r="E130" i="5"/>
  <c r="M129" i="5"/>
  <c r="M128" i="5"/>
  <c r="M127" i="5"/>
  <c r="M126" i="5"/>
  <c r="M125" i="5"/>
  <c r="M124" i="5"/>
  <c r="M123" i="5"/>
  <c r="H122" i="5"/>
  <c r="F122" i="5"/>
  <c r="D122" i="5"/>
  <c r="M122" i="5" s="1"/>
  <c r="L121" i="5"/>
  <c r="K121" i="5"/>
  <c r="J121" i="5"/>
  <c r="I121" i="5"/>
  <c r="G121" i="5"/>
  <c r="E121" i="5"/>
  <c r="M120" i="5"/>
  <c r="M119" i="5"/>
  <c r="M118" i="5"/>
  <c r="M117" i="5"/>
  <c r="M116" i="5"/>
  <c r="M115" i="5"/>
  <c r="H114" i="5"/>
  <c r="F114" i="5"/>
  <c r="D114" i="5"/>
  <c r="L113" i="5"/>
  <c r="K113" i="5"/>
  <c r="J113" i="5"/>
  <c r="I113" i="5"/>
  <c r="G113" i="5"/>
  <c r="E113" i="5"/>
  <c r="M112" i="5"/>
  <c r="M111" i="5"/>
  <c r="M110" i="5"/>
  <c r="M109" i="5"/>
  <c r="H108" i="5"/>
  <c r="F108" i="5"/>
  <c r="M108" i="5" s="1"/>
  <c r="D108" i="5"/>
  <c r="L107" i="5"/>
  <c r="K107" i="5"/>
  <c r="J107" i="5"/>
  <c r="I107" i="5"/>
  <c r="G107" i="5"/>
  <c r="E107" i="5"/>
  <c r="M106" i="5"/>
  <c r="M105" i="5"/>
  <c r="M104" i="5"/>
  <c r="M103" i="5"/>
  <c r="M102" i="5"/>
  <c r="H101" i="5"/>
  <c r="F101" i="5"/>
  <c r="M101" i="5" s="1"/>
  <c r="D101" i="5"/>
  <c r="L100" i="5"/>
  <c r="K100" i="5"/>
  <c r="J100" i="5"/>
  <c r="I100" i="5"/>
  <c r="G100" i="5"/>
  <c r="E100" i="5"/>
  <c r="M99" i="5"/>
  <c r="M98" i="5"/>
  <c r="M97" i="5"/>
  <c r="M96" i="5"/>
  <c r="M95" i="5"/>
  <c r="M94" i="5"/>
  <c r="M93" i="5"/>
  <c r="H92" i="5"/>
  <c r="F92" i="5"/>
  <c r="M92" i="5" s="1"/>
  <c r="D92" i="5"/>
  <c r="L91" i="5"/>
  <c r="K91" i="5"/>
  <c r="J91" i="5"/>
  <c r="I91" i="5"/>
  <c r="H91" i="5"/>
  <c r="G91" i="5"/>
  <c r="E91" i="5"/>
  <c r="M90" i="5"/>
  <c r="M89" i="5"/>
  <c r="M88" i="5"/>
  <c r="M87" i="5"/>
  <c r="M86" i="5"/>
  <c r="M85" i="5"/>
  <c r="M84" i="5"/>
  <c r="M83" i="5"/>
  <c r="M82" i="5"/>
  <c r="M81" i="5"/>
  <c r="M80" i="5"/>
  <c r="M79" i="5"/>
  <c r="M78" i="5"/>
  <c r="M77" i="5"/>
  <c r="H76" i="5"/>
  <c r="F76" i="5"/>
  <c r="M76" i="5" s="1"/>
  <c r="D76" i="5"/>
  <c r="L75" i="5"/>
  <c r="K75" i="5"/>
  <c r="J75" i="5"/>
  <c r="I75" i="5"/>
  <c r="G75" i="5"/>
  <c r="E75" i="5"/>
  <c r="M74" i="5"/>
  <c r="M73" i="5"/>
  <c r="M72" i="5"/>
  <c r="M71" i="5"/>
  <c r="M70" i="5"/>
  <c r="M69" i="5"/>
  <c r="M68" i="5"/>
  <c r="M67" i="5"/>
  <c r="H66" i="5"/>
  <c r="F66" i="5"/>
  <c r="M66" i="5" s="1"/>
  <c r="D66" i="5"/>
  <c r="L65" i="5"/>
  <c r="K65" i="5"/>
  <c r="J65" i="5"/>
  <c r="I65" i="5"/>
  <c r="G65" i="5"/>
  <c r="E65" i="5"/>
  <c r="M64" i="5"/>
  <c r="M63" i="5"/>
  <c r="M62" i="5"/>
  <c r="M61" i="5"/>
  <c r="M60" i="5"/>
  <c r="M59" i="5"/>
  <c r="M58" i="5"/>
  <c r="M57" i="5"/>
  <c r="M56" i="5"/>
  <c r="M55" i="5"/>
  <c r="M54" i="5"/>
  <c r="M53" i="5"/>
  <c r="M52" i="5"/>
  <c r="M51" i="5"/>
  <c r="M50" i="5"/>
  <c r="M49" i="5"/>
  <c r="M48" i="5"/>
  <c r="M47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H32" i="5"/>
  <c r="F32" i="5"/>
  <c r="M32" i="5" s="1"/>
  <c r="D32" i="5"/>
  <c r="L31" i="5"/>
  <c r="K31" i="5"/>
  <c r="J31" i="5"/>
  <c r="I31" i="5"/>
  <c r="G31" i="5"/>
  <c r="E31" i="5"/>
  <c r="M30" i="5"/>
  <c r="M29" i="5"/>
  <c r="M28" i="5"/>
  <c r="M27" i="5"/>
  <c r="M26" i="5"/>
  <c r="M25" i="5"/>
  <c r="M24" i="5"/>
  <c r="M23" i="5"/>
  <c r="M22" i="5"/>
  <c r="H21" i="5"/>
  <c r="F21" i="5"/>
  <c r="D21" i="5"/>
  <c r="L20" i="5"/>
  <c r="K20" i="5"/>
  <c r="J20" i="5"/>
  <c r="I20" i="5"/>
  <c r="G20" i="5"/>
  <c r="E20" i="5"/>
  <c r="M19" i="5"/>
  <c r="M18" i="5"/>
  <c r="M17" i="5"/>
  <c r="M16" i="5"/>
  <c r="M15" i="5"/>
  <c r="M36" i="4"/>
  <c r="H34" i="4"/>
  <c r="F34" i="4"/>
  <c r="D34" i="4"/>
  <c r="M34" i="4" s="1"/>
  <c r="L33" i="4"/>
  <c r="K33" i="4"/>
  <c r="J33" i="4"/>
  <c r="I33" i="4"/>
  <c r="G33" i="4"/>
  <c r="E33" i="4"/>
  <c r="M32" i="4"/>
  <c r="M31" i="4"/>
  <c r="M30" i="4"/>
  <c r="M29" i="4"/>
  <c r="M28" i="4"/>
  <c r="H27" i="4"/>
  <c r="F27" i="4"/>
  <c r="D27" i="4"/>
  <c r="L26" i="4"/>
  <c r="K26" i="4"/>
  <c r="J26" i="4"/>
  <c r="I26" i="4"/>
  <c r="G26" i="4"/>
  <c r="E26" i="4"/>
  <c r="M25" i="4"/>
  <c r="M24" i="4"/>
  <c r="M23" i="4"/>
  <c r="M22" i="4"/>
  <c r="D21" i="4"/>
  <c r="M21" i="4" s="1"/>
  <c r="L20" i="4"/>
  <c r="K20" i="4"/>
  <c r="J20" i="4"/>
  <c r="I20" i="4"/>
  <c r="G20" i="4"/>
  <c r="E20" i="4"/>
  <c r="M19" i="4"/>
  <c r="M18" i="4"/>
  <c r="M17" i="4"/>
  <c r="M16" i="4"/>
  <c r="M15" i="4"/>
  <c r="M14" i="4"/>
  <c r="M193" i="5" l="1"/>
  <c r="M114" i="5"/>
  <c r="M160" i="5"/>
  <c r="M167" i="5"/>
  <c r="M187" i="5"/>
  <c r="M199" i="5"/>
  <c r="M155" i="5"/>
  <c r="M131" i="5"/>
  <c r="M175" i="5"/>
  <c r="M204" i="5"/>
  <c r="M21" i="5"/>
  <c r="M27" i="4"/>
</calcChain>
</file>

<file path=xl/sharedStrings.xml><?xml version="1.0" encoding="utf-8"?>
<sst xmlns="http://schemas.openxmlformats.org/spreadsheetml/2006/main" count="887" uniqueCount="449">
  <si>
    <t>DISTRITO</t>
  </si>
  <si>
    <t>NOMBRE DEL DESPACHO</t>
  </si>
  <si>
    <t>Bogotá</t>
  </si>
  <si>
    <t>Despacho 001 de la Sala de Familia del Tribunal Superior de Bogotá</t>
  </si>
  <si>
    <t>Despacho 002 de la Sala de Familia del Tribunal Superior de Bogotá</t>
  </si>
  <si>
    <t>Despacho 003 de la Sala de Familia del Tribunal Superior de Bogotá</t>
  </si>
  <si>
    <t>Despacho 004 de la Sala de Familia del Tribunal Superior de Bogotá</t>
  </si>
  <si>
    <t>Despacho 005 de la Sala de Familia del Tribunal Superior de Bogotá</t>
  </si>
  <si>
    <t>Despacho 006 de la Sala de Familia del Tribunal Superior de Bogotá</t>
  </si>
  <si>
    <t>Cali</t>
  </si>
  <si>
    <t>Despacho 001 de la Sala de Familia del Tribunal Superior de Cali</t>
  </si>
  <si>
    <t>Despacho 002 de la Sala de Familia del Tribunal Superior de Cali</t>
  </si>
  <si>
    <t>Despacho 003 de la Sala de Familia del Tribunal Superior de Cali</t>
  </si>
  <si>
    <t>Despacho 005 de la Sala de Familia del Tribunal Superior de Cali</t>
  </si>
  <si>
    <t>Total Cali</t>
  </si>
  <si>
    <t>Medellín</t>
  </si>
  <si>
    <t>Despacho 001 de la Sala de Familia del Tribunal Superior de Medellín</t>
  </si>
  <si>
    <t>Despacho 002 de la Sala de Familia del Tribunal Superior de Medellín</t>
  </si>
  <si>
    <t>Despacho 003 de la Sala de Familia del Tribunal Superior de Medellín</t>
  </si>
  <si>
    <t>Despacho 004 de la Sala de Familia del Tribunal Superior de Medellín</t>
  </si>
  <si>
    <t>Despacho 005 de la Sala de Familia del Tribunal Superior de Medellín</t>
  </si>
  <si>
    <t>Procesos</t>
  </si>
  <si>
    <t>Consejo Superior de la Judicatura</t>
  </si>
  <si>
    <t>Unidad de Desarrollo y Análisis Estadístico</t>
  </si>
  <si>
    <t>JURISDICCIÓN: ORDINARIA</t>
  </si>
  <si>
    <r>
      <t xml:space="preserve">ESPECIALIDAD: </t>
    </r>
    <r>
      <rPr>
        <b/>
        <sz val="14"/>
        <color indexed="8"/>
        <rFont val="Arial"/>
        <family val="2"/>
      </rPr>
      <t xml:space="preserve">FAMILIA </t>
    </r>
  </si>
  <si>
    <r>
      <t xml:space="preserve">COMPETENCIA: </t>
    </r>
    <r>
      <rPr>
        <b/>
        <sz val="14"/>
        <color indexed="8"/>
        <rFont val="Arial"/>
        <family val="2"/>
      </rPr>
      <t>TRIBUNAL SUPERIOR</t>
    </r>
  </si>
  <si>
    <t>DESAGREGADO DESPACHO A DESPACHO</t>
  </si>
  <si>
    <t>La información presentada no incluye las tutelas e impugnaciones reportadas en la sección que no corresponde.</t>
  </si>
  <si>
    <t>Es importante señalar que cuando se presentan cifras estadísticas consolidadas a nivel de jurisdicción, especialidad u otra agregación en algunas de las publicaciones, con el fin de suministrar información sobre el ingreso y egreso efectivo de la Rama Judicial y para no contabilizar de manera duplicada la entrada y salida del mismo proceso, se realizan los siguientes cálculos: al ingreso efectivo se le restan los ingresos por: i) descongestión, ii) por artículo 9 de la Ley 1395 de 2010, iii) por pérdida de competencia, iv) por cambio de radicación, v) por reingresos por nulidad y vi) por renovación de actuaciones. a los egresos efectivos se le restan los egresos por. i) descongestión, ii) remitidos a otros despachos, iii) por autos desiertos o desistidos, iv) por artículo 9 de la Ley 1395, v) por pérdida de competencia, vi) rechazados o retirados, vii) por cambio de radicación, viii) por remitidos a otros despachos por oposición, ix) devueltos por falta de requisitos de tierras, x) otras salidas no efectivas, xi) por acumulación, xii) rechazados o retirados otros requisitos, xiii) rechazados o retirados requisitos procedimental.</t>
  </si>
  <si>
    <t xml:space="preserve"> PROMEDIO MENSUAL DE INGRESOS EFECTIVOS </t>
  </si>
  <si>
    <t xml:space="preserve"> PROMEDIO MENSUAL DE EGRESOS EFECTIVOS</t>
  </si>
  <si>
    <t>Meses reportados</t>
  </si>
  <si>
    <t>INGRESOS EFECTIVOS</t>
  </si>
  <si>
    <t>PROMEDIO MENSUAL DE INGRESOS EFECTIVOS</t>
  </si>
  <si>
    <t xml:space="preserve">EGRESOS EFECTIVOS </t>
  </si>
  <si>
    <t xml:space="preserve">PROMEDIO MENSUAL DE EGRESOS EFECTIVOS </t>
  </si>
  <si>
    <t>TOTAL INVENTARIO FINAL</t>
  </si>
  <si>
    <t>Tutelas e impugnaciones</t>
  </si>
  <si>
    <t>ÍNDICE DE EVACUACIÓN PARCIAL EFCTIVO</t>
  </si>
  <si>
    <t>TOTAL GENERAL</t>
  </si>
  <si>
    <t>Fuente: UDAE-SIERJU</t>
  </si>
  <si>
    <t>ESTADÍSTICAS DE MOVIMIENTO DE PROCESOS AÑO 2017 - ENERO A DICIEMBRE</t>
  </si>
  <si>
    <t>Promedio Mensual</t>
  </si>
  <si>
    <t>Total Bogota</t>
  </si>
  <si>
    <t>Total Medellin</t>
  </si>
  <si>
    <t>PROMEDIO GENERAL</t>
  </si>
  <si>
    <t>Corte:30 de enero 2018</t>
  </si>
  <si>
    <t>Periodo: Enero a Diciembre de 2017</t>
  </si>
  <si>
    <t>Armenia</t>
  </si>
  <si>
    <t>Juzgado 001 de Familia de Armenia</t>
  </si>
  <si>
    <t>Juzgado 001 de Familia de Calarcá</t>
  </si>
  <si>
    <t>Juzgado 002 de Familia de Armenia</t>
  </si>
  <si>
    <t>Juzgado 003 de Familia de Armenia</t>
  </si>
  <si>
    <t>Juzgado 004 de Familia de Armenia</t>
  </si>
  <si>
    <t>Total Armenia</t>
  </si>
  <si>
    <t>Barranquilla</t>
  </si>
  <si>
    <t>Juzgado 001 de Familia de Barranquilla</t>
  </si>
  <si>
    <t>Juzgado 002 de Familia de Barranquilla</t>
  </si>
  <si>
    <t>Juzgado 003 de Familia de Barranquilla</t>
  </si>
  <si>
    <t>Juzgado 004 de Familia de Barranquilla</t>
  </si>
  <si>
    <t>Juzgado 005 de Familia de Barranquilla</t>
  </si>
  <si>
    <t>Juzgado 006 de Familia de Barranquilla</t>
  </si>
  <si>
    <t>Juzgado 007 de Familia de Barranquilla</t>
  </si>
  <si>
    <t>Juzgado 008 de Familia de Barranquilla</t>
  </si>
  <si>
    <t>Juzgado 009 de Familia de Barranquilla</t>
  </si>
  <si>
    <t>Total Barranquilla</t>
  </si>
  <si>
    <t>Juzgado 001 de Familia de Bogotá</t>
  </si>
  <si>
    <t>Juzgado 002 de Familia de Bogotá</t>
  </si>
  <si>
    <t>Juzgado 003 de Familia de Bogotá</t>
  </si>
  <si>
    <t>Juzgado 004 de Familia de Bogotá</t>
  </si>
  <si>
    <t>Juzgado 005 de Familia de Bogotá</t>
  </si>
  <si>
    <t>Juzgado 006 de Familia de Bogotá</t>
  </si>
  <si>
    <t>Juzgado 007 de Familia de Bogotá</t>
  </si>
  <si>
    <t>Juzgado 008 de Familia de Bogotá</t>
  </si>
  <si>
    <t>Juzgado 009 de Familia de Bogotá</t>
  </si>
  <si>
    <t>Juzgado 010 de Familia de Bogotá</t>
  </si>
  <si>
    <t>Juzgado 011 de Familia de Bogotá</t>
  </si>
  <si>
    <t>Juzgado 012 de Familia de Bogotá</t>
  </si>
  <si>
    <t>Juzgado 013 de Familia de Bogotá</t>
  </si>
  <si>
    <t>Juzgado 014 de Familia de Bogotá</t>
  </si>
  <si>
    <t>Juzgado 015 de Familia de Bogotá</t>
  </si>
  <si>
    <t>Juzgado 016 de Familia de Bogotá</t>
  </si>
  <si>
    <t>Juzgado 017 de Familia de Bogotá</t>
  </si>
  <si>
    <t>Juzgado 018 de Familia de Bogotá</t>
  </si>
  <si>
    <t>Juzgado 019 de Familia de Bogotá</t>
  </si>
  <si>
    <t>Juzgado 020 de Familia de Bogotá</t>
  </si>
  <si>
    <t>Juzgado 021 de Familia de Bogotá</t>
  </si>
  <si>
    <t>Juzgado 022 de Familia de Bogotá</t>
  </si>
  <si>
    <t>Juzgado 023 de Familia de Bogotá</t>
  </si>
  <si>
    <t>Juzgado 024 de Familia de Bogotá</t>
  </si>
  <si>
    <t>Juzgado 025 de Familia de Bogotá</t>
  </si>
  <si>
    <t>Juzgado 026 de Familia de Bogotá</t>
  </si>
  <si>
    <t>Juzgado 027 de Familia de Bogotá</t>
  </si>
  <si>
    <t>Juzgado 028 de Familia de Bogotá</t>
  </si>
  <si>
    <t>Juzgado 029 de Familia de Bogotá</t>
  </si>
  <si>
    <t>Juzgado 030 de Familia de Bogotá</t>
  </si>
  <si>
    <t>Juzgado 031 de Familia de Bogotá</t>
  </si>
  <si>
    <t>Juzgado 032 de Familia de Bogotá</t>
  </si>
  <si>
    <t>Bucaramanga</t>
  </si>
  <si>
    <t>Juzgado 001 de Familia de Bucaramanga</t>
  </si>
  <si>
    <t>Juzgado 002 de Familia de Bucaramanga</t>
  </si>
  <si>
    <t>Juzgado 003 de Familia de Bucaramanga</t>
  </si>
  <si>
    <t>Juzgado 004 de Familia de Bucaramanga</t>
  </si>
  <si>
    <t>Juzgado 005 de Familia de Bucaramanga</t>
  </si>
  <si>
    <t>Juzgado 006 de Familia de Bucaramanga</t>
  </si>
  <si>
    <t>Juzgado 007 de Familia de Bucaramanga</t>
  </si>
  <si>
    <t>Juzgado 008 de Familia de Bucaramanga</t>
  </si>
  <si>
    <t>Total Bucaramanga</t>
  </si>
  <si>
    <t>Juzgado 001 de Familia de Cali</t>
  </si>
  <si>
    <t>Juzgado 002 de Familia de Cali</t>
  </si>
  <si>
    <t>Juzgado 003 de Familia de Cali</t>
  </si>
  <si>
    <t>Juzgado 004 de Familia de Cali</t>
  </si>
  <si>
    <t>Juzgado 005 de Familia de Cali</t>
  </si>
  <si>
    <t>Juzgado 006 de Familia de Cali</t>
  </si>
  <si>
    <t>Juzgado 007 de Familia de Cali</t>
  </si>
  <si>
    <t>Juzgado 008 de Familia de Cali</t>
  </si>
  <si>
    <t>Juzgado 009 de Familia de Cali</t>
  </si>
  <si>
    <t>Juzgado 010 de Familia de Cali</t>
  </si>
  <si>
    <t>Juzgado 011 de Familia de Cali</t>
  </si>
  <si>
    <t>Juzgado 012 de Familia de Cali</t>
  </si>
  <si>
    <t>Juzgado 013 de Familia de Cali</t>
  </si>
  <si>
    <t>Juzgado 014 de Familia de Cali</t>
  </si>
  <si>
    <t>Cartagena</t>
  </si>
  <si>
    <t>Juzgado 001 de Familia de Cartagena</t>
  </si>
  <si>
    <t>Juzgado 002 de Familia de Cartagena</t>
  </si>
  <si>
    <t>Juzgado 003 de Familia de Cartagena</t>
  </si>
  <si>
    <t>Juzgado 004 de Familia de Cartagena</t>
  </si>
  <si>
    <t>Juzgado 005 de Familia de Cartagena</t>
  </si>
  <si>
    <t>Juzgado 006 de Familia de Cartagena</t>
  </si>
  <si>
    <t>Juzgado 007 de Familia de Cartagena</t>
  </si>
  <si>
    <t>Total Cartagena</t>
  </si>
  <si>
    <t>Cúcuta</t>
  </si>
  <si>
    <t>Juzgado 001 de Familia de Cúcuta</t>
  </si>
  <si>
    <t>Juzgado 002 de Familia de Cúcuta</t>
  </si>
  <si>
    <t>Juzgado 003 de Familia de Cúcuta</t>
  </si>
  <si>
    <t>Juzgado 004 de Familia de Cúcuta</t>
  </si>
  <si>
    <t>Juzgado 005 de Familia de Cúcuta</t>
  </si>
  <si>
    <t>Total Cúcuta</t>
  </si>
  <si>
    <t>Cundinamarca</t>
  </si>
  <si>
    <t>Juzgado 001 de Familia de Funza</t>
  </si>
  <si>
    <t>Juzgado 001 de Familia de Soacha</t>
  </si>
  <si>
    <t>Juzgado 001 de Familia del Circuito de Zipaquirá</t>
  </si>
  <si>
    <t>Juzgado 002 de Familia de Zipaquirá</t>
  </si>
  <si>
    <t>Total Cundinamarca</t>
  </si>
  <si>
    <t>Ibagué</t>
  </si>
  <si>
    <t>Juzgado 001 de Familia de Ibagué</t>
  </si>
  <si>
    <t>Juzgado 002 de Familia de Ibagué</t>
  </si>
  <si>
    <t>Juzgado 003 de Familia de Ibagué</t>
  </si>
  <si>
    <t>Juzgado 004 de Familia de Ibagué</t>
  </si>
  <si>
    <t>Juzgado 005 de Familia de Ibagué</t>
  </si>
  <si>
    <t>Juzgado 006 de Familia de Ibagué</t>
  </si>
  <si>
    <t>Manizales</t>
  </si>
  <si>
    <t>Juzgado 001 de Familia de Manizales</t>
  </si>
  <si>
    <t>Juzgado 002 de Familia de Manizales</t>
  </si>
  <si>
    <t>Juzgado 003 de Familia de Manizales</t>
  </si>
  <si>
    <t>Juzgado 004 de Familia de Manizales</t>
  </si>
  <si>
    <t>Juzgado 005 de Familia de Manizales</t>
  </si>
  <si>
    <t>Juzgado 006 de Familia de Manizales</t>
  </si>
  <si>
    <t>Juzgado 007 de Familia de Manizales</t>
  </si>
  <si>
    <t>Total Manizales</t>
  </si>
  <si>
    <t>Juzgado 001 de Familia de Bello</t>
  </si>
  <si>
    <t>Juzgado 001 de Familia de Envigado</t>
  </si>
  <si>
    <t>Juzgado 001 de Familia de Girardota</t>
  </si>
  <si>
    <t>Juzgado 001 de Familia de Itagüí</t>
  </si>
  <si>
    <t>Juzgado 001 de Familia de Medellín</t>
  </si>
  <si>
    <t>Juzgado 002 de Familia de Bello</t>
  </si>
  <si>
    <t>Juzgado 002 de Familia de Envigado</t>
  </si>
  <si>
    <t>Juzgado 002 de Familia de Itagüí</t>
  </si>
  <si>
    <t>Juzgado 002 de Familia de Medellín</t>
  </si>
  <si>
    <t>Juzgado 003 de Familia de Medellín</t>
  </si>
  <si>
    <t>Juzgado 004 de Familia de Medellín</t>
  </si>
  <si>
    <t>Juzgado 005 de Familia de Medellín</t>
  </si>
  <si>
    <t>Juzgado 006 de Familia de Medellín</t>
  </si>
  <si>
    <t>Juzgado 007 de Familia de Medellín</t>
  </si>
  <si>
    <t>Juzgado 008 de Familia de Medellín</t>
  </si>
  <si>
    <t>Juzgado 009 de Familia de Medellín</t>
  </si>
  <si>
    <t>Juzgado 010 de Familia de Medellín</t>
  </si>
  <si>
    <t>Juzgado 011 de Familia de Medellín</t>
  </si>
  <si>
    <t>Juzgado 012 de Familia de Medellín</t>
  </si>
  <si>
    <t>Juzgado 013 de Familia de Medellín</t>
  </si>
  <si>
    <t>Juzgado 014 de Familia de Medellín</t>
  </si>
  <si>
    <t>Juzgado 015 de Familia de Medellín</t>
  </si>
  <si>
    <t>Montería</t>
  </si>
  <si>
    <t>Juzgado 001 de Familia de Montería</t>
  </si>
  <si>
    <t>Juzgado 002 de Familia de Montería</t>
  </si>
  <si>
    <t>Juzgado 003 de Familia de Montería</t>
  </si>
  <si>
    <t>Neiva</t>
  </si>
  <si>
    <t>Juzgado 001 de Familia de Neiva</t>
  </si>
  <si>
    <t>Juzgado 002 de Familia de Neiva</t>
  </si>
  <si>
    <t>Juzgado 003 de Familia de Neiva</t>
  </si>
  <si>
    <t>Juzgado 004 de Familia de Neiva</t>
  </si>
  <si>
    <t>Juzgado 005 de Familia de Neiva</t>
  </si>
  <si>
    <t>Total Neiva</t>
  </si>
  <si>
    <t>Pasto</t>
  </si>
  <si>
    <t>Juzgado 001 de Familia de Pasto</t>
  </si>
  <si>
    <t>Juzgado 002 de Familia de Pasto</t>
  </si>
  <si>
    <t>Juzgado 003 de Familia de Pasto</t>
  </si>
  <si>
    <t>Juzgado 004 de Familia de Pasto</t>
  </si>
  <si>
    <t>Juzgado 005 de Familia de Pasto</t>
  </si>
  <si>
    <t>Juzgado 006 de Familia de Pasto</t>
  </si>
  <si>
    <t>Total Pasto</t>
  </si>
  <si>
    <t>Pereira</t>
  </si>
  <si>
    <t>Juzgado 001 de Familia de Dosquebradas</t>
  </si>
  <si>
    <t>Juzgado 001 de Familia de Pereira</t>
  </si>
  <si>
    <t>Juzgado 002 de Familia de Pereira</t>
  </si>
  <si>
    <t>Juzgado 003 de Familia de Pereira</t>
  </si>
  <si>
    <t>Juzgado 004 de Familia de Pereira</t>
  </si>
  <si>
    <t>Total Pereira</t>
  </si>
  <si>
    <t>Popayán</t>
  </si>
  <si>
    <t>Juzgado 001 de Familia de Popayán</t>
  </si>
  <si>
    <t>Juzgado 002 de Familia de Popayán</t>
  </si>
  <si>
    <t>Juzgado 003 de Familia de Popayán</t>
  </si>
  <si>
    <t>Santa Marta</t>
  </si>
  <si>
    <t>Juzgado 001 de Familia de Santa Marta</t>
  </si>
  <si>
    <t>Juzgado 002 de Familia de Santa Marta</t>
  </si>
  <si>
    <t>Juzgado 003 de Familia de Santa Marta</t>
  </si>
  <si>
    <t>Juzgado 004 de Familia de Santa Marta</t>
  </si>
  <si>
    <t>Total Santa Marta</t>
  </si>
  <si>
    <t>Tunja</t>
  </si>
  <si>
    <t>Juzgado 001 de Familia de Chiquinquirá</t>
  </si>
  <si>
    <t>Juzgado 001 de Familia de Tunja</t>
  </si>
  <si>
    <t>Juzgado 002 de Familia de Tunja</t>
  </si>
  <si>
    <t>Juzgado 003 de Familia de Tunja</t>
  </si>
  <si>
    <t>Total Tunja</t>
  </si>
  <si>
    <t>Valledupar</t>
  </si>
  <si>
    <t>Juzgado 001 de Familia de Valledupar</t>
  </si>
  <si>
    <t>Juzgado 002 de Familia de Valledupar</t>
  </si>
  <si>
    <t>Juzgado 003 de Familia de Valledupar</t>
  </si>
  <si>
    <t>Total Valledupar</t>
  </si>
  <si>
    <t>Villavicencio</t>
  </si>
  <si>
    <t>Juzgado 001 de Familia de Villavicencio</t>
  </si>
  <si>
    <t>Juzgado 002 de Familia de Villavicencio</t>
  </si>
  <si>
    <t>Juzgado 003 de Familia de Villavicencio</t>
  </si>
  <si>
    <t>Juzgado 004 de Familia de Villavicencio</t>
  </si>
  <si>
    <t>Total Villavicencio</t>
  </si>
  <si>
    <r>
      <t>COMPETENCIA:</t>
    </r>
    <r>
      <rPr>
        <b/>
        <sz val="14"/>
        <color indexed="8"/>
        <rFont val="Arial"/>
        <family val="2"/>
      </rPr>
      <t xml:space="preserve"> JUZGADOS DE CIRCUITO</t>
    </r>
  </si>
  <si>
    <t xml:space="preserve">INGRESOS EFECTIVOS </t>
  </si>
  <si>
    <t xml:space="preserve">PROMEDIO MENSUAL DE INGRESOS EFECTIVOS </t>
  </si>
  <si>
    <t>ÍNDICE DE EVACUACIÓN PARCIAL EFECTIVO</t>
  </si>
  <si>
    <t>Total barranquilla</t>
  </si>
  <si>
    <t>Total Ibague</t>
  </si>
  <si>
    <t>Total Monteria</t>
  </si>
  <si>
    <t>Total Popayan</t>
  </si>
  <si>
    <t>Antioquia</t>
  </si>
  <si>
    <t>Juzgado 001 Promiscuo de Familia del Circuito de Amagá</t>
  </si>
  <si>
    <t>Juzgado 001 Promiscuo de Familia del Circuito de Andes</t>
  </si>
  <si>
    <t>Juzgado 001 Promiscuo de Familia del Circuito de Apartadó</t>
  </si>
  <si>
    <t>Juzgado 001 Promiscuo de Familia del Circuito de Bolívar</t>
  </si>
  <si>
    <t>Juzgado 001 Promiscuo de Familia del Circuito de Caucasia</t>
  </si>
  <si>
    <t>Juzgado 001 Promiscuo de Familia del Circuito de Cisneros</t>
  </si>
  <si>
    <t>Juzgado 001 Promiscuo de Familia del Circuito de Concordia</t>
  </si>
  <si>
    <t>Juzgado 001 Promiscuo de Familia del Circuito de El Bagre</t>
  </si>
  <si>
    <t>Juzgado 001 Promiscuo de Familia del Circuito de El Santuario</t>
  </si>
  <si>
    <t>Juzgado 001 Promiscuo de Familia del Circuito de Fredonia</t>
  </si>
  <si>
    <t>Juzgado 001 Promiscuo de Familia del Circuito de Frontino</t>
  </si>
  <si>
    <t>Juzgado 001 Promiscuo de Familia del Circuito de Ituango</t>
  </si>
  <si>
    <t>Juzgado 001 Promiscuo de Familia del Circuito de Jericó</t>
  </si>
  <si>
    <t>Juzgado 001 Promiscuo de Familia del Circuito de la Ceja</t>
  </si>
  <si>
    <t>Juzgado 001 Promiscuo de Familia del Circuito de Puerto Berrío</t>
  </si>
  <si>
    <t>Juzgado 001 Promiscuo de Familia del Circuito de Rionegro</t>
  </si>
  <si>
    <t>Juzgado 001 Promiscuo de Familia del Circuito de Santa Bárbara</t>
  </si>
  <si>
    <t>Juzgado 001 Promiscuo de Familia del Circuito de Santa Rosa de Osos</t>
  </si>
  <si>
    <t>Juzgado 001 Promiscuo de Familia del Circuito de Santafé de Antioquia</t>
  </si>
  <si>
    <t>Juzgado 001 Promiscuo de Familia del Circuito de Segovia</t>
  </si>
  <si>
    <t>Juzgado 001 Promiscuo de Familia del Circuito de Sonsón</t>
  </si>
  <si>
    <t>Juzgado 001 Promiscuo de Familia del Circuito de Támesis</t>
  </si>
  <si>
    <t>Juzgado 001 Promiscuo de Familia del Circuito de Turbo</t>
  </si>
  <si>
    <t>Juzgado 001 Promiscuo de Familia del Circuito de Urrao</t>
  </si>
  <si>
    <t>Juzgado 001 Promiscuo de Familia del Circuito de Yarumal</t>
  </si>
  <si>
    <t>Juzgado 001 Promiscuo de Familia del Circuito de Yolombó</t>
  </si>
  <si>
    <t>Juzgado 002 Promiscuo de Familia del Circuito de Rionegro</t>
  </si>
  <si>
    <t>Total Antioquia</t>
  </si>
  <si>
    <t>Arauca</t>
  </si>
  <si>
    <t>Juzgado 001 Promiscuo de Familia del Circuito de Arauca</t>
  </si>
  <si>
    <t>Juzgado 001 Promiscuo de Familia del Circuito de Saravena</t>
  </si>
  <si>
    <t>Juzgado 002 Promiscuo de Familia del Circuito de Arauca</t>
  </si>
  <si>
    <t>Total Arauca</t>
  </si>
  <si>
    <t>Juzgado 001 Promiscuo de Familia del Circuito de Sabanalarga</t>
  </si>
  <si>
    <t>Juzgado 001 Promiscuo de Familia del Circuito de Soledad</t>
  </si>
  <si>
    <t>Juzgado 002 Promiscuo de Familia del Circuito de Soledad</t>
  </si>
  <si>
    <t>Juzgado 001 Promiscuo de Familia del Circuito de Barrancabermeja</t>
  </si>
  <si>
    <t>Juzgado 001 Promiscuo de Familia del Circuito de Málaga</t>
  </si>
  <si>
    <t>Juzgado 002 Promiscuo de Familia del Circuito de Barrancabermeja</t>
  </si>
  <si>
    <t>Juzgado 003 Promiscuo de Familia del Circuito de Barrancabermeja</t>
  </si>
  <si>
    <t>Buga</t>
  </si>
  <si>
    <t>Juzgado 001 Promiscuo de Familia del Circuito de Buenaventura</t>
  </si>
  <si>
    <t>Juzgado 001 Promiscuo de Familia del Circuito de Buga</t>
  </si>
  <si>
    <t>Juzgado 001 Promiscuo de Familia del Circuito de Cartago</t>
  </si>
  <si>
    <t>Juzgado 001 Promiscuo de Familia del Circuito de Palmira</t>
  </si>
  <si>
    <t>Juzgado 001 Promiscuo de Familia del Circuito de Roldanillo</t>
  </si>
  <si>
    <t>Juzgado 001 Promiscuo de Familia del Circuito de Sevilla</t>
  </si>
  <si>
    <t>Juzgado 001 Promiscuo de Familia del Circuito de Tuluá</t>
  </si>
  <si>
    <t>Juzgado 002 Promiscuo de Familia del Circuito de Buenaventura</t>
  </si>
  <si>
    <t>Juzgado 002 Promiscuo de Familia del Circuito de Buga</t>
  </si>
  <si>
    <t>Juzgado 002 Promiscuo de Familia del Circuito de Cartago</t>
  </si>
  <si>
    <t>Juzgado 002 Promiscuo de Familia del Circuito de Palmira</t>
  </si>
  <si>
    <t>Juzgado 002 Promiscuo de Familia del Circuito de Tuluá</t>
  </si>
  <si>
    <t>Juzgado 003 Promiscuo de Familia del Circuito de Palmira</t>
  </si>
  <si>
    <t>Total Buga</t>
  </si>
  <si>
    <t>Juzgado 001 Promiscuo de Familia del Circuito de Carmen de Bolívar</t>
  </si>
  <si>
    <t>Juzgado 001 Promiscuo de Familia del Circuito de Magangué</t>
  </si>
  <si>
    <t>Juzgado 001 Promiscuo de Familia del Circuito de Mompós</t>
  </si>
  <si>
    <t>Juzgado 001 Promiscuo de Familia del Circuito de Simití</t>
  </si>
  <si>
    <t>Juzgado 001 Promiscuo de Familia del Circuito de Turbaco</t>
  </si>
  <si>
    <t>Juzgado 001 Promiscuo de Familia del Circuito de Los Patios</t>
  </si>
  <si>
    <t>Juzgado 001 Promiscuo de Familia del Circuito de Ocaña</t>
  </si>
  <si>
    <t>Juzgado 002 Promiscuo de Familia del Circuito de Ocaña</t>
  </si>
  <si>
    <t>Juzgado 001 Promiscuo de Familia del Circuito de Cáqueza</t>
  </si>
  <si>
    <t>Juzgado 001 Promiscuo de Familia del Circuito de Chocontá</t>
  </si>
  <si>
    <t>Juzgado 001 Promiscuo de Familia del Circuito de Facatativá</t>
  </si>
  <si>
    <t>Juzgado 001 Promiscuo de Familia del Circuito de Fusagasugá</t>
  </si>
  <si>
    <t>Juzgado 001 Promiscuo de Familia del Circuito de Gachetá</t>
  </si>
  <si>
    <t>Juzgado 001 Promiscuo de Familia del Circuito de Girardot</t>
  </si>
  <si>
    <t>Juzgado 001 Promiscuo de Familia del Circuito de Guaduas</t>
  </si>
  <si>
    <t>Juzgado 001 Promiscuo de Familia del Circuito de la Mesa</t>
  </si>
  <si>
    <t>Juzgado 001 Promiscuo de Familia del Circuito de la Palma</t>
  </si>
  <si>
    <t>Juzgado 001 Promiscuo de Familia del Circuito de Leticia</t>
  </si>
  <si>
    <t>Juzgado 001 Promiscuo de Familia del Circuito de Pacho</t>
  </si>
  <si>
    <t>Juzgado 001 Promiscuo de Familia del Circuito de Ubaté</t>
  </si>
  <si>
    <t>Juzgado 001 Promiscuo de Familia del Circuito de Villeta</t>
  </si>
  <si>
    <t>Juzgado 001 Promiscuo de Familia del Circuito de Zipaquirá</t>
  </si>
  <si>
    <t>Juzgado 002 Promiscuo de Familia del Circuito de Facatativá</t>
  </si>
  <si>
    <t>Juzgado 002 Promiscuo de Familia del Circuito de Girardot</t>
  </si>
  <si>
    <t>Florencia</t>
  </si>
  <si>
    <t>Juzgado 001 Promiscuo de Familia del Circuito de Belén de Los Andaquíes</t>
  </si>
  <si>
    <t>Juzgado 001 Promiscuo de Familia del Circuito de Florencia</t>
  </si>
  <si>
    <t>Juzgado 001 Promiscuo de Familia del Circuito de Puerto Rico</t>
  </si>
  <si>
    <t>Juzgado 002 Promiscuo de Familia del Circuito de Florencia</t>
  </si>
  <si>
    <t>Total Florencia</t>
  </si>
  <si>
    <t>Juzgado 001 Promiscuo de Familia del Circuito de Chaparral</t>
  </si>
  <si>
    <t>Juzgado 001 Promiscuo de Familia del Circuito de Espinal</t>
  </si>
  <si>
    <t>Juzgado 001 Promiscuo de Familia del Circuito de Fresno</t>
  </si>
  <si>
    <t>Juzgado 001 Promiscuo de Familia del Circuito de Guamo</t>
  </si>
  <si>
    <t>Juzgado 001 Promiscuo de Familia del Circuito de Honda</t>
  </si>
  <si>
    <t>Juzgado 001 Promiscuo de Familia del Circuito de Lérida</t>
  </si>
  <si>
    <t>Juzgado 001 Promiscuo de Familia del Circuito de Líbano</t>
  </si>
  <si>
    <t>Juzgado 001 Promiscuo de Familia del Circuito de Melgar</t>
  </si>
  <si>
    <t>Juzgado 001 Promiscuo de Familia del Circuito de Purificación</t>
  </si>
  <si>
    <t>Juzgado 002 Promiscuo de Familia del Circuito de Espinal</t>
  </si>
  <si>
    <t>Juzgado 001 Promiscuo de Familia del Circuito de Anserma</t>
  </si>
  <si>
    <t>Juzgado 001 Promiscuo de Familia del Circuito de Chinchiná</t>
  </si>
  <si>
    <t>Juzgado 001 Promiscuo de Familia del Circuito de la Dorada</t>
  </si>
  <si>
    <t>Juzgado 001 Promiscuo de Familia del Circuito de Manzanares</t>
  </si>
  <si>
    <t>Juzgado 001 Promiscuo de Familia del Circuito de Puerto Boyacá</t>
  </si>
  <si>
    <t>Juzgado 001 Promiscuo de Familia del Circuito de Riosucio</t>
  </si>
  <si>
    <t>Juzgado 001 Promiscuo de Familia del Circuito de Salamina</t>
  </si>
  <si>
    <t>Juzgado 002 Promiscuo de Familia del Circuito de la Dorada</t>
  </si>
  <si>
    <t>Mocoa</t>
  </si>
  <si>
    <t>Juzgado 001 Promiscuo de Familia del Circuito de Mocoa</t>
  </si>
  <si>
    <t>Juzgado 001 Promiscuo de Familia del Circuito de Puerto Asís</t>
  </si>
  <si>
    <t>Juzgado 001 Promiscuo de Familia del Circuito de Sibundoy</t>
  </si>
  <si>
    <t>Total Mocoa</t>
  </si>
  <si>
    <t>Juzgado 001 Promiscuo de Familia del Circuito de Cereté</t>
  </si>
  <si>
    <t>Juzgado 001 Promiscuo de Familia del Circuito de Chinú</t>
  </si>
  <si>
    <t>Juzgado 001 Promiscuo de Familia del Circuito de Lorica</t>
  </si>
  <si>
    <t>Juzgado 001 Promiscuo de Familia del Circuito de Montelíbano</t>
  </si>
  <si>
    <t>Juzgado 001 Promiscuo de Familia del Circuito de Planeta Rica</t>
  </si>
  <si>
    <t>Juzgado 001 Promiscuo de Familia del Circuito de Sahagún</t>
  </si>
  <si>
    <t>Juzgado 001 Promiscuo de Familia del Circuito de Garzón</t>
  </si>
  <si>
    <t>Juzgado 001 Promiscuo de Familia del Circuito de la Plata</t>
  </si>
  <si>
    <t>Juzgado 001 Promiscuo de Familia del Circuito de Pitalito</t>
  </si>
  <si>
    <t>Juzgado 002 Promiscuo de Familia del Circuito de Garzón</t>
  </si>
  <si>
    <t>Juzgado 002 Promiscuo de Familia del Circuito de Pitalito</t>
  </si>
  <si>
    <t>Pamplona</t>
  </si>
  <si>
    <t>Juzgado 001 Promiscuo de Familia del Circuito de Pamplona</t>
  </si>
  <si>
    <t>Juzgado 002 Promiscuo de Familia del Circuito de Pamplona</t>
  </si>
  <si>
    <t>Total Pamplona</t>
  </si>
  <si>
    <t>Juzgado 001 Promiscuo de Familia del Circuito de Barbacoas</t>
  </si>
  <si>
    <t>Juzgado 001 Promiscuo de Familia del Circuito de Ipiales</t>
  </si>
  <si>
    <t>Juzgado 001 Promiscuo de Familia del Circuito de la Cruz</t>
  </si>
  <si>
    <t>Juzgado 001 Promiscuo de Familia del Circuito de la Unión</t>
  </si>
  <si>
    <t>Juzgado 001 Promiscuo de Familia del Circuito de Samaniego</t>
  </si>
  <si>
    <t>Juzgado 001 Promiscuo de Familia del Circuito de Tumaco</t>
  </si>
  <si>
    <t>Juzgado 001 Promiscuo de Familia del Circuito de Túquerres</t>
  </si>
  <si>
    <t>Juzgado 002 Promiscuo de Familia del Circuito de Ipiales</t>
  </si>
  <si>
    <t>Juzgado 001 Promiscuo de Familia del Circuito de Caloto</t>
  </si>
  <si>
    <t>Juzgado 001 Promiscuo de Familia del Circuito de Guapí</t>
  </si>
  <si>
    <t>Juzgado 001 Promiscuo de Familia del Circuito de Patía-El Bordo</t>
  </si>
  <si>
    <t>Juzgado 001 Promiscuo de Familia del Circuito de Puerto Tejada</t>
  </si>
  <si>
    <t>Juzgado 001 Promiscuo de Familia del Circuito de Santander de Quilichao</t>
  </si>
  <si>
    <t>Juzgado 001 Promiscuo de Familia del Circuito de Silvia</t>
  </si>
  <si>
    <t>Juzgado 002 Promiscuo de Familia del Circuito de Santander de Quilichao</t>
  </si>
  <si>
    <t>Quibdó</t>
  </si>
  <si>
    <t>Juzgado 001 Promiscuo de Familia del Circuito de Bahía Solano</t>
  </si>
  <si>
    <t>Juzgado 001 Promiscuo de Familia del Circuito de Istmina</t>
  </si>
  <si>
    <t>Juzgado 001 Promiscuo de Familia del Circuito de Quibdó</t>
  </si>
  <si>
    <t>Juzgado 002 Promiscuo de Familia del Circuito de Quibdó</t>
  </si>
  <si>
    <t>Riohacha</t>
  </si>
  <si>
    <t>Juzgado 001 Promiscuo de Familia del Circuito de Maicao</t>
  </si>
  <si>
    <t>Juzgado 001 Promiscuo de Familia del Circuito de Riohacha</t>
  </si>
  <si>
    <t>Juzgado 001 Promiscuo de Familia del Circuito de San Juan del Cesar</t>
  </si>
  <si>
    <t>Total Riohacha</t>
  </si>
  <si>
    <t>San Andrés</t>
  </si>
  <si>
    <t>Juzgado 001 Promiscuo de Familia del Circuito de San Andrés</t>
  </si>
  <si>
    <t>Juzgado 002 Promiscuo de Familia del Circuito de San Andrés</t>
  </si>
  <si>
    <t>San Gil</t>
  </si>
  <si>
    <t>Juzgado 001 Promiscuo de Familia del Circuito de San Gil</t>
  </si>
  <si>
    <t>Juzgado 001 Promiscuo de Familia del Circuito de Socorro</t>
  </si>
  <si>
    <t>Juzgado 001 Promiscuo de Familia del Circuito de Vélez</t>
  </si>
  <si>
    <t>Juzgado 002 Promiscuo de Familia del Circuito de San Gil</t>
  </si>
  <si>
    <t>Juzgado 002 Promiscuo de Familia del Circuito de Socorro</t>
  </si>
  <si>
    <t>Juzgado 002 Promiscuo de Familia del Circuito de Vélez</t>
  </si>
  <si>
    <t>Total San Gil</t>
  </si>
  <si>
    <t>Juzgado 001 Promiscuo de Familia del Circuito de Ciénaga</t>
  </si>
  <si>
    <t>Juzgado 001 Promiscuo de Familia del Circuito de El Banco</t>
  </si>
  <si>
    <t>Juzgado 001 Promiscuo de Familia del Circuito de Fundación</t>
  </si>
  <si>
    <t>Juzgado 001 Promiscuo de Familia del Circuito de Plato</t>
  </si>
  <si>
    <t>Juzgado 002 Promiscuo de Familia del Circuito de Ciénaga</t>
  </si>
  <si>
    <t>Santa Rosa de Viterbo</t>
  </si>
  <si>
    <t>Juzgado 001 Promiscuo de Familia del Circuito de Duitama</t>
  </si>
  <si>
    <t>Juzgado 001 Promiscuo de Familia del Circuito de Santa Rosa de Viterbo</t>
  </si>
  <si>
    <t>Juzgado 001 Promiscuo de Familia del Circuito de Soatá</t>
  </si>
  <si>
    <t>Juzgado 001 Promiscuo de Familia del Circuito de Sogamoso</t>
  </si>
  <si>
    <t>Juzgado 002 Promiscuo de Familia del Circuito de Duitama</t>
  </si>
  <si>
    <t>Juzgado 002 Promiscuo de Familia del Circuito de Sogamoso</t>
  </si>
  <si>
    <t>Juzgado 003 Promiscuo de Familia del Circuito de Sogamoso</t>
  </si>
  <si>
    <t>Total Santa Rosa de Viterbo</t>
  </si>
  <si>
    <t>Sincelejo</t>
  </si>
  <si>
    <t>Juzgado 001 Promiscuo de Familia del Circuito de Corozal</t>
  </si>
  <si>
    <t>Juzgado 001 Promiscuo de Familia del Circuito de San Marcos</t>
  </si>
  <si>
    <t>Juzgado 001 Promiscuo de Familia del Circuito de Sincelejo</t>
  </si>
  <si>
    <t>Juzgado 001 Promiscuo de Familia del Circuito de Sucre</t>
  </si>
  <si>
    <t>Juzgado 002 Promiscuo de Familia del Circuito de Sincelejo</t>
  </si>
  <si>
    <t>Total Sincelejo</t>
  </si>
  <si>
    <t>Juzgado 001 Promiscuo de Familia del Circuito de Garagoa</t>
  </si>
  <si>
    <t>Juzgado 001 Promiscuo de Familia del Circuito de Miraflores</t>
  </si>
  <si>
    <t>Juzgado 001 Promiscuo de Familia del Circuito de Aguachica</t>
  </si>
  <si>
    <t>Juzgado 001 Promiscuo de Familia del Circuito de Chiriguaná</t>
  </si>
  <si>
    <t>Juzgado 001 Promiscuo de Familia del Circuito de Acacías</t>
  </si>
  <si>
    <t>Juzgado 001 Promiscuo de Familia del Circuito de Granada</t>
  </si>
  <si>
    <t>Juzgado 001 Promiscuo de Familia del Circuito de Inírida</t>
  </si>
  <si>
    <t>Juzgado 001 Promiscuo de Familia del Circuito de Mitú</t>
  </si>
  <si>
    <t>Juzgado 001 Promiscuo de Familia del Circuito de Puerto Carreño</t>
  </si>
  <si>
    <t>Juzgado 001 Promiscuo de Familia del Circuito de Puerto López</t>
  </si>
  <si>
    <t>Juzgado 001 Promiscuo de Familia del Circuito de San José del Guaviare</t>
  </si>
  <si>
    <t>Juzgado 001 Promiscuo de Familia del Circuito de San Martín</t>
  </si>
  <si>
    <t>Yopal</t>
  </si>
  <si>
    <t>Juzgado 001 Promiscuo de Familia del Circuito de Monterrey</t>
  </si>
  <si>
    <t>Juzgado 001 Promiscuo de Familia del Circuito de Orocué</t>
  </si>
  <si>
    <t>Juzgado 001 Promiscuo de Familia del Circuito de Paz de Ariporo</t>
  </si>
  <si>
    <t>Juzgado 001 Promiscuo de Familia del Circuito de Yopal</t>
  </si>
  <si>
    <t>Juzgado 002 Promiscuo de Familia del Circuito de Yopal</t>
  </si>
  <si>
    <t>Total Yopal</t>
  </si>
  <si>
    <r>
      <t xml:space="preserve">ESPECIALIDAD: </t>
    </r>
    <r>
      <rPr>
        <b/>
        <sz val="14"/>
        <color indexed="8"/>
        <rFont val="Arial"/>
        <family val="2"/>
      </rPr>
      <t xml:space="preserve">PROMISCUOS DE FAMILIA   </t>
    </r>
  </si>
  <si>
    <t>PROMEDIO MENSUAL DE EGRESOS EFECTIVOS</t>
  </si>
  <si>
    <t xml:space="preserve"> TOTAL INVENTARIO FINAL</t>
  </si>
  <si>
    <t>Total Quibdo</t>
  </si>
  <si>
    <t>Total San Andres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</si>
</sst>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4"/>
      <color indexed="8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9"/>
      <color theme="0"/>
      <name val="Calibri"/>
      <family val="2"/>
      <scheme val="minor"/>
    </font>
    <font>
      <b/>
      <sz val="11"/>
      <name val="Calibri"/>
      <family val="2"/>
      <scheme val="minor"/>
    </font>
    <font>
      <i/>
      <sz val="9"/>
      <color rgb="FF1F497D"/>
      <name val="Arial"/>
      <family val="2"/>
    </font>
    <font>
      <sz val="10"/>
      <name val="MS Sans Serif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8" tint="-0.249977111117893"/>
        <bgColor theme="0" tint="-0.14999847407452621"/>
      </patternFill>
    </fill>
    <fill>
      <patternFill patternType="solid">
        <fgColor theme="3"/>
        <bgColor theme="4" tint="0.79998168889431442"/>
      </patternFill>
    </fill>
    <fill>
      <patternFill patternType="solid">
        <fgColor theme="3"/>
        <bgColor theme="0" tint="-0.14999847407452621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16" fillId="0" borderId="0"/>
  </cellStyleXfs>
  <cellXfs count="59">
    <xf numFmtId="0" fontId="0" fillId="0" borderId="0" xfId="0"/>
    <xf numFmtId="3" fontId="0" fillId="0" borderId="0" xfId="0" applyNumberFormat="1"/>
    <xf numFmtId="0" fontId="0" fillId="0" borderId="0" xfId="0" applyFill="1"/>
    <xf numFmtId="3" fontId="0" fillId="0" borderId="0" xfId="0" applyNumberFormat="1" applyFill="1"/>
    <xf numFmtId="0" fontId="0" fillId="0" borderId="0" xfId="0" applyAlignment="1"/>
    <xf numFmtId="0" fontId="0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7" fillId="2" borderId="0" xfId="0" applyFont="1" applyFill="1" applyAlignment="1"/>
    <xf numFmtId="0" fontId="6" fillId="2" borderId="0" xfId="0" applyFont="1" applyFill="1" applyAlignment="1">
      <alignment wrapText="1"/>
    </xf>
    <xf numFmtId="0" fontId="6" fillId="2" borderId="0" xfId="0" applyFont="1" applyFill="1" applyAlignment="1"/>
    <xf numFmtId="0" fontId="8" fillId="2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2" fillId="4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2" fillId="6" borderId="3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7" borderId="3" xfId="0" applyFont="1" applyFill="1" applyBorder="1" applyAlignment="1">
      <alignment horizontal="center" vertical="center" wrapText="1"/>
    </xf>
    <xf numFmtId="9" fontId="0" fillId="0" borderId="3" xfId="1" applyFont="1" applyBorder="1" applyAlignment="1">
      <alignment horizontal="center"/>
    </xf>
    <xf numFmtId="0" fontId="3" fillId="0" borderId="0" xfId="0" applyFont="1" applyBorder="1"/>
    <xf numFmtId="0" fontId="15" fillId="9" borderId="0" xfId="0" applyFont="1" applyFill="1" applyAlignment="1">
      <alignment vertical="center"/>
    </xf>
    <xf numFmtId="0" fontId="0" fillId="0" borderId="0" xfId="0" applyAlignment="1">
      <alignment horizontal="center"/>
    </xf>
    <xf numFmtId="3" fontId="0" fillId="0" borderId="3" xfId="0" applyNumberFormat="1" applyFill="1" applyBorder="1" applyAlignment="1">
      <alignment horizontal="center"/>
    </xf>
    <xf numFmtId="0" fontId="0" fillId="0" borderId="3" xfId="0" applyNumberFormat="1" applyFill="1" applyBorder="1" applyAlignment="1">
      <alignment horizontal="center"/>
    </xf>
    <xf numFmtId="3" fontId="3" fillId="10" borderId="3" xfId="0" applyNumberFormat="1" applyFont="1" applyFill="1" applyBorder="1"/>
    <xf numFmtId="3" fontId="3" fillId="10" borderId="4" xfId="0" applyNumberFormat="1" applyFont="1" applyFill="1" applyBorder="1" applyAlignment="1">
      <alignment horizontal="center"/>
    </xf>
    <xf numFmtId="3" fontId="3" fillId="10" borderId="3" xfId="0" applyNumberFormat="1" applyFont="1" applyFill="1" applyBorder="1" applyAlignment="1">
      <alignment horizontal="center"/>
    </xf>
    <xf numFmtId="3" fontId="14" fillId="8" borderId="3" xfId="0" applyNumberFormat="1" applyFont="1" applyFill="1" applyBorder="1"/>
    <xf numFmtId="3" fontId="14" fillId="8" borderId="4" xfId="0" applyNumberFormat="1" applyFont="1" applyFill="1" applyBorder="1"/>
    <xf numFmtId="3" fontId="14" fillId="8" borderId="3" xfId="0" applyNumberFormat="1" applyFont="1" applyFill="1" applyBorder="1" applyAlignment="1">
      <alignment horizontal="center"/>
    </xf>
    <xf numFmtId="9" fontId="14" fillId="8" borderId="3" xfId="1" applyFont="1" applyFill="1" applyBorder="1" applyAlignment="1">
      <alignment horizontal="center"/>
    </xf>
    <xf numFmtId="3" fontId="3" fillId="10" borderId="4" xfId="0" applyNumberFormat="1" applyFont="1" applyFill="1" applyBorder="1"/>
    <xf numFmtId="0" fontId="5" fillId="2" borderId="0" xfId="2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3" fillId="0" borderId="3" xfId="0" applyFont="1" applyFill="1" applyBorder="1" applyAlignment="1">
      <alignment horizontal="left"/>
    </xf>
    <xf numFmtId="0" fontId="0" fillId="0" borderId="3" xfId="0" applyFill="1" applyBorder="1" applyAlignment="1">
      <alignment horizontal="left"/>
    </xf>
    <xf numFmtId="3" fontId="3" fillId="10" borderId="3" xfId="0" applyNumberFormat="1" applyFont="1" applyFill="1" applyBorder="1" applyAlignment="1">
      <alignment horizontal="left"/>
    </xf>
    <xf numFmtId="3" fontId="14" fillId="8" borderId="3" xfId="0" applyNumberFormat="1" applyFont="1" applyFill="1" applyBorder="1" applyAlignment="1">
      <alignment horizontal="left"/>
    </xf>
    <xf numFmtId="0" fontId="3" fillId="4" borderId="0" xfId="0" applyFont="1" applyFill="1"/>
    <xf numFmtId="3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vertical="center"/>
    </xf>
    <xf numFmtId="0" fontId="3" fillId="0" borderId="3" xfId="0" applyFont="1" applyFill="1" applyBorder="1" applyAlignment="1"/>
    <xf numFmtId="3" fontId="3" fillId="10" borderId="3" xfId="0" applyNumberFormat="1" applyFont="1" applyFill="1" applyBorder="1" applyAlignment="1"/>
    <xf numFmtId="3" fontId="14" fillId="8" borderId="3" xfId="0" applyNumberFormat="1" applyFont="1" applyFill="1" applyBorder="1" applyAlignment="1"/>
    <xf numFmtId="0" fontId="0" fillId="0" borderId="3" xfId="0" applyFill="1" applyBorder="1" applyAlignment="1"/>
    <xf numFmtId="0" fontId="0" fillId="0" borderId="3" xfId="0" applyFill="1" applyBorder="1"/>
    <xf numFmtId="0" fontId="5" fillId="2" borderId="0" xfId="0" applyFont="1" applyFill="1" applyAlignment="1">
      <alignment horizontal="center" vertical="center" wrapText="1"/>
    </xf>
    <xf numFmtId="0" fontId="5" fillId="2" borderId="0" xfId="2" applyFont="1" applyFill="1" applyAlignment="1">
      <alignment horizontal="center" vertical="center"/>
    </xf>
    <xf numFmtId="0" fontId="12" fillId="3" borderId="0" xfId="0" applyFont="1" applyFill="1" applyAlignment="1">
      <alignment horizontal="left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left" vertical="top" wrapText="1"/>
    </xf>
  </cellXfs>
  <cellStyles count="4">
    <cellStyle name="Normal" xfId="0" builtinId="0"/>
    <cellStyle name="Normal 2" xfId="3"/>
    <cellStyle name="Normal 3" xfId="2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</xdr:rowOff>
    </xdr:from>
    <xdr:to>
      <xdr:col>1</xdr:col>
      <xdr:colOff>1883148</xdr:colOff>
      <xdr:row>3</xdr:row>
      <xdr:rowOff>342901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1"/>
          <a:ext cx="2730873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1819275</xdr:colOff>
      <xdr:row>4</xdr:row>
      <xdr:rowOff>98905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3009900" cy="860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98051</xdr:colOff>
      <xdr:row>0</xdr:row>
      <xdr:rowOff>15687</xdr:rowOff>
    </xdr:from>
    <xdr:to>
      <xdr:col>1</xdr:col>
      <xdr:colOff>2019299</xdr:colOff>
      <xdr:row>4</xdr:row>
      <xdr:rowOff>114592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051" y="15687"/>
          <a:ext cx="2730873" cy="860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showGridLines="0" zoomScaleNormal="100" zoomScalePageLayoutView="50" workbookViewId="0">
      <selection activeCell="A14" sqref="A14"/>
    </sheetView>
  </sheetViews>
  <sheetFormatPr baseColWidth="10" defaultRowHeight="15" x14ac:dyDescent="0.25"/>
  <cols>
    <col min="1" max="1" width="13.28515625" customWidth="1"/>
    <col min="2" max="2" width="62.7109375" bestFit="1" customWidth="1"/>
    <col min="3" max="3" width="11.7109375" customWidth="1"/>
    <col min="4" max="4" width="13.28515625" customWidth="1"/>
    <col min="5" max="5" width="14.140625" customWidth="1"/>
    <col min="6" max="6" width="13.42578125" customWidth="1"/>
    <col min="7" max="7" width="15.140625" customWidth="1"/>
    <col min="8" max="8" width="13.85546875" customWidth="1"/>
    <col min="9" max="9" width="10.85546875" style="6" customWidth="1"/>
    <col min="10" max="10" width="13.140625" style="6" customWidth="1"/>
    <col min="11" max="11" width="8.7109375" style="6" customWidth="1"/>
    <col min="12" max="12" width="13.140625" style="6" customWidth="1"/>
    <col min="13" max="13" width="11.85546875" style="23" customWidth="1"/>
  </cols>
  <sheetData>
    <row r="1" spans="1:13" x14ac:dyDescent="0.25">
      <c r="A1" s="4"/>
      <c r="B1" s="5"/>
      <c r="C1" s="53" t="s">
        <v>22</v>
      </c>
      <c r="D1" s="53"/>
      <c r="E1" s="53"/>
      <c r="F1" s="53"/>
      <c r="G1" s="53"/>
      <c r="M1"/>
    </row>
    <row r="2" spans="1:13" x14ac:dyDescent="0.25">
      <c r="A2" s="4"/>
      <c r="B2" s="5"/>
      <c r="C2" s="54" t="s">
        <v>23</v>
      </c>
      <c r="D2" s="54"/>
      <c r="E2" s="54"/>
      <c r="F2" s="54"/>
      <c r="G2" s="54"/>
      <c r="M2"/>
    </row>
    <row r="3" spans="1:13" x14ac:dyDescent="0.25">
      <c r="A3" s="7"/>
      <c r="B3" s="8"/>
      <c r="M3"/>
    </row>
    <row r="4" spans="1:13" ht="34.5" customHeight="1" x14ac:dyDescent="0.25">
      <c r="A4" s="9"/>
      <c r="B4" s="8"/>
      <c r="M4"/>
    </row>
    <row r="5" spans="1:13" x14ac:dyDescent="0.25">
      <c r="A5" s="10" t="s">
        <v>42</v>
      </c>
      <c r="B5" s="8"/>
      <c r="M5"/>
    </row>
    <row r="6" spans="1:13" x14ac:dyDescent="0.25">
      <c r="A6" s="11" t="s">
        <v>24</v>
      </c>
      <c r="B6" s="8"/>
      <c r="M6"/>
    </row>
    <row r="7" spans="1:13" ht="18" x14ac:dyDescent="0.25">
      <c r="A7" s="11" t="s">
        <v>25</v>
      </c>
      <c r="B7" s="8"/>
      <c r="M7"/>
    </row>
    <row r="8" spans="1:13" ht="18" x14ac:dyDescent="0.25">
      <c r="A8" s="11" t="s">
        <v>26</v>
      </c>
      <c r="B8" s="8"/>
      <c r="M8"/>
    </row>
    <row r="9" spans="1:13" x14ac:dyDescent="0.25">
      <c r="A9" s="11" t="s">
        <v>27</v>
      </c>
      <c r="B9" s="8"/>
      <c r="M9"/>
    </row>
    <row r="10" spans="1:13" x14ac:dyDescent="0.25">
      <c r="A10" s="12" t="s">
        <v>28</v>
      </c>
      <c r="B10" s="8"/>
      <c r="M10"/>
    </row>
    <row r="11" spans="1:13" ht="51" customHeight="1" x14ac:dyDescent="0.25">
      <c r="A11" s="55" t="s">
        <v>29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</row>
    <row r="12" spans="1:13" s="15" customFormat="1" ht="52.5" customHeight="1" x14ac:dyDescent="0.25">
      <c r="A12" s="13"/>
      <c r="B12" s="13"/>
      <c r="C12" s="13"/>
      <c r="D12" s="13"/>
      <c r="E12" s="13"/>
      <c r="F12" s="13"/>
      <c r="G12" s="13"/>
      <c r="H12" s="13"/>
      <c r="I12" s="56" t="s">
        <v>30</v>
      </c>
      <c r="J12" s="57"/>
      <c r="K12" s="56" t="s">
        <v>31</v>
      </c>
      <c r="L12" s="57"/>
      <c r="M12" s="14"/>
    </row>
    <row r="13" spans="1:13" s="6" customFormat="1" ht="51.75" customHeight="1" x14ac:dyDescent="0.25">
      <c r="A13" s="16" t="s">
        <v>0</v>
      </c>
      <c r="B13" s="16" t="s">
        <v>1</v>
      </c>
      <c r="C13" s="17" t="s">
        <v>32</v>
      </c>
      <c r="D13" s="17" t="s">
        <v>33</v>
      </c>
      <c r="E13" s="17" t="s">
        <v>34</v>
      </c>
      <c r="F13" s="17" t="s">
        <v>35</v>
      </c>
      <c r="G13" s="17" t="s">
        <v>36</v>
      </c>
      <c r="H13" s="17" t="s">
        <v>37</v>
      </c>
      <c r="I13" s="18" t="s">
        <v>21</v>
      </c>
      <c r="J13" s="18" t="s">
        <v>38</v>
      </c>
      <c r="K13" s="18" t="s">
        <v>21</v>
      </c>
      <c r="L13" s="18" t="s">
        <v>38</v>
      </c>
      <c r="M13" s="19" t="s">
        <v>39</v>
      </c>
    </row>
    <row r="14" spans="1:13" x14ac:dyDescent="0.25">
      <c r="A14" s="52" t="s">
        <v>2</v>
      </c>
      <c r="B14" s="52" t="s">
        <v>3</v>
      </c>
      <c r="C14" s="24">
        <v>12.166666666666666</v>
      </c>
      <c r="D14" s="24">
        <v>555</v>
      </c>
      <c r="E14" s="24">
        <v>45.616438356164394</v>
      </c>
      <c r="F14" s="25">
        <v>456</v>
      </c>
      <c r="G14" s="24">
        <v>37.479452054794528</v>
      </c>
      <c r="H14" s="25">
        <v>96</v>
      </c>
      <c r="I14" s="24">
        <v>13.232876712328768</v>
      </c>
      <c r="J14" s="24">
        <v>32.38356164383562</v>
      </c>
      <c r="K14" s="24">
        <v>10.19178082191781</v>
      </c>
      <c r="L14" s="24">
        <v>27.287671232876715</v>
      </c>
      <c r="M14" s="20">
        <f>+F14/D14</f>
        <v>0.82162162162162167</v>
      </c>
    </row>
    <row r="15" spans="1:13" x14ac:dyDescent="0.25">
      <c r="A15" s="52" t="s">
        <v>2</v>
      </c>
      <c r="B15" s="52" t="s">
        <v>4</v>
      </c>
      <c r="C15" s="24">
        <v>12.166666666666666</v>
      </c>
      <c r="D15" s="24">
        <v>548</v>
      </c>
      <c r="E15" s="24">
        <v>45.041095890410972</v>
      </c>
      <c r="F15" s="25">
        <v>503</v>
      </c>
      <c r="G15" s="24">
        <v>41.342465753424669</v>
      </c>
      <c r="H15" s="25">
        <v>14</v>
      </c>
      <c r="I15" s="24">
        <v>13.561643835616438</v>
      </c>
      <c r="J15" s="24">
        <v>31.479452054794525</v>
      </c>
      <c r="K15" s="24">
        <v>12.328767123287673</v>
      </c>
      <c r="L15" s="24">
        <v>29.013698630136989</v>
      </c>
      <c r="M15" s="20">
        <f t="shared" ref="M15:M19" si="0">+F15/D15</f>
        <v>0.91788321167883213</v>
      </c>
    </row>
    <row r="16" spans="1:13" x14ac:dyDescent="0.25">
      <c r="A16" s="52" t="s">
        <v>2</v>
      </c>
      <c r="B16" s="52" t="s">
        <v>5</v>
      </c>
      <c r="C16" s="24">
        <v>12.166666666666666</v>
      </c>
      <c r="D16" s="24">
        <v>541</v>
      </c>
      <c r="E16" s="24">
        <v>44.465753424657549</v>
      </c>
      <c r="F16" s="25">
        <v>446</v>
      </c>
      <c r="G16" s="24">
        <v>36.657534246575338</v>
      </c>
      <c r="H16" s="25">
        <v>55</v>
      </c>
      <c r="I16" s="24">
        <v>13.315068493150687</v>
      </c>
      <c r="J16" s="24">
        <v>31.150684931506852</v>
      </c>
      <c r="K16" s="24">
        <v>10.684931506849315</v>
      </c>
      <c r="L16" s="24">
        <v>25.972602739726025</v>
      </c>
      <c r="M16" s="20">
        <f t="shared" si="0"/>
        <v>0.8243992606284658</v>
      </c>
    </row>
    <row r="17" spans="1:13" x14ac:dyDescent="0.25">
      <c r="A17" s="52" t="s">
        <v>2</v>
      </c>
      <c r="B17" s="52" t="s">
        <v>6</v>
      </c>
      <c r="C17" s="24">
        <v>12.166666666666666</v>
      </c>
      <c r="D17" s="24">
        <v>548</v>
      </c>
      <c r="E17" s="24">
        <v>45.041095890410972</v>
      </c>
      <c r="F17" s="25">
        <v>505</v>
      </c>
      <c r="G17" s="24">
        <v>41.506849315068493</v>
      </c>
      <c r="H17" s="25">
        <v>29</v>
      </c>
      <c r="I17" s="24">
        <v>12.739726027397261</v>
      </c>
      <c r="J17" s="24">
        <v>32.301369863013704</v>
      </c>
      <c r="K17" s="24">
        <v>14.219178082191782</v>
      </c>
      <c r="L17" s="24">
        <v>27.287671232876715</v>
      </c>
      <c r="M17" s="20">
        <f t="shared" si="0"/>
        <v>0.92153284671532842</v>
      </c>
    </row>
    <row r="18" spans="1:13" x14ac:dyDescent="0.25">
      <c r="A18" s="52" t="s">
        <v>2</v>
      </c>
      <c r="B18" s="52" t="s">
        <v>7</v>
      </c>
      <c r="C18" s="24">
        <v>12.166666666666666</v>
      </c>
      <c r="D18" s="24">
        <v>591</v>
      </c>
      <c r="E18" s="24">
        <v>48.575342465753437</v>
      </c>
      <c r="F18" s="25">
        <v>478</v>
      </c>
      <c r="G18" s="24">
        <v>39.287671232876704</v>
      </c>
      <c r="H18" s="25">
        <v>68</v>
      </c>
      <c r="I18" s="24">
        <v>16.109589041095891</v>
      </c>
      <c r="J18" s="24">
        <v>32.465753424657535</v>
      </c>
      <c r="K18" s="24">
        <v>13.150684931506849</v>
      </c>
      <c r="L18" s="24">
        <v>26.136986301369863</v>
      </c>
      <c r="M18" s="20">
        <f t="shared" si="0"/>
        <v>0.80879864636209808</v>
      </c>
    </row>
    <row r="19" spans="1:13" x14ac:dyDescent="0.25">
      <c r="A19" s="52" t="s">
        <v>2</v>
      </c>
      <c r="B19" s="52" t="s">
        <v>8</v>
      </c>
      <c r="C19" s="24">
        <v>12.166666666666666</v>
      </c>
      <c r="D19" s="24">
        <v>601</v>
      </c>
      <c r="E19" s="24">
        <v>49.397260273972599</v>
      </c>
      <c r="F19" s="25">
        <v>526</v>
      </c>
      <c r="G19" s="24">
        <v>43.232876712328761</v>
      </c>
      <c r="H19" s="25">
        <v>72</v>
      </c>
      <c r="I19" s="24">
        <v>17.589041095890416</v>
      </c>
      <c r="J19" s="24">
        <v>31.808219178082197</v>
      </c>
      <c r="K19" s="24">
        <v>15.04109589041096</v>
      </c>
      <c r="L19" s="24">
        <v>28.191780821917817</v>
      </c>
      <c r="M19" s="20">
        <f t="shared" si="0"/>
        <v>0.87520798668885191</v>
      </c>
    </row>
    <row r="20" spans="1:13" x14ac:dyDescent="0.25">
      <c r="A20" s="26" t="s">
        <v>43</v>
      </c>
      <c r="B20" s="27"/>
      <c r="C20" s="28"/>
      <c r="D20" s="28"/>
      <c r="E20" s="28">
        <f>+AVERAGE(E14:E19)</f>
        <v>46.356164383561655</v>
      </c>
      <c r="F20" s="28"/>
      <c r="G20" s="28">
        <f>+AVERAGE(G14:G19)</f>
        <v>39.917808219178085</v>
      </c>
      <c r="H20" s="28"/>
      <c r="I20" s="28">
        <f>+AVERAGE(I14:I19)</f>
        <v>14.424657534246577</v>
      </c>
      <c r="J20" s="28">
        <f>+AVERAGE(J14:J19)</f>
        <v>31.93150684931507</v>
      </c>
      <c r="K20" s="28">
        <f>+AVERAGE(K14:K19)</f>
        <v>12.602739726027396</v>
      </c>
      <c r="L20" s="28">
        <f>+AVERAGE(L14:L19)</f>
        <v>27.315068493150687</v>
      </c>
      <c r="M20" s="28"/>
    </row>
    <row r="21" spans="1:13" x14ac:dyDescent="0.25">
      <c r="A21" s="29" t="s">
        <v>44</v>
      </c>
      <c r="B21" s="30"/>
      <c r="C21" s="31"/>
      <c r="D21" s="31">
        <f>+SUM(D14:D19)</f>
        <v>3384</v>
      </c>
      <c r="E21" s="31"/>
      <c r="F21" s="31">
        <v>20835</v>
      </c>
      <c r="G21" s="31"/>
      <c r="H21" s="31">
        <v>13981</v>
      </c>
      <c r="I21" s="31"/>
      <c r="J21" s="31"/>
      <c r="K21" s="31"/>
      <c r="L21" s="31"/>
      <c r="M21" s="32">
        <f>+F21/D21</f>
        <v>6.1569148936170217</v>
      </c>
    </row>
    <row r="22" spans="1:13" x14ac:dyDescent="0.25">
      <c r="A22" s="52" t="s">
        <v>9</v>
      </c>
      <c r="B22" s="52" t="s">
        <v>10</v>
      </c>
      <c r="C22" s="24">
        <v>12.166666666666666</v>
      </c>
      <c r="D22" s="24">
        <v>193</v>
      </c>
      <c r="E22" s="24">
        <v>15.863013698630137</v>
      </c>
      <c r="F22" s="25">
        <v>186</v>
      </c>
      <c r="G22" s="24">
        <v>15.287671232876717</v>
      </c>
      <c r="H22" s="25">
        <v>13</v>
      </c>
      <c r="I22" s="24">
        <v>4.4383561643835616</v>
      </c>
      <c r="J22" s="24">
        <v>11.424657534246577</v>
      </c>
      <c r="K22" s="24">
        <v>5.0958904109589049</v>
      </c>
      <c r="L22" s="24">
        <v>10.19178082191781</v>
      </c>
      <c r="M22" s="20">
        <f t="shared" ref="M22:M25" si="1">+F22/D22</f>
        <v>0.96373056994818651</v>
      </c>
    </row>
    <row r="23" spans="1:13" x14ac:dyDescent="0.25">
      <c r="A23" s="52" t="s">
        <v>9</v>
      </c>
      <c r="B23" s="52" t="s">
        <v>11</v>
      </c>
      <c r="C23" s="24">
        <v>12.166666666666666</v>
      </c>
      <c r="D23" s="24">
        <v>229</v>
      </c>
      <c r="E23" s="24">
        <v>18.82191780821919</v>
      </c>
      <c r="F23" s="25">
        <v>201</v>
      </c>
      <c r="G23" s="24">
        <v>16.520547945205486</v>
      </c>
      <c r="H23" s="25">
        <v>16</v>
      </c>
      <c r="I23" s="24">
        <v>3.6986301369863015</v>
      </c>
      <c r="J23" s="24">
        <v>15.12328767123288</v>
      </c>
      <c r="K23" s="24">
        <v>4.4383561643835625</v>
      </c>
      <c r="L23" s="24">
        <v>12.082191780821917</v>
      </c>
      <c r="M23" s="20">
        <f t="shared" si="1"/>
        <v>0.87772925764192145</v>
      </c>
    </row>
    <row r="24" spans="1:13" x14ac:dyDescent="0.25">
      <c r="A24" s="52" t="s">
        <v>9</v>
      </c>
      <c r="B24" s="52" t="s">
        <v>12</v>
      </c>
      <c r="C24" s="24">
        <v>12.166666666666666</v>
      </c>
      <c r="D24" s="24">
        <v>191</v>
      </c>
      <c r="E24" s="24">
        <v>15.698630136986301</v>
      </c>
      <c r="F24" s="25">
        <v>153</v>
      </c>
      <c r="G24" s="24">
        <v>12.575342465753423</v>
      </c>
      <c r="H24" s="25">
        <v>21</v>
      </c>
      <c r="I24" s="24">
        <v>3.7808219178082187</v>
      </c>
      <c r="J24" s="24">
        <v>11.917808219178083</v>
      </c>
      <c r="K24" s="24">
        <v>3.6986301369863011</v>
      </c>
      <c r="L24" s="24">
        <v>8.8767123287671232</v>
      </c>
      <c r="M24" s="20">
        <f t="shared" si="1"/>
        <v>0.80104712041884818</v>
      </c>
    </row>
    <row r="25" spans="1:13" x14ac:dyDescent="0.25">
      <c r="A25" s="52" t="s">
        <v>9</v>
      </c>
      <c r="B25" s="52" t="s">
        <v>13</v>
      </c>
      <c r="C25" s="24">
        <v>12.166666666666666</v>
      </c>
      <c r="D25" s="24">
        <v>201</v>
      </c>
      <c r="E25" s="24">
        <v>16.520547945205479</v>
      </c>
      <c r="F25" s="25">
        <v>165</v>
      </c>
      <c r="G25" s="24">
        <v>13.561643835616444</v>
      </c>
      <c r="H25" s="25">
        <v>19</v>
      </c>
      <c r="I25" s="24">
        <v>3.6164383561643838</v>
      </c>
      <c r="J25" s="24">
        <v>12.904109589041099</v>
      </c>
      <c r="K25" s="24">
        <v>3.6164383561643838</v>
      </c>
      <c r="L25" s="24">
        <v>9.9452054794520564</v>
      </c>
      <c r="M25" s="20">
        <f t="shared" si="1"/>
        <v>0.82089552238805974</v>
      </c>
    </row>
    <row r="26" spans="1:13" x14ac:dyDescent="0.25">
      <c r="A26" s="26" t="s">
        <v>43</v>
      </c>
      <c r="B26" s="28"/>
      <c r="C26" s="28"/>
      <c r="D26" s="28"/>
      <c r="E26" s="28">
        <f>+AVERAGE(E22:E25)</f>
        <v>16.726027397260275</v>
      </c>
      <c r="F26" s="28"/>
      <c r="G26" s="28">
        <f t="shared" ref="G26:L26" si="2">+AVERAGE(G22:G25)</f>
        <v>14.486301369863018</v>
      </c>
      <c r="H26" s="28"/>
      <c r="I26" s="28">
        <f t="shared" si="2"/>
        <v>3.8835616438356162</v>
      </c>
      <c r="J26" s="28">
        <f t="shared" si="2"/>
        <v>12.84246575342466</v>
      </c>
      <c r="K26" s="28">
        <f t="shared" si="2"/>
        <v>4.2123287671232887</v>
      </c>
      <c r="L26" s="28">
        <f t="shared" si="2"/>
        <v>10.273972602739725</v>
      </c>
      <c r="M26" s="28"/>
    </row>
    <row r="27" spans="1:13" x14ac:dyDescent="0.25">
      <c r="A27" s="29" t="s">
        <v>14</v>
      </c>
      <c r="B27" s="29"/>
      <c r="C27" s="31"/>
      <c r="D27" s="31">
        <f>+SUM(D22:D25)</f>
        <v>814</v>
      </c>
      <c r="E27" s="31"/>
      <c r="F27" s="31">
        <f t="shared" ref="F27:H27" si="3">+SUM(F22:F25)</f>
        <v>705</v>
      </c>
      <c r="G27" s="31"/>
      <c r="H27" s="31">
        <f t="shared" si="3"/>
        <v>69</v>
      </c>
      <c r="I27" s="31"/>
      <c r="J27" s="31"/>
      <c r="K27" s="31"/>
      <c r="L27" s="31"/>
      <c r="M27" s="32">
        <f>+F27/D27</f>
        <v>0.86609336609336607</v>
      </c>
    </row>
    <row r="28" spans="1:13" x14ac:dyDescent="0.25">
      <c r="A28" s="52" t="s">
        <v>15</v>
      </c>
      <c r="B28" s="52" t="s">
        <v>16</v>
      </c>
      <c r="C28" s="24">
        <v>11.766666666666667</v>
      </c>
      <c r="D28" s="24">
        <v>410</v>
      </c>
      <c r="E28" s="24">
        <v>34.844192634560905</v>
      </c>
      <c r="F28" s="25">
        <v>337</v>
      </c>
      <c r="G28" s="24">
        <v>28.640226628895185</v>
      </c>
      <c r="H28" s="25">
        <v>25</v>
      </c>
      <c r="I28" s="24">
        <v>6.5439093484419271</v>
      </c>
      <c r="J28" s="24">
        <v>28.300283286118979</v>
      </c>
      <c r="K28" s="24">
        <v>4.759206798866856</v>
      </c>
      <c r="L28" s="24">
        <v>23.881019830028329</v>
      </c>
      <c r="M28" s="20">
        <f t="shared" ref="M28:M32" si="4">+F28/D28</f>
        <v>0.82195121951219507</v>
      </c>
    </row>
    <row r="29" spans="1:13" x14ac:dyDescent="0.25">
      <c r="A29" s="52" t="s">
        <v>15</v>
      </c>
      <c r="B29" s="52" t="s">
        <v>17</v>
      </c>
      <c r="C29" s="24">
        <v>12.166666666666666</v>
      </c>
      <c r="D29" s="24">
        <v>390</v>
      </c>
      <c r="E29" s="24">
        <v>32.054794520547951</v>
      </c>
      <c r="F29" s="25">
        <v>337</v>
      </c>
      <c r="G29" s="24">
        <v>27.698630136986303</v>
      </c>
      <c r="H29" s="25">
        <v>27</v>
      </c>
      <c r="I29" s="24">
        <v>5.3424657534246585</v>
      </c>
      <c r="J29" s="24">
        <v>26.712328767123289</v>
      </c>
      <c r="K29" s="24">
        <v>5.0958904109589049</v>
      </c>
      <c r="L29" s="24">
        <v>22.602739726027401</v>
      </c>
      <c r="M29" s="20">
        <f t="shared" si="4"/>
        <v>0.86410256410256414</v>
      </c>
    </row>
    <row r="30" spans="1:13" x14ac:dyDescent="0.25">
      <c r="A30" s="52" t="s">
        <v>15</v>
      </c>
      <c r="B30" s="52" t="s">
        <v>18</v>
      </c>
      <c r="C30" s="24">
        <v>12.166666666666666</v>
      </c>
      <c r="D30" s="24">
        <v>421</v>
      </c>
      <c r="E30" s="24">
        <v>34.602739726027409</v>
      </c>
      <c r="F30" s="25">
        <v>362</v>
      </c>
      <c r="G30" s="24">
        <v>29.753424657534257</v>
      </c>
      <c r="H30" s="25">
        <v>10</v>
      </c>
      <c r="I30" s="24">
        <v>7.5616438356164393</v>
      </c>
      <c r="J30" s="24">
        <v>27.041095890410961</v>
      </c>
      <c r="K30" s="24">
        <v>6.0000000000000009</v>
      </c>
      <c r="L30" s="24">
        <v>23.75342465753425</v>
      </c>
      <c r="M30" s="20">
        <f t="shared" si="4"/>
        <v>0.85985748218527314</v>
      </c>
    </row>
    <row r="31" spans="1:13" x14ac:dyDescent="0.25">
      <c r="A31" s="52" t="s">
        <v>15</v>
      </c>
      <c r="B31" s="52" t="s">
        <v>19</v>
      </c>
      <c r="C31" s="24">
        <v>12.166666666666666</v>
      </c>
      <c r="D31" s="24">
        <v>407</v>
      </c>
      <c r="E31" s="24">
        <v>33.452054794520556</v>
      </c>
      <c r="F31" s="25">
        <v>386</v>
      </c>
      <c r="G31" s="24">
        <v>31.726027397260278</v>
      </c>
      <c r="H31" s="25">
        <v>30</v>
      </c>
      <c r="I31" s="24">
        <v>6.5753424657534243</v>
      </c>
      <c r="J31" s="24">
        <v>26.876712328767127</v>
      </c>
      <c r="K31" s="24">
        <v>8.794520547945206</v>
      </c>
      <c r="L31" s="24">
        <v>22.931506849315074</v>
      </c>
      <c r="M31" s="20">
        <f t="shared" si="4"/>
        <v>0.94840294840294836</v>
      </c>
    </row>
    <row r="32" spans="1:13" x14ac:dyDescent="0.25">
      <c r="A32" s="52" t="s">
        <v>15</v>
      </c>
      <c r="B32" s="52" t="s">
        <v>20</v>
      </c>
      <c r="C32" s="24">
        <v>12.166666666666666</v>
      </c>
      <c r="D32" s="24">
        <v>413</v>
      </c>
      <c r="E32" s="24">
        <v>33.945205479452056</v>
      </c>
      <c r="F32" s="25">
        <v>351</v>
      </c>
      <c r="G32" s="24">
        <v>28.849315068493159</v>
      </c>
      <c r="H32" s="25">
        <v>21</v>
      </c>
      <c r="I32" s="24">
        <v>6.4931506849315079</v>
      </c>
      <c r="J32" s="24">
        <v>27.452054794520546</v>
      </c>
      <c r="K32" s="24">
        <v>4.684931506849316</v>
      </c>
      <c r="L32" s="24">
        <v>24.164383561643838</v>
      </c>
      <c r="M32" s="20">
        <f t="shared" si="4"/>
        <v>0.84987893462469732</v>
      </c>
    </row>
    <row r="33" spans="1:13" x14ac:dyDescent="0.25">
      <c r="A33" s="26" t="s">
        <v>43</v>
      </c>
      <c r="B33" s="27"/>
      <c r="C33" s="28"/>
      <c r="D33" s="28"/>
      <c r="E33" s="28">
        <f>+AVERAGE(E28:E32)</f>
        <v>33.779797431021777</v>
      </c>
      <c r="F33" s="28"/>
      <c r="G33" s="28">
        <f>+AVERAGE(G28:G32)</f>
        <v>29.333524777833837</v>
      </c>
      <c r="H33" s="28"/>
      <c r="I33" s="28">
        <f>+AVERAGE(I28:I32)</f>
        <v>6.5033024176335914</v>
      </c>
      <c r="J33" s="28">
        <f>+AVERAGE(J28:J32)</f>
        <v>27.276495013388178</v>
      </c>
      <c r="K33" s="28">
        <f>+AVERAGE(K28:K32)</f>
        <v>5.8669098529240573</v>
      </c>
      <c r="L33" s="28">
        <f>+AVERAGE(L28:L32)</f>
        <v>23.466614924909777</v>
      </c>
      <c r="M33" s="28"/>
    </row>
    <row r="34" spans="1:13" x14ac:dyDescent="0.25">
      <c r="A34" s="29" t="s">
        <v>45</v>
      </c>
      <c r="B34" s="30"/>
      <c r="C34" s="31"/>
      <c r="D34" s="31">
        <f>+SUM(D28:D32)</f>
        <v>2041</v>
      </c>
      <c r="E34" s="31"/>
      <c r="F34" s="31">
        <f>+SUM(F28:F32)</f>
        <v>1773</v>
      </c>
      <c r="G34" s="31"/>
      <c r="H34" s="31">
        <f>+SUM(H28:H32)</f>
        <v>113</v>
      </c>
      <c r="I34" s="31"/>
      <c r="J34" s="31"/>
      <c r="K34" s="31"/>
      <c r="L34" s="31"/>
      <c r="M34" s="32">
        <f>+F34/D34</f>
        <v>0.86869181773640369</v>
      </c>
    </row>
    <row r="35" spans="1:13" x14ac:dyDescent="0.25">
      <c r="A35" s="26" t="s">
        <v>46</v>
      </c>
      <c r="B35" s="33"/>
      <c r="C35" s="28"/>
      <c r="D35" s="28"/>
      <c r="E35" s="28">
        <v>34</v>
      </c>
      <c r="F35" s="28"/>
      <c r="G35" s="28">
        <v>30</v>
      </c>
      <c r="H35" s="28"/>
      <c r="I35" s="28">
        <v>9</v>
      </c>
      <c r="J35" s="28">
        <v>25</v>
      </c>
      <c r="K35" s="28">
        <v>8</v>
      </c>
      <c r="L35" s="28">
        <v>21</v>
      </c>
      <c r="M35" s="28"/>
    </row>
    <row r="36" spans="1:13" x14ac:dyDescent="0.25">
      <c r="A36" s="29" t="s">
        <v>40</v>
      </c>
      <c r="B36" s="30"/>
      <c r="C36" s="31"/>
      <c r="D36" s="31">
        <v>6239</v>
      </c>
      <c r="E36" s="31"/>
      <c r="F36" s="31">
        <v>5392</v>
      </c>
      <c r="G36" s="31"/>
      <c r="H36" s="31">
        <v>516</v>
      </c>
      <c r="I36" s="31"/>
      <c r="J36" s="31"/>
      <c r="K36" s="31"/>
      <c r="L36" s="31"/>
      <c r="M36" s="32">
        <f>+F36/D36</f>
        <v>0.86424106427312064</v>
      </c>
    </row>
    <row r="37" spans="1:13" x14ac:dyDescent="0.25">
      <c r="A37" s="22" t="s">
        <v>47</v>
      </c>
    </row>
    <row r="38" spans="1:13" x14ac:dyDescent="0.25">
      <c r="A38" s="22" t="s">
        <v>48</v>
      </c>
    </row>
    <row r="39" spans="1:13" x14ac:dyDescent="0.25">
      <c r="A39" s="22" t="s">
        <v>41</v>
      </c>
    </row>
  </sheetData>
  <mergeCells count="5">
    <mergeCell ref="C1:G1"/>
    <mergeCell ref="C2:G2"/>
    <mergeCell ref="A11:M11"/>
    <mergeCell ref="I12:J12"/>
    <mergeCell ref="K12:L12"/>
  </mergeCells>
  <printOptions horizontalCentered="1" verticalCentered="1"/>
  <pageMargins left="0.23622047244094491" right="0.23622047244094491" top="0" bottom="0" header="0.31496062992125984" footer="0.31496062992125984"/>
  <pageSetup paperSize="14" scale="74" fitToHeight="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5"/>
  <sheetViews>
    <sheetView showGridLines="0" zoomScaleNormal="100" zoomScalePageLayoutView="50" workbookViewId="0"/>
  </sheetViews>
  <sheetFormatPr baseColWidth="10" defaultRowHeight="15" x14ac:dyDescent="0.25"/>
  <cols>
    <col min="1" max="1" width="17.85546875" customWidth="1"/>
    <col min="2" max="2" width="43.85546875" bestFit="1" customWidth="1"/>
    <col min="3" max="3" width="9.7109375" customWidth="1"/>
    <col min="4" max="4" width="10" customWidth="1"/>
    <col min="5" max="5" width="14.85546875" customWidth="1"/>
    <col min="6" max="6" width="10.28515625" customWidth="1"/>
    <col min="7" max="7" width="14" customWidth="1"/>
    <col min="8" max="8" width="10" customWidth="1"/>
    <col min="9" max="9" width="10.5703125" customWidth="1"/>
    <col min="10" max="10" width="12.7109375" customWidth="1"/>
    <col min="11" max="11" width="10.7109375" customWidth="1"/>
    <col min="12" max="12" width="12.85546875" customWidth="1"/>
    <col min="13" max="13" width="11.42578125" style="23"/>
  </cols>
  <sheetData>
    <row r="1" spans="1:13" x14ac:dyDescent="0.25">
      <c r="A1" s="9"/>
      <c r="B1" s="8"/>
    </row>
    <row r="2" spans="1:13" x14ac:dyDescent="0.25">
      <c r="A2" s="4"/>
      <c r="B2" s="5"/>
      <c r="D2" s="53" t="s">
        <v>22</v>
      </c>
      <c r="E2" s="53"/>
      <c r="F2" s="53"/>
      <c r="G2" s="53"/>
    </row>
    <row r="3" spans="1:13" x14ac:dyDescent="0.25">
      <c r="A3" s="4"/>
      <c r="B3" s="5"/>
      <c r="D3" s="34" t="s">
        <v>23</v>
      </c>
      <c r="E3" s="34"/>
      <c r="F3" s="34"/>
      <c r="G3" s="34"/>
    </row>
    <row r="4" spans="1:13" x14ac:dyDescent="0.25">
      <c r="A4" s="7"/>
      <c r="B4" s="8"/>
    </row>
    <row r="5" spans="1:13" x14ac:dyDescent="0.25">
      <c r="A5" s="9"/>
      <c r="B5" s="8"/>
    </row>
    <row r="6" spans="1:13" x14ac:dyDescent="0.25">
      <c r="A6" s="10" t="s">
        <v>42</v>
      </c>
      <c r="B6" s="8"/>
    </row>
    <row r="7" spans="1:13" x14ac:dyDescent="0.25">
      <c r="A7" s="11" t="s">
        <v>24</v>
      </c>
      <c r="B7" s="8"/>
    </row>
    <row r="8" spans="1:13" ht="18" x14ac:dyDescent="0.25">
      <c r="A8" s="11" t="s">
        <v>25</v>
      </c>
      <c r="B8" s="8"/>
    </row>
    <row r="9" spans="1:13" ht="18" x14ac:dyDescent="0.25">
      <c r="A9" s="11" t="s">
        <v>236</v>
      </c>
      <c r="B9" s="8"/>
    </row>
    <row r="10" spans="1:13" x14ac:dyDescent="0.25">
      <c r="A10" s="11" t="s">
        <v>27</v>
      </c>
      <c r="B10" s="8"/>
    </row>
    <row r="11" spans="1:13" x14ac:dyDescent="0.25">
      <c r="A11" s="12" t="s">
        <v>28</v>
      </c>
      <c r="B11" s="8"/>
    </row>
    <row r="12" spans="1:13" ht="57" customHeight="1" x14ac:dyDescent="0.25">
      <c r="A12" s="55" t="s">
        <v>29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</row>
    <row r="13" spans="1:13" s="36" customFormat="1" ht="29.25" customHeight="1" x14ac:dyDescent="0.25">
      <c r="A13" s="35"/>
      <c r="B13" s="35"/>
      <c r="C13" s="35"/>
      <c r="D13" s="35"/>
      <c r="E13" s="35"/>
      <c r="F13" s="35"/>
      <c r="G13" s="35"/>
      <c r="H13" s="35"/>
      <c r="I13" s="56" t="s">
        <v>30</v>
      </c>
      <c r="J13" s="57"/>
      <c r="K13" s="56" t="s">
        <v>31</v>
      </c>
      <c r="L13" s="57"/>
      <c r="M13" s="6"/>
    </row>
    <row r="14" spans="1:13" s="36" customFormat="1" ht="51.75" customHeight="1" x14ac:dyDescent="0.25">
      <c r="A14" s="17" t="s">
        <v>0</v>
      </c>
      <c r="B14" s="17" t="s">
        <v>1</v>
      </c>
      <c r="C14" s="17" t="s">
        <v>32</v>
      </c>
      <c r="D14" s="17" t="s">
        <v>237</v>
      </c>
      <c r="E14" s="17" t="s">
        <v>238</v>
      </c>
      <c r="F14" s="17" t="s">
        <v>35</v>
      </c>
      <c r="G14" s="17" t="s">
        <v>36</v>
      </c>
      <c r="H14" s="17" t="s">
        <v>37</v>
      </c>
      <c r="I14" s="18" t="s">
        <v>21</v>
      </c>
      <c r="J14" s="18" t="s">
        <v>38</v>
      </c>
      <c r="K14" s="18" t="s">
        <v>21</v>
      </c>
      <c r="L14" s="18" t="s">
        <v>38</v>
      </c>
      <c r="M14" s="17" t="s">
        <v>239</v>
      </c>
    </row>
    <row r="15" spans="1:13" x14ac:dyDescent="0.25">
      <c r="A15" s="37" t="s">
        <v>49</v>
      </c>
      <c r="B15" s="38" t="s">
        <v>50</v>
      </c>
      <c r="C15" s="24">
        <v>12.166666666666666</v>
      </c>
      <c r="D15" s="24">
        <v>509</v>
      </c>
      <c r="E15" s="24">
        <v>41.835616438356162</v>
      </c>
      <c r="F15" s="25">
        <v>295</v>
      </c>
      <c r="G15" s="24">
        <v>24.246575342465757</v>
      </c>
      <c r="H15" s="25">
        <v>218</v>
      </c>
      <c r="I15" s="24">
        <v>36.000000000000007</v>
      </c>
      <c r="J15" s="24">
        <v>5.8356164383561646</v>
      </c>
      <c r="K15" s="24">
        <v>18.575342465753426</v>
      </c>
      <c r="L15" s="24">
        <v>5.6712328767123292</v>
      </c>
      <c r="M15" s="20">
        <f>+F15/D15</f>
        <v>0.5795677799607073</v>
      </c>
    </row>
    <row r="16" spans="1:13" x14ac:dyDescent="0.25">
      <c r="A16" s="37" t="s">
        <v>49</v>
      </c>
      <c r="B16" s="38" t="s">
        <v>51</v>
      </c>
      <c r="C16" s="24">
        <v>12.166666666666666</v>
      </c>
      <c r="D16" s="24">
        <v>390</v>
      </c>
      <c r="E16" s="24">
        <v>32.054794520547944</v>
      </c>
      <c r="F16" s="25">
        <v>282</v>
      </c>
      <c r="G16" s="24">
        <v>23.178082191780828</v>
      </c>
      <c r="H16" s="25">
        <v>107</v>
      </c>
      <c r="I16" s="24">
        <v>22.438356164383563</v>
      </c>
      <c r="J16" s="24">
        <v>9.6164383561643838</v>
      </c>
      <c r="K16" s="24">
        <v>17.342465753424658</v>
      </c>
      <c r="L16" s="24">
        <v>5.8356164383561664</v>
      </c>
      <c r="M16" s="20">
        <f t="shared" ref="M16:M19" si="0">+F16/D16</f>
        <v>0.72307692307692306</v>
      </c>
    </row>
    <row r="17" spans="1:13" x14ac:dyDescent="0.25">
      <c r="A17" s="37" t="s">
        <v>49</v>
      </c>
      <c r="B17" s="38" t="s">
        <v>52</v>
      </c>
      <c r="C17" s="24">
        <v>12.166666666666666</v>
      </c>
      <c r="D17" s="24">
        <v>514</v>
      </c>
      <c r="E17" s="24">
        <v>42.246575342465754</v>
      </c>
      <c r="F17" s="25">
        <v>369</v>
      </c>
      <c r="G17" s="24">
        <v>30.328767123287676</v>
      </c>
      <c r="H17" s="25">
        <v>170</v>
      </c>
      <c r="I17" s="24">
        <v>35.506849315068493</v>
      </c>
      <c r="J17" s="24">
        <v>6.7397260273972606</v>
      </c>
      <c r="K17" s="24">
        <v>24.328767123287673</v>
      </c>
      <c r="L17" s="24">
        <v>6.0000000000000009</v>
      </c>
      <c r="M17" s="20">
        <f t="shared" si="0"/>
        <v>0.71789883268482491</v>
      </c>
    </row>
    <row r="18" spans="1:13" x14ac:dyDescent="0.25">
      <c r="A18" s="37" t="s">
        <v>49</v>
      </c>
      <c r="B18" s="38" t="s">
        <v>53</v>
      </c>
      <c r="C18" s="24">
        <v>12.166666666666666</v>
      </c>
      <c r="D18" s="24">
        <v>511</v>
      </c>
      <c r="E18" s="24">
        <v>42.000000000000007</v>
      </c>
      <c r="F18" s="25">
        <v>329</v>
      </c>
      <c r="G18" s="24">
        <v>27.041095890410965</v>
      </c>
      <c r="H18" s="25">
        <v>114</v>
      </c>
      <c r="I18" s="24">
        <v>35.178082191780824</v>
      </c>
      <c r="J18" s="24">
        <v>6.8219178082191787</v>
      </c>
      <c r="K18" s="24">
        <v>21.287671232876715</v>
      </c>
      <c r="L18" s="24">
        <v>5.7534246575342465</v>
      </c>
      <c r="M18" s="20">
        <f t="shared" si="0"/>
        <v>0.64383561643835618</v>
      </c>
    </row>
    <row r="19" spans="1:13" x14ac:dyDescent="0.25">
      <c r="A19" s="37" t="s">
        <v>49</v>
      </c>
      <c r="B19" s="38" t="s">
        <v>54</v>
      </c>
      <c r="C19" s="24">
        <v>12.166666666666666</v>
      </c>
      <c r="D19" s="24">
        <v>505</v>
      </c>
      <c r="E19" s="24">
        <v>41.5068493150685</v>
      </c>
      <c r="F19" s="25">
        <v>362</v>
      </c>
      <c r="G19" s="24">
        <v>29.75342465753425</v>
      </c>
      <c r="H19" s="25">
        <v>255</v>
      </c>
      <c r="I19" s="24">
        <v>34.27397260273974</v>
      </c>
      <c r="J19" s="24">
        <v>7.2328767123287676</v>
      </c>
      <c r="K19" s="24">
        <v>22.520547945205482</v>
      </c>
      <c r="L19" s="24">
        <v>7.2328767123287685</v>
      </c>
      <c r="M19" s="20">
        <f t="shared" si="0"/>
        <v>0.7168316831683168</v>
      </c>
    </row>
    <row r="20" spans="1:13" x14ac:dyDescent="0.25">
      <c r="A20" s="39" t="s">
        <v>43</v>
      </c>
      <c r="B20" s="39"/>
      <c r="C20" s="28"/>
      <c r="D20" s="28"/>
      <c r="E20" s="28">
        <f>+AVERAGE(E15:E19)</f>
        <v>39.92876712328767</v>
      </c>
      <c r="F20" s="28"/>
      <c r="G20" s="28">
        <f>+AVERAGE(G15:G19)</f>
        <v>26.909589041095892</v>
      </c>
      <c r="H20" s="28"/>
      <c r="I20" s="28">
        <f>+AVERAGE(I15:I19)</f>
        <v>32.679452054794524</v>
      </c>
      <c r="J20" s="28">
        <f>+AVERAGE(J15:J19)</f>
        <v>7.2493150684931518</v>
      </c>
      <c r="K20" s="28">
        <f>+AVERAGE(K15:K19)</f>
        <v>20.81095890410959</v>
      </c>
      <c r="L20" s="28">
        <f>+AVERAGE(L15:L19)</f>
        <v>6.0986301369863023</v>
      </c>
      <c r="M20" s="28"/>
    </row>
    <row r="21" spans="1:13" x14ac:dyDescent="0.25">
      <c r="A21" s="40" t="s">
        <v>55</v>
      </c>
      <c r="B21" s="40"/>
      <c r="C21" s="31"/>
      <c r="D21" s="31">
        <f>+SUM(D15:D19)</f>
        <v>2429</v>
      </c>
      <c r="E21" s="31"/>
      <c r="F21" s="31">
        <f t="shared" ref="F21:H21" si="1">+SUM(F15:F19)</f>
        <v>1637</v>
      </c>
      <c r="G21" s="31"/>
      <c r="H21" s="31">
        <f t="shared" si="1"/>
        <v>864</v>
      </c>
      <c r="I21" s="31"/>
      <c r="J21" s="31"/>
      <c r="K21" s="31"/>
      <c r="L21" s="31"/>
      <c r="M21" s="32">
        <f>+F21/D21</f>
        <v>0.67393989296006584</v>
      </c>
    </row>
    <row r="22" spans="1:13" x14ac:dyDescent="0.25">
      <c r="A22" s="37" t="s">
        <v>56</v>
      </c>
      <c r="B22" s="38" t="s">
        <v>57</v>
      </c>
      <c r="C22" s="24">
        <v>12.166666666666666</v>
      </c>
      <c r="D22" s="24">
        <v>618</v>
      </c>
      <c r="E22" s="24">
        <v>50.794520547945211</v>
      </c>
      <c r="F22" s="25">
        <v>371</v>
      </c>
      <c r="G22" s="24">
        <v>30.493150684931507</v>
      </c>
      <c r="H22" s="25">
        <v>442</v>
      </c>
      <c r="I22" s="24">
        <v>50.794520547945211</v>
      </c>
      <c r="J22" s="24"/>
      <c r="K22" s="24">
        <v>30.493150684931507</v>
      </c>
      <c r="L22" s="24"/>
      <c r="M22" s="20">
        <f t="shared" ref="M22:M30" si="2">+F22/D22</f>
        <v>0.60032362459546929</v>
      </c>
    </row>
    <row r="23" spans="1:13" x14ac:dyDescent="0.25">
      <c r="A23" s="37" t="s">
        <v>56</v>
      </c>
      <c r="B23" s="38" t="s">
        <v>58</v>
      </c>
      <c r="C23" s="24">
        <v>12.166666666666666</v>
      </c>
      <c r="D23" s="24">
        <v>483</v>
      </c>
      <c r="E23" s="24">
        <v>39.698630136986303</v>
      </c>
      <c r="F23" s="25">
        <v>259</v>
      </c>
      <c r="G23" s="24">
        <v>21.287671232876715</v>
      </c>
      <c r="H23" s="25">
        <v>329</v>
      </c>
      <c r="I23" s="24">
        <v>39.698630136986303</v>
      </c>
      <c r="J23" s="24"/>
      <c r="K23" s="24">
        <v>21.287671232876715</v>
      </c>
      <c r="L23" s="24"/>
      <c r="M23" s="20">
        <f t="shared" si="2"/>
        <v>0.53623188405797106</v>
      </c>
    </row>
    <row r="24" spans="1:13" x14ac:dyDescent="0.25">
      <c r="A24" s="37" t="s">
        <v>56</v>
      </c>
      <c r="B24" s="38" t="s">
        <v>59</v>
      </c>
      <c r="C24" s="24">
        <v>12.166666666666666</v>
      </c>
      <c r="D24" s="24">
        <v>563</v>
      </c>
      <c r="E24" s="24">
        <v>46.273972602739725</v>
      </c>
      <c r="F24" s="25">
        <v>325</v>
      </c>
      <c r="G24" s="24">
        <v>26.712328767123289</v>
      </c>
      <c r="H24" s="25">
        <v>325</v>
      </c>
      <c r="I24" s="24">
        <v>42.082191780821923</v>
      </c>
      <c r="J24" s="24">
        <v>4.191780821917809</v>
      </c>
      <c r="K24" s="24">
        <v>23.424657534246574</v>
      </c>
      <c r="L24" s="24">
        <v>3.2876712328767126</v>
      </c>
      <c r="M24" s="20">
        <f t="shared" si="2"/>
        <v>0.57726465364120783</v>
      </c>
    </row>
    <row r="25" spans="1:13" x14ac:dyDescent="0.25">
      <c r="A25" s="37" t="s">
        <v>56</v>
      </c>
      <c r="B25" s="38" t="s">
        <v>60</v>
      </c>
      <c r="C25" s="24">
        <v>6.0333333333333332</v>
      </c>
      <c r="D25" s="24">
        <v>181</v>
      </c>
      <c r="E25" s="24">
        <v>30</v>
      </c>
      <c r="F25" s="25">
        <v>114</v>
      </c>
      <c r="G25" s="24">
        <v>18.895027624309389</v>
      </c>
      <c r="H25" s="25">
        <v>111</v>
      </c>
      <c r="I25" s="24">
        <v>26.022099447513813</v>
      </c>
      <c r="J25" s="24">
        <v>3.9779005524861875</v>
      </c>
      <c r="K25" s="24">
        <v>16.906077348066297</v>
      </c>
      <c r="L25" s="24">
        <v>1.988950276243094</v>
      </c>
      <c r="M25" s="20">
        <f t="shared" si="2"/>
        <v>0.62983425414364635</v>
      </c>
    </row>
    <row r="26" spans="1:13" x14ac:dyDescent="0.25">
      <c r="A26" s="37" t="s">
        <v>56</v>
      </c>
      <c r="B26" s="38" t="s">
        <v>61</v>
      </c>
      <c r="C26" s="24">
        <v>12.166666666666666</v>
      </c>
      <c r="D26" s="24">
        <v>54</v>
      </c>
      <c r="E26" s="24">
        <v>4.4383561643835625</v>
      </c>
      <c r="F26" s="25">
        <v>186</v>
      </c>
      <c r="G26" s="24">
        <v>15.287671232876713</v>
      </c>
      <c r="H26" s="25">
        <v>100</v>
      </c>
      <c r="I26" s="24">
        <v>0</v>
      </c>
      <c r="J26" s="24">
        <v>4.4383561643835625</v>
      </c>
      <c r="K26" s="24">
        <v>11.753424657534246</v>
      </c>
      <c r="L26" s="24">
        <v>3.5342465753424661</v>
      </c>
      <c r="M26" s="20">
        <f t="shared" si="2"/>
        <v>3.4444444444444446</v>
      </c>
    </row>
    <row r="27" spans="1:13" x14ac:dyDescent="0.25">
      <c r="A27" s="37" t="s">
        <v>56</v>
      </c>
      <c r="B27" s="38" t="s">
        <v>62</v>
      </c>
      <c r="C27" s="24">
        <v>11.133333333333333</v>
      </c>
      <c r="D27" s="24">
        <v>573</v>
      </c>
      <c r="E27" s="24">
        <v>51.467065868263482</v>
      </c>
      <c r="F27" s="25">
        <v>313</v>
      </c>
      <c r="G27" s="24">
        <v>28.113772455089823</v>
      </c>
      <c r="H27" s="25">
        <v>363</v>
      </c>
      <c r="I27" s="24">
        <v>48.682634730538929</v>
      </c>
      <c r="J27" s="24">
        <v>2.784431137724551</v>
      </c>
      <c r="K27" s="24">
        <v>26.227544910179645</v>
      </c>
      <c r="L27" s="24">
        <v>1.8862275449101797</v>
      </c>
      <c r="M27" s="20">
        <f t="shared" si="2"/>
        <v>0.5462478184991274</v>
      </c>
    </row>
    <row r="28" spans="1:13" x14ac:dyDescent="0.25">
      <c r="A28" s="37" t="s">
        <v>56</v>
      </c>
      <c r="B28" s="38" t="s">
        <v>63</v>
      </c>
      <c r="C28" s="24">
        <v>9.1</v>
      </c>
      <c r="D28" s="24">
        <v>447</v>
      </c>
      <c r="E28" s="24">
        <v>49.120879120879124</v>
      </c>
      <c r="F28" s="25">
        <v>225</v>
      </c>
      <c r="G28" s="24">
        <v>24.725274725274726</v>
      </c>
      <c r="H28" s="25">
        <v>389</v>
      </c>
      <c r="I28" s="24">
        <v>49.120879120879124</v>
      </c>
      <c r="J28" s="24"/>
      <c r="K28" s="24">
        <v>24.725274725274726</v>
      </c>
      <c r="L28" s="24"/>
      <c r="M28" s="20">
        <f t="shared" si="2"/>
        <v>0.50335570469798663</v>
      </c>
    </row>
    <row r="29" spans="1:13" x14ac:dyDescent="0.25">
      <c r="A29" s="37" t="s">
        <v>56</v>
      </c>
      <c r="B29" s="38" t="s">
        <v>64</v>
      </c>
      <c r="C29" s="24">
        <v>12.166666666666666</v>
      </c>
      <c r="D29" s="24">
        <v>663</v>
      </c>
      <c r="E29" s="24">
        <v>54.493150684931514</v>
      </c>
      <c r="F29" s="25">
        <v>413</v>
      </c>
      <c r="G29" s="24">
        <v>33.945205479452063</v>
      </c>
      <c r="H29" s="25">
        <v>183</v>
      </c>
      <c r="I29" s="24">
        <v>48.082191780821923</v>
      </c>
      <c r="J29" s="24">
        <v>6.4109589041095907</v>
      </c>
      <c r="K29" s="24">
        <v>29.753424657534254</v>
      </c>
      <c r="L29" s="24">
        <v>4.1917808219178081</v>
      </c>
      <c r="M29" s="20">
        <f t="shared" si="2"/>
        <v>0.62292609351432882</v>
      </c>
    </row>
    <row r="30" spans="1:13" x14ac:dyDescent="0.25">
      <c r="A30" s="37" t="s">
        <v>56</v>
      </c>
      <c r="B30" s="38" t="s">
        <v>65</v>
      </c>
      <c r="C30" s="24">
        <v>12.166666666666666</v>
      </c>
      <c r="D30" s="24">
        <v>517</v>
      </c>
      <c r="E30" s="24">
        <v>42.493150684931514</v>
      </c>
      <c r="F30" s="25">
        <v>289</v>
      </c>
      <c r="G30" s="24">
        <v>23.753424657534246</v>
      </c>
      <c r="H30" s="25">
        <v>198</v>
      </c>
      <c r="I30" s="24">
        <v>42.493150684931514</v>
      </c>
      <c r="J30" s="24"/>
      <c r="K30" s="24">
        <v>23.753424657534246</v>
      </c>
      <c r="L30" s="24"/>
      <c r="M30" s="20">
        <f t="shared" si="2"/>
        <v>0.55899419729206967</v>
      </c>
    </row>
    <row r="31" spans="1:13" x14ac:dyDescent="0.25">
      <c r="A31" s="39" t="s">
        <v>43</v>
      </c>
      <c r="B31" s="39"/>
      <c r="C31" s="28"/>
      <c r="D31" s="28"/>
      <c r="E31" s="28">
        <f>+AVERAGE(E22:E30)</f>
        <v>40.975525090117827</v>
      </c>
      <c r="F31" s="28"/>
      <c r="G31" s="28">
        <f>+AVERAGE(G22:G30)</f>
        <v>24.801502984385387</v>
      </c>
      <c r="H31" s="28"/>
      <c r="I31" s="28">
        <f>+AVERAGE(I22:I30)</f>
        <v>38.552922025604303</v>
      </c>
      <c r="J31" s="28">
        <f>+AVERAGE(J22:J30)</f>
        <v>4.3606855161243399</v>
      </c>
      <c r="K31" s="28">
        <f>+AVERAGE(K22:K30)</f>
        <v>23.147183378686467</v>
      </c>
      <c r="L31" s="28">
        <f>+AVERAGE(L22:L30)</f>
        <v>2.9777752902580521</v>
      </c>
      <c r="M31" s="28"/>
    </row>
    <row r="32" spans="1:13" x14ac:dyDescent="0.25">
      <c r="A32" s="40" t="s">
        <v>240</v>
      </c>
      <c r="B32" s="40"/>
      <c r="C32" s="31"/>
      <c r="D32" s="31">
        <f>+SUM(D22:D30)</f>
        <v>4099</v>
      </c>
      <c r="E32" s="31"/>
      <c r="F32" s="31">
        <f>+SUM(F22:F30)</f>
        <v>2495</v>
      </c>
      <c r="G32" s="31"/>
      <c r="H32" s="31">
        <f>+SUM(H22:H30)</f>
        <v>2440</v>
      </c>
      <c r="I32" s="31"/>
      <c r="J32" s="31"/>
      <c r="K32" s="31"/>
      <c r="L32" s="31"/>
      <c r="M32" s="32">
        <f>+F32/D32</f>
        <v>0.60868504513295929</v>
      </c>
    </row>
    <row r="33" spans="1:13" x14ac:dyDescent="0.25">
      <c r="A33" s="37" t="s">
        <v>2</v>
      </c>
      <c r="B33" s="38" t="s">
        <v>67</v>
      </c>
      <c r="C33" s="24">
        <v>12.166666666666666</v>
      </c>
      <c r="D33" s="24">
        <v>1201</v>
      </c>
      <c r="E33" s="24">
        <v>98.712328767123267</v>
      </c>
      <c r="F33" s="25">
        <v>768</v>
      </c>
      <c r="G33" s="24">
        <v>63.12328767123288</v>
      </c>
      <c r="H33" s="25">
        <v>772</v>
      </c>
      <c r="I33" s="24">
        <v>83.095890410958901</v>
      </c>
      <c r="J33" s="24">
        <v>15.616438356164384</v>
      </c>
      <c r="K33" s="24">
        <v>50.054794520547951</v>
      </c>
      <c r="L33" s="24">
        <v>13.068493150684931</v>
      </c>
      <c r="M33" s="20">
        <f t="shared" ref="M33:M64" si="3">+F33/D33</f>
        <v>0.63946711074104912</v>
      </c>
    </row>
    <row r="34" spans="1:13" x14ac:dyDescent="0.25">
      <c r="A34" s="37" t="s">
        <v>2</v>
      </c>
      <c r="B34" s="38" t="s">
        <v>68</v>
      </c>
      <c r="C34" s="24">
        <v>12.166666666666666</v>
      </c>
      <c r="D34" s="24">
        <v>1126</v>
      </c>
      <c r="E34" s="24">
        <v>92.547945205479451</v>
      </c>
      <c r="F34" s="25">
        <v>986</v>
      </c>
      <c r="G34" s="24">
        <v>81.041095890410986</v>
      </c>
      <c r="H34" s="25">
        <v>630</v>
      </c>
      <c r="I34" s="24">
        <v>78.904109589041099</v>
      </c>
      <c r="J34" s="24">
        <v>13.643835616438357</v>
      </c>
      <c r="K34" s="24">
        <v>68.712328767123296</v>
      </c>
      <c r="L34" s="24">
        <v>12.328767123287673</v>
      </c>
      <c r="M34" s="20">
        <f t="shared" si="3"/>
        <v>0.87566607460035528</v>
      </c>
    </row>
    <row r="35" spans="1:13" x14ac:dyDescent="0.25">
      <c r="A35" s="37" t="s">
        <v>2</v>
      </c>
      <c r="B35" s="38" t="s">
        <v>69</v>
      </c>
      <c r="C35" s="24">
        <v>12.166666666666666</v>
      </c>
      <c r="D35" s="24">
        <v>1029</v>
      </c>
      <c r="E35" s="24">
        <v>84.575342465753423</v>
      </c>
      <c r="F35" s="25">
        <v>1031</v>
      </c>
      <c r="G35" s="24">
        <v>84.739726027397268</v>
      </c>
      <c r="H35" s="25">
        <v>453</v>
      </c>
      <c r="I35" s="24">
        <v>70.109589041095887</v>
      </c>
      <c r="J35" s="24">
        <v>14.465753424657533</v>
      </c>
      <c r="K35" s="24">
        <v>71.095890410958901</v>
      </c>
      <c r="L35" s="24">
        <v>13.643835616438354</v>
      </c>
      <c r="M35" s="20">
        <f t="shared" si="3"/>
        <v>1.0019436345966959</v>
      </c>
    </row>
    <row r="36" spans="1:13" x14ac:dyDescent="0.25">
      <c r="A36" s="37" t="s">
        <v>2</v>
      </c>
      <c r="B36" s="38" t="s">
        <v>70</v>
      </c>
      <c r="C36" s="24">
        <v>12.166666666666666</v>
      </c>
      <c r="D36" s="24">
        <v>1092</v>
      </c>
      <c r="E36" s="24">
        <v>89.753424657534254</v>
      </c>
      <c r="F36" s="25">
        <v>1086</v>
      </c>
      <c r="G36" s="24">
        <v>89.260273972602704</v>
      </c>
      <c r="H36" s="25">
        <v>601</v>
      </c>
      <c r="I36" s="24">
        <v>75.534246575342479</v>
      </c>
      <c r="J36" s="24">
        <v>14.219178082191782</v>
      </c>
      <c r="K36" s="24">
        <v>77.753424657534239</v>
      </c>
      <c r="L36" s="24">
        <v>11.506849315068495</v>
      </c>
      <c r="M36" s="20">
        <f t="shared" si="3"/>
        <v>0.99450549450549453</v>
      </c>
    </row>
    <row r="37" spans="1:13" x14ac:dyDescent="0.25">
      <c r="A37" s="37" t="s">
        <v>2</v>
      </c>
      <c r="B37" s="38" t="s">
        <v>71</v>
      </c>
      <c r="C37" s="24">
        <v>12.166666666666666</v>
      </c>
      <c r="D37" s="24">
        <v>1323</v>
      </c>
      <c r="E37" s="24">
        <v>108.73972602739727</v>
      </c>
      <c r="F37" s="25">
        <v>1049</v>
      </c>
      <c r="G37" s="24">
        <v>86.21917808219176</v>
      </c>
      <c r="H37" s="25">
        <v>514</v>
      </c>
      <c r="I37" s="24">
        <v>94.849315068493155</v>
      </c>
      <c r="J37" s="24">
        <v>13.890410958904113</v>
      </c>
      <c r="K37" s="24">
        <v>72.164383561643831</v>
      </c>
      <c r="L37" s="24">
        <v>14.054794520547947</v>
      </c>
      <c r="M37" s="20">
        <f t="shared" si="3"/>
        <v>0.79289493575207859</v>
      </c>
    </row>
    <row r="38" spans="1:13" x14ac:dyDescent="0.25">
      <c r="A38" s="37" t="s">
        <v>2</v>
      </c>
      <c r="B38" s="38" t="s">
        <v>72</v>
      </c>
      <c r="C38" s="24">
        <v>12.166666666666666</v>
      </c>
      <c r="D38" s="24">
        <v>1316</v>
      </c>
      <c r="E38" s="24">
        <v>108.16438356164382</v>
      </c>
      <c r="F38" s="25">
        <v>867</v>
      </c>
      <c r="G38" s="24">
        <v>71.260273972602747</v>
      </c>
      <c r="H38" s="25">
        <v>500</v>
      </c>
      <c r="I38" s="24">
        <v>94.767123287671225</v>
      </c>
      <c r="J38" s="24">
        <v>13.397260273972604</v>
      </c>
      <c r="K38" s="24">
        <v>58.109589041095894</v>
      </c>
      <c r="L38" s="24">
        <v>13.15068493150685</v>
      </c>
      <c r="M38" s="20">
        <f t="shared" si="3"/>
        <v>0.65881458966565354</v>
      </c>
    </row>
    <row r="39" spans="1:13" x14ac:dyDescent="0.25">
      <c r="A39" s="37" t="s">
        <v>2</v>
      </c>
      <c r="B39" s="38" t="s">
        <v>73</v>
      </c>
      <c r="C39" s="24">
        <v>12.166666666666666</v>
      </c>
      <c r="D39" s="24">
        <v>1536</v>
      </c>
      <c r="E39" s="24">
        <v>126.24657534246575</v>
      </c>
      <c r="F39" s="25">
        <v>1012</v>
      </c>
      <c r="G39" s="24">
        <v>83.178082191780831</v>
      </c>
      <c r="H39" s="25">
        <v>656</v>
      </c>
      <c r="I39" s="24">
        <v>112.93150684931507</v>
      </c>
      <c r="J39" s="24">
        <v>13.315068493150687</v>
      </c>
      <c r="K39" s="24">
        <v>70.109589041095887</v>
      </c>
      <c r="L39" s="24">
        <v>13.068493150684933</v>
      </c>
      <c r="M39" s="20">
        <f t="shared" si="3"/>
        <v>0.65885416666666663</v>
      </c>
    </row>
    <row r="40" spans="1:13" x14ac:dyDescent="0.25">
      <c r="A40" s="37" t="s">
        <v>2</v>
      </c>
      <c r="B40" s="38" t="s">
        <v>74</v>
      </c>
      <c r="C40" s="24">
        <v>12.166666666666666</v>
      </c>
      <c r="D40" s="24">
        <v>1404</v>
      </c>
      <c r="E40" s="24">
        <v>115.39726027397258</v>
      </c>
      <c r="F40" s="25">
        <v>892</v>
      </c>
      <c r="G40" s="24">
        <v>73.31506849315069</v>
      </c>
      <c r="H40" s="25">
        <v>560</v>
      </c>
      <c r="I40" s="24">
        <v>101.42465753424656</v>
      </c>
      <c r="J40" s="24">
        <v>13.972602739726028</v>
      </c>
      <c r="K40" s="24">
        <v>59.5068493150685</v>
      </c>
      <c r="L40" s="24">
        <v>13.808219178082194</v>
      </c>
      <c r="M40" s="20">
        <f t="shared" si="3"/>
        <v>0.63532763532763536</v>
      </c>
    </row>
    <row r="41" spans="1:13" x14ac:dyDescent="0.25">
      <c r="A41" s="37" t="s">
        <v>2</v>
      </c>
      <c r="B41" s="38" t="s">
        <v>75</v>
      </c>
      <c r="C41" s="24">
        <v>12.166666666666666</v>
      </c>
      <c r="D41" s="24">
        <v>1413</v>
      </c>
      <c r="E41" s="24">
        <v>116.13698630136987</v>
      </c>
      <c r="F41" s="25">
        <v>1073</v>
      </c>
      <c r="G41" s="24">
        <v>88.191780821917817</v>
      </c>
      <c r="H41" s="25">
        <v>549</v>
      </c>
      <c r="I41" s="24">
        <v>101.83561643835618</v>
      </c>
      <c r="J41" s="24">
        <v>14.301369863013701</v>
      </c>
      <c r="K41" s="24">
        <v>74.547945205479436</v>
      </c>
      <c r="L41" s="24">
        <v>13.643835616438359</v>
      </c>
      <c r="M41" s="20">
        <f t="shared" si="3"/>
        <v>0.75937721160651095</v>
      </c>
    </row>
    <row r="42" spans="1:13" x14ac:dyDescent="0.25">
      <c r="A42" s="37" t="s">
        <v>2</v>
      </c>
      <c r="B42" s="38" t="s">
        <v>76</v>
      </c>
      <c r="C42" s="24">
        <v>12.166666666666666</v>
      </c>
      <c r="D42" s="24">
        <v>1426</v>
      </c>
      <c r="E42" s="24">
        <v>117.20547945205479</v>
      </c>
      <c r="F42" s="25">
        <v>853</v>
      </c>
      <c r="G42" s="24">
        <v>70.109589041095902</v>
      </c>
      <c r="H42" s="25">
        <v>318</v>
      </c>
      <c r="I42" s="24">
        <v>103.89041095890411</v>
      </c>
      <c r="J42" s="24">
        <v>13.315068493150687</v>
      </c>
      <c r="K42" s="24">
        <v>57.041095890410958</v>
      </c>
      <c r="L42" s="24">
        <v>13.068493150684931</v>
      </c>
      <c r="M42" s="20">
        <f t="shared" si="3"/>
        <v>0.59817671809256667</v>
      </c>
    </row>
    <row r="43" spans="1:13" x14ac:dyDescent="0.25">
      <c r="A43" s="37" t="s">
        <v>2</v>
      </c>
      <c r="B43" s="38" t="s">
        <v>77</v>
      </c>
      <c r="C43" s="24">
        <v>12.166666666666666</v>
      </c>
      <c r="D43" s="24">
        <v>1407</v>
      </c>
      <c r="E43" s="24">
        <v>115.64383561643835</v>
      </c>
      <c r="F43" s="25">
        <v>1167</v>
      </c>
      <c r="G43" s="24">
        <v>95.917808219178085</v>
      </c>
      <c r="H43" s="25">
        <v>591</v>
      </c>
      <c r="I43" s="24">
        <v>101.34246575342466</v>
      </c>
      <c r="J43" s="24">
        <v>14.301369863013699</v>
      </c>
      <c r="K43" s="24">
        <v>91.890410958904113</v>
      </c>
      <c r="L43" s="24">
        <v>4.0273972602739727</v>
      </c>
      <c r="M43" s="20">
        <f t="shared" si="3"/>
        <v>0.82942430703624737</v>
      </c>
    </row>
    <row r="44" spans="1:13" x14ac:dyDescent="0.25">
      <c r="A44" s="37" t="s">
        <v>2</v>
      </c>
      <c r="B44" s="38" t="s">
        <v>78</v>
      </c>
      <c r="C44" s="24">
        <v>12.166666666666666</v>
      </c>
      <c r="D44" s="24">
        <v>1116</v>
      </c>
      <c r="E44" s="24">
        <v>91.726027397260282</v>
      </c>
      <c r="F44" s="25">
        <v>888</v>
      </c>
      <c r="G44" s="24">
        <v>72.986301369862986</v>
      </c>
      <c r="H44" s="25">
        <v>962</v>
      </c>
      <c r="I44" s="24">
        <v>77.506849315068493</v>
      </c>
      <c r="J44" s="24">
        <v>14.219178082191782</v>
      </c>
      <c r="K44" s="24">
        <v>65.91780821917807</v>
      </c>
      <c r="L44" s="24">
        <v>7.0684931506849322</v>
      </c>
      <c r="M44" s="20">
        <f t="shared" si="3"/>
        <v>0.79569892473118276</v>
      </c>
    </row>
    <row r="45" spans="1:13" x14ac:dyDescent="0.25">
      <c r="A45" s="37" t="s">
        <v>2</v>
      </c>
      <c r="B45" s="38" t="s">
        <v>79</v>
      </c>
      <c r="C45" s="24">
        <v>12.166666666666666</v>
      </c>
      <c r="D45" s="24">
        <v>997</v>
      </c>
      <c r="E45" s="24">
        <v>81.945205479452071</v>
      </c>
      <c r="F45" s="25">
        <v>665</v>
      </c>
      <c r="G45" s="24">
        <v>54.657534246575352</v>
      </c>
      <c r="H45" s="25">
        <v>654</v>
      </c>
      <c r="I45" s="24">
        <v>68.30136986301369</v>
      </c>
      <c r="J45" s="24">
        <v>13.643835616438357</v>
      </c>
      <c r="K45" s="24">
        <v>41.424657534246585</v>
      </c>
      <c r="L45" s="24">
        <v>13.232876712328768</v>
      </c>
      <c r="M45" s="20">
        <f t="shared" si="3"/>
        <v>0.66700100300902709</v>
      </c>
    </row>
    <row r="46" spans="1:13" x14ac:dyDescent="0.25">
      <c r="A46" s="37" t="s">
        <v>2</v>
      </c>
      <c r="B46" s="38" t="s">
        <v>80</v>
      </c>
      <c r="C46" s="24">
        <v>12.166666666666666</v>
      </c>
      <c r="D46" s="24">
        <v>1314</v>
      </c>
      <c r="E46" s="24">
        <v>107.99999999999999</v>
      </c>
      <c r="F46" s="25">
        <v>640</v>
      </c>
      <c r="G46" s="24">
        <v>52.602739726027409</v>
      </c>
      <c r="H46" s="25">
        <v>810</v>
      </c>
      <c r="I46" s="24">
        <v>98.054794520547958</v>
      </c>
      <c r="J46" s="24">
        <v>9.9452054794520546</v>
      </c>
      <c r="K46" s="24">
        <v>43.232876712328761</v>
      </c>
      <c r="L46" s="24">
        <v>9.3698630136986303</v>
      </c>
      <c r="M46" s="20">
        <f t="shared" si="3"/>
        <v>0.48706240487062402</v>
      </c>
    </row>
    <row r="47" spans="1:13" x14ac:dyDescent="0.25">
      <c r="A47" s="37" t="s">
        <v>2</v>
      </c>
      <c r="B47" s="38" t="s">
        <v>81</v>
      </c>
      <c r="C47" s="24">
        <v>12.166666666666666</v>
      </c>
      <c r="D47" s="24">
        <v>1269</v>
      </c>
      <c r="E47" s="24">
        <v>104.30136986301369</v>
      </c>
      <c r="F47" s="25">
        <v>805</v>
      </c>
      <c r="G47" s="24">
        <v>66.164383561643831</v>
      </c>
      <c r="H47" s="25">
        <v>505</v>
      </c>
      <c r="I47" s="24">
        <v>104.30136986301369</v>
      </c>
      <c r="J47" s="24"/>
      <c r="K47" s="24">
        <v>66.164383561643831</v>
      </c>
      <c r="L47" s="24"/>
      <c r="M47" s="20">
        <f t="shared" si="3"/>
        <v>0.63435776201733651</v>
      </c>
    </row>
    <row r="48" spans="1:13" x14ac:dyDescent="0.25">
      <c r="A48" s="37" t="s">
        <v>2</v>
      </c>
      <c r="B48" s="38" t="s">
        <v>82</v>
      </c>
      <c r="C48" s="24">
        <v>11.766666666666667</v>
      </c>
      <c r="D48" s="24">
        <v>1012</v>
      </c>
      <c r="E48" s="24">
        <v>86.005665722379618</v>
      </c>
      <c r="F48" s="25">
        <v>854</v>
      </c>
      <c r="G48" s="24">
        <v>72.577903682719551</v>
      </c>
      <c r="H48" s="25">
        <v>746</v>
      </c>
      <c r="I48" s="24">
        <v>70.708215297450423</v>
      </c>
      <c r="J48" s="24">
        <v>15.297450424929178</v>
      </c>
      <c r="K48" s="24">
        <v>58.47025495750708</v>
      </c>
      <c r="L48" s="24">
        <v>14.107648725212464</v>
      </c>
      <c r="M48" s="20">
        <f t="shared" si="3"/>
        <v>0.84387351778656128</v>
      </c>
    </row>
    <row r="49" spans="1:13" x14ac:dyDescent="0.25">
      <c r="A49" s="37" t="s">
        <v>2</v>
      </c>
      <c r="B49" s="38" t="s">
        <v>83</v>
      </c>
      <c r="C49" s="24">
        <v>12.166666666666666</v>
      </c>
      <c r="D49" s="24">
        <v>655</v>
      </c>
      <c r="E49" s="24">
        <v>53.835616438356169</v>
      </c>
      <c r="F49" s="25">
        <v>705</v>
      </c>
      <c r="G49" s="24">
        <v>57.945205479452056</v>
      </c>
      <c r="H49" s="25">
        <v>808</v>
      </c>
      <c r="I49" s="24">
        <v>39.369863013698627</v>
      </c>
      <c r="J49" s="24">
        <v>14.465753424657535</v>
      </c>
      <c r="K49" s="24">
        <v>44.383561643835606</v>
      </c>
      <c r="L49" s="24">
        <v>13.561643835616438</v>
      </c>
      <c r="M49" s="20">
        <f t="shared" si="3"/>
        <v>1.0763358778625953</v>
      </c>
    </row>
    <row r="50" spans="1:13" x14ac:dyDescent="0.25">
      <c r="A50" s="37" t="s">
        <v>2</v>
      </c>
      <c r="B50" s="38" t="s">
        <v>84</v>
      </c>
      <c r="C50" s="24">
        <v>12.166666666666666</v>
      </c>
      <c r="D50" s="24">
        <v>949</v>
      </c>
      <c r="E50" s="24">
        <v>77.999999999999986</v>
      </c>
      <c r="F50" s="25">
        <v>725</v>
      </c>
      <c r="G50" s="24">
        <v>59.589041095890423</v>
      </c>
      <c r="H50" s="25">
        <v>495</v>
      </c>
      <c r="I50" s="24">
        <v>62.876712328767127</v>
      </c>
      <c r="J50" s="24">
        <v>15.123287671232875</v>
      </c>
      <c r="K50" s="24">
        <v>45.698630136986303</v>
      </c>
      <c r="L50" s="24">
        <v>13.890410958904109</v>
      </c>
      <c r="M50" s="20">
        <f t="shared" si="3"/>
        <v>0.76396206533192834</v>
      </c>
    </row>
    <row r="51" spans="1:13" x14ac:dyDescent="0.25">
      <c r="A51" s="37" t="s">
        <v>2</v>
      </c>
      <c r="B51" s="38" t="s">
        <v>85</v>
      </c>
      <c r="C51" s="24">
        <v>12.166666666666666</v>
      </c>
      <c r="D51" s="24">
        <v>1039</v>
      </c>
      <c r="E51" s="24">
        <v>85.397260273972591</v>
      </c>
      <c r="F51" s="25">
        <v>730</v>
      </c>
      <c r="G51" s="24">
        <v>59.999999999999993</v>
      </c>
      <c r="H51" s="25">
        <v>860</v>
      </c>
      <c r="I51" s="24">
        <v>71.671232876712324</v>
      </c>
      <c r="J51" s="24">
        <v>13.726027397260273</v>
      </c>
      <c r="K51" s="24">
        <v>46.931506849315063</v>
      </c>
      <c r="L51" s="24">
        <v>13.068493150684931</v>
      </c>
      <c r="M51" s="20">
        <f t="shared" si="3"/>
        <v>0.70259865255052933</v>
      </c>
    </row>
    <row r="52" spans="1:13" x14ac:dyDescent="0.25">
      <c r="A52" s="37" t="s">
        <v>2</v>
      </c>
      <c r="B52" s="38" t="s">
        <v>86</v>
      </c>
      <c r="C52" s="24">
        <v>12.166666666666666</v>
      </c>
      <c r="D52" s="24">
        <v>1345</v>
      </c>
      <c r="E52" s="24">
        <v>110.54794520547945</v>
      </c>
      <c r="F52" s="25">
        <v>1012</v>
      </c>
      <c r="G52" s="24">
        <v>83.178082191780803</v>
      </c>
      <c r="H52" s="25">
        <v>619</v>
      </c>
      <c r="I52" s="24">
        <v>96.904109589041099</v>
      </c>
      <c r="J52" s="24">
        <v>13.643835616438357</v>
      </c>
      <c r="K52" s="24">
        <v>69.123287671232859</v>
      </c>
      <c r="L52" s="24">
        <v>14.054794520547945</v>
      </c>
      <c r="M52" s="20">
        <f t="shared" si="3"/>
        <v>0.75241635687732344</v>
      </c>
    </row>
    <row r="53" spans="1:13" x14ac:dyDescent="0.25">
      <c r="A53" s="37" t="s">
        <v>2</v>
      </c>
      <c r="B53" s="38" t="s">
        <v>87</v>
      </c>
      <c r="C53" s="24">
        <v>12.166666666666666</v>
      </c>
      <c r="D53" s="24">
        <v>889</v>
      </c>
      <c r="E53" s="24">
        <v>73.068493150684944</v>
      </c>
      <c r="F53" s="25">
        <v>608</v>
      </c>
      <c r="G53" s="24">
        <v>49.972602739726028</v>
      </c>
      <c r="H53" s="25">
        <v>734</v>
      </c>
      <c r="I53" s="24">
        <v>62.630136986301373</v>
      </c>
      <c r="J53" s="24">
        <v>10.438356164383562</v>
      </c>
      <c r="K53" s="24">
        <v>40.520547945205479</v>
      </c>
      <c r="L53" s="24">
        <v>9.4520547945205493</v>
      </c>
      <c r="M53" s="20">
        <f t="shared" si="3"/>
        <v>0.68391451068616427</v>
      </c>
    </row>
    <row r="54" spans="1:13" x14ac:dyDescent="0.25">
      <c r="A54" s="37" t="s">
        <v>2</v>
      </c>
      <c r="B54" s="38" t="s">
        <v>88</v>
      </c>
      <c r="C54" s="24">
        <v>12.166666666666666</v>
      </c>
      <c r="D54" s="24">
        <v>919</v>
      </c>
      <c r="E54" s="24">
        <v>75.534246575342493</v>
      </c>
      <c r="F54" s="25">
        <v>693</v>
      </c>
      <c r="G54" s="24">
        <v>56.958904109589049</v>
      </c>
      <c r="H54" s="25">
        <v>590</v>
      </c>
      <c r="I54" s="24">
        <v>65.260273972602747</v>
      </c>
      <c r="J54" s="24">
        <v>10.273972602739727</v>
      </c>
      <c r="K54" s="24">
        <v>46.027397260273972</v>
      </c>
      <c r="L54" s="24">
        <v>10.931506849315069</v>
      </c>
      <c r="M54" s="20">
        <f t="shared" si="3"/>
        <v>0.75408052230685529</v>
      </c>
    </row>
    <row r="55" spans="1:13" x14ac:dyDescent="0.25">
      <c r="A55" s="37" t="s">
        <v>2</v>
      </c>
      <c r="B55" s="38" t="s">
        <v>89</v>
      </c>
      <c r="C55" s="24">
        <v>12.166666666666666</v>
      </c>
      <c r="D55" s="24">
        <v>1641</v>
      </c>
      <c r="E55" s="24">
        <v>134.8767123287671</v>
      </c>
      <c r="F55" s="25">
        <v>785</v>
      </c>
      <c r="G55" s="24">
        <v>64.520547945205493</v>
      </c>
      <c r="H55" s="25">
        <v>539</v>
      </c>
      <c r="I55" s="24">
        <v>120.98630136986301</v>
      </c>
      <c r="J55" s="24">
        <v>13.890410958904111</v>
      </c>
      <c r="K55" s="24">
        <v>50.87671232876712</v>
      </c>
      <c r="L55" s="24">
        <v>13.643835616438357</v>
      </c>
      <c r="M55" s="20">
        <f t="shared" si="3"/>
        <v>0.47836684948202318</v>
      </c>
    </row>
    <row r="56" spans="1:13" x14ac:dyDescent="0.25">
      <c r="A56" s="37" t="s">
        <v>2</v>
      </c>
      <c r="B56" s="38" t="s">
        <v>90</v>
      </c>
      <c r="C56" s="24">
        <v>11.766666666666667</v>
      </c>
      <c r="D56" s="24">
        <v>682</v>
      </c>
      <c r="E56" s="24">
        <v>57.960339943342781</v>
      </c>
      <c r="F56" s="25">
        <v>649</v>
      </c>
      <c r="G56" s="24">
        <v>55.155807365439088</v>
      </c>
      <c r="H56" s="25">
        <v>639</v>
      </c>
      <c r="I56" s="24">
        <v>47.507082152974505</v>
      </c>
      <c r="J56" s="24">
        <v>10.453257790368271</v>
      </c>
      <c r="K56" s="24">
        <v>46.402266288951836</v>
      </c>
      <c r="L56" s="24">
        <v>8.7535410764872523</v>
      </c>
      <c r="M56" s="20">
        <f t="shared" si="3"/>
        <v>0.95161290322580649</v>
      </c>
    </row>
    <row r="57" spans="1:13" x14ac:dyDescent="0.25">
      <c r="A57" s="37" t="s">
        <v>2</v>
      </c>
      <c r="B57" s="38" t="s">
        <v>91</v>
      </c>
      <c r="C57" s="24">
        <v>12.166666666666666</v>
      </c>
      <c r="D57" s="24">
        <v>843</v>
      </c>
      <c r="E57" s="24">
        <v>69.287671232876718</v>
      </c>
      <c r="F57" s="25">
        <v>648</v>
      </c>
      <c r="G57" s="24">
        <v>53.260273972602739</v>
      </c>
      <c r="H57" s="25">
        <v>1332</v>
      </c>
      <c r="I57" s="24">
        <v>54.575342465753423</v>
      </c>
      <c r="J57" s="24">
        <v>14.712328767123289</v>
      </c>
      <c r="K57" s="24">
        <v>38.876712328767127</v>
      </c>
      <c r="L57" s="24">
        <v>14.383561643835618</v>
      </c>
      <c r="M57" s="20">
        <f t="shared" si="3"/>
        <v>0.76868327402135228</v>
      </c>
    </row>
    <row r="58" spans="1:13" x14ac:dyDescent="0.25">
      <c r="A58" s="37" t="s">
        <v>2</v>
      </c>
      <c r="B58" s="38" t="s">
        <v>92</v>
      </c>
      <c r="C58" s="24">
        <v>12.166666666666666</v>
      </c>
      <c r="D58" s="24">
        <v>683</v>
      </c>
      <c r="E58" s="24">
        <v>56.136986301369852</v>
      </c>
      <c r="F58" s="25">
        <v>509</v>
      </c>
      <c r="G58" s="24">
        <v>41.835616438356169</v>
      </c>
      <c r="H58" s="25">
        <v>691</v>
      </c>
      <c r="I58" s="24">
        <v>42.739726027397261</v>
      </c>
      <c r="J58" s="24">
        <v>13.397260273972604</v>
      </c>
      <c r="K58" s="24">
        <v>28.849315068493151</v>
      </c>
      <c r="L58" s="24">
        <v>12.986301369863014</v>
      </c>
      <c r="M58" s="20">
        <f t="shared" si="3"/>
        <v>0.74524158125915085</v>
      </c>
    </row>
    <row r="59" spans="1:13" x14ac:dyDescent="0.25">
      <c r="A59" s="37" t="s">
        <v>2</v>
      </c>
      <c r="B59" s="38" t="s">
        <v>93</v>
      </c>
      <c r="C59" s="24">
        <v>11.766666666666667</v>
      </c>
      <c r="D59" s="24">
        <v>821</v>
      </c>
      <c r="E59" s="24">
        <v>69.77337110481588</v>
      </c>
      <c r="F59" s="25">
        <v>689</v>
      </c>
      <c r="G59" s="24">
        <v>58.555240793201129</v>
      </c>
      <c r="H59" s="25">
        <v>638</v>
      </c>
      <c r="I59" s="24">
        <v>54.30594900849858</v>
      </c>
      <c r="J59" s="24">
        <v>15.46742209631728</v>
      </c>
      <c r="K59" s="24">
        <v>41.813031161473084</v>
      </c>
      <c r="L59" s="24">
        <v>16.742209631728041</v>
      </c>
      <c r="M59" s="20">
        <f t="shared" si="3"/>
        <v>0.8392204628501827</v>
      </c>
    </row>
    <row r="60" spans="1:13" x14ac:dyDescent="0.25">
      <c r="A60" s="37" t="s">
        <v>2</v>
      </c>
      <c r="B60" s="38" t="s">
        <v>94</v>
      </c>
      <c r="C60" s="24">
        <v>12.166666666666666</v>
      </c>
      <c r="D60" s="24">
        <v>644</v>
      </c>
      <c r="E60" s="24">
        <v>52.93150684931507</v>
      </c>
      <c r="F60" s="25">
        <v>650</v>
      </c>
      <c r="G60" s="24">
        <v>53.424657534246577</v>
      </c>
      <c r="H60" s="25">
        <v>625</v>
      </c>
      <c r="I60" s="24">
        <v>40.356164383561648</v>
      </c>
      <c r="J60" s="24">
        <v>12.575342465753426</v>
      </c>
      <c r="K60" s="24">
        <v>41.013698630136993</v>
      </c>
      <c r="L60" s="24">
        <v>12.41095890410959</v>
      </c>
      <c r="M60" s="20">
        <f t="shared" si="3"/>
        <v>1.0093167701863355</v>
      </c>
    </row>
    <row r="61" spans="1:13" x14ac:dyDescent="0.25">
      <c r="A61" s="37" t="s">
        <v>2</v>
      </c>
      <c r="B61" s="38" t="s">
        <v>95</v>
      </c>
      <c r="C61" s="24">
        <v>12.166666666666666</v>
      </c>
      <c r="D61" s="24">
        <v>826</v>
      </c>
      <c r="E61" s="24">
        <v>67.890410958904113</v>
      </c>
      <c r="F61" s="25">
        <v>557</v>
      </c>
      <c r="G61" s="24">
        <v>45.780821917808225</v>
      </c>
      <c r="H61" s="25">
        <v>399</v>
      </c>
      <c r="I61" s="24">
        <v>54</v>
      </c>
      <c r="J61" s="24">
        <v>13.890410958904109</v>
      </c>
      <c r="K61" s="24">
        <v>33.780821917808218</v>
      </c>
      <c r="L61" s="24">
        <v>12.000000000000002</v>
      </c>
      <c r="M61" s="20">
        <f t="shared" si="3"/>
        <v>0.67433414043583539</v>
      </c>
    </row>
    <row r="62" spans="1:13" x14ac:dyDescent="0.25">
      <c r="A62" s="37" t="s">
        <v>2</v>
      </c>
      <c r="B62" s="38" t="s">
        <v>96</v>
      </c>
      <c r="C62" s="24">
        <v>12.166666666666666</v>
      </c>
      <c r="D62" s="24">
        <v>841</v>
      </c>
      <c r="E62" s="24">
        <v>69.123287671232887</v>
      </c>
      <c r="F62" s="25">
        <v>726</v>
      </c>
      <c r="G62" s="24">
        <v>59.671232876712324</v>
      </c>
      <c r="H62" s="25">
        <v>534</v>
      </c>
      <c r="I62" s="24">
        <v>55.972602739726035</v>
      </c>
      <c r="J62" s="24">
        <v>13.150684931506849</v>
      </c>
      <c r="K62" s="24">
        <v>46.602739726027394</v>
      </c>
      <c r="L62" s="24">
        <v>13.068493150684931</v>
      </c>
      <c r="M62" s="20">
        <f t="shared" si="3"/>
        <v>0.86325802615933411</v>
      </c>
    </row>
    <row r="63" spans="1:13" x14ac:dyDescent="0.25">
      <c r="A63" s="37" t="s">
        <v>2</v>
      </c>
      <c r="B63" s="38" t="s">
        <v>97</v>
      </c>
      <c r="C63" s="24">
        <v>12.166666666666666</v>
      </c>
      <c r="D63" s="24">
        <v>695</v>
      </c>
      <c r="E63" s="24">
        <v>57.12328767123288</v>
      </c>
      <c r="F63" s="25">
        <v>794</v>
      </c>
      <c r="G63" s="24">
        <v>65.260273972602732</v>
      </c>
      <c r="H63" s="25">
        <v>513</v>
      </c>
      <c r="I63" s="24">
        <v>43.80821917808219</v>
      </c>
      <c r="J63" s="24">
        <v>13.315068493150685</v>
      </c>
      <c r="K63" s="24">
        <v>52.68493150684931</v>
      </c>
      <c r="L63" s="24">
        <v>12.575342465753424</v>
      </c>
      <c r="M63" s="20">
        <f t="shared" si="3"/>
        <v>1.1424460431654677</v>
      </c>
    </row>
    <row r="64" spans="1:13" x14ac:dyDescent="0.25">
      <c r="A64" s="37" t="s">
        <v>2</v>
      </c>
      <c r="B64" s="38" t="s">
        <v>98</v>
      </c>
      <c r="C64" s="24">
        <v>12.166666666666666</v>
      </c>
      <c r="D64" s="24">
        <v>687</v>
      </c>
      <c r="E64" s="24">
        <v>56.465753424657535</v>
      </c>
      <c r="F64" s="25">
        <v>857</v>
      </c>
      <c r="G64" s="24">
        <v>70.438356164383549</v>
      </c>
      <c r="H64" s="25">
        <v>548</v>
      </c>
      <c r="I64" s="24">
        <v>43.068493150684937</v>
      </c>
      <c r="J64" s="24">
        <v>13.397260273972604</v>
      </c>
      <c r="K64" s="24">
        <v>58.191780821917824</v>
      </c>
      <c r="L64" s="24">
        <v>12.246575342465754</v>
      </c>
      <c r="M64" s="20">
        <f t="shared" si="3"/>
        <v>1.24745269286754</v>
      </c>
    </row>
    <row r="65" spans="1:13" x14ac:dyDescent="0.25">
      <c r="A65" s="39" t="s">
        <v>43</v>
      </c>
      <c r="B65" s="39"/>
      <c r="C65" s="28"/>
      <c r="D65" s="28"/>
      <c r="E65" s="28">
        <f>+AVERAGE(E33:E64)</f>
        <v>87.907951414490256</v>
      </c>
      <c r="F65" s="28"/>
      <c r="G65" s="28">
        <f>+AVERAGE(G33:G64)</f>
        <v>66.902865361480863</v>
      </c>
      <c r="H65" s="28"/>
      <c r="I65" s="28">
        <f>+AVERAGE(I33:I64)</f>
        <v>74.799679362800248</v>
      </c>
      <c r="J65" s="28">
        <f>+AVERAGE(J33:J64)</f>
        <v>13.531119537228404</v>
      </c>
      <c r="K65" s="28">
        <f>+AVERAGE(K33:K64)</f>
        <v>54.936663238775274</v>
      </c>
      <c r="L65" s="28">
        <f>+AVERAGE(L33:L64)</f>
        <v>12.352208642792851</v>
      </c>
      <c r="M65" s="28"/>
    </row>
    <row r="66" spans="1:13" x14ac:dyDescent="0.25">
      <c r="A66" s="40" t="s">
        <v>44</v>
      </c>
      <c r="B66" s="40"/>
      <c r="C66" s="31"/>
      <c r="D66" s="31">
        <f>+SUM(D33:D64)</f>
        <v>34140</v>
      </c>
      <c r="E66" s="31"/>
      <c r="F66" s="31">
        <f>+SUM(F33:F64)</f>
        <v>25973</v>
      </c>
      <c r="G66" s="31"/>
      <c r="H66" s="31">
        <f>+SUM(H33:H64)</f>
        <v>20385</v>
      </c>
      <c r="I66" s="31"/>
      <c r="J66" s="31"/>
      <c r="K66" s="31"/>
      <c r="L66" s="31"/>
      <c r="M66" s="32">
        <f>+F66/D66</f>
        <v>0.7607791446983011</v>
      </c>
    </row>
    <row r="67" spans="1:13" x14ac:dyDescent="0.25">
      <c r="A67" s="37" t="s">
        <v>99</v>
      </c>
      <c r="B67" s="38" t="s">
        <v>100</v>
      </c>
      <c r="C67" s="24">
        <v>12.166666666666666</v>
      </c>
      <c r="D67" s="24">
        <v>595</v>
      </c>
      <c r="E67" s="24">
        <v>48.904109589041099</v>
      </c>
      <c r="F67" s="25">
        <v>423</v>
      </c>
      <c r="G67" s="24">
        <v>34.767123287671239</v>
      </c>
      <c r="H67" s="25">
        <v>214</v>
      </c>
      <c r="I67" s="24">
        <v>40.109589041095894</v>
      </c>
      <c r="J67" s="24">
        <v>8.794520547945206</v>
      </c>
      <c r="K67" s="24">
        <v>27.863013698630141</v>
      </c>
      <c r="L67" s="24">
        <v>6.9041095890410968</v>
      </c>
      <c r="M67" s="20">
        <f t="shared" ref="M67:M74" si="4">+F67/D67</f>
        <v>0.71092436974789919</v>
      </c>
    </row>
    <row r="68" spans="1:13" x14ac:dyDescent="0.25">
      <c r="A68" s="37" t="s">
        <v>99</v>
      </c>
      <c r="B68" s="38" t="s">
        <v>101</v>
      </c>
      <c r="C68" s="24">
        <v>12.166666666666666</v>
      </c>
      <c r="D68" s="24">
        <v>670</v>
      </c>
      <c r="E68" s="24">
        <v>55.068493150684937</v>
      </c>
      <c r="F68" s="25">
        <v>440</v>
      </c>
      <c r="G68" s="24">
        <v>36.164383561643831</v>
      </c>
      <c r="H68" s="25">
        <v>303</v>
      </c>
      <c r="I68" s="24">
        <v>47.342465753424655</v>
      </c>
      <c r="J68" s="24">
        <v>7.7260273972602738</v>
      </c>
      <c r="K68" s="24">
        <v>29.342465753424666</v>
      </c>
      <c r="L68" s="24">
        <v>6.8219178082191787</v>
      </c>
      <c r="M68" s="20">
        <f t="shared" si="4"/>
        <v>0.65671641791044777</v>
      </c>
    </row>
    <row r="69" spans="1:13" x14ac:dyDescent="0.25">
      <c r="A69" s="37" t="s">
        <v>99</v>
      </c>
      <c r="B69" s="38" t="s">
        <v>102</v>
      </c>
      <c r="C69" s="24">
        <v>12.166666666666666</v>
      </c>
      <c r="D69" s="24">
        <v>597</v>
      </c>
      <c r="E69" s="24">
        <v>49.068493150684944</v>
      </c>
      <c r="F69" s="25">
        <v>447</v>
      </c>
      <c r="G69" s="24">
        <v>36.739726027397261</v>
      </c>
      <c r="H69" s="25">
        <v>358</v>
      </c>
      <c r="I69" s="24">
        <v>41.753424657534254</v>
      </c>
      <c r="J69" s="24">
        <v>7.3150684931506857</v>
      </c>
      <c r="K69" s="24">
        <v>29.506849315068493</v>
      </c>
      <c r="L69" s="24">
        <v>7.2328767123287685</v>
      </c>
      <c r="M69" s="20">
        <f t="shared" si="4"/>
        <v>0.74874371859296485</v>
      </c>
    </row>
    <row r="70" spans="1:13" x14ac:dyDescent="0.25">
      <c r="A70" s="37" t="s">
        <v>99</v>
      </c>
      <c r="B70" s="38" t="s">
        <v>103</v>
      </c>
      <c r="C70" s="24">
        <v>12.166666666666666</v>
      </c>
      <c r="D70" s="24">
        <v>608</v>
      </c>
      <c r="E70" s="24">
        <v>49.972602739726028</v>
      </c>
      <c r="F70" s="25">
        <v>576</v>
      </c>
      <c r="G70" s="24">
        <v>47.342465753424655</v>
      </c>
      <c r="H70" s="25">
        <v>260</v>
      </c>
      <c r="I70" s="24">
        <v>42.082191780821915</v>
      </c>
      <c r="J70" s="24">
        <v>7.8904109589041109</v>
      </c>
      <c r="K70" s="24">
        <v>40.684931506849317</v>
      </c>
      <c r="L70" s="24">
        <v>6.6575342465753433</v>
      </c>
      <c r="M70" s="20">
        <f t="shared" si="4"/>
        <v>0.94736842105263153</v>
      </c>
    </row>
    <row r="71" spans="1:13" x14ac:dyDescent="0.25">
      <c r="A71" s="37" t="s">
        <v>99</v>
      </c>
      <c r="B71" s="38" t="s">
        <v>104</v>
      </c>
      <c r="C71" s="24">
        <v>12.166666666666666</v>
      </c>
      <c r="D71" s="24">
        <v>635</v>
      </c>
      <c r="E71" s="24">
        <v>52.19178082191781</v>
      </c>
      <c r="F71" s="25">
        <v>384</v>
      </c>
      <c r="G71" s="24">
        <v>31.56164383561644</v>
      </c>
      <c r="H71" s="25">
        <v>206</v>
      </c>
      <c r="I71" s="24">
        <v>44.219178082191789</v>
      </c>
      <c r="J71" s="24">
        <v>7.9726027397260273</v>
      </c>
      <c r="K71" s="24">
        <v>24.986301369863011</v>
      </c>
      <c r="L71" s="24">
        <v>6.5753424657534252</v>
      </c>
      <c r="M71" s="20">
        <f t="shared" si="4"/>
        <v>0.60472440944881889</v>
      </c>
    </row>
    <row r="72" spans="1:13" x14ac:dyDescent="0.25">
      <c r="A72" s="37" t="s">
        <v>99</v>
      </c>
      <c r="B72" s="38" t="s">
        <v>105</v>
      </c>
      <c r="C72" s="24">
        <v>12.166666666666666</v>
      </c>
      <c r="D72" s="24">
        <v>591</v>
      </c>
      <c r="E72" s="24">
        <v>48.575342465753423</v>
      </c>
      <c r="F72" s="25">
        <v>497</v>
      </c>
      <c r="G72" s="24">
        <v>40.849315068493162</v>
      </c>
      <c r="H72" s="25">
        <v>234</v>
      </c>
      <c r="I72" s="24">
        <v>40.520547945205479</v>
      </c>
      <c r="J72" s="24">
        <v>8.0547945205479454</v>
      </c>
      <c r="K72" s="24">
        <v>33.123287671232873</v>
      </c>
      <c r="L72" s="24">
        <v>7.7260273972602755</v>
      </c>
      <c r="M72" s="20">
        <f t="shared" si="4"/>
        <v>0.84094754653130288</v>
      </c>
    </row>
    <row r="73" spans="1:13" x14ac:dyDescent="0.25">
      <c r="A73" s="37" t="s">
        <v>99</v>
      </c>
      <c r="B73" s="38" t="s">
        <v>106</v>
      </c>
      <c r="C73" s="24">
        <v>12.166666666666666</v>
      </c>
      <c r="D73" s="24">
        <v>613</v>
      </c>
      <c r="E73" s="24">
        <v>50.38356164383562</v>
      </c>
      <c r="F73" s="25">
        <v>425</v>
      </c>
      <c r="G73" s="24">
        <v>34.931506849315063</v>
      </c>
      <c r="H73" s="25">
        <v>242</v>
      </c>
      <c r="I73" s="24">
        <v>42.082191780821915</v>
      </c>
      <c r="J73" s="24">
        <v>8.3013698630136989</v>
      </c>
      <c r="K73" s="24">
        <v>29.342465753424666</v>
      </c>
      <c r="L73" s="24">
        <v>5.589041095890412</v>
      </c>
      <c r="M73" s="20">
        <f t="shared" si="4"/>
        <v>0.69331158238172919</v>
      </c>
    </row>
    <row r="74" spans="1:13" x14ac:dyDescent="0.25">
      <c r="A74" s="37" t="s">
        <v>99</v>
      </c>
      <c r="B74" s="38" t="s">
        <v>107</v>
      </c>
      <c r="C74" s="24">
        <v>12.166666666666666</v>
      </c>
      <c r="D74" s="24">
        <v>577</v>
      </c>
      <c r="E74" s="24">
        <v>47.424657534246577</v>
      </c>
      <c r="F74" s="25">
        <v>313</v>
      </c>
      <c r="G74" s="24">
        <v>25.726027397260275</v>
      </c>
      <c r="H74" s="25">
        <v>397</v>
      </c>
      <c r="I74" s="24">
        <v>39.698630136986296</v>
      </c>
      <c r="J74" s="24">
        <v>7.7260273972602738</v>
      </c>
      <c r="K74" s="24">
        <v>18.904109589041092</v>
      </c>
      <c r="L74" s="24">
        <v>6.8219178082191787</v>
      </c>
      <c r="M74" s="20">
        <f t="shared" si="4"/>
        <v>0.54246100519930673</v>
      </c>
    </row>
    <row r="75" spans="1:13" x14ac:dyDescent="0.25">
      <c r="A75" s="39" t="s">
        <v>43</v>
      </c>
      <c r="B75" s="39"/>
      <c r="C75" s="28"/>
      <c r="D75" s="28"/>
      <c r="E75" s="28">
        <f>+AVERAGE(E67:E74)</f>
        <v>50.198630136986303</v>
      </c>
      <c r="F75" s="28"/>
      <c r="G75" s="28">
        <f>+AVERAGE(G67:G74)</f>
        <v>36.010273972602739</v>
      </c>
      <c r="H75" s="28"/>
      <c r="I75" s="28">
        <f>+AVERAGE(I67:I74)</f>
        <v>42.226027397260275</v>
      </c>
      <c r="J75" s="28">
        <f>+AVERAGE(J67:J74)</f>
        <v>7.9726027397260273</v>
      </c>
      <c r="K75" s="28">
        <f>+AVERAGE(K67:K74)</f>
        <v>29.219178082191785</v>
      </c>
      <c r="L75" s="28">
        <f>+AVERAGE(L67:L74)</f>
        <v>6.7910958904109586</v>
      </c>
      <c r="M75" s="28"/>
    </row>
    <row r="76" spans="1:13" x14ac:dyDescent="0.25">
      <c r="A76" s="40" t="s">
        <v>108</v>
      </c>
      <c r="B76" s="40"/>
      <c r="C76" s="31"/>
      <c r="D76" s="31">
        <f>+SUM(D67:D74)</f>
        <v>4886</v>
      </c>
      <c r="E76" s="31"/>
      <c r="F76" s="31">
        <f>+SUM(F67:F74)</f>
        <v>3505</v>
      </c>
      <c r="G76" s="31"/>
      <c r="H76" s="31">
        <f>+SUM(H67:H74)</f>
        <v>2214</v>
      </c>
      <c r="I76" s="31"/>
      <c r="J76" s="31"/>
      <c r="K76" s="31"/>
      <c r="L76" s="31"/>
      <c r="M76" s="32">
        <f>+F76/D76</f>
        <v>0.71735571019238642</v>
      </c>
    </row>
    <row r="77" spans="1:13" x14ac:dyDescent="0.25">
      <c r="A77" s="37" t="s">
        <v>9</v>
      </c>
      <c r="B77" s="38" t="s">
        <v>109</v>
      </c>
      <c r="C77" s="24">
        <v>12.166666666666666</v>
      </c>
      <c r="D77" s="24">
        <v>641</v>
      </c>
      <c r="E77" s="24">
        <v>52.684931506849324</v>
      </c>
      <c r="F77" s="25">
        <v>425</v>
      </c>
      <c r="G77" s="24">
        <v>34.931506849315078</v>
      </c>
      <c r="H77" s="25">
        <v>506</v>
      </c>
      <c r="I77" s="24">
        <v>45.369863013698634</v>
      </c>
      <c r="J77" s="24">
        <v>7.3150684931506866</v>
      </c>
      <c r="K77" s="24">
        <v>28.438356164383563</v>
      </c>
      <c r="L77" s="24">
        <v>6.4931506849315079</v>
      </c>
      <c r="M77" s="20">
        <f t="shared" ref="M77:M84" si="5">+F67/D67</f>
        <v>0.71092436974789919</v>
      </c>
    </row>
    <row r="78" spans="1:13" x14ac:dyDescent="0.25">
      <c r="A78" s="37" t="s">
        <v>9</v>
      </c>
      <c r="B78" s="38" t="s">
        <v>110</v>
      </c>
      <c r="C78" s="24">
        <v>12.166666666666666</v>
      </c>
      <c r="D78" s="24">
        <v>668</v>
      </c>
      <c r="E78" s="24">
        <v>54.904109589041113</v>
      </c>
      <c r="F78" s="25">
        <v>316</v>
      </c>
      <c r="G78" s="24">
        <v>25.972602739726032</v>
      </c>
      <c r="H78" s="25">
        <v>343</v>
      </c>
      <c r="I78" s="24">
        <v>48.000000000000007</v>
      </c>
      <c r="J78" s="24">
        <v>6.904109589041096</v>
      </c>
      <c r="K78" s="24">
        <v>20.876712328767127</v>
      </c>
      <c r="L78" s="24">
        <v>5.0958904109589049</v>
      </c>
      <c r="M78" s="20">
        <f t="shared" si="5"/>
        <v>0.65671641791044777</v>
      </c>
    </row>
    <row r="79" spans="1:13" x14ac:dyDescent="0.25">
      <c r="A79" s="37" t="s">
        <v>9</v>
      </c>
      <c r="B79" s="38" t="s">
        <v>111</v>
      </c>
      <c r="C79" s="24">
        <v>12.166666666666666</v>
      </c>
      <c r="D79" s="24">
        <v>639</v>
      </c>
      <c r="E79" s="24">
        <v>52.520547945205486</v>
      </c>
      <c r="F79" s="25">
        <v>451</v>
      </c>
      <c r="G79" s="24">
        <v>37.068493150684937</v>
      </c>
      <c r="H79" s="25">
        <v>424</v>
      </c>
      <c r="I79" s="24">
        <v>45.534246575342472</v>
      </c>
      <c r="J79" s="24">
        <v>6.9863013698630141</v>
      </c>
      <c r="K79" s="24">
        <v>30.739726027397268</v>
      </c>
      <c r="L79" s="24">
        <v>6.3287671232876717</v>
      </c>
      <c r="M79" s="20">
        <f t="shared" si="5"/>
        <v>0.74874371859296485</v>
      </c>
    </row>
    <row r="80" spans="1:13" x14ac:dyDescent="0.25">
      <c r="A80" s="37" t="s">
        <v>9</v>
      </c>
      <c r="B80" s="38" t="s">
        <v>112</v>
      </c>
      <c r="C80" s="24">
        <v>12.166666666666666</v>
      </c>
      <c r="D80" s="24">
        <v>659</v>
      </c>
      <c r="E80" s="24">
        <v>54.164383561643838</v>
      </c>
      <c r="F80" s="25">
        <v>380</v>
      </c>
      <c r="G80" s="24">
        <v>31.232876712328768</v>
      </c>
      <c r="H80" s="25">
        <v>323</v>
      </c>
      <c r="I80" s="24">
        <v>46.438356164383563</v>
      </c>
      <c r="J80" s="24">
        <v>7.7260273972602738</v>
      </c>
      <c r="K80" s="24">
        <v>25.068493150684937</v>
      </c>
      <c r="L80" s="24">
        <v>6.164383561643838</v>
      </c>
      <c r="M80" s="20">
        <f t="shared" si="5"/>
        <v>0.94736842105263153</v>
      </c>
    </row>
    <row r="81" spans="1:13" x14ac:dyDescent="0.25">
      <c r="A81" s="37" t="s">
        <v>9</v>
      </c>
      <c r="B81" s="38" t="s">
        <v>113</v>
      </c>
      <c r="C81" s="24">
        <v>12.166666666666666</v>
      </c>
      <c r="D81" s="24">
        <v>653</v>
      </c>
      <c r="E81" s="24">
        <v>53.671232876712324</v>
      </c>
      <c r="F81" s="25">
        <v>385</v>
      </c>
      <c r="G81" s="24">
        <v>31.643835616438359</v>
      </c>
      <c r="H81" s="25">
        <v>692</v>
      </c>
      <c r="I81" s="24">
        <v>47.013698630136986</v>
      </c>
      <c r="J81" s="24">
        <v>6.6575342465753433</v>
      </c>
      <c r="K81" s="24">
        <v>26.876712328767127</v>
      </c>
      <c r="L81" s="24">
        <v>4.7671232876712333</v>
      </c>
      <c r="M81" s="20">
        <f t="shared" si="5"/>
        <v>0.60472440944881889</v>
      </c>
    </row>
    <row r="82" spans="1:13" x14ac:dyDescent="0.25">
      <c r="A82" s="37" t="s">
        <v>9</v>
      </c>
      <c r="B82" s="38" t="s">
        <v>114</v>
      </c>
      <c r="C82" s="24">
        <v>12.166666666666666</v>
      </c>
      <c r="D82" s="24">
        <v>664</v>
      </c>
      <c r="E82" s="24">
        <v>54.575342465753437</v>
      </c>
      <c r="F82" s="25">
        <v>437</v>
      </c>
      <c r="G82" s="24">
        <v>35.917808219178085</v>
      </c>
      <c r="H82" s="25">
        <v>362</v>
      </c>
      <c r="I82" s="24">
        <v>46.356164383561655</v>
      </c>
      <c r="J82" s="24">
        <v>8.2191780821917817</v>
      </c>
      <c r="K82" s="24">
        <v>27.94520547945206</v>
      </c>
      <c r="L82" s="24">
        <v>7.9726027397260282</v>
      </c>
      <c r="M82" s="20">
        <f t="shared" si="5"/>
        <v>0.84094754653130288</v>
      </c>
    </row>
    <row r="83" spans="1:13" x14ac:dyDescent="0.25">
      <c r="A83" s="37" t="s">
        <v>9</v>
      </c>
      <c r="B83" s="38" t="s">
        <v>115</v>
      </c>
      <c r="C83" s="24">
        <v>12.166666666666666</v>
      </c>
      <c r="D83" s="24">
        <v>614</v>
      </c>
      <c r="E83" s="24">
        <v>50.465753424657535</v>
      </c>
      <c r="F83" s="25">
        <v>378</v>
      </c>
      <c r="G83" s="24">
        <v>31.068493150684937</v>
      </c>
      <c r="H83" s="25">
        <v>388</v>
      </c>
      <c r="I83" s="24">
        <v>43.643835616438359</v>
      </c>
      <c r="J83" s="24">
        <v>6.8219178082191787</v>
      </c>
      <c r="K83" s="24">
        <v>24.575342465753423</v>
      </c>
      <c r="L83" s="24">
        <v>6.4931506849315079</v>
      </c>
      <c r="M83" s="20">
        <f t="shared" si="5"/>
        <v>0.69331158238172919</v>
      </c>
    </row>
    <row r="84" spans="1:13" x14ac:dyDescent="0.25">
      <c r="A84" s="37" t="s">
        <v>9</v>
      </c>
      <c r="B84" s="38" t="s">
        <v>116</v>
      </c>
      <c r="C84" s="24">
        <v>12.166666666666666</v>
      </c>
      <c r="D84" s="24">
        <v>623</v>
      </c>
      <c r="E84" s="24">
        <v>51.205479452054803</v>
      </c>
      <c r="F84" s="25">
        <v>327</v>
      </c>
      <c r="G84" s="24">
        <v>26.876712328767127</v>
      </c>
      <c r="H84" s="25">
        <v>331</v>
      </c>
      <c r="I84" s="24">
        <v>44.054794520547958</v>
      </c>
      <c r="J84" s="24">
        <v>7.1506849315068504</v>
      </c>
      <c r="K84" s="24">
        <v>20.465753424657535</v>
      </c>
      <c r="L84" s="24">
        <v>6.4109589041095898</v>
      </c>
      <c r="M84" s="20">
        <f t="shared" si="5"/>
        <v>0.54246100519930673</v>
      </c>
    </row>
    <row r="85" spans="1:13" x14ac:dyDescent="0.25">
      <c r="A85" s="37" t="s">
        <v>9</v>
      </c>
      <c r="B85" s="38" t="s">
        <v>117</v>
      </c>
      <c r="C85" s="24">
        <v>12.166666666666666</v>
      </c>
      <c r="D85" s="24">
        <v>597</v>
      </c>
      <c r="E85" s="24">
        <v>49.068493150684937</v>
      </c>
      <c r="F85" s="25">
        <v>447</v>
      </c>
      <c r="G85" s="24">
        <v>36.739726027397268</v>
      </c>
      <c r="H85" s="25">
        <v>382</v>
      </c>
      <c r="I85" s="24">
        <v>44.136986301369866</v>
      </c>
      <c r="J85" s="24">
        <v>4.9315068493150696</v>
      </c>
      <c r="K85" s="24">
        <v>30.904109589041099</v>
      </c>
      <c r="L85" s="24">
        <v>5.8356164383561646</v>
      </c>
      <c r="M85" s="20">
        <f t="shared" ref="M85:M90" si="6">+F85/D85</f>
        <v>0.74874371859296485</v>
      </c>
    </row>
    <row r="86" spans="1:13" x14ac:dyDescent="0.25">
      <c r="A86" s="37" t="s">
        <v>9</v>
      </c>
      <c r="B86" s="38" t="s">
        <v>118</v>
      </c>
      <c r="C86" s="24">
        <v>12.166666666666666</v>
      </c>
      <c r="D86" s="24">
        <v>621</v>
      </c>
      <c r="E86" s="24">
        <v>51.041095890410965</v>
      </c>
      <c r="F86" s="25">
        <v>386</v>
      </c>
      <c r="G86" s="24">
        <v>31.726027397260278</v>
      </c>
      <c r="H86" s="25">
        <v>381</v>
      </c>
      <c r="I86" s="24">
        <v>43.972602739726035</v>
      </c>
      <c r="J86" s="24">
        <v>7.0684931506849313</v>
      </c>
      <c r="K86" s="24">
        <v>24.739726027397264</v>
      </c>
      <c r="L86" s="24">
        <v>6.9863013698630159</v>
      </c>
      <c r="M86" s="20">
        <f t="shared" si="6"/>
        <v>0.62157809983896939</v>
      </c>
    </row>
    <row r="87" spans="1:13" x14ac:dyDescent="0.25">
      <c r="A87" s="37" t="s">
        <v>9</v>
      </c>
      <c r="B87" s="38" t="s">
        <v>119</v>
      </c>
      <c r="C87" s="24">
        <v>12.166666666666666</v>
      </c>
      <c r="D87" s="24">
        <v>612</v>
      </c>
      <c r="E87" s="24">
        <v>50.301369863013704</v>
      </c>
      <c r="F87" s="25">
        <v>441</v>
      </c>
      <c r="G87" s="24">
        <v>36.246575342465761</v>
      </c>
      <c r="H87" s="25">
        <v>221</v>
      </c>
      <c r="I87" s="24">
        <v>43.150684931506859</v>
      </c>
      <c r="J87" s="24">
        <v>7.1506849315068504</v>
      </c>
      <c r="K87" s="24">
        <v>30.082191780821915</v>
      </c>
      <c r="L87" s="24">
        <v>6.1643835616438354</v>
      </c>
      <c r="M87" s="20">
        <f t="shared" si="6"/>
        <v>0.72058823529411764</v>
      </c>
    </row>
    <row r="88" spans="1:13" x14ac:dyDescent="0.25">
      <c r="A88" s="37" t="s">
        <v>9</v>
      </c>
      <c r="B88" s="38" t="s">
        <v>120</v>
      </c>
      <c r="C88" s="24">
        <v>12.166666666666666</v>
      </c>
      <c r="D88" s="24">
        <v>618</v>
      </c>
      <c r="E88" s="24">
        <v>50.794520547945204</v>
      </c>
      <c r="F88" s="25">
        <v>413</v>
      </c>
      <c r="G88" s="24">
        <v>33.945205479452049</v>
      </c>
      <c r="H88" s="25">
        <v>340</v>
      </c>
      <c r="I88" s="24">
        <v>43.06849315068493</v>
      </c>
      <c r="J88" s="24">
        <v>7.7260273972602738</v>
      </c>
      <c r="K88" s="24">
        <v>26.465753424657535</v>
      </c>
      <c r="L88" s="24">
        <v>7.4794520547945211</v>
      </c>
      <c r="M88" s="20">
        <f t="shared" si="6"/>
        <v>0.66828478964401294</v>
      </c>
    </row>
    <row r="89" spans="1:13" x14ac:dyDescent="0.25">
      <c r="A89" s="37" t="s">
        <v>9</v>
      </c>
      <c r="B89" s="38" t="s">
        <v>121</v>
      </c>
      <c r="C89" s="24">
        <v>12.166666666666666</v>
      </c>
      <c r="D89" s="24">
        <v>533</v>
      </c>
      <c r="E89" s="24">
        <v>43.80821917808219</v>
      </c>
      <c r="F89" s="25">
        <v>198</v>
      </c>
      <c r="G89" s="24">
        <v>16.273972602739725</v>
      </c>
      <c r="H89" s="25">
        <v>335</v>
      </c>
      <c r="I89" s="24">
        <v>36.082191780821915</v>
      </c>
      <c r="J89" s="24">
        <v>7.7260273972602747</v>
      </c>
      <c r="K89" s="24">
        <v>9.8630136986301373</v>
      </c>
      <c r="L89" s="24">
        <v>6.4109589041095898</v>
      </c>
      <c r="M89" s="20">
        <f t="shared" si="6"/>
        <v>0.37148217636022512</v>
      </c>
    </row>
    <row r="90" spans="1:13" x14ac:dyDescent="0.25">
      <c r="A90" s="37" t="s">
        <v>9</v>
      </c>
      <c r="B90" s="38" t="s">
        <v>122</v>
      </c>
      <c r="C90" s="24">
        <v>11.766666666666667</v>
      </c>
      <c r="D90" s="24">
        <v>543</v>
      </c>
      <c r="E90" s="24">
        <v>46.147308781869697</v>
      </c>
      <c r="F90" s="25">
        <v>164</v>
      </c>
      <c r="G90" s="24">
        <v>13.937677053824361</v>
      </c>
      <c r="H90" s="25">
        <v>362</v>
      </c>
      <c r="I90" s="24">
        <v>38.328611898017002</v>
      </c>
      <c r="J90" s="24">
        <v>7.8186968838526916</v>
      </c>
      <c r="K90" s="24">
        <v>8.5835694050991513</v>
      </c>
      <c r="L90" s="24">
        <v>5.3541076487252122</v>
      </c>
      <c r="M90" s="20">
        <f t="shared" si="6"/>
        <v>0.30202578268876612</v>
      </c>
    </row>
    <row r="91" spans="1:13" x14ac:dyDescent="0.25">
      <c r="A91" s="39" t="s">
        <v>43</v>
      </c>
      <c r="B91" s="39"/>
      <c r="C91" s="28"/>
      <c r="D91" s="28"/>
      <c r="E91" s="28">
        <f>+AVERAGE(E77:E90)</f>
        <v>51.096627730994612</v>
      </c>
      <c r="F91" s="28"/>
      <c r="G91" s="28">
        <f t="shared" ref="G91:L91" si="7">+AVERAGE(G77:G90)</f>
        <v>30.255822333590196</v>
      </c>
      <c r="H91" s="28">
        <f t="shared" si="7"/>
        <v>385</v>
      </c>
      <c r="I91" s="28">
        <f t="shared" si="7"/>
        <v>43.939323550445451</v>
      </c>
      <c r="J91" s="28">
        <f t="shared" si="7"/>
        <v>7.157304180549164</v>
      </c>
      <c r="K91" s="28">
        <f t="shared" si="7"/>
        <v>23.973190378250724</v>
      </c>
      <c r="L91" s="28">
        <f t="shared" si="7"/>
        <v>6.2826319553394736</v>
      </c>
      <c r="M91" s="28"/>
    </row>
    <row r="92" spans="1:13" x14ac:dyDescent="0.25">
      <c r="A92" s="40" t="s">
        <v>14</v>
      </c>
      <c r="B92" s="40"/>
      <c r="C92" s="31"/>
      <c r="D92" s="31">
        <f>+SUM(D77:D90)</f>
        <v>8685</v>
      </c>
      <c r="E92" s="31"/>
      <c r="F92" s="31">
        <f t="shared" ref="F92:H92" si="8">+SUM(F77:F90)</f>
        <v>5148</v>
      </c>
      <c r="G92" s="31"/>
      <c r="H92" s="31">
        <f t="shared" si="8"/>
        <v>5390</v>
      </c>
      <c r="I92" s="31"/>
      <c r="J92" s="31"/>
      <c r="K92" s="31"/>
      <c r="L92" s="31"/>
      <c r="M92" s="32">
        <f>+F92/D92</f>
        <v>0.59274611398963728</v>
      </c>
    </row>
    <row r="93" spans="1:13" x14ac:dyDescent="0.25">
      <c r="A93" s="37" t="s">
        <v>123</v>
      </c>
      <c r="B93" s="38" t="s">
        <v>124</v>
      </c>
      <c r="C93" s="24">
        <v>12.166666666666666</v>
      </c>
      <c r="D93" s="24">
        <v>588</v>
      </c>
      <c r="E93" s="24">
        <v>48.328767123287683</v>
      </c>
      <c r="F93" s="25">
        <v>578</v>
      </c>
      <c r="G93" s="24">
        <v>47.506849315068493</v>
      </c>
      <c r="H93" s="25">
        <v>1607</v>
      </c>
      <c r="I93" s="24">
        <v>43.232876712328768</v>
      </c>
      <c r="J93" s="24">
        <v>5.095890410958904</v>
      </c>
      <c r="K93" s="24">
        <v>42.57534246575343</v>
      </c>
      <c r="L93" s="24">
        <v>4.9315068493150687</v>
      </c>
      <c r="M93" s="20">
        <f t="shared" ref="M93:M99" si="9">+F93/D93</f>
        <v>0.98299319727891155</v>
      </c>
    </row>
    <row r="94" spans="1:13" x14ac:dyDescent="0.25">
      <c r="A94" s="37" t="s">
        <v>123</v>
      </c>
      <c r="B94" s="38" t="s">
        <v>125</v>
      </c>
      <c r="C94" s="24">
        <v>12.166666666666666</v>
      </c>
      <c r="D94" s="24">
        <v>532</v>
      </c>
      <c r="E94" s="24">
        <v>43.726027397260268</v>
      </c>
      <c r="F94" s="25">
        <v>452</v>
      </c>
      <c r="G94" s="24">
        <v>37.150684931506852</v>
      </c>
      <c r="H94" s="25">
        <v>615</v>
      </c>
      <c r="I94" s="24">
        <v>38.301369863013697</v>
      </c>
      <c r="J94" s="24">
        <v>5.4246575342465757</v>
      </c>
      <c r="K94" s="24">
        <v>32.219178082191782</v>
      </c>
      <c r="L94" s="24">
        <v>4.9315068493150687</v>
      </c>
      <c r="M94" s="20">
        <f t="shared" si="9"/>
        <v>0.84962406015037595</v>
      </c>
    </row>
    <row r="95" spans="1:13" x14ac:dyDescent="0.25">
      <c r="A95" s="37" t="s">
        <v>123</v>
      </c>
      <c r="B95" s="38" t="s">
        <v>126</v>
      </c>
      <c r="C95" s="24">
        <v>12.166666666666666</v>
      </c>
      <c r="D95" s="24">
        <v>506</v>
      </c>
      <c r="E95" s="24">
        <v>41.589041095890416</v>
      </c>
      <c r="F95" s="25">
        <v>226</v>
      </c>
      <c r="G95" s="24">
        <v>18.575342465753426</v>
      </c>
      <c r="H95" s="25">
        <v>412</v>
      </c>
      <c r="I95" s="24">
        <v>41.589041095890416</v>
      </c>
      <c r="J95" s="24"/>
      <c r="K95" s="24">
        <v>18.575342465753426</v>
      </c>
      <c r="L95" s="24"/>
      <c r="M95" s="20">
        <f t="shared" si="9"/>
        <v>0.44664031620553357</v>
      </c>
    </row>
    <row r="96" spans="1:13" x14ac:dyDescent="0.25">
      <c r="A96" s="37" t="s">
        <v>123</v>
      </c>
      <c r="B96" s="38" t="s">
        <v>127</v>
      </c>
      <c r="C96" s="24">
        <v>9.1</v>
      </c>
      <c r="D96" s="24">
        <v>407</v>
      </c>
      <c r="E96" s="24">
        <v>44.72527472527473</v>
      </c>
      <c r="F96" s="25">
        <v>290</v>
      </c>
      <c r="G96" s="24">
        <v>31.868131868131865</v>
      </c>
      <c r="H96" s="25">
        <v>306</v>
      </c>
      <c r="I96" s="24">
        <v>38.571428571428569</v>
      </c>
      <c r="J96" s="24">
        <v>6.1538461538461542</v>
      </c>
      <c r="K96" s="24">
        <v>25.714285714285715</v>
      </c>
      <c r="L96" s="24">
        <v>6.1538461538461542</v>
      </c>
      <c r="M96" s="20">
        <f t="shared" si="9"/>
        <v>0.71253071253071254</v>
      </c>
    </row>
    <row r="97" spans="1:13" x14ac:dyDescent="0.25">
      <c r="A97" s="37" t="s">
        <v>123</v>
      </c>
      <c r="B97" s="38" t="s">
        <v>128</v>
      </c>
      <c r="C97" s="24">
        <v>12.166666666666666</v>
      </c>
      <c r="D97" s="24">
        <v>598</v>
      </c>
      <c r="E97" s="24">
        <v>49.150684931506859</v>
      </c>
      <c r="F97" s="25">
        <v>429</v>
      </c>
      <c r="G97" s="24">
        <v>35.260273972602747</v>
      </c>
      <c r="H97" s="25">
        <v>410</v>
      </c>
      <c r="I97" s="24">
        <v>44.136986301369873</v>
      </c>
      <c r="J97" s="24">
        <v>5.0136986301369868</v>
      </c>
      <c r="K97" s="24">
        <v>30.986301369863014</v>
      </c>
      <c r="L97" s="24">
        <v>4.2739726027397262</v>
      </c>
      <c r="M97" s="20">
        <f t="shared" si="9"/>
        <v>0.71739130434782605</v>
      </c>
    </row>
    <row r="98" spans="1:13" x14ac:dyDescent="0.25">
      <c r="A98" s="37" t="s">
        <v>123</v>
      </c>
      <c r="B98" s="38" t="s">
        <v>129</v>
      </c>
      <c r="C98" s="24">
        <v>12.166666666666666</v>
      </c>
      <c r="D98" s="24">
        <v>569</v>
      </c>
      <c r="E98" s="24">
        <v>46.767123287671247</v>
      </c>
      <c r="F98" s="25">
        <v>243</v>
      </c>
      <c r="G98" s="24">
        <v>19.972602739726035</v>
      </c>
      <c r="H98" s="25">
        <v>1034</v>
      </c>
      <c r="I98" s="24">
        <v>41.260273972602754</v>
      </c>
      <c r="J98" s="24">
        <v>5.5068493150684938</v>
      </c>
      <c r="K98" s="24">
        <v>16.602739726027398</v>
      </c>
      <c r="L98" s="24">
        <v>3.3698630136986298</v>
      </c>
      <c r="M98" s="20">
        <f t="shared" si="9"/>
        <v>0.42706502636203869</v>
      </c>
    </row>
    <row r="99" spans="1:13" x14ac:dyDescent="0.25">
      <c r="A99" s="37" t="s">
        <v>123</v>
      </c>
      <c r="B99" s="38" t="s">
        <v>130</v>
      </c>
      <c r="C99" s="24">
        <v>12.166666666666666</v>
      </c>
      <c r="D99" s="24">
        <v>606</v>
      </c>
      <c r="E99" s="24">
        <v>49.808219178082197</v>
      </c>
      <c r="F99" s="25">
        <v>391</v>
      </c>
      <c r="G99" s="24">
        <v>32.136986301369873</v>
      </c>
      <c r="H99" s="25">
        <v>651</v>
      </c>
      <c r="I99" s="24">
        <v>44.630136986301373</v>
      </c>
      <c r="J99" s="24">
        <v>5.1780821917808231</v>
      </c>
      <c r="K99" s="24">
        <v>27.369863013698627</v>
      </c>
      <c r="L99" s="24">
        <v>4.7671232876712333</v>
      </c>
      <c r="M99" s="20">
        <f t="shared" si="9"/>
        <v>0.6452145214521452</v>
      </c>
    </row>
    <row r="100" spans="1:13" x14ac:dyDescent="0.25">
      <c r="A100" s="39" t="s">
        <v>43</v>
      </c>
      <c r="B100" s="39"/>
      <c r="C100" s="28"/>
      <c r="D100" s="28"/>
      <c r="E100" s="28">
        <f>+AVERAGE(E93:E99)</f>
        <v>46.299305391281919</v>
      </c>
      <c r="F100" s="28"/>
      <c r="G100" s="28">
        <f>+AVERAGE(G93:G99)</f>
        <v>31.781553084879899</v>
      </c>
      <c r="H100" s="28"/>
      <c r="I100" s="28">
        <f>+AVERAGE(I93:I99)</f>
        <v>41.674587643276489</v>
      </c>
      <c r="J100" s="28">
        <f>+AVERAGE(J93:J99)</f>
        <v>5.3955040393396558</v>
      </c>
      <c r="K100" s="28">
        <f>+AVERAGE(K93:K99)</f>
        <v>27.720436119653339</v>
      </c>
      <c r="L100" s="28">
        <f>+AVERAGE(L93:L99)</f>
        <v>4.7379697927643134</v>
      </c>
      <c r="M100" s="28"/>
    </row>
    <row r="101" spans="1:13" x14ac:dyDescent="0.25">
      <c r="A101" s="40" t="s">
        <v>131</v>
      </c>
      <c r="B101" s="40"/>
      <c r="C101" s="31"/>
      <c r="D101" s="31">
        <f>+SUM(D93:D99)</f>
        <v>3806</v>
      </c>
      <c r="E101" s="31"/>
      <c r="F101" s="31">
        <f>+SUM(F93:F99)</f>
        <v>2609</v>
      </c>
      <c r="G101" s="31"/>
      <c r="H101" s="31">
        <f>+SUM(H93:H99)</f>
        <v>5035</v>
      </c>
      <c r="I101" s="31"/>
      <c r="J101" s="31"/>
      <c r="K101" s="31"/>
      <c r="L101" s="31"/>
      <c r="M101" s="32">
        <f>+F101/D101</f>
        <v>0.68549658434051497</v>
      </c>
    </row>
    <row r="102" spans="1:13" x14ac:dyDescent="0.25">
      <c r="A102" s="37" t="s">
        <v>132</v>
      </c>
      <c r="B102" s="38" t="s">
        <v>133</v>
      </c>
      <c r="C102" s="24">
        <v>12.166666666666666</v>
      </c>
      <c r="D102" s="24">
        <v>678</v>
      </c>
      <c r="E102" s="24">
        <v>55.726027397260275</v>
      </c>
      <c r="F102" s="25">
        <v>427</v>
      </c>
      <c r="G102" s="24">
        <v>35.095890410958908</v>
      </c>
      <c r="H102" s="25">
        <v>255</v>
      </c>
      <c r="I102" s="24">
        <v>41.917808219178077</v>
      </c>
      <c r="J102" s="24">
        <v>13.808219178082194</v>
      </c>
      <c r="K102" s="24">
        <v>22.93150684931507</v>
      </c>
      <c r="L102" s="24">
        <v>12.164383561643836</v>
      </c>
      <c r="M102" s="20">
        <f t="shared" ref="M102:M106" si="10">+F102/D102</f>
        <v>0.62979351032448383</v>
      </c>
    </row>
    <row r="103" spans="1:13" x14ac:dyDescent="0.25">
      <c r="A103" s="37" t="s">
        <v>132</v>
      </c>
      <c r="B103" s="38" t="s">
        <v>134</v>
      </c>
      <c r="C103" s="24">
        <v>12.166666666666666</v>
      </c>
      <c r="D103" s="24">
        <v>700</v>
      </c>
      <c r="E103" s="24">
        <v>57.534246575342472</v>
      </c>
      <c r="F103" s="25">
        <v>439</v>
      </c>
      <c r="G103" s="24">
        <v>36.082191780821915</v>
      </c>
      <c r="H103" s="25">
        <v>281</v>
      </c>
      <c r="I103" s="24">
        <v>42.821917808219176</v>
      </c>
      <c r="J103" s="24">
        <v>14.712328767123287</v>
      </c>
      <c r="K103" s="24">
        <v>27.287671232876711</v>
      </c>
      <c r="L103" s="24">
        <v>8.794520547945206</v>
      </c>
      <c r="M103" s="20">
        <f t="shared" si="10"/>
        <v>0.62714285714285711</v>
      </c>
    </row>
    <row r="104" spans="1:13" x14ac:dyDescent="0.25">
      <c r="A104" s="37" t="s">
        <v>132</v>
      </c>
      <c r="B104" s="38" t="s">
        <v>135</v>
      </c>
      <c r="C104" s="24">
        <v>12.166666666666666</v>
      </c>
      <c r="D104" s="24">
        <v>623</v>
      </c>
      <c r="E104" s="24">
        <v>51.205479452054803</v>
      </c>
      <c r="F104" s="25">
        <v>449</v>
      </c>
      <c r="G104" s="24">
        <v>36.904109589041106</v>
      </c>
      <c r="H104" s="25">
        <v>273</v>
      </c>
      <c r="I104" s="24">
        <v>37.643835616438352</v>
      </c>
      <c r="J104" s="24">
        <v>13.561643835616438</v>
      </c>
      <c r="K104" s="24">
        <v>25.397260273972606</v>
      </c>
      <c r="L104" s="24">
        <v>11.506849315068495</v>
      </c>
      <c r="M104" s="20">
        <f t="shared" si="10"/>
        <v>0.7207062600321027</v>
      </c>
    </row>
    <row r="105" spans="1:13" x14ac:dyDescent="0.25">
      <c r="A105" s="37" t="s">
        <v>132</v>
      </c>
      <c r="B105" s="38" t="s">
        <v>136</v>
      </c>
      <c r="C105" s="24">
        <v>12.166666666666666</v>
      </c>
      <c r="D105" s="24">
        <v>644</v>
      </c>
      <c r="E105" s="24">
        <v>52.93150684931507</v>
      </c>
      <c r="F105" s="25">
        <v>536</v>
      </c>
      <c r="G105" s="24">
        <v>44.054794520547944</v>
      </c>
      <c r="H105" s="25">
        <v>170</v>
      </c>
      <c r="I105" s="24">
        <v>39.123287671232873</v>
      </c>
      <c r="J105" s="24">
        <v>13.808219178082194</v>
      </c>
      <c r="K105" s="24">
        <v>35.506849315068493</v>
      </c>
      <c r="L105" s="24">
        <v>8.5479452054794525</v>
      </c>
      <c r="M105" s="20">
        <f t="shared" si="10"/>
        <v>0.83229813664596275</v>
      </c>
    </row>
    <row r="106" spans="1:13" x14ac:dyDescent="0.25">
      <c r="A106" s="37" t="s">
        <v>132</v>
      </c>
      <c r="B106" s="38" t="s">
        <v>137</v>
      </c>
      <c r="C106" s="24">
        <v>12.166666666666666</v>
      </c>
      <c r="D106" s="24">
        <v>701</v>
      </c>
      <c r="E106" s="24">
        <v>57.616438356164394</v>
      </c>
      <c r="F106" s="25">
        <v>524</v>
      </c>
      <c r="G106" s="24">
        <v>43.068493150684922</v>
      </c>
      <c r="H106" s="25">
        <v>166</v>
      </c>
      <c r="I106" s="24">
        <v>39.123287671232873</v>
      </c>
      <c r="J106" s="24">
        <v>18.493150684931511</v>
      </c>
      <c r="K106" s="24">
        <v>28.602739726027398</v>
      </c>
      <c r="L106" s="24">
        <v>14.465753424657533</v>
      </c>
      <c r="M106" s="20">
        <f t="shared" si="10"/>
        <v>0.74750356633380888</v>
      </c>
    </row>
    <row r="107" spans="1:13" x14ac:dyDescent="0.25">
      <c r="A107" s="39" t="s">
        <v>43</v>
      </c>
      <c r="B107" s="39"/>
      <c r="C107" s="28"/>
      <c r="D107" s="28"/>
      <c r="E107" s="28">
        <f>+AVERAGE(E102:E106)</f>
        <v>55.0027397260274</v>
      </c>
      <c r="F107" s="28"/>
      <c r="G107" s="28">
        <f>+AVERAGE(G102:G106)</f>
        <v>39.041095890410958</v>
      </c>
      <c r="H107" s="28"/>
      <c r="I107" s="28">
        <f>+AVERAGE(I102:I106)</f>
        <v>40.126027397260273</v>
      </c>
      <c r="J107" s="28">
        <f>+AVERAGE(J102:J106)</f>
        <v>14.876712328767123</v>
      </c>
      <c r="K107" s="28">
        <f>+AVERAGE(K102:K106)</f>
        <v>27.945205479452056</v>
      </c>
      <c r="L107" s="28">
        <f>+AVERAGE(L102:L106)</f>
        <v>11.095890410958905</v>
      </c>
      <c r="M107" s="28"/>
    </row>
    <row r="108" spans="1:13" x14ac:dyDescent="0.25">
      <c r="A108" s="40" t="s">
        <v>138</v>
      </c>
      <c r="B108" s="40"/>
      <c r="C108" s="31"/>
      <c r="D108" s="31">
        <f>+SUM(D102:D106)</f>
        <v>3346</v>
      </c>
      <c r="E108" s="31"/>
      <c r="F108" s="31">
        <f>+SUM(F102:F106)</f>
        <v>2375</v>
      </c>
      <c r="G108" s="31"/>
      <c r="H108" s="31">
        <f>+SUM(H102:H106)</f>
        <v>1145</v>
      </c>
      <c r="I108" s="31"/>
      <c r="J108" s="31"/>
      <c r="K108" s="31"/>
      <c r="L108" s="31"/>
      <c r="M108" s="32">
        <f>+F108/D108</f>
        <v>0.70980274955170353</v>
      </c>
    </row>
    <row r="109" spans="1:13" x14ac:dyDescent="0.25">
      <c r="A109" s="37" t="s">
        <v>139</v>
      </c>
      <c r="B109" s="38" t="s">
        <v>140</v>
      </c>
      <c r="C109" s="24">
        <v>9.1</v>
      </c>
      <c r="D109" s="24">
        <v>799</v>
      </c>
      <c r="E109" s="24">
        <v>87.802197802197796</v>
      </c>
      <c r="F109" s="25">
        <v>521</v>
      </c>
      <c r="G109" s="24">
        <v>57.252747252747255</v>
      </c>
      <c r="H109" s="25">
        <v>664</v>
      </c>
      <c r="I109" s="24">
        <v>75.934065934065927</v>
      </c>
      <c r="J109" s="24">
        <v>11.868131868131869</v>
      </c>
      <c r="K109" s="24">
        <v>48.681318681318672</v>
      </c>
      <c r="L109" s="24">
        <v>8.5714285714285712</v>
      </c>
      <c r="M109" s="20">
        <f t="shared" ref="M109:M112" si="11">+F109/D109</f>
        <v>0.65206508135168961</v>
      </c>
    </row>
    <row r="110" spans="1:13" x14ac:dyDescent="0.25">
      <c r="A110" s="37" t="s">
        <v>139</v>
      </c>
      <c r="B110" s="38" t="s">
        <v>141</v>
      </c>
      <c r="C110" s="24">
        <v>12.166666666666666</v>
      </c>
      <c r="D110" s="24">
        <v>1053</v>
      </c>
      <c r="E110" s="24">
        <v>86.547945205479451</v>
      </c>
      <c r="F110" s="25">
        <v>680</v>
      </c>
      <c r="G110" s="24">
        <v>55.89041095890412</v>
      </c>
      <c r="H110" s="25">
        <v>830</v>
      </c>
      <c r="I110" s="24">
        <v>75.369863013698634</v>
      </c>
      <c r="J110" s="24">
        <v>11.178082191780822</v>
      </c>
      <c r="K110" s="24">
        <v>46.109589041095902</v>
      </c>
      <c r="L110" s="24">
        <v>9.7808219178082183</v>
      </c>
      <c r="M110" s="20">
        <f t="shared" si="11"/>
        <v>0.64577397910731249</v>
      </c>
    </row>
    <row r="111" spans="1:13" x14ac:dyDescent="0.25">
      <c r="A111" s="37" t="s">
        <v>139</v>
      </c>
      <c r="B111" s="38" t="s">
        <v>142</v>
      </c>
      <c r="C111" s="24">
        <v>12.166666666666666</v>
      </c>
      <c r="D111" s="24">
        <v>649</v>
      </c>
      <c r="E111" s="24">
        <v>53.342465753424655</v>
      </c>
      <c r="F111" s="25">
        <v>438</v>
      </c>
      <c r="G111" s="24">
        <v>36.000000000000007</v>
      </c>
      <c r="H111" s="25">
        <v>304</v>
      </c>
      <c r="I111" s="24">
        <v>44.630136986301366</v>
      </c>
      <c r="J111" s="24">
        <v>8.7123287671232887</v>
      </c>
      <c r="K111" s="24">
        <v>28.93150684931507</v>
      </c>
      <c r="L111" s="24">
        <v>7.0684931506849331</v>
      </c>
      <c r="M111" s="20">
        <f t="shared" si="11"/>
        <v>0.67488443759630201</v>
      </c>
    </row>
    <row r="112" spans="1:13" x14ac:dyDescent="0.25">
      <c r="A112" s="37" t="s">
        <v>139</v>
      </c>
      <c r="B112" s="38" t="s">
        <v>143</v>
      </c>
      <c r="C112" s="24">
        <v>12.166666666666666</v>
      </c>
      <c r="D112" s="24">
        <v>662</v>
      </c>
      <c r="E112" s="24">
        <v>54.410958904109592</v>
      </c>
      <c r="F112" s="25">
        <v>373</v>
      </c>
      <c r="G112" s="24">
        <v>30.657534246575349</v>
      </c>
      <c r="H112" s="25">
        <v>570</v>
      </c>
      <c r="I112" s="24">
        <v>46.273972602739732</v>
      </c>
      <c r="J112" s="24">
        <v>8.1369863013698644</v>
      </c>
      <c r="K112" s="24">
        <v>23.753424657534254</v>
      </c>
      <c r="L112" s="24">
        <v>6.9041095890410977</v>
      </c>
      <c r="M112" s="20">
        <f t="shared" si="11"/>
        <v>0.56344410876132933</v>
      </c>
    </row>
    <row r="113" spans="1:13" x14ac:dyDescent="0.25">
      <c r="A113" s="39" t="s">
        <v>43</v>
      </c>
      <c r="B113" s="39"/>
      <c r="C113" s="28"/>
      <c r="D113" s="28"/>
      <c r="E113" s="28">
        <f>+AVERAGE(E109:E112)</f>
        <v>70.525891916302868</v>
      </c>
      <c r="F113" s="28"/>
      <c r="G113" s="28">
        <f>+AVERAGE(G109:G112)</f>
        <v>44.950173114556684</v>
      </c>
      <c r="H113" s="28"/>
      <c r="I113" s="28">
        <f>+AVERAGE(I109:I112)</f>
        <v>60.552009634201411</v>
      </c>
      <c r="J113" s="28">
        <f>+AVERAGE(J109:J112)</f>
        <v>9.9738822821014619</v>
      </c>
      <c r="K113" s="28">
        <f>+AVERAGE(K109:K112)</f>
        <v>36.868959807315974</v>
      </c>
      <c r="L113" s="28">
        <f>+AVERAGE(L109:L112)</f>
        <v>8.081213307240704</v>
      </c>
      <c r="M113" s="28"/>
    </row>
    <row r="114" spans="1:13" x14ac:dyDescent="0.25">
      <c r="A114" s="40" t="s">
        <v>144</v>
      </c>
      <c r="B114" s="40"/>
      <c r="C114" s="31"/>
      <c r="D114" s="31">
        <f>+SUM(D109:D112)</f>
        <v>3163</v>
      </c>
      <c r="E114" s="31"/>
      <c r="F114" s="31">
        <f>+SUM(F109:F112)</f>
        <v>2012</v>
      </c>
      <c r="G114" s="31"/>
      <c r="H114" s="31">
        <f>+SUM(H109:H112)</f>
        <v>2368</v>
      </c>
      <c r="I114" s="31"/>
      <c r="J114" s="31"/>
      <c r="K114" s="31"/>
      <c r="L114" s="31"/>
      <c r="M114" s="32">
        <f>+F114/D114</f>
        <v>0.63610496364211189</v>
      </c>
    </row>
    <row r="115" spans="1:13" x14ac:dyDescent="0.25">
      <c r="A115" s="37" t="s">
        <v>145</v>
      </c>
      <c r="B115" s="38" t="s">
        <v>146</v>
      </c>
      <c r="C115" s="24">
        <v>12.166666666666666</v>
      </c>
      <c r="D115" s="24">
        <v>547</v>
      </c>
      <c r="E115" s="24">
        <v>44.958904109589042</v>
      </c>
      <c r="F115" s="25">
        <v>396</v>
      </c>
      <c r="G115" s="24">
        <v>32.547945205479465</v>
      </c>
      <c r="H115" s="25">
        <v>268</v>
      </c>
      <c r="I115" s="24">
        <v>32.712328767123289</v>
      </c>
      <c r="J115" s="24">
        <v>12.246575342465755</v>
      </c>
      <c r="K115" s="24">
        <v>24.493150684931514</v>
      </c>
      <c r="L115" s="24">
        <v>8.0547945205479472</v>
      </c>
      <c r="M115" s="20">
        <f t="shared" ref="M115:M120" si="12">+F115/D115</f>
        <v>0.72394881170018277</v>
      </c>
    </row>
    <row r="116" spans="1:13" x14ac:dyDescent="0.25">
      <c r="A116" s="37" t="s">
        <v>145</v>
      </c>
      <c r="B116" s="38" t="s">
        <v>147</v>
      </c>
      <c r="C116" s="24">
        <v>12.166666666666666</v>
      </c>
      <c r="D116" s="24">
        <v>673</v>
      </c>
      <c r="E116" s="24">
        <v>55.315068493150683</v>
      </c>
      <c r="F116" s="25">
        <v>566</v>
      </c>
      <c r="G116" s="24">
        <v>46.520547945205493</v>
      </c>
      <c r="H116" s="25">
        <v>455</v>
      </c>
      <c r="I116" s="24">
        <v>46.19178082191781</v>
      </c>
      <c r="J116" s="24">
        <v>9.1232876712328768</v>
      </c>
      <c r="K116" s="24">
        <v>39.041095890410965</v>
      </c>
      <c r="L116" s="24">
        <v>7.4794520547945211</v>
      </c>
      <c r="M116" s="20">
        <f t="shared" si="12"/>
        <v>0.84101040118870729</v>
      </c>
    </row>
    <row r="117" spans="1:13" x14ac:dyDescent="0.25">
      <c r="A117" s="37" t="s">
        <v>145</v>
      </c>
      <c r="B117" s="38" t="s">
        <v>148</v>
      </c>
      <c r="C117" s="24">
        <v>12.166666666666666</v>
      </c>
      <c r="D117" s="24">
        <v>538</v>
      </c>
      <c r="E117" s="24">
        <v>44.219178082191789</v>
      </c>
      <c r="F117" s="25">
        <v>334</v>
      </c>
      <c r="G117" s="24">
        <v>27.452054794520546</v>
      </c>
      <c r="H117" s="25">
        <v>407</v>
      </c>
      <c r="I117" s="24">
        <v>32.876712328767127</v>
      </c>
      <c r="J117" s="24">
        <v>11.342465753424658</v>
      </c>
      <c r="K117" s="24">
        <v>16.438356164383563</v>
      </c>
      <c r="L117" s="24">
        <v>11.013698630136988</v>
      </c>
      <c r="M117" s="20">
        <f t="shared" si="12"/>
        <v>0.620817843866171</v>
      </c>
    </row>
    <row r="118" spans="1:13" x14ac:dyDescent="0.25">
      <c r="A118" s="37" t="s">
        <v>145</v>
      </c>
      <c r="B118" s="38" t="s">
        <v>149</v>
      </c>
      <c r="C118" s="24">
        <v>12.166666666666666</v>
      </c>
      <c r="D118" s="24">
        <v>678</v>
      </c>
      <c r="E118" s="24">
        <v>55.726027397260275</v>
      </c>
      <c r="F118" s="25">
        <v>629</v>
      </c>
      <c r="G118" s="24">
        <v>51.698630136986324</v>
      </c>
      <c r="H118" s="25">
        <v>473</v>
      </c>
      <c r="I118" s="24">
        <v>36.657534246575345</v>
      </c>
      <c r="J118" s="24">
        <v>19.068493150684933</v>
      </c>
      <c r="K118" s="24">
        <v>33.616438356164387</v>
      </c>
      <c r="L118" s="24">
        <v>18.082191780821923</v>
      </c>
      <c r="M118" s="20">
        <f t="shared" si="12"/>
        <v>0.92772861356932157</v>
      </c>
    </row>
    <row r="119" spans="1:13" x14ac:dyDescent="0.25">
      <c r="A119" s="37" t="s">
        <v>145</v>
      </c>
      <c r="B119" s="38" t="s">
        <v>150</v>
      </c>
      <c r="C119" s="24">
        <v>12.166666666666666</v>
      </c>
      <c r="D119" s="24">
        <v>555</v>
      </c>
      <c r="E119" s="24">
        <v>45.616438356164387</v>
      </c>
      <c r="F119" s="25">
        <v>450</v>
      </c>
      <c r="G119" s="24">
        <v>36.986301369863021</v>
      </c>
      <c r="H119" s="25">
        <v>331</v>
      </c>
      <c r="I119" s="24">
        <v>33.287671232876718</v>
      </c>
      <c r="J119" s="24">
        <v>12.328767123287673</v>
      </c>
      <c r="K119" s="24">
        <v>24.493150684931503</v>
      </c>
      <c r="L119" s="24">
        <v>12.493150684931505</v>
      </c>
      <c r="M119" s="20">
        <f t="shared" si="12"/>
        <v>0.81081081081081086</v>
      </c>
    </row>
    <row r="120" spans="1:13" x14ac:dyDescent="0.25">
      <c r="A120" s="37" t="s">
        <v>145</v>
      </c>
      <c r="B120" s="38" t="s">
        <v>151</v>
      </c>
      <c r="C120" s="24">
        <v>12.166666666666666</v>
      </c>
      <c r="D120" s="24">
        <v>528</v>
      </c>
      <c r="E120" s="24">
        <v>43.397260273972606</v>
      </c>
      <c r="F120" s="25">
        <v>328</v>
      </c>
      <c r="G120" s="24">
        <v>26.958904109589046</v>
      </c>
      <c r="H120" s="25">
        <v>386</v>
      </c>
      <c r="I120" s="24">
        <v>32.794520547945211</v>
      </c>
      <c r="J120" s="24">
        <v>10.602739726027398</v>
      </c>
      <c r="K120" s="24">
        <v>16.849315068493151</v>
      </c>
      <c r="L120" s="24">
        <v>10.109589041095891</v>
      </c>
      <c r="M120" s="20">
        <f t="shared" si="12"/>
        <v>0.62121212121212122</v>
      </c>
    </row>
    <row r="121" spans="1:13" x14ac:dyDescent="0.25">
      <c r="A121" s="39" t="s">
        <v>43</v>
      </c>
      <c r="B121" s="39"/>
      <c r="C121" s="28"/>
      <c r="D121" s="28"/>
      <c r="E121" s="28">
        <f>+AVERAGE(E115:E120)</f>
        <v>48.205479452054796</v>
      </c>
      <c r="F121" s="28"/>
      <c r="G121" s="28">
        <f>+AVERAGE(G115:G120)</f>
        <v>37.027397260273979</v>
      </c>
      <c r="H121" s="28"/>
      <c r="I121" s="28">
        <f>+AVERAGE(I115:I120)</f>
        <v>35.753424657534246</v>
      </c>
      <c r="J121" s="28">
        <f>+AVERAGE(J115:J120)</f>
        <v>12.452054794520549</v>
      </c>
      <c r="K121" s="28">
        <f>+AVERAGE(K115:K120)</f>
        <v>25.82191780821918</v>
      </c>
      <c r="L121" s="28">
        <f>+AVERAGE(L115:L120)</f>
        <v>11.205479452054796</v>
      </c>
      <c r="M121" s="28"/>
    </row>
    <row r="122" spans="1:13" x14ac:dyDescent="0.25">
      <c r="A122" s="40" t="s">
        <v>241</v>
      </c>
      <c r="B122" s="40"/>
      <c r="C122" s="31"/>
      <c r="D122" s="31">
        <f>+SUM(D115:D120)</f>
        <v>3519</v>
      </c>
      <c r="E122" s="31"/>
      <c r="F122" s="31">
        <f t="shared" ref="F122:H122" si="13">+SUM(F115:F120)</f>
        <v>2703</v>
      </c>
      <c r="G122" s="31"/>
      <c r="H122" s="31">
        <f t="shared" si="13"/>
        <v>2320</v>
      </c>
      <c r="I122" s="31"/>
      <c r="J122" s="31"/>
      <c r="K122" s="31"/>
      <c r="L122" s="31"/>
      <c r="M122" s="32">
        <f>+F122/D122</f>
        <v>0.76811594202898548</v>
      </c>
    </row>
    <row r="123" spans="1:13" x14ac:dyDescent="0.25">
      <c r="A123" s="37" t="s">
        <v>152</v>
      </c>
      <c r="B123" s="38" t="s">
        <v>153</v>
      </c>
      <c r="C123" s="24">
        <v>12.166666666666666</v>
      </c>
      <c r="D123" s="24">
        <v>427</v>
      </c>
      <c r="E123" s="24">
        <v>35.095890410958908</v>
      </c>
      <c r="F123" s="25">
        <v>326</v>
      </c>
      <c r="G123" s="24">
        <v>26.794520547945204</v>
      </c>
      <c r="H123" s="25">
        <v>166</v>
      </c>
      <c r="I123" s="24">
        <v>26.465753424657532</v>
      </c>
      <c r="J123" s="24">
        <v>8.6301369863013715</v>
      </c>
      <c r="K123" s="24">
        <v>20.63013698630137</v>
      </c>
      <c r="L123" s="24">
        <v>6.1643835616438363</v>
      </c>
      <c r="M123" s="20">
        <f t="shared" ref="M123:M129" si="14">+F123/D123</f>
        <v>0.7634660421545667</v>
      </c>
    </row>
    <row r="124" spans="1:13" x14ac:dyDescent="0.25">
      <c r="A124" s="37" t="s">
        <v>152</v>
      </c>
      <c r="B124" s="38" t="s">
        <v>154</v>
      </c>
      <c r="C124" s="24">
        <v>12.166666666666666</v>
      </c>
      <c r="D124" s="24">
        <v>507</v>
      </c>
      <c r="E124" s="24">
        <v>41.671232876712331</v>
      </c>
      <c r="F124" s="25">
        <v>398</v>
      </c>
      <c r="G124" s="24">
        <v>32.712328767123296</v>
      </c>
      <c r="H124" s="25">
        <v>210</v>
      </c>
      <c r="I124" s="24">
        <v>32.876712328767127</v>
      </c>
      <c r="J124" s="24">
        <v>8.7945205479452042</v>
      </c>
      <c r="K124" s="24">
        <v>24.328767123287676</v>
      </c>
      <c r="L124" s="24">
        <v>8.3835616438356162</v>
      </c>
      <c r="M124" s="20">
        <f t="shared" si="14"/>
        <v>0.78500986193293887</v>
      </c>
    </row>
    <row r="125" spans="1:13" x14ac:dyDescent="0.25">
      <c r="A125" s="37" t="s">
        <v>152</v>
      </c>
      <c r="B125" s="38" t="s">
        <v>155</v>
      </c>
      <c r="C125" s="24">
        <v>12.166666666666666</v>
      </c>
      <c r="D125" s="24">
        <v>443</v>
      </c>
      <c r="E125" s="24">
        <v>36.410958904109599</v>
      </c>
      <c r="F125" s="25">
        <v>321</v>
      </c>
      <c r="G125" s="24">
        <v>26.38356164383562</v>
      </c>
      <c r="H125" s="25">
        <v>183</v>
      </c>
      <c r="I125" s="24">
        <v>27.616438356164384</v>
      </c>
      <c r="J125" s="24">
        <v>8.7945205479452078</v>
      </c>
      <c r="K125" s="24">
        <v>19.726027397260278</v>
      </c>
      <c r="L125" s="24">
        <v>6.6575342465753433</v>
      </c>
      <c r="M125" s="20">
        <f t="shared" si="14"/>
        <v>0.72460496613995484</v>
      </c>
    </row>
    <row r="126" spans="1:13" x14ac:dyDescent="0.25">
      <c r="A126" s="37" t="s">
        <v>152</v>
      </c>
      <c r="B126" s="38" t="s">
        <v>156</v>
      </c>
      <c r="C126" s="24">
        <v>12.166666666666666</v>
      </c>
      <c r="D126" s="24">
        <v>442</v>
      </c>
      <c r="E126" s="24">
        <v>36.328767123287676</v>
      </c>
      <c r="F126" s="25">
        <v>311</v>
      </c>
      <c r="G126" s="24">
        <v>25.561643835616447</v>
      </c>
      <c r="H126" s="25">
        <v>135</v>
      </c>
      <c r="I126" s="24">
        <v>27.698630136986303</v>
      </c>
      <c r="J126" s="24">
        <v>8.6301369863013715</v>
      </c>
      <c r="K126" s="24">
        <v>18.164383561643838</v>
      </c>
      <c r="L126" s="24">
        <v>7.397260273972603</v>
      </c>
      <c r="M126" s="20">
        <f t="shared" si="14"/>
        <v>0.7036199095022625</v>
      </c>
    </row>
    <row r="127" spans="1:13" x14ac:dyDescent="0.25">
      <c r="A127" s="37" t="s">
        <v>152</v>
      </c>
      <c r="B127" s="38" t="s">
        <v>157</v>
      </c>
      <c r="C127" s="24">
        <v>12.166666666666666</v>
      </c>
      <c r="D127" s="24">
        <v>409</v>
      </c>
      <c r="E127" s="24">
        <v>33.616438356164394</v>
      </c>
      <c r="F127" s="25">
        <v>357</v>
      </c>
      <c r="G127" s="24">
        <v>29.342465753424662</v>
      </c>
      <c r="H127" s="25">
        <v>127</v>
      </c>
      <c r="I127" s="24">
        <v>25.068493150684937</v>
      </c>
      <c r="J127" s="24">
        <v>8.5479452054794525</v>
      </c>
      <c r="K127" s="24">
        <v>21.123287671232877</v>
      </c>
      <c r="L127" s="24">
        <v>8.2191780821917817</v>
      </c>
      <c r="M127" s="20">
        <f t="shared" si="14"/>
        <v>0.87286063569682149</v>
      </c>
    </row>
    <row r="128" spans="1:13" x14ac:dyDescent="0.25">
      <c r="A128" s="37" t="s">
        <v>152</v>
      </c>
      <c r="B128" s="38" t="s">
        <v>158</v>
      </c>
      <c r="C128" s="24">
        <v>12.166666666666666</v>
      </c>
      <c r="D128" s="24">
        <v>455</v>
      </c>
      <c r="E128" s="24">
        <v>37.397260273972606</v>
      </c>
      <c r="F128" s="25">
        <v>322</v>
      </c>
      <c r="G128" s="24">
        <v>26.465753424657535</v>
      </c>
      <c r="H128" s="25">
        <v>108</v>
      </c>
      <c r="I128" s="24">
        <v>28.602739726027401</v>
      </c>
      <c r="J128" s="24">
        <v>8.794520547945206</v>
      </c>
      <c r="K128" s="24">
        <v>21.616438356164387</v>
      </c>
      <c r="L128" s="24">
        <v>4.8493150684931505</v>
      </c>
      <c r="M128" s="20">
        <f t="shared" si="14"/>
        <v>0.70769230769230773</v>
      </c>
    </row>
    <row r="129" spans="1:13" x14ac:dyDescent="0.25">
      <c r="A129" s="37" t="s">
        <v>152</v>
      </c>
      <c r="B129" s="38" t="s">
        <v>159</v>
      </c>
      <c r="C129" s="24">
        <v>12.166666666666666</v>
      </c>
      <c r="D129" s="24">
        <v>421</v>
      </c>
      <c r="E129" s="24">
        <v>34.602739726027394</v>
      </c>
      <c r="F129" s="25">
        <v>280</v>
      </c>
      <c r="G129" s="24">
        <v>23.013698630136986</v>
      </c>
      <c r="H129" s="25">
        <v>129</v>
      </c>
      <c r="I129" s="24">
        <v>27.780821917808222</v>
      </c>
      <c r="J129" s="24">
        <v>6.8219178082191787</v>
      </c>
      <c r="K129" s="24">
        <v>17.424657534246577</v>
      </c>
      <c r="L129" s="24">
        <v>5.5890410958904111</v>
      </c>
      <c r="M129" s="20">
        <f t="shared" si="14"/>
        <v>0.66508313539192399</v>
      </c>
    </row>
    <row r="130" spans="1:13" x14ac:dyDescent="0.25">
      <c r="A130" s="39" t="s">
        <v>43</v>
      </c>
      <c r="B130" s="39"/>
      <c r="C130" s="28"/>
      <c r="D130" s="28"/>
      <c r="E130" s="28">
        <f>+AVERAGE(E123:E129)</f>
        <v>36.44618395303327</v>
      </c>
      <c r="F130" s="28"/>
      <c r="G130" s="28">
        <f>+AVERAGE(G123:G129)</f>
        <v>27.181996086105677</v>
      </c>
      <c r="H130" s="28"/>
      <c r="I130" s="28">
        <f>+AVERAGE(I123:I129)</f>
        <v>28.015655577299416</v>
      </c>
      <c r="J130" s="28">
        <f>+AVERAGE(J123:J129)</f>
        <v>8.4305283757338554</v>
      </c>
      <c r="K130" s="28">
        <f>+AVERAGE(K123:K129)</f>
        <v>20.430528375733861</v>
      </c>
      <c r="L130" s="28">
        <f>+AVERAGE(L123:L129)</f>
        <v>6.7514677103718199</v>
      </c>
      <c r="M130" s="28"/>
    </row>
    <row r="131" spans="1:13" x14ac:dyDescent="0.25">
      <c r="A131" s="40" t="s">
        <v>160</v>
      </c>
      <c r="B131" s="40"/>
      <c r="C131" s="31"/>
      <c r="D131" s="31">
        <f>+SUM(D123:D129)</f>
        <v>3104</v>
      </c>
      <c r="E131" s="31"/>
      <c r="F131" s="31">
        <f>+SUM(F123:F129)</f>
        <v>2315</v>
      </c>
      <c r="G131" s="31"/>
      <c r="H131" s="31">
        <f>+SUM(H123:H129)</f>
        <v>1058</v>
      </c>
      <c r="I131" s="31"/>
      <c r="J131" s="31"/>
      <c r="K131" s="31"/>
      <c r="L131" s="31"/>
      <c r="M131" s="32">
        <f>+F131/D131</f>
        <v>0.74581185567010311</v>
      </c>
    </row>
    <row r="132" spans="1:13" x14ac:dyDescent="0.25">
      <c r="A132" s="37" t="s">
        <v>15</v>
      </c>
      <c r="B132" s="38" t="s">
        <v>161</v>
      </c>
      <c r="C132" s="24">
        <v>12.166666666666666</v>
      </c>
      <c r="D132" s="24">
        <v>1354</v>
      </c>
      <c r="E132" s="24">
        <v>111.28767123287669</v>
      </c>
      <c r="F132" s="25">
        <v>1242</v>
      </c>
      <c r="G132" s="24">
        <v>102.08219178082193</v>
      </c>
      <c r="H132" s="25">
        <v>623</v>
      </c>
      <c r="I132" s="24">
        <v>71.835616438356169</v>
      </c>
      <c r="J132" s="24">
        <v>39.452054794520556</v>
      </c>
      <c r="K132" s="24">
        <v>72.821917808219183</v>
      </c>
      <c r="L132" s="24">
        <v>29.260273972602739</v>
      </c>
      <c r="M132" s="20">
        <f t="shared" ref="M132:M153" si="15">+F132/D132</f>
        <v>0.91728212703101919</v>
      </c>
    </row>
    <row r="133" spans="1:13" x14ac:dyDescent="0.25">
      <c r="A133" s="37" t="s">
        <v>15</v>
      </c>
      <c r="B133" s="38" t="s">
        <v>162</v>
      </c>
      <c r="C133" s="24">
        <v>12.166666666666666</v>
      </c>
      <c r="D133" s="24">
        <v>606</v>
      </c>
      <c r="E133" s="24">
        <v>49.80821917808219</v>
      </c>
      <c r="F133" s="25">
        <v>375</v>
      </c>
      <c r="G133" s="24">
        <v>30.821917808219176</v>
      </c>
      <c r="H133" s="25">
        <v>286</v>
      </c>
      <c r="I133" s="24">
        <v>37.397260273972606</v>
      </c>
      <c r="J133" s="24">
        <v>12.41095890410959</v>
      </c>
      <c r="K133" s="24">
        <v>19.068493150684933</v>
      </c>
      <c r="L133" s="24">
        <v>11.753424657534246</v>
      </c>
      <c r="M133" s="20">
        <f t="shared" si="15"/>
        <v>0.61881188118811881</v>
      </c>
    </row>
    <row r="134" spans="1:13" x14ac:dyDescent="0.25">
      <c r="A134" s="37" t="s">
        <v>15</v>
      </c>
      <c r="B134" s="38" t="s">
        <v>163</v>
      </c>
      <c r="C134" s="24">
        <v>12.166666666666666</v>
      </c>
      <c r="D134" s="24">
        <v>492</v>
      </c>
      <c r="E134" s="24">
        <v>40.438356164383563</v>
      </c>
      <c r="F134" s="25">
        <v>378</v>
      </c>
      <c r="G134" s="24">
        <v>31.068493150684937</v>
      </c>
      <c r="H134" s="25">
        <v>602</v>
      </c>
      <c r="I134" s="24">
        <v>18.904109589041102</v>
      </c>
      <c r="J134" s="24">
        <v>21.534246575342465</v>
      </c>
      <c r="K134" s="24">
        <v>10.109589041095891</v>
      </c>
      <c r="L134" s="24">
        <v>20.958904109589042</v>
      </c>
      <c r="M134" s="20">
        <f t="shared" si="15"/>
        <v>0.76829268292682928</v>
      </c>
    </row>
    <row r="135" spans="1:13" x14ac:dyDescent="0.25">
      <c r="A135" s="37" t="s">
        <v>15</v>
      </c>
      <c r="B135" s="38" t="s">
        <v>164</v>
      </c>
      <c r="C135" s="24">
        <v>10.133333333333333</v>
      </c>
      <c r="D135" s="24">
        <v>732</v>
      </c>
      <c r="E135" s="24">
        <v>72.23684210526315</v>
      </c>
      <c r="F135" s="25">
        <v>580</v>
      </c>
      <c r="G135" s="24">
        <v>57.236842105263158</v>
      </c>
      <c r="H135" s="25">
        <v>275</v>
      </c>
      <c r="I135" s="24">
        <v>41.940789473684212</v>
      </c>
      <c r="J135" s="24">
        <v>30.296052631578952</v>
      </c>
      <c r="K135" s="24">
        <v>30</v>
      </c>
      <c r="L135" s="24">
        <v>27.236842105263161</v>
      </c>
      <c r="M135" s="20">
        <f t="shared" si="15"/>
        <v>0.79234972677595628</v>
      </c>
    </row>
    <row r="136" spans="1:13" x14ac:dyDescent="0.25">
      <c r="A136" s="37" t="s">
        <v>15</v>
      </c>
      <c r="B136" s="38" t="s">
        <v>165</v>
      </c>
      <c r="C136" s="24">
        <v>11.766666666666667</v>
      </c>
      <c r="D136" s="24">
        <v>962</v>
      </c>
      <c r="E136" s="24">
        <v>81.756373937677068</v>
      </c>
      <c r="F136" s="25">
        <v>593</v>
      </c>
      <c r="G136" s="24">
        <v>50.396600566572232</v>
      </c>
      <c r="H136" s="25">
        <v>293</v>
      </c>
      <c r="I136" s="24">
        <v>49.376770538243626</v>
      </c>
      <c r="J136" s="24">
        <v>32.379603399433428</v>
      </c>
      <c r="K136" s="24">
        <v>27.875354107648722</v>
      </c>
      <c r="L136" s="24">
        <v>22.521246458923514</v>
      </c>
      <c r="M136" s="20">
        <f t="shared" si="15"/>
        <v>0.61642411642411643</v>
      </c>
    </row>
    <row r="137" spans="1:13" x14ac:dyDescent="0.25">
      <c r="A137" s="37" t="s">
        <v>15</v>
      </c>
      <c r="B137" s="38" t="s">
        <v>166</v>
      </c>
      <c r="C137" s="24">
        <v>12.166666666666666</v>
      </c>
      <c r="D137" s="24">
        <v>1370</v>
      </c>
      <c r="E137" s="24">
        <v>112.60273972602739</v>
      </c>
      <c r="F137" s="25">
        <v>933</v>
      </c>
      <c r="G137" s="24">
        <v>76.684931506849324</v>
      </c>
      <c r="H137" s="25">
        <v>499</v>
      </c>
      <c r="I137" s="24">
        <v>72.575342465753423</v>
      </c>
      <c r="J137" s="24">
        <v>40.027397260273972</v>
      </c>
      <c r="K137" s="24">
        <v>42.246575342465754</v>
      </c>
      <c r="L137" s="24">
        <v>34.438356164383563</v>
      </c>
      <c r="M137" s="20">
        <f t="shared" si="15"/>
        <v>0.68102189781021893</v>
      </c>
    </row>
    <row r="138" spans="1:13" x14ac:dyDescent="0.25">
      <c r="A138" s="37" t="s">
        <v>15</v>
      </c>
      <c r="B138" s="38" t="s">
        <v>167</v>
      </c>
      <c r="C138" s="24">
        <v>12.166666666666666</v>
      </c>
      <c r="D138" s="24">
        <v>669</v>
      </c>
      <c r="E138" s="24">
        <v>54.986301369863007</v>
      </c>
      <c r="F138" s="25">
        <v>460</v>
      </c>
      <c r="G138" s="24">
        <v>37.808219178082197</v>
      </c>
      <c r="H138" s="25">
        <v>265</v>
      </c>
      <c r="I138" s="24">
        <v>39.534246575342458</v>
      </c>
      <c r="J138" s="24">
        <v>15.452054794520549</v>
      </c>
      <c r="K138" s="24">
        <v>22.767123287671236</v>
      </c>
      <c r="L138" s="24">
        <v>15.04109589041096</v>
      </c>
      <c r="M138" s="20">
        <f t="shared" si="15"/>
        <v>0.68759342301943194</v>
      </c>
    </row>
    <row r="139" spans="1:13" x14ac:dyDescent="0.25">
      <c r="A139" s="37" t="s">
        <v>15</v>
      </c>
      <c r="B139" s="38" t="s">
        <v>168</v>
      </c>
      <c r="C139" s="24">
        <v>12.166666666666666</v>
      </c>
      <c r="D139" s="24">
        <v>832</v>
      </c>
      <c r="E139" s="24">
        <v>68.383561643835634</v>
      </c>
      <c r="F139" s="25">
        <v>523</v>
      </c>
      <c r="G139" s="24">
        <v>42.986301369863014</v>
      </c>
      <c r="H139" s="25">
        <v>310</v>
      </c>
      <c r="I139" s="24">
        <v>41.095890410958908</v>
      </c>
      <c r="J139" s="24">
        <v>27.287671232876715</v>
      </c>
      <c r="K139" s="24">
        <v>19.232876712328771</v>
      </c>
      <c r="L139" s="24">
        <v>23.75342465753425</v>
      </c>
      <c r="M139" s="20">
        <f t="shared" si="15"/>
        <v>0.62860576923076927</v>
      </c>
    </row>
    <row r="140" spans="1:13" x14ac:dyDescent="0.25">
      <c r="A140" s="37" t="s">
        <v>15</v>
      </c>
      <c r="B140" s="38" t="s">
        <v>169</v>
      </c>
      <c r="C140" s="24">
        <v>12.166666666666666</v>
      </c>
      <c r="D140" s="24">
        <v>1015</v>
      </c>
      <c r="E140" s="24">
        <v>83.424657534246563</v>
      </c>
      <c r="F140" s="25">
        <v>743</v>
      </c>
      <c r="G140" s="24">
        <v>61.068493150684937</v>
      </c>
      <c r="H140" s="25">
        <v>317</v>
      </c>
      <c r="I140" s="24">
        <v>52.10958904109588</v>
      </c>
      <c r="J140" s="24">
        <v>31.315068493150687</v>
      </c>
      <c r="K140" s="24">
        <v>32.136986301369866</v>
      </c>
      <c r="L140" s="24">
        <v>28.93150684931507</v>
      </c>
      <c r="M140" s="20">
        <f t="shared" si="15"/>
        <v>0.73201970443349751</v>
      </c>
    </row>
    <row r="141" spans="1:13" x14ac:dyDescent="0.25">
      <c r="A141" s="37" t="s">
        <v>15</v>
      </c>
      <c r="B141" s="38" t="s">
        <v>170</v>
      </c>
      <c r="C141" s="24">
        <v>9.1</v>
      </c>
      <c r="D141" s="24">
        <v>915</v>
      </c>
      <c r="E141" s="24">
        <v>100.54945054945057</v>
      </c>
      <c r="F141" s="25">
        <v>877</v>
      </c>
      <c r="G141" s="24">
        <v>96.373626373626394</v>
      </c>
      <c r="H141" s="25">
        <v>430</v>
      </c>
      <c r="I141" s="24">
        <v>66.593406593406598</v>
      </c>
      <c r="J141" s="24">
        <v>33.956043956043949</v>
      </c>
      <c r="K141" s="24">
        <v>58.131868131868131</v>
      </c>
      <c r="L141" s="24">
        <v>38.241758241758234</v>
      </c>
      <c r="M141" s="20">
        <f t="shared" si="15"/>
        <v>0.95846994535519126</v>
      </c>
    </row>
    <row r="142" spans="1:13" x14ac:dyDescent="0.25">
      <c r="A142" s="37" t="s">
        <v>15</v>
      </c>
      <c r="B142" s="38" t="s">
        <v>171</v>
      </c>
      <c r="C142" s="24">
        <v>12.166666666666666</v>
      </c>
      <c r="D142" s="24">
        <v>1148</v>
      </c>
      <c r="E142" s="24">
        <v>94.356164383561648</v>
      </c>
      <c r="F142" s="25">
        <v>883</v>
      </c>
      <c r="G142" s="24">
        <v>72.575342465753423</v>
      </c>
      <c r="H142" s="25">
        <v>373</v>
      </c>
      <c r="I142" s="24">
        <v>60.739726027397261</v>
      </c>
      <c r="J142" s="24">
        <v>33.616438356164387</v>
      </c>
      <c r="K142" s="24">
        <v>40.767123287671239</v>
      </c>
      <c r="L142" s="24">
        <v>31.808219178082194</v>
      </c>
      <c r="M142" s="20">
        <f t="shared" si="15"/>
        <v>0.76916376306620204</v>
      </c>
    </row>
    <row r="143" spans="1:13" x14ac:dyDescent="0.25">
      <c r="A143" s="37" t="s">
        <v>15</v>
      </c>
      <c r="B143" s="38" t="s">
        <v>172</v>
      </c>
      <c r="C143" s="24">
        <v>11.233333333333333</v>
      </c>
      <c r="D143" s="24">
        <v>1097</v>
      </c>
      <c r="E143" s="24">
        <v>97.655786350148389</v>
      </c>
      <c r="F143" s="25">
        <v>756</v>
      </c>
      <c r="G143" s="24">
        <v>67.299703264094973</v>
      </c>
      <c r="H143" s="25">
        <v>334</v>
      </c>
      <c r="I143" s="24">
        <v>63.916913946587549</v>
      </c>
      <c r="J143" s="24">
        <v>33.738872403560833</v>
      </c>
      <c r="K143" s="24">
        <v>36.142433234421368</v>
      </c>
      <c r="L143" s="24">
        <v>31.157270029673594</v>
      </c>
      <c r="M143" s="20">
        <f t="shared" si="15"/>
        <v>0.68915223336371922</v>
      </c>
    </row>
    <row r="144" spans="1:13" x14ac:dyDescent="0.25">
      <c r="A144" s="37" t="s">
        <v>15</v>
      </c>
      <c r="B144" s="38" t="s">
        <v>173</v>
      </c>
      <c r="C144" s="24">
        <v>12.166666666666666</v>
      </c>
      <c r="D144" s="24">
        <v>1005</v>
      </c>
      <c r="E144" s="24">
        <v>82.60273972602738</v>
      </c>
      <c r="F144" s="25">
        <v>838</v>
      </c>
      <c r="G144" s="24">
        <v>68.876712328767127</v>
      </c>
      <c r="H144" s="25">
        <v>567</v>
      </c>
      <c r="I144" s="24">
        <v>50.219178082191782</v>
      </c>
      <c r="J144" s="24">
        <v>32.38356164383562</v>
      </c>
      <c r="K144" s="24">
        <v>38.465753424657535</v>
      </c>
      <c r="L144" s="24">
        <v>30.410958904109592</v>
      </c>
      <c r="M144" s="20">
        <f t="shared" si="15"/>
        <v>0.8338308457711443</v>
      </c>
    </row>
    <row r="145" spans="1:13" x14ac:dyDescent="0.25">
      <c r="A145" s="37" t="s">
        <v>15</v>
      </c>
      <c r="B145" s="38" t="s">
        <v>174</v>
      </c>
      <c r="C145" s="24">
        <v>12.166666666666666</v>
      </c>
      <c r="D145" s="24">
        <v>1120</v>
      </c>
      <c r="E145" s="24">
        <v>92.054794520547958</v>
      </c>
      <c r="F145" s="25">
        <v>739</v>
      </c>
      <c r="G145" s="24">
        <v>60.739726027397261</v>
      </c>
      <c r="H145" s="25">
        <v>409</v>
      </c>
      <c r="I145" s="24">
        <v>57.041095890410972</v>
      </c>
      <c r="J145" s="24">
        <v>35.013698630136993</v>
      </c>
      <c r="K145" s="24">
        <v>39.863013698630141</v>
      </c>
      <c r="L145" s="24">
        <v>20.876712328767127</v>
      </c>
      <c r="M145" s="20">
        <f t="shared" si="15"/>
        <v>0.65982142857142856</v>
      </c>
    </row>
    <row r="146" spans="1:13" x14ac:dyDescent="0.25">
      <c r="A146" s="37" t="s">
        <v>15</v>
      </c>
      <c r="B146" s="38" t="s">
        <v>175</v>
      </c>
      <c r="C146" s="24">
        <v>12.166666666666666</v>
      </c>
      <c r="D146" s="24">
        <v>1041</v>
      </c>
      <c r="E146" s="24">
        <v>85.561643835616437</v>
      </c>
      <c r="F146" s="25">
        <v>770</v>
      </c>
      <c r="G146" s="24">
        <v>63.287671232876718</v>
      </c>
      <c r="H146" s="25">
        <v>526</v>
      </c>
      <c r="I146" s="24">
        <v>47.917808219178092</v>
      </c>
      <c r="J146" s="24">
        <v>37.643835616438359</v>
      </c>
      <c r="K146" s="24">
        <v>29.424657534246577</v>
      </c>
      <c r="L146" s="24">
        <v>33.863013698630134</v>
      </c>
      <c r="M146" s="20">
        <f t="shared" si="15"/>
        <v>0.73967339097022089</v>
      </c>
    </row>
    <row r="147" spans="1:13" x14ac:dyDescent="0.25">
      <c r="A147" s="37" t="s">
        <v>15</v>
      </c>
      <c r="B147" s="38" t="s">
        <v>176</v>
      </c>
      <c r="C147" s="24">
        <v>12.166666666666666</v>
      </c>
      <c r="D147" s="24">
        <v>601</v>
      </c>
      <c r="E147" s="24">
        <v>49.397260273972599</v>
      </c>
      <c r="F147" s="25">
        <v>389</v>
      </c>
      <c r="G147" s="24">
        <v>31.972602739726035</v>
      </c>
      <c r="H147" s="25">
        <v>763</v>
      </c>
      <c r="I147" s="24">
        <v>49.397260273972599</v>
      </c>
      <c r="J147" s="24"/>
      <c r="K147" s="24">
        <v>31.972602739726035</v>
      </c>
      <c r="L147" s="24"/>
      <c r="M147" s="20">
        <f t="shared" si="15"/>
        <v>0.64725457570715472</v>
      </c>
    </row>
    <row r="148" spans="1:13" x14ac:dyDescent="0.25">
      <c r="A148" s="37" t="s">
        <v>15</v>
      </c>
      <c r="B148" s="38" t="s">
        <v>177</v>
      </c>
      <c r="C148" s="24">
        <v>8.2333333333333325</v>
      </c>
      <c r="D148" s="24">
        <v>772</v>
      </c>
      <c r="E148" s="24">
        <v>93.765182186234838</v>
      </c>
      <c r="F148" s="25">
        <v>377</v>
      </c>
      <c r="G148" s="24">
        <v>45.789473684210527</v>
      </c>
      <c r="H148" s="25">
        <v>600</v>
      </c>
      <c r="I148" s="24">
        <v>57.206477732793516</v>
      </c>
      <c r="J148" s="24">
        <v>36.558704453441294</v>
      </c>
      <c r="K148" s="24">
        <v>23.319838056680158</v>
      </c>
      <c r="L148" s="24">
        <v>22.469635627530362</v>
      </c>
      <c r="M148" s="20">
        <f t="shared" si="15"/>
        <v>0.48834196891191711</v>
      </c>
    </row>
    <row r="149" spans="1:13" x14ac:dyDescent="0.25">
      <c r="A149" s="37" t="s">
        <v>15</v>
      </c>
      <c r="B149" s="38" t="s">
        <v>178</v>
      </c>
      <c r="C149" s="24">
        <v>12.166666666666666</v>
      </c>
      <c r="D149" s="24">
        <v>1063</v>
      </c>
      <c r="E149" s="24">
        <v>87.369863013698634</v>
      </c>
      <c r="F149" s="25">
        <v>770</v>
      </c>
      <c r="G149" s="24">
        <v>63.287671232876725</v>
      </c>
      <c r="H149" s="25">
        <v>304</v>
      </c>
      <c r="I149" s="24">
        <v>54.904109589041099</v>
      </c>
      <c r="J149" s="24">
        <v>32.465753424657535</v>
      </c>
      <c r="K149" s="24">
        <v>34.849315068493155</v>
      </c>
      <c r="L149" s="24">
        <v>28.438356164383563</v>
      </c>
      <c r="M149" s="20">
        <f t="shared" si="15"/>
        <v>0.72436500470366882</v>
      </c>
    </row>
    <row r="150" spans="1:13" x14ac:dyDescent="0.25">
      <c r="A150" s="37" t="s">
        <v>15</v>
      </c>
      <c r="B150" s="38" t="s">
        <v>179</v>
      </c>
      <c r="C150" s="24">
        <v>12.166666666666666</v>
      </c>
      <c r="D150" s="24">
        <v>1015</v>
      </c>
      <c r="E150" s="24">
        <v>83.424657534246577</v>
      </c>
      <c r="F150" s="25">
        <v>538</v>
      </c>
      <c r="G150" s="24">
        <v>44.219178082191782</v>
      </c>
      <c r="H150" s="25">
        <v>269</v>
      </c>
      <c r="I150" s="24">
        <v>51.452054794520549</v>
      </c>
      <c r="J150" s="24">
        <v>31.972602739726028</v>
      </c>
      <c r="K150" s="24">
        <v>25.972602739726032</v>
      </c>
      <c r="L150" s="24">
        <v>18.246575342465754</v>
      </c>
      <c r="M150" s="20">
        <f t="shared" si="15"/>
        <v>0.53004926108374384</v>
      </c>
    </row>
    <row r="151" spans="1:13" x14ac:dyDescent="0.25">
      <c r="A151" s="37" t="s">
        <v>15</v>
      </c>
      <c r="B151" s="38" t="s">
        <v>180</v>
      </c>
      <c r="C151" s="24">
        <v>12.166666666666666</v>
      </c>
      <c r="D151" s="24">
        <v>1109</v>
      </c>
      <c r="E151" s="24">
        <v>91.150684931506831</v>
      </c>
      <c r="F151" s="25">
        <v>915</v>
      </c>
      <c r="G151" s="24">
        <v>75.205479452054789</v>
      </c>
      <c r="H151" s="25">
        <v>417</v>
      </c>
      <c r="I151" s="24">
        <v>59.013698630136986</v>
      </c>
      <c r="J151" s="24">
        <v>32.136986301369866</v>
      </c>
      <c r="K151" s="24">
        <v>44.876712328767127</v>
      </c>
      <c r="L151" s="24">
        <v>30.328767123287673</v>
      </c>
      <c r="M151" s="20">
        <f t="shared" si="15"/>
        <v>0.82506762849413884</v>
      </c>
    </row>
    <row r="152" spans="1:13" x14ac:dyDescent="0.25">
      <c r="A152" s="37" t="s">
        <v>15</v>
      </c>
      <c r="B152" s="38" t="s">
        <v>181</v>
      </c>
      <c r="C152" s="24">
        <v>12.166666666666666</v>
      </c>
      <c r="D152" s="24">
        <v>992</v>
      </c>
      <c r="E152" s="24">
        <v>81.534246575342451</v>
      </c>
      <c r="F152" s="25">
        <v>648</v>
      </c>
      <c r="G152" s="24">
        <v>53.260273972602747</v>
      </c>
      <c r="H152" s="25">
        <v>397</v>
      </c>
      <c r="I152" s="24">
        <v>50.054794520547951</v>
      </c>
      <c r="J152" s="24">
        <v>31.479452054794521</v>
      </c>
      <c r="K152" s="24">
        <v>29.75342465753425</v>
      </c>
      <c r="L152" s="24">
        <v>23.506849315068493</v>
      </c>
      <c r="M152" s="20">
        <f t="shared" si="15"/>
        <v>0.65322580645161288</v>
      </c>
    </row>
    <row r="153" spans="1:13" x14ac:dyDescent="0.25">
      <c r="A153" s="37" t="s">
        <v>15</v>
      </c>
      <c r="B153" s="38" t="s">
        <v>182</v>
      </c>
      <c r="C153" s="24">
        <v>12.166666666666666</v>
      </c>
      <c r="D153" s="24">
        <v>1186</v>
      </c>
      <c r="E153" s="24">
        <v>97.479452054794507</v>
      </c>
      <c r="F153" s="25">
        <v>695</v>
      </c>
      <c r="G153" s="24">
        <v>57.12328767123288</v>
      </c>
      <c r="H153" s="25">
        <v>293</v>
      </c>
      <c r="I153" s="24">
        <v>64.191780821917817</v>
      </c>
      <c r="J153" s="24">
        <v>33.287671232876718</v>
      </c>
      <c r="K153" s="24">
        <v>27.205479452054799</v>
      </c>
      <c r="L153" s="24">
        <v>29.917808219178085</v>
      </c>
      <c r="M153" s="20">
        <f t="shared" si="15"/>
        <v>0.58600337268128166</v>
      </c>
    </row>
    <row r="154" spans="1:13" x14ac:dyDescent="0.25">
      <c r="A154" s="39" t="s">
        <v>43</v>
      </c>
      <c r="B154" s="39"/>
      <c r="C154" s="28"/>
      <c r="D154" s="28"/>
      <c r="E154" s="28">
        <f>+AVERAGE(E132:E153)</f>
        <v>82.355756764882017</v>
      </c>
      <c r="F154" s="28"/>
      <c r="G154" s="28">
        <f>+AVERAGE(G132:G153)</f>
        <v>58.643851779293293</v>
      </c>
      <c r="H154" s="28"/>
      <c r="I154" s="28">
        <f>+AVERAGE(I132:I153)</f>
        <v>52.609905451297784</v>
      </c>
      <c r="J154" s="28">
        <f>+AVERAGE(J132:J153)</f>
        <v>31.162320423754906</v>
      </c>
      <c r="K154" s="28">
        <f>+AVERAGE(K132:K153)</f>
        <v>33.500170004816404</v>
      </c>
      <c r="L154" s="28">
        <f>+AVERAGE(L132:L153)</f>
        <v>26.340999954213874</v>
      </c>
      <c r="M154" s="28"/>
    </row>
    <row r="155" spans="1:13" x14ac:dyDescent="0.25">
      <c r="A155" s="40" t="s">
        <v>45</v>
      </c>
      <c r="B155" s="40"/>
      <c r="C155" s="31"/>
      <c r="D155" s="31">
        <f>+SUM(D132:D153)</f>
        <v>21096</v>
      </c>
      <c r="E155" s="31"/>
      <c r="F155" s="31">
        <f>+SUM(F132:F153)</f>
        <v>15022</v>
      </c>
      <c r="G155" s="31"/>
      <c r="H155" s="31">
        <f>+SUM(H132:H153)</f>
        <v>9152</v>
      </c>
      <c r="I155" s="31"/>
      <c r="J155" s="31"/>
      <c r="K155" s="31"/>
      <c r="L155" s="31"/>
      <c r="M155" s="32">
        <f>+F155/D155</f>
        <v>0.71207811907470608</v>
      </c>
    </row>
    <row r="156" spans="1:13" x14ac:dyDescent="0.25">
      <c r="A156" s="37" t="s">
        <v>183</v>
      </c>
      <c r="B156" s="38" t="s">
        <v>184</v>
      </c>
      <c r="C156" s="24">
        <v>12.166666666666666</v>
      </c>
      <c r="D156" s="24">
        <v>495</v>
      </c>
      <c r="E156" s="24">
        <v>40.684931506849317</v>
      </c>
      <c r="F156" s="25">
        <v>365</v>
      </c>
      <c r="G156" s="24">
        <v>30</v>
      </c>
      <c r="H156" s="25">
        <v>247</v>
      </c>
      <c r="I156" s="24">
        <v>36.082191780821923</v>
      </c>
      <c r="J156" s="24">
        <v>4.6027397260273979</v>
      </c>
      <c r="K156" s="24">
        <v>26.054794520547944</v>
      </c>
      <c r="L156" s="24">
        <v>3.9452054794520555</v>
      </c>
      <c r="M156" s="20">
        <f t="shared" ref="M156:M158" si="16">+F156/D156</f>
        <v>0.73737373737373735</v>
      </c>
    </row>
    <row r="157" spans="1:13" x14ac:dyDescent="0.25">
      <c r="A157" s="37" t="s">
        <v>183</v>
      </c>
      <c r="B157" s="38" t="s">
        <v>185</v>
      </c>
      <c r="C157" s="24">
        <v>12.166666666666666</v>
      </c>
      <c r="D157" s="24">
        <v>613</v>
      </c>
      <c r="E157" s="24">
        <v>50.383561643835613</v>
      </c>
      <c r="F157" s="25">
        <v>527</v>
      </c>
      <c r="G157" s="24">
        <v>43.315068493150683</v>
      </c>
      <c r="H157" s="25">
        <v>310</v>
      </c>
      <c r="I157" s="24">
        <v>42.493150684931507</v>
      </c>
      <c r="J157" s="24">
        <v>7.89041095890411</v>
      </c>
      <c r="K157" s="24">
        <v>37.479452054794514</v>
      </c>
      <c r="L157" s="24">
        <v>5.8356164383561655</v>
      </c>
      <c r="M157" s="20">
        <f t="shared" si="16"/>
        <v>0.85970636215334417</v>
      </c>
    </row>
    <row r="158" spans="1:13" x14ac:dyDescent="0.25">
      <c r="A158" s="37" t="s">
        <v>183</v>
      </c>
      <c r="B158" s="38" t="s">
        <v>186</v>
      </c>
      <c r="C158" s="24">
        <v>12.166666666666666</v>
      </c>
      <c r="D158" s="24">
        <v>595</v>
      </c>
      <c r="E158" s="24">
        <v>48.904109589041092</v>
      </c>
      <c r="F158" s="25">
        <v>442</v>
      </c>
      <c r="G158" s="24">
        <v>36.328767123287669</v>
      </c>
      <c r="H158" s="25">
        <v>346</v>
      </c>
      <c r="I158" s="24">
        <v>40.93150684931507</v>
      </c>
      <c r="J158" s="24">
        <v>7.9726027397260273</v>
      </c>
      <c r="K158" s="24">
        <v>31.315068493150694</v>
      </c>
      <c r="L158" s="24">
        <v>5.0136986301369868</v>
      </c>
      <c r="M158" s="20">
        <f t="shared" si="16"/>
        <v>0.74285714285714288</v>
      </c>
    </row>
    <row r="159" spans="1:13" x14ac:dyDescent="0.25">
      <c r="A159" s="39" t="s">
        <v>43</v>
      </c>
      <c r="B159" s="39"/>
      <c r="C159" s="28"/>
      <c r="D159" s="28"/>
      <c r="E159" s="28">
        <f>+AVERAGE(E156:E158)</f>
        <v>46.657534246575345</v>
      </c>
      <c r="F159" s="28"/>
      <c r="G159" s="28">
        <f t="shared" ref="G159:L159" si="17">+AVERAGE(G156:G158)</f>
        <v>36.547945205479444</v>
      </c>
      <c r="H159" s="28"/>
      <c r="I159" s="28">
        <f t="shared" si="17"/>
        <v>39.835616438356169</v>
      </c>
      <c r="J159" s="28">
        <f t="shared" si="17"/>
        <v>6.8219178082191787</v>
      </c>
      <c r="K159" s="28">
        <f t="shared" si="17"/>
        <v>31.616438356164384</v>
      </c>
      <c r="L159" s="28">
        <f t="shared" si="17"/>
        <v>4.9315068493150696</v>
      </c>
      <c r="M159" s="28"/>
    </row>
    <row r="160" spans="1:13" x14ac:dyDescent="0.25">
      <c r="A160" s="40" t="s">
        <v>242</v>
      </c>
      <c r="B160" s="40"/>
      <c r="C160" s="31"/>
      <c r="D160" s="31">
        <f>+SUM(D156:D158)</f>
        <v>1703</v>
      </c>
      <c r="E160" s="31"/>
      <c r="F160" s="31">
        <f t="shared" ref="F160:H160" si="18">+SUM(F156:F158)</f>
        <v>1334</v>
      </c>
      <c r="G160" s="31"/>
      <c r="H160" s="31">
        <f t="shared" si="18"/>
        <v>903</v>
      </c>
      <c r="I160" s="31"/>
      <c r="J160" s="31"/>
      <c r="K160" s="31"/>
      <c r="L160" s="31"/>
      <c r="M160" s="32">
        <f>+F160/D160</f>
        <v>0.78332354668232529</v>
      </c>
    </row>
    <row r="161" spans="1:13" x14ac:dyDescent="0.25">
      <c r="A161" s="37" t="s">
        <v>187</v>
      </c>
      <c r="B161" s="38" t="s">
        <v>188</v>
      </c>
      <c r="C161" s="24">
        <v>12.166666666666666</v>
      </c>
      <c r="D161" s="24">
        <v>539</v>
      </c>
      <c r="E161" s="24">
        <v>44.301369863013697</v>
      </c>
      <c r="F161" s="25">
        <v>473</v>
      </c>
      <c r="G161" s="24">
        <v>38.876712328767127</v>
      </c>
      <c r="H161" s="25">
        <v>530</v>
      </c>
      <c r="I161" s="24">
        <v>33.041095890410958</v>
      </c>
      <c r="J161" s="24">
        <v>11.260273972602741</v>
      </c>
      <c r="K161" s="24">
        <v>28.273972602739729</v>
      </c>
      <c r="L161" s="24">
        <v>10.602739726027398</v>
      </c>
      <c r="M161" s="20">
        <f t="shared" ref="M161:M165" si="19">+F161/D161</f>
        <v>0.87755102040816324</v>
      </c>
    </row>
    <row r="162" spans="1:13" x14ac:dyDescent="0.25">
      <c r="A162" s="37" t="s">
        <v>187</v>
      </c>
      <c r="B162" s="38" t="s">
        <v>189</v>
      </c>
      <c r="C162" s="24">
        <v>12.166666666666666</v>
      </c>
      <c r="D162" s="24">
        <v>523</v>
      </c>
      <c r="E162" s="24">
        <v>42.986301369863014</v>
      </c>
      <c r="F162" s="25">
        <v>319</v>
      </c>
      <c r="G162" s="24">
        <v>26.219178082191789</v>
      </c>
      <c r="H162" s="25">
        <v>502</v>
      </c>
      <c r="I162" s="24">
        <v>31.561643835616444</v>
      </c>
      <c r="J162" s="24">
        <v>11.424657534246576</v>
      </c>
      <c r="K162" s="24">
        <v>19.808219178082197</v>
      </c>
      <c r="L162" s="24">
        <v>6.4109589041095898</v>
      </c>
      <c r="M162" s="20">
        <f t="shared" si="19"/>
        <v>0.60994263862332698</v>
      </c>
    </row>
    <row r="163" spans="1:13" x14ac:dyDescent="0.25">
      <c r="A163" s="37" t="s">
        <v>187</v>
      </c>
      <c r="B163" s="38" t="s">
        <v>190</v>
      </c>
      <c r="C163" s="24">
        <v>12.166666666666666</v>
      </c>
      <c r="D163" s="24">
        <v>603</v>
      </c>
      <c r="E163" s="24">
        <v>49.561643835616451</v>
      </c>
      <c r="F163" s="25">
        <v>537</v>
      </c>
      <c r="G163" s="24">
        <v>44.136986301369859</v>
      </c>
      <c r="H163" s="25">
        <v>214</v>
      </c>
      <c r="I163" s="24">
        <v>38.136986301369866</v>
      </c>
      <c r="J163" s="24">
        <v>11.424657534246577</v>
      </c>
      <c r="K163" s="24">
        <v>34.027397260273986</v>
      </c>
      <c r="L163" s="24">
        <v>10.109589041095891</v>
      </c>
      <c r="M163" s="20">
        <f t="shared" si="19"/>
        <v>0.89054726368159209</v>
      </c>
    </row>
    <row r="164" spans="1:13" x14ac:dyDescent="0.25">
      <c r="A164" s="37" t="s">
        <v>187</v>
      </c>
      <c r="B164" s="38" t="s">
        <v>191</v>
      </c>
      <c r="C164" s="24">
        <v>12.166666666666666</v>
      </c>
      <c r="D164" s="24">
        <v>627</v>
      </c>
      <c r="E164" s="24">
        <v>51.534246575342472</v>
      </c>
      <c r="F164" s="25">
        <v>519</v>
      </c>
      <c r="G164" s="24">
        <v>42.657534246575352</v>
      </c>
      <c r="H164" s="25">
        <v>400</v>
      </c>
      <c r="I164" s="24">
        <v>42.739726027397268</v>
      </c>
      <c r="J164" s="24">
        <v>8.794520547945206</v>
      </c>
      <c r="K164" s="24">
        <v>36.328767123287676</v>
      </c>
      <c r="L164" s="24">
        <v>6.3287671232876717</v>
      </c>
      <c r="M164" s="20">
        <f t="shared" si="19"/>
        <v>0.82775119617224879</v>
      </c>
    </row>
    <row r="165" spans="1:13" x14ac:dyDescent="0.25">
      <c r="A165" s="37" t="s">
        <v>187</v>
      </c>
      <c r="B165" s="38" t="s">
        <v>192</v>
      </c>
      <c r="C165" s="24">
        <v>12.166666666666666</v>
      </c>
      <c r="D165" s="24">
        <v>562</v>
      </c>
      <c r="E165" s="24">
        <v>46.191780821917817</v>
      </c>
      <c r="F165" s="25">
        <v>447</v>
      </c>
      <c r="G165" s="24">
        <v>36.739726027397268</v>
      </c>
      <c r="H165" s="25">
        <v>266</v>
      </c>
      <c r="I165" s="24">
        <v>34.849315068493148</v>
      </c>
      <c r="J165" s="24">
        <v>11.342465753424658</v>
      </c>
      <c r="K165" s="24">
        <v>26.876712328767123</v>
      </c>
      <c r="L165" s="24">
        <v>9.8630136986301391</v>
      </c>
      <c r="M165" s="20">
        <f t="shared" si="19"/>
        <v>0.79537366548042709</v>
      </c>
    </row>
    <row r="166" spans="1:13" x14ac:dyDescent="0.25">
      <c r="A166" s="39" t="s">
        <v>43</v>
      </c>
      <c r="B166" s="39"/>
      <c r="C166" s="28"/>
      <c r="D166" s="28"/>
      <c r="E166" s="28">
        <f>+AVERAGE(E161:E165)</f>
        <v>46.915068493150692</v>
      </c>
      <c r="F166" s="28"/>
      <c r="G166" s="28">
        <f>+AVERAGE(G161:G165)</f>
        <v>37.726027397260275</v>
      </c>
      <c r="H166" s="28"/>
      <c r="I166" s="28">
        <f>+AVERAGE(I161:I165)</f>
        <v>36.065753424657537</v>
      </c>
      <c r="J166" s="28">
        <f>+AVERAGE(J161:J165)</f>
        <v>10.849315068493151</v>
      </c>
      <c r="K166" s="28">
        <f>+AVERAGE(K161:K165)</f>
        <v>29.06301369863014</v>
      </c>
      <c r="L166" s="28">
        <f>+AVERAGE(L161:L165)</f>
        <v>8.663013698630138</v>
      </c>
      <c r="M166" s="28"/>
    </row>
    <row r="167" spans="1:13" x14ac:dyDescent="0.25">
      <c r="A167" s="40" t="s">
        <v>242</v>
      </c>
      <c r="B167" s="40"/>
      <c r="C167" s="31"/>
      <c r="D167" s="31">
        <f>+SUM(D161:D165)</f>
        <v>2854</v>
      </c>
      <c r="E167" s="31"/>
      <c r="F167" s="31">
        <f>+SUM(F161:F165)</f>
        <v>2295</v>
      </c>
      <c r="G167" s="31"/>
      <c r="H167" s="31">
        <f>+SUM(H161:H165)</f>
        <v>1912</v>
      </c>
      <c r="I167" s="31"/>
      <c r="J167" s="31"/>
      <c r="K167" s="31"/>
      <c r="L167" s="31"/>
      <c r="M167" s="32">
        <f>+F167/D167</f>
        <v>0.80413454800280304</v>
      </c>
    </row>
    <row r="168" spans="1:13" x14ac:dyDescent="0.25">
      <c r="A168" s="37" t="s">
        <v>194</v>
      </c>
      <c r="B168" s="38" t="s">
        <v>195</v>
      </c>
      <c r="C168" s="24">
        <v>12.166666666666666</v>
      </c>
      <c r="D168" s="24">
        <v>472</v>
      </c>
      <c r="E168" s="24">
        <v>38.794520547945197</v>
      </c>
      <c r="F168" s="25">
        <v>404</v>
      </c>
      <c r="G168" s="24">
        <v>33.205479452054796</v>
      </c>
      <c r="H168" s="25">
        <v>145</v>
      </c>
      <c r="I168" s="24">
        <v>31.232876712328775</v>
      </c>
      <c r="J168" s="24">
        <v>7.5616438356164375</v>
      </c>
      <c r="K168" s="24">
        <v>27.287671232876718</v>
      </c>
      <c r="L168" s="24">
        <v>5.9178082191780819</v>
      </c>
      <c r="M168" s="20">
        <f t="shared" ref="M168:M173" si="20">+F168/D168</f>
        <v>0.85593220338983056</v>
      </c>
    </row>
    <row r="169" spans="1:13" x14ac:dyDescent="0.25">
      <c r="A169" s="37" t="s">
        <v>194</v>
      </c>
      <c r="B169" s="38" t="s">
        <v>196</v>
      </c>
      <c r="C169" s="24">
        <v>12.166666666666666</v>
      </c>
      <c r="D169" s="24">
        <v>244</v>
      </c>
      <c r="E169" s="24">
        <v>20.054794520547947</v>
      </c>
      <c r="F169" s="25">
        <v>244</v>
      </c>
      <c r="G169" s="24">
        <v>20.054794520547947</v>
      </c>
      <c r="H169" s="25">
        <v>196</v>
      </c>
      <c r="I169" s="24">
        <v>20.054794520547947</v>
      </c>
      <c r="J169" s="24"/>
      <c r="K169" s="24">
        <v>20.054794520547947</v>
      </c>
      <c r="L169" s="24"/>
      <c r="M169" s="20">
        <f t="shared" si="20"/>
        <v>1</v>
      </c>
    </row>
    <row r="170" spans="1:13" x14ac:dyDescent="0.25">
      <c r="A170" s="37" t="s">
        <v>194</v>
      </c>
      <c r="B170" s="38" t="s">
        <v>197</v>
      </c>
      <c r="C170" s="24">
        <v>12.166666666666666</v>
      </c>
      <c r="D170" s="24">
        <v>349</v>
      </c>
      <c r="E170" s="24">
        <v>28.684931506849313</v>
      </c>
      <c r="F170" s="25">
        <v>240</v>
      </c>
      <c r="G170" s="24">
        <v>19.726027397260275</v>
      </c>
      <c r="H170" s="25">
        <v>252</v>
      </c>
      <c r="I170" s="24">
        <v>19.397260273972606</v>
      </c>
      <c r="J170" s="24">
        <v>9.287671232876713</v>
      </c>
      <c r="K170" s="24">
        <v>12.328767123287674</v>
      </c>
      <c r="L170" s="24">
        <v>7.3972602739726039</v>
      </c>
      <c r="M170" s="20">
        <f t="shared" si="20"/>
        <v>0.68767908309455583</v>
      </c>
    </row>
    <row r="171" spans="1:13" x14ac:dyDescent="0.25">
      <c r="A171" s="37" t="s">
        <v>194</v>
      </c>
      <c r="B171" s="38" t="s">
        <v>198</v>
      </c>
      <c r="C171" s="24">
        <v>11.766666666666667</v>
      </c>
      <c r="D171" s="24">
        <v>399</v>
      </c>
      <c r="E171" s="24">
        <v>33.90934844192634</v>
      </c>
      <c r="F171" s="25">
        <v>289</v>
      </c>
      <c r="G171" s="24">
        <v>24.560906515580729</v>
      </c>
      <c r="H171" s="25">
        <v>202</v>
      </c>
      <c r="I171" s="24">
        <v>24.560906515580729</v>
      </c>
      <c r="J171" s="24">
        <v>9.3484419263456076</v>
      </c>
      <c r="K171" s="24">
        <v>17.932011331444759</v>
      </c>
      <c r="L171" s="24">
        <v>6.6288951841359767</v>
      </c>
      <c r="M171" s="20">
        <f t="shared" si="20"/>
        <v>0.72431077694235591</v>
      </c>
    </row>
    <row r="172" spans="1:13" x14ac:dyDescent="0.25">
      <c r="A172" s="37" t="s">
        <v>194</v>
      </c>
      <c r="B172" s="38" t="s">
        <v>199</v>
      </c>
      <c r="C172" s="24">
        <v>12.166666666666666</v>
      </c>
      <c r="D172" s="24">
        <v>353</v>
      </c>
      <c r="E172" s="24">
        <v>29.013698630136993</v>
      </c>
      <c r="F172" s="25">
        <v>343</v>
      </c>
      <c r="G172" s="24">
        <v>28.19178082191781</v>
      </c>
      <c r="H172" s="25">
        <v>132</v>
      </c>
      <c r="I172" s="24">
        <v>19.972602739726028</v>
      </c>
      <c r="J172" s="24">
        <v>9.0410958904109595</v>
      </c>
      <c r="K172" s="24">
        <v>20.136986301369863</v>
      </c>
      <c r="L172" s="24">
        <v>8.0547945205479472</v>
      </c>
      <c r="M172" s="20">
        <f t="shared" si="20"/>
        <v>0.97167138810198306</v>
      </c>
    </row>
    <row r="173" spans="1:13" x14ac:dyDescent="0.25">
      <c r="A173" s="37" t="s">
        <v>194</v>
      </c>
      <c r="B173" s="38" t="s">
        <v>200</v>
      </c>
      <c r="C173" s="24">
        <v>12.166666666666666</v>
      </c>
      <c r="D173" s="24">
        <v>380</v>
      </c>
      <c r="E173" s="24">
        <v>31.232876712328768</v>
      </c>
      <c r="F173" s="25">
        <v>375</v>
      </c>
      <c r="G173" s="24">
        <v>30.82191780821918</v>
      </c>
      <c r="H173" s="25">
        <v>188</v>
      </c>
      <c r="I173" s="24">
        <v>22.93150684931507</v>
      </c>
      <c r="J173" s="24">
        <v>8.3013698630136989</v>
      </c>
      <c r="K173" s="24">
        <v>23.424657534246574</v>
      </c>
      <c r="L173" s="24">
        <v>7.397260273972603</v>
      </c>
      <c r="M173" s="20">
        <f t="shared" si="20"/>
        <v>0.98684210526315785</v>
      </c>
    </row>
    <row r="174" spans="1:13" x14ac:dyDescent="0.25">
      <c r="A174" s="39" t="s">
        <v>43</v>
      </c>
      <c r="B174" s="39"/>
      <c r="C174" s="28"/>
      <c r="D174" s="28"/>
      <c r="E174" s="28">
        <f>+AVERAGE(E168:E173)</f>
        <v>30.281695059955755</v>
      </c>
      <c r="F174" s="28"/>
      <c r="G174" s="28">
        <f>+AVERAGE(G168:G173)</f>
        <v>26.093484419263458</v>
      </c>
      <c r="H174" s="28"/>
      <c r="I174" s="28">
        <f>+AVERAGE(I168:I173)</f>
        <v>23.024991268578521</v>
      </c>
      <c r="J174" s="28">
        <f>+AVERAGE(J168:J173)</f>
        <v>8.7080445496526835</v>
      </c>
      <c r="K174" s="28">
        <f>+AVERAGE(K168:K173)</f>
        <v>20.194148007295588</v>
      </c>
      <c r="L174" s="28">
        <f>+AVERAGE(L168:L173)</f>
        <v>7.0792036943614436</v>
      </c>
      <c r="M174" s="28"/>
    </row>
    <row r="175" spans="1:13" x14ac:dyDescent="0.25">
      <c r="A175" s="40" t="s">
        <v>201</v>
      </c>
      <c r="B175" s="40"/>
      <c r="C175" s="31"/>
      <c r="D175" s="31">
        <f>+SUM(D168:D173)</f>
        <v>2197</v>
      </c>
      <c r="E175" s="31"/>
      <c r="F175" s="31">
        <f>+SUM(F168:F173)</f>
        <v>1895</v>
      </c>
      <c r="G175" s="31"/>
      <c r="H175" s="31">
        <f>+SUM(H168:H173)</f>
        <v>1115</v>
      </c>
      <c r="I175" s="31"/>
      <c r="J175" s="31"/>
      <c r="K175" s="31"/>
      <c r="L175" s="31"/>
      <c r="M175" s="32">
        <f>+F175/D175</f>
        <v>0.86253982703686849</v>
      </c>
    </row>
    <row r="176" spans="1:13" x14ac:dyDescent="0.25">
      <c r="A176" s="37" t="s">
        <v>202</v>
      </c>
      <c r="B176" s="38" t="s">
        <v>203</v>
      </c>
      <c r="C176" s="24">
        <v>12.166666666666666</v>
      </c>
      <c r="D176" s="24">
        <v>826</v>
      </c>
      <c r="E176" s="24">
        <v>67.890410958904141</v>
      </c>
      <c r="F176" s="25">
        <v>650</v>
      </c>
      <c r="G176" s="24">
        <v>53.424657534246563</v>
      </c>
      <c r="H176" s="25">
        <v>410</v>
      </c>
      <c r="I176" s="24">
        <v>58.356164383561648</v>
      </c>
      <c r="J176" s="24">
        <v>9.5342465753424701</v>
      </c>
      <c r="K176" s="24">
        <v>46.602739726027387</v>
      </c>
      <c r="L176" s="24">
        <v>6.8219178082191787</v>
      </c>
      <c r="M176" s="20">
        <f t="shared" ref="M176:M180" si="21">+F176/D176</f>
        <v>0.78692493946731235</v>
      </c>
    </row>
    <row r="177" spans="1:13" x14ac:dyDescent="0.25">
      <c r="A177" s="37" t="s">
        <v>202</v>
      </c>
      <c r="B177" s="38" t="s">
        <v>204</v>
      </c>
      <c r="C177" s="24">
        <v>12.166666666666666</v>
      </c>
      <c r="D177" s="24">
        <v>800</v>
      </c>
      <c r="E177" s="24">
        <v>65.753424657534254</v>
      </c>
      <c r="F177" s="25">
        <v>726</v>
      </c>
      <c r="G177" s="24">
        <v>59.671232876712331</v>
      </c>
      <c r="H177" s="25">
        <v>244</v>
      </c>
      <c r="I177" s="24">
        <v>57.616438356164387</v>
      </c>
      <c r="J177" s="24">
        <v>8.1369863013698627</v>
      </c>
      <c r="K177" s="24">
        <v>53.178082191780824</v>
      </c>
      <c r="L177" s="24">
        <v>6.4931506849315079</v>
      </c>
      <c r="M177" s="20">
        <f t="shared" si="21"/>
        <v>0.90749999999999997</v>
      </c>
    </row>
    <row r="178" spans="1:13" x14ac:dyDescent="0.25">
      <c r="A178" s="37" t="s">
        <v>202</v>
      </c>
      <c r="B178" s="38" t="s">
        <v>205</v>
      </c>
      <c r="C178" s="24">
        <v>12.166666666666666</v>
      </c>
      <c r="D178" s="24">
        <v>706</v>
      </c>
      <c r="E178" s="24">
        <v>58.027397260273972</v>
      </c>
      <c r="F178" s="25">
        <v>539</v>
      </c>
      <c r="G178" s="24">
        <v>44.301369863013711</v>
      </c>
      <c r="H178" s="25">
        <v>445</v>
      </c>
      <c r="I178" s="24">
        <v>49.643835616438359</v>
      </c>
      <c r="J178" s="24">
        <v>8.3835616438356162</v>
      </c>
      <c r="K178" s="24">
        <v>39.369863013698641</v>
      </c>
      <c r="L178" s="24">
        <v>4.9315068493150687</v>
      </c>
      <c r="M178" s="20">
        <f t="shared" si="21"/>
        <v>0.76345609065155806</v>
      </c>
    </row>
    <row r="179" spans="1:13" x14ac:dyDescent="0.25">
      <c r="A179" s="37" t="s">
        <v>202</v>
      </c>
      <c r="B179" s="38" t="s">
        <v>206</v>
      </c>
      <c r="C179" s="24">
        <v>12.166666666666666</v>
      </c>
      <c r="D179" s="24">
        <v>702</v>
      </c>
      <c r="E179" s="24">
        <v>57.698630136986303</v>
      </c>
      <c r="F179" s="25">
        <v>375</v>
      </c>
      <c r="G179" s="24">
        <v>30.821917808219187</v>
      </c>
      <c r="H179" s="25">
        <v>408</v>
      </c>
      <c r="I179" s="24">
        <v>48.904109589041106</v>
      </c>
      <c r="J179" s="24">
        <v>8.7945205479452042</v>
      </c>
      <c r="K179" s="24">
        <v>25.808219178082194</v>
      </c>
      <c r="L179" s="24">
        <v>5.0136986301369877</v>
      </c>
      <c r="M179" s="20">
        <f t="shared" si="21"/>
        <v>0.53418803418803418</v>
      </c>
    </row>
    <row r="180" spans="1:13" x14ac:dyDescent="0.25">
      <c r="A180" s="37" t="s">
        <v>202</v>
      </c>
      <c r="B180" s="38" t="s">
        <v>207</v>
      </c>
      <c r="C180" s="24">
        <v>12.166666666666666</v>
      </c>
      <c r="D180" s="24">
        <v>178</v>
      </c>
      <c r="E180" s="24">
        <v>14.63013698630137</v>
      </c>
      <c r="F180" s="25">
        <v>630</v>
      </c>
      <c r="G180" s="24">
        <v>51.780821917808225</v>
      </c>
      <c r="H180" s="25">
        <v>95</v>
      </c>
      <c r="I180" s="24">
        <v>14.63013698630137</v>
      </c>
      <c r="J180" s="24"/>
      <c r="K180" s="24">
        <v>51.780821917808225</v>
      </c>
      <c r="L180" s="24"/>
      <c r="M180" s="20">
        <f t="shared" si="21"/>
        <v>3.5393258426966292</v>
      </c>
    </row>
    <row r="181" spans="1:13" x14ac:dyDescent="0.25">
      <c r="A181" s="39" t="s">
        <v>43</v>
      </c>
      <c r="B181" s="39"/>
      <c r="C181" s="28"/>
      <c r="D181" s="28"/>
      <c r="E181" s="28">
        <f>+AVERAGE(E176:E180)</f>
        <v>52.800000000000011</v>
      </c>
      <c r="F181" s="28"/>
      <c r="G181" s="28">
        <f>+AVERAGE(G176:G180)</f>
        <v>48.000000000000007</v>
      </c>
      <c r="H181" s="28"/>
      <c r="I181" s="28">
        <f>+AVERAGE(I176:I180)</f>
        <v>45.830136986301376</v>
      </c>
      <c r="J181" s="28">
        <f>+AVERAGE(J176:J180)</f>
        <v>8.7123287671232887</v>
      </c>
      <c r="K181" s="28">
        <f>+AVERAGE(K176:K180)</f>
        <v>43.347945205479455</v>
      </c>
      <c r="L181" s="28">
        <f>+AVERAGE(L176:L180)</f>
        <v>5.8150684931506849</v>
      </c>
      <c r="M181" s="28"/>
    </row>
    <row r="182" spans="1:13" x14ac:dyDescent="0.25">
      <c r="A182" s="40" t="s">
        <v>208</v>
      </c>
      <c r="B182" s="40"/>
      <c r="C182" s="31"/>
      <c r="D182" s="31">
        <f>+SUM(D176:D180)</f>
        <v>3212</v>
      </c>
      <c r="E182" s="31"/>
      <c r="F182" s="31">
        <f>+SUM(F176:F180)</f>
        <v>2920</v>
      </c>
      <c r="G182" s="31"/>
      <c r="H182" s="31">
        <f>+SUM(H176:H180)</f>
        <v>1602</v>
      </c>
      <c r="I182" s="31"/>
      <c r="J182" s="31"/>
      <c r="K182" s="31"/>
      <c r="L182" s="31"/>
      <c r="M182" s="32">
        <f>+F182/D182</f>
        <v>0.90909090909090906</v>
      </c>
    </row>
    <row r="183" spans="1:13" x14ac:dyDescent="0.25">
      <c r="A183" s="37" t="s">
        <v>209</v>
      </c>
      <c r="B183" s="38" t="s">
        <v>210</v>
      </c>
      <c r="C183" s="24">
        <v>12.166666666666666</v>
      </c>
      <c r="D183" s="24">
        <v>503</v>
      </c>
      <c r="E183" s="24">
        <v>41.342465753424655</v>
      </c>
      <c r="F183" s="25">
        <v>332</v>
      </c>
      <c r="G183" s="24">
        <v>27.287671232876715</v>
      </c>
      <c r="H183" s="25">
        <v>231</v>
      </c>
      <c r="I183" s="24">
        <v>29.835616438356162</v>
      </c>
      <c r="J183" s="24">
        <v>11.506849315068493</v>
      </c>
      <c r="K183" s="24">
        <v>18.082191780821923</v>
      </c>
      <c r="L183" s="24">
        <v>9.2054794520547958</v>
      </c>
      <c r="M183" s="20">
        <f t="shared" ref="M183:M185" si="22">+F183/D183</f>
        <v>0.66003976143141152</v>
      </c>
    </row>
    <row r="184" spans="1:13" x14ac:dyDescent="0.25">
      <c r="A184" s="37" t="s">
        <v>209</v>
      </c>
      <c r="B184" s="38" t="s">
        <v>211</v>
      </c>
      <c r="C184" s="24">
        <v>12.166666666666666</v>
      </c>
      <c r="D184" s="24">
        <v>503</v>
      </c>
      <c r="E184" s="24">
        <v>41.342465753424669</v>
      </c>
      <c r="F184" s="25">
        <v>302</v>
      </c>
      <c r="G184" s="24">
        <v>24.821917808219183</v>
      </c>
      <c r="H184" s="25">
        <v>228</v>
      </c>
      <c r="I184" s="24">
        <v>31.232876712328771</v>
      </c>
      <c r="J184" s="24">
        <v>10.109589041095891</v>
      </c>
      <c r="K184" s="24">
        <v>15.698630136986303</v>
      </c>
      <c r="L184" s="24">
        <v>9.1232876712328785</v>
      </c>
      <c r="M184" s="20">
        <f t="shared" si="22"/>
        <v>0.60039761431411531</v>
      </c>
    </row>
    <row r="185" spans="1:13" x14ac:dyDescent="0.25">
      <c r="A185" s="37" t="s">
        <v>209</v>
      </c>
      <c r="B185" s="38" t="s">
        <v>212</v>
      </c>
      <c r="C185" s="24">
        <v>12.166666666666666</v>
      </c>
      <c r="D185" s="24">
        <v>418</v>
      </c>
      <c r="E185" s="24">
        <v>34.356164383561648</v>
      </c>
      <c r="F185" s="25">
        <v>300</v>
      </c>
      <c r="G185" s="24">
        <v>24.657534246575342</v>
      </c>
      <c r="H185" s="25">
        <v>176</v>
      </c>
      <c r="I185" s="24">
        <v>24.000000000000004</v>
      </c>
      <c r="J185" s="24">
        <v>10.356164383561644</v>
      </c>
      <c r="K185" s="24">
        <v>15.287671232876713</v>
      </c>
      <c r="L185" s="24">
        <v>9.3698630136986321</v>
      </c>
      <c r="M185" s="20">
        <f t="shared" si="22"/>
        <v>0.71770334928229662</v>
      </c>
    </row>
    <row r="186" spans="1:13" x14ac:dyDescent="0.25">
      <c r="A186" s="39" t="s">
        <v>43</v>
      </c>
      <c r="B186" s="39"/>
      <c r="C186" s="28"/>
      <c r="D186" s="28"/>
      <c r="E186" s="28">
        <f>+AVERAGE(E183:E185)</f>
        <v>39.013698630136993</v>
      </c>
      <c r="F186" s="28"/>
      <c r="G186" s="28">
        <f>+AVERAGE(G183:G185)</f>
        <v>25.589041095890412</v>
      </c>
      <c r="H186" s="28"/>
      <c r="I186" s="28">
        <f>+AVERAGE(I183:I185)</f>
        <v>28.356164383561644</v>
      </c>
      <c r="J186" s="28">
        <f>+AVERAGE(J183:J185)</f>
        <v>10.657534246575343</v>
      </c>
      <c r="K186" s="28">
        <f>+AVERAGE(K183:K185)</f>
        <v>16.356164383561644</v>
      </c>
      <c r="L186" s="28">
        <f>+AVERAGE(L183:L185)</f>
        <v>9.2328767123287694</v>
      </c>
      <c r="M186" s="28"/>
    </row>
    <row r="187" spans="1:13" x14ac:dyDescent="0.25">
      <c r="A187" s="40" t="s">
        <v>243</v>
      </c>
      <c r="B187" s="40"/>
      <c r="C187" s="31"/>
      <c r="D187" s="31">
        <f>+SUM(D183:D185)</f>
        <v>1424</v>
      </c>
      <c r="E187" s="31"/>
      <c r="F187" s="31">
        <f>+SUM(F183:F185)</f>
        <v>934</v>
      </c>
      <c r="G187" s="31"/>
      <c r="H187" s="31">
        <f>+SUM(H183:H185)</f>
        <v>635</v>
      </c>
      <c r="I187" s="31"/>
      <c r="J187" s="31"/>
      <c r="K187" s="31"/>
      <c r="L187" s="31"/>
      <c r="M187" s="32">
        <f>+F187/D187</f>
        <v>0.6558988764044944</v>
      </c>
    </row>
    <row r="188" spans="1:13" x14ac:dyDescent="0.25">
      <c r="A188" s="37" t="s">
        <v>213</v>
      </c>
      <c r="B188" s="38" t="s">
        <v>214</v>
      </c>
      <c r="C188" s="24">
        <v>12.166666666666666</v>
      </c>
      <c r="D188" s="24">
        <v>557</v>
      </c>
      <c r="E188" s="24">
        <v>45.780821917808218</v>
      </c>
      <c r="F188" s="25">
        <v>242</v>
      </c>
      <c r="G188" s="24">
        <v>19.890410958904109</v>
      </c>
      <c r="H188" s="25">
        <v>396</v>
      </c>
      <c r="I188" s="24">
        <v>39.780821917808218</v>
      </c>
      <c r="J188" s="24">
        <v>6</v>
      </c>
      <c r="K188" s="24">
        <v>13.890410958904109</v>
      </c>
      <c r="L188" s="24">
        <v>6</v>
      </c>
      <c r="M188" s="20">
        <f t="shared" ref="M188:M191" si="23">+F188/D188</f>
        <v>0.43447037701974867</v>
      </c>
    </row>
    <row r="189" spans="1:13" x14ac:dyDescent="0.25">
      <c r="A189" s="37" t="s">
        <v>213</v>
      </c>
      <c r="B189" s="38" t="s">
        <v>215</v>
      </c>
      <c r="C189" s="24">
        <v>6.0333333333333332</v>
      </c>
      <c r="D189" s="24">
        <v>286</v>
      </c>
      <c r="E189" s="24">
        <v>47.403314917127069</v>
      </c>
      <c r="F189" s="25">
        <v>228</v>
      </c>
      <c r="G189" s="24">
        <v>37.790055248618785</v>
      </c>
      <c r="H189" s="25">
        <v>315</v>
      </c>
      <c r="I189" s="24">
        <v>42.265193370165747</v>
      </c>
      <c r="J189" s="24">
        <v>5.1381215469613259</v>
      </c>
      <c r="K189" s="24">
        <v>33.97790055248619</v>
      </c>
      <c r="L189" s="24">
        <v>3.8121546961325965</v>
      </c>
      <c r="M189" s="20">
        <f t="shared" si="23"/>
        <v>0.79720279720279719</v>
      </c>
    </row>
    <row r="190" spans="1:13" x14ac:dyDescent="0.25">
      <c r="A190" s="37" t="s">
        <v>213</v>
      </c>
      <c r="B190" s="38" t="s">
        <v>216</v>
      </c>
      <c r="C190" s="24">
        <v>12.166666666666666</v>
      </c>
      <c r="D190" s="24">
        <v>171</v>
      </c>
      <c r="E190" s="24">
        <v>14.054794520547945</v>
      </c>
      <c r="F190" s="25">
        <v>194</v>
      </c>
      <c r="G190" s="24">
        <v>15.945205479452058</v>
      </c>
      <c r="H190" s="25">
        <v>134</v>
      </c>
      <c r="I190" s="24">
        <v>8.0547945205479454</v>
      </c>
      <c r="J190" s="24">
        <v>6.0000000000000009</v>
      </c>
      <c r="K190" s="24">
        <v>11.013698630136986</v>
      </c>
      <c r="L190" s="24">
        <v>4.9315068493150687</v>
      </c>
      <c r="M190" s="20">
        <f t="shared" si="23"/>
        <v>1.1345029239766082</v>
      </c>
    </row>
    <row r="191" spans="1:13" x14ac:dyDescent="0.25">
      <c r="A191" s="37" t="s">
        <v>213</v>
      </c>
      <c r="B191" s="38" t="s">
        <v>217</v>
      </c>
      <c r="C191" s="24">
        <v>12.166666666666666</v>
      </c>
      <c r="D191" s="24">
        <v>582</v>
      </c>
      <c r="E191" s="24">
        <v>47.835616438356169</v>
      </c>
      <c r="F191" s="25">
        <v>382</v>
      </c>
      <c r="G191" s="24">
        <v>31.397260273972606</v>
      </c>
      <c r="H191" s="25">
        <v>369</v>
      </c>
      <c r="I191" s="24">
        <v>41.589041095890408</v>
      </c>
      <c r="J191" s="24">
        <v>6.2465753424657535</v>
      </c>
      <c r="K191" s="24">
        <v>26.465753424657535</v>
      </c>
      <c r="L191" s="24">
        <v>4.9315068493150687</v>
      </c>
      <c r="M191" s="20">
        <f t="shared" si="23"/>
        <v>0.6563573883161512</v>
      </c>
    </row>
    <row r="192" spans="1:13" x14ac:dyDescent="0.25">
      <c r="A192" s="39" t="s">
        <v>43</v>
      </c>
      <c r="B192" s="39"/>
      <c r="C192" s="28"/>
      <c r="D192" s="28"/>
      <c r="E192" s="28">
        <f>+AVERAGE(E188:E191)</f>
        <v>38.76863694845985</v>
      </c>
      <c r="F192" s="28"/>
      <c r="G192" s="28">
        <f>+AVERAGE(G188:G191)</f>
        <v>26.25573299023689</v>
      </c>
      <c r="H192" s="28"/>
      <c r="I192" s="28">
        <f>+AVERAGE(I188:I191)</f>
        <v>32.922462726103078</v>
      </c>
      <c r="J192" s="28">
        <f>+AVERAGE(J188:J191)</f>
        <v>5.8461742223567699</v>
      </c>
      <c r="K192" s="28">
        <f>+AVERAGE(K188:K191)</f>
        <v>21.336940891546206</v>
      </c>
      <c r="L192" s="28">
        <f>+AVERAGE(L188:L191)</f>
        <v>4.9187920986906839</v>
      </c>
      <c r="M192" s="28"/>
    </row>
    <row r="193" spans="1:13" x14ac:dyDescent="0.25">
      <c r="A193" s="40" t="s">
        <v>218</v>
      </c>
      <c r="B193" s="40"/>
      <c r="C193" s="31"/>
      <c r="D193" s="31">
        <f>+SUM(D188:D191)</f>
        <v>1596</v>
      </c>
      <c r="E193" s="31"/>
      <c r="F193" s="31">
        <f>+SUM(F188:F191)</f>
        <v>1046</v>
      </c>
      <c r="G193" s="31"/>
      <c r="H193" s="31">
        <f>+SUM(H188:H191)</f>
        <v>1214</v>
      </c>
      <c r="I193" s="31"/>
      <c r="J193" s="31"/>
      <c r="K193" s="31"/>
      <c r="L193" s="31"/>
      <c r="M193" s="32">
        <f>+F193/D193</f>
        <v>0.65538847117794485</v>
      </c>
    </row>
    <row r="194" spans="1:13" x14ac:dyDescent="0.25">
      <c r="A194" s="37" t="s">
        <v>219</v>
      </c>
      <c r="B194" s="38" t="s">
        <v>220</v>
      </c>
      <c r="C194" s="24">
        <v>12.166666666666666</v>
      </c>
      <c r="D194" s="24">
        <v>335</v>
      </c>
      <c r="E194" s="24">
        <v>27.534246575342465</v>
      </c>
      <c r="F194" s="25">
        <v>191</v>
      </c>
      <c r="G194" s="24">
        <v>15.698630136986303</v>
      </c>
      <c r="H194" s="25">
        <v>211</v>
      </c>
      <c r="I194" s="24">
        <v>26.876712328767123</v>
      </c>
      <c r="J194" s="24">
        <v>0.65753424657534254</v>
      </c>
      <c r="K194" s="24">
        <v>15.287671232876713</v>
      </c>
      <c r="L194" s="24">
        <v>0.41095890410958907</v>
      </c>
      <c r="M194" s="20">
        <f t="shared" ref="M194:M197" si="24">+F194/D194</f>
        <v>0.57014925373134329</v>
      </c>
    </row>
    <row r="195" spans="1:13" x14ac:dyDescent="0.25">
      <c r="A195" s="37" t="s">
        <v>219</v>
      </c>
      <c r="B195" s="38" t="s">
        <v>221</v>
      </c>
      <c r="C195" s="24">
        <v>12.166666666666666</v>
      </c>
      <c r="D195" s="24">
        <v>609</v>
      </c>
      <c r="E195" s="24">
        <v>50.054794520547944</v>
      </c>
      <c r="F195" s="25">
        <v>310</v>
      </c>
      <c r="G195" s="24">
        <v>25.479452054794535</v>
      </c>
      <c r="H195" s="25">
        <v>211</v>
      </c>
      <c r="I195" s="24">
        <v>41.835616438356169</v>
      </c>
      <c r="J195" s="24">
        <v>8.2191780821917817</v>
      </c>
      <c r="K195" s="24">
        <v>19.232876712328778</v>
      </c>
      <c r="L195" s="24">
        <v>6.2465753424657535</v>
      </c>
      <c r="M195" s="20">
        <f t="shared" si="24"/>
        <v>0.50903119868637114</v>
      </c>
    </row>
    <row r="196" spans="1:13" x14ac:dyDescent="0.25">
      <c r="A196" s="37" t="s">
        <v>219</v>
      </c>
      <c r="B196" s="38" t="s">
        <v>222</v>
      </c>
      <c r="C196" s="24">
        <v>11.766666666666667</v>
      </c>
      <c r="D196" s="24">
        <v>624</v>
      </c>
      <c r="E196" s="24">
        <v>53.031161473087806</v>
      </c>
      <c r="F196" s="25">
        <v>488</v>
      </c>
      <c r="G196" s="24">
        <v>41.473087818696875</v>
      </c>
      <c r="H196" s="25">
        <v>235</v>
      </c>
      <c r="I196" s="24">
        <v>47.422096317280442</v>
      </c>
      <c r="J196" s="24">
        <v>5.6090651558073654</v>
      </c>
      <c r="K196" s="24">
        <v>36.118980169971671</v>
      </c>
      <c r="L196" s="24">
        <v>5.3541076487252122</v>
      </c>
      <c r="M196" s="20">
        <f t="shared" si="24"/>
        <v>0.78205128205128205</v>
      </c>
    </row>
    <row r="197" spans="1:13" x14ac:dyDescent="0.25">
      <c r="A197" s="37" t="s">
        <v>219</v>
      </c>
      <c r="B197" s="38" t="s">
        <v>223</v>
      </c>
      <c r="C197" s="24">
        <v>9.1</v>
      </c>
      <c r="D197" s="24">
        <v>536</v>
      </c>
      <c r="E197" s="24">
        <v>58.901098901098891</v>
      </c>
      <c r="F197" s="25">
        <v>464</v>
      </c>
      <c r="G197" s="24">
        <v>50.989010989010971</v>
      </c>
      <c r="H197" s="25">
        <v>350</v>
      </c>
      <c r="I197" s="24">
        <v>52.087912087912088</v>
      </c>
      <c r="J197" s="24">
        <v>6.8131868131868139</v>
      </c>
      <c r="K197" s="24">
        <v>43.84615384615384</v>
      </c>
      <c r="L197" s="24">
        <v>7.1428571428571423</v>
      </c>
      <c r="M197" s="20">
        <f t="shared" si="24"/>
        <v>0.86567164179104472</v>
      </c>
    </row>
    <row r="198" spans="1:13" x14ac:dyDescent="0.25">
      <c r="A198" s="39" t="s">
        <v>43</v>
      </c>
      <c r="B198" s="39"/>
      <c r="C198" s="28"/>
      <c r="D198" s="28"/>
      <c r="E198" s="28">
        <f>+AVERAGE(E194:E197)</f>
        <v>47.380325367519276</v>
      </c>
      <c r="F198" s="28"/>
      <c r="G198" s="28">
        <f>+AVERAGE(G194:G197)</f>
        <v>33.410045249872169</v>
      </c>
      <c r="H198" s="28"/>
      <c r="I198" s="28">
        <f>+AVERAGE(I194:I197)</f>
        <v>42.055584293078958</v>
      </c>
      <c r="J198" s="28">
        <f>+AVERAGE(J194:J197)</f>
        <v>5.3247410744403263</v>
      </c>
      <c r="K198" s="28">
        <f>+AVERAGE(K194:K197)</f>
        <v>28.621420490332753</v>
      </c>
      <c r="L198" s="28">
        <f>+AVERAGE(L194:L197)</f>
        <v>4.7886247595394238</v>
      </c>
      <c r="M198" s="28"/>
    </row>
    <row r="199" spans="1:13" x14ac:dyDescent="0.25">
      <c r="A199" s="40" t="s">
        <v>224</v>
      </c>
      <c r="B199" s="40"/>
      <c r="C199" s="31"/>
      <c r="D199" s="31">
        <f>+SUM(D194:D197)</f>
        <v>2104</v>
      </c>
      <c r="E199" s="31"/>
      <c r="F199" s="31">
        <f>+SUM(F194:F197)</f>
        <v>1453</v>
      </c>
      <c r="G199" s="31"/>
      <c r="H199" s="31">
        <f>+SUM(H194:H197)</f>
        <v>1007</v>
      </c>
      <c r="I199" s="31"/>
      <c r="J199" s="31"/>
      <c r="K199" s="31"/>
      <c r="L199" s="31"/>
      <c r="M199" s="32">
        <f>+F199/D199</f>
        <v>0.69058935361216733</v>
      </c>
    </row>
    <row r="200" spans="1:13" x14ac:dyDescent="0.25">
      <c r="A200" s="37" t="s">
        <v>225</v>
      </c>
      <c r="B200" s="38" t="s">
        <v>226</v>
      </c>
      <c r="C200" s="24">
        <v>12.166666666666666</v>
      </c>
      <c r="D200" s="24">
        <v>491</v>
      </c>
      <c r="E200" s="24">
        <v>40.356164383561641</v>
      </c>
      <c r="F200" s="25">
        <v>435</v>
      </c>
      <c r="G200" s="24">
        <v>35.753424657534246</v>
      </c>
      <c r="H200" s="25">
        <v>233</v>
      </c>
      <c r="I200" s="24">
        <v>32.958904109589042</v>
      </c>
      <c r="J200" s="24">
        <v>7.397260273972603</v>
      </c>
      <c r="K200" s="24">
        <v>29.424657534246581</v>
      </c>
      <c r="L200" s="24">
        <v>6.3287671232876725</v>
      </c>
      <c r="M200" s="20">
        <f t="shared" ref="M200:M202" si="25">+F200/D200</f>
        <v>0.88594704684317716</v>
      </c>
    </row>
    <row r="201" spans="1:13" x14ac:dyDescent="0.25">
      <c r="A201" s="37" t="s">
        <v>225</v>
      </c>
      <c r="B201" s="38" t="s">
        <v>227</v>
      </c>
      <c r="C201" s="24">
        <v>12.166666666666666</v>
      </c>
      <c r="D201" s="24">
        <v>693</v>
      </c>
      <c r="E201" s="24">
        <v>56.958904109589049</v>
      </c>
      <c r="F201" s="25">
        <v>645</v>
      </c>
      <c r="G201" s="24">
        <v>53.013698630136993</v>
      </c>
      <c r="H201" s="25">
        <v>543</v>
      </c>
      <c r="I201" s="24">
        <v>49.232876712328782</v>
      </c>
      <c r="J201" s="24">
        <v>7.7260273972602747</v>
      </c>
      <c r="K201" s="24">
        <v>45.287671232876718</v>
      </c>
      <c r="L201" s="24">
        <v>7.7260273972602747</v>
      </c>
      <c r="M201" s="20">
        <f t="shared" si="25"/>
        <v>0.93073593073593075</v>
      </c>
    </row>
    <row r="202" spans="1:13" x14ac:dyDescent="0.25">
      <c r="A202" s="37" t="s">
        <v>225</v>
      </c>
      <c r="B202" s="38" t="s">
        <v>228</v>
      </c>
      <c r="C202" s="24">
        <v>12.166666666666666</v>
      </c>
      <c r="D202" s="24">
        <v>568</v>
      </c>
      <c r="E202" s="24">
        <v>46.684931506849317</v>
      </c>
      <c r="F202" s="25">
        <v>392</v>
      </c>
      <c r="G202" s="24">
        <v>32.219178082191782</v>
      </c>
      <c r="H202" s="25">
        <v>295</v>
      </c>
      <c r="I202" s="24">
        <v>39.369863013698634</v>
      </c>
      <c r="J202" s="24">
        <v>7.3150684931506857</v>
      </c>
      <c r="K202" s="24">
        <v>25.150684931506852</v>
      </c>
      <c r="L202" s="24">
        <v>7.0684931506849322</v>
      </c>
      <c r="M202" s="20">
        <f t="shared" si="25"/>
        <v>0.6901408450704225</v>
      </c>
    </row>
    <row r="203" spans="1:13" x14ac:dyDescent="0.25">
      <c r="A203" s="39" t="s">
        <v>43</v>
      </c>
      <c r="B203" s="39"/>
      <c r="C203" s="28"/>
      <c r="D203" s="28"/>
      <c r="E203" s="28">
        <f>+AVERAGE(E200:E202)</f>
        <v>48</v>
      </c>
      <c r="F203" s="28"/>
      <c r="G203" s="28">
        <f>+AVERAGE(G200:G202)</f>
        <v>40.328767123287669</v>
      </c>
      <c r="H203" s="28"/>
      <c r="I203" s="28">
        <f>+AVERAGE(I200:I202)</f>
        <v>40.520547945205486</v>
      </c>
      <c r="J203" s="28">
        <f>+AVERAGE(J200:J202)</f>
        <v>7.4794520547945211</v>
      </c>
      <c r="K203" s="28">
        <f>+AVERAGE(K200:K202)</f>
        <v>33.287671232876711</v>
      </c>
      <c r="L203" s="28">
        <f>+AVERAGE(L200:L202)</f>
        <v>7.0410958904109604</v>
      </c>
      <c r="M203" s="28"/>
    </row>
    <row r="204" spans="1:13" x14ac:dyDescent="0.25">
      <c r="A204" s="40" t="s">
        <v>229</v>
      </c>
      <c r="B204" s="40"/>
      <c r="C204" s="31"/>
      <c r="D204" s="31">
        <f>+SUM(D200:D202)</f>
        <v>1752</v>
      </c>
      <c r="E204" s="31"/>
      <c r="F204" s="31">
        <f>+SUM(F200:F202)</f>
        <v>1472</v>
      </c>
      <c r="G204" s="31"/>
      <c r="H204" s="31">
        <f>+SUM(H200:H202)</f>
        <v>1071</v>
      </c>
      <c r="I204" s="31"/>
      <c r="J204" s="31"/>
      <c r="K204" s="31"/>
      <c r="L204" s="31"/>
      <c r="M204" s="32">
        <f>+F204/D204</f>
        <v>0.84018264840182644</v>
      </c>
    </row>
    <row r="205" spans="1:13" x14ac:dyDescent="0.25">
      <c r="A205" s="37" t="s">
        <v>230</v>
      </c>
      <c r="B205" s="38" t="s">
        <v>231</v>
      </c>
      <c r="C205" s="24">
        <v>12.166666666666666</v>
      </c>
      <c r="D205" s="24">
        <v>551</v>
      </c>
      <c r="E205" s="24">
        <v>45.287671232876704</v>
      </c>
      <c r="F205" s="25">
        <v>562</v>
      </c>
      <c r="G205" s="24">
        <v>46.19178082191781</v>
      </c>
      <c r="H205" s="25">
        <v>459</v>
      </c>
      <c r="I205" s="24">
        <v>33.369863013698634</v>
      </c>
      <c r="J205" s="24">
        <v>11.917808219178083</v>
      </c>
      <c r="K205" s="24">
        <v>35.095890410958908</v>
      </c>
      <c r="L205" s="24">
        <v>11.095890410958907</v>
      </c>
      <c r="M205" s="20">
        <f t="shared" ref="M205:M208" si="26">+F205/D205</f>
        <v>1.0199637023593466</v>
      </c>
    </row>
    <row r="206" spans="1:13" x14ac:dyDescent="0.25">
      <c r="A206" s="37" t="s">
        <v>230</v>
      </c>
      <c r="B206" s="38" t="s">
        <v>232</v>
      </c>
      <c r="C206" s="24">
        <v>12.166666666666666</v>
      </c>
      <c r="D206" s="24">
        <v>503</v>
      </c>
      <c r="E206" s="24">
        <v>41.342465753424655</v>
      </c>
      <c r="F206" s="25">
        <v>527</v>
      </c>
      <c r="G206" s="24">
        <v>43.31506849315069</v>
      </c>
      <c r="H206" s="25">
        <v>506</v>
      </c>
      <c r="I206" s="24">
        <v>29.342465753424658</v>
      </c>
      <c r="J206" s="24">
        <v>12</v>
      </c>
      <c r="K206" s="24">
        <v>31.643835616438363</v>
      </c>
      <c r="L206" s="24">
        <v>11.671232876712329</v>
      </c>
      <c r="M206" s="20">
        <f t="shared" si="26"/>
        <v>1.0477137176938369</v>
      </c>
    </row>
    <row r="207" spans="1:13" x14ac:dyDescent="0.25">
      <c r="A207" s="37" t="s">
        <v>230</v>
      </c>
      <c r="B207" s="38" t="s">
        <v>233</v>
      </c>
      <c r="C207" s="24">
        <v>12.166666666666666</v>
      </c>
      <c r="D207" s="24">
        <v>589</v>
      </c>
      <c r="E207" s="24">
        <v>48.410958904109592</v>
      </c>
      <c r="F207" s="25">
        <v>507</v>
      </c>
      <c r="G207" s="24">
        <v>41.671232876712338</v>
      </c>
      <c r="H207" s="25">
        <v>253</v>
      </c>
      <c r="I207" s="24">
        <v>36.410958904109592</v>
      </c>
      <c r="J207" s="24">
        <v>12</v>
      </c>
      <c r="K207" s="24">
        <v>30.246575342465757</v>
      </c>
      <c r="L207" s="24">
        <v>11.424657534246577</v>
      </c>
      <c r="M207" s="20">
        <f t="shared" si="26"/>
        <v>0.8607809847198642</v>
      </c>
    </row>
    <row r="208" spans="1:13" x14ac:dyDescent="0.25">
      <c r="A208" s="37" t="s">
        <v>230</v>
      </c>
      <c r="B208" s="38" t="s">
        <v>234</v>
      </c>
      <c r="C208" s="24">
        <v>12.166666666666666</v>
      </c>
      <c r="D208" s="24">
        <v>571</v>
      </c>
      <c r="E208" s="24">
        <v>46.931506849315078</v>
      </c>
      <c r="F208" s="25">
        <v>519</v>
      </c>
      <c r="G208" s="24">
        <v>42.657534246575338</v>
      </c>
      <c r="H208" s="25">
        <v>309</v>
      </c>
      <c r="I208" s="24">
        <v>34.438356164383563</v>
      </c>
      <c r="J208" s="24">
        <v>12.493150684931507</v>
      </c>
      <c r="K208" s="24">
        <v>30.657534246575356</v>
      </c>
      <c r="L208" s="24">
        <v>12</v>
      </c>
      <c r="M208" s="20">
        <f t="shared" si="26"/>
        <v>0.90893169877408053</v>
      </c>
    </row>
    <row r="209" spans="1:13" x14ac:dyDescent="0.25">
      <c r="A209" s="39" t="s">
        <v>43</v>
      </c>
      <c r="B209" s="39"/>
      <c r="C209" s="28"/>
      <c r="D209" s="28"/>
      <c r="E209" s="28">
        <f>+AVERAGE(E205:E208)</f>
        <v>45.4931506849315</v>
      </c>
      <c r="F209" s="28"/>
      <c r="G209" s="28">
        <f>+AVERAGE(G205:G208)</f>
        <v>43.458904109589042</v>
      </c>
      <c r="H209" s="28"/>
      <c r="I209" s="28">
        <f>+AVERAGE(I205:I208)</f>
        <v>33.390410958904113</v>
      </c>
      <c r="J209" s="28">
        <f>+AVERAGE(J205:J208)</f>
        <v>12.102739726027398</v>
      </c>
      <c r="K209" s="28">
        <f>+AVERAGE(K205:K208)</f>
        <v>31.910958904109595</v>
      </c>
      <c r="L209" s="28">
        <f>+AVERAGE(L205:L208)</f>
        <v>11.547945205479454</v>
      </c>
      <c r="M209" s="28"/>
    </row>
    <row r="210" spans="1:13" x14ac:dyDescent="0.25">
      <c r="A210" s="40" t="s">
        <v>235</v>
      </c>
      <c r="B210" s="40"/>
      <c r="C210" s="31"/>
      <c r="D210" s="31">
        <f>+SUM(D205:D208)</f>
        <v>2214</v>
      </c>
      <c r="E210" s="31"/>
      <c r="F210" s="31">
        <f>+SUM(F205:F208)</f>
        <v>2115</v>
      </c>
      <c r="G210" s="31"/>
      <c r="H210" s="31">
        <f>+SUM(H205:H208)</f>
        <v>1527</v>
      </c>
      <c r="I210" s="31"/>
      <c r="J210" s="31"/>
      <c r="K210" s="31"/>
      <c r="L210" s="31"/>
      <c r="M210" s="32">
        <f>+F210/D210</f>
        <v>0.95528455284552849</v>
      </c>
    </row>
    <row r="211" spans="1:13" x14ac:dyDescent="0.25">
      <c r="A211" s="39" t="s">
        <v>46</v>
      </c>
      <c r="B211" s="39"/>
      <c r="C211" s="28"/>
      <c r="D211" s="28"/>
      <c r="E211" s="28">
        <v>60</v>
      </c>
      <c r="F211" s="28"/>
      <c r="G211" s="28">
        <v>44</v>
      </c>
      <c r="H211" s="28"/>
      <c r="I211" s="28">
        <v>48</v>
      </c>
      <c r="J211" s="28">
        <v>13</v>
      </c>
      <c r="K211" s="28">
        <v>33</v>
      </c>
      <c r="L211" s="28">
        <v>11</v>
      </c>
      <c r="M211" s="28"/>
    </row>
    <row r="212" spans="1:13" s="21" customFormat="1" x14ac:dyDescent="0.25">
      <c r="A212" s="40" t="s">
        <v>40</v>
      </c>
      <c r="B212" s="40"/>
      <c r="C212" s="31"/>
      <c r="D212" s="31">
        <v>111329</v>
      </c>
      <c r="E212" s="31"/>
      <c r="F212" s="31">
        <v>81258</v>
      </c>
      <c r="G212" s="31"/>
      <c r="H212" s="31">
        <v>63357</v>
      </c>
      <c r="I212" s="31"/>
      <c r="J212" s="31"/>
      <c r="K212" s="31"/>
      <c r="L212" s="31"/>
      <c r="M212" s="31"/>
    </row>
    <row r="213" spans="1:13" x14ac:dyDescent="0.25">
      <c r="A213" s="22" t="s">
        <v>47</v>
      </c>
    </row>
    <row r="214" spans="1:13" x14ac:dyDescent="0.25">
      <c r="A214" s="22" t="s">
        <v>48</v>
      </c>
    </row>
    <row r="215" spans="1:13" x14ac:dyDescent="0.25">
      <c r="A215" s="22" t="s">
        <v>41</v>
      </c>
    </row>
  </sheetData>
  <mergeCells count="4">
    <mergeCell ref="D2:G2"/>
    <mergeCell ref="A12:M12"/>
    <mergeCell ref="I13:J13"/>
    <mergeCell ref="K13:L13"/>
  </mergeCells>
  <printOptions horizontalCentered="1" verticalCentered="1"/>
  <pageMargins left="0.23622047244094491" right="0.23622047244094491" top="0" bottom="0" header="0.31496062992125984" footer="0.31496062992125984"/>
  <pageSetup scale="71" fitToHeight="0" orientation="landscape" horizontalDpi="4294967295" verticalDpi="4294967295" r:id="rId1"/>
  <rowBreaks count="2" manualBreakCount="2">
    <brk id="66" max="16383" man="1"/>
    <brk id="13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3"/>
  <sheetViews>
    <sheetView showGridLines="0" tabSelected="1" zoomScaleNormal="100" zoomScalePageLayoutView="40" workbookViewId="0"/>
  </sheetViews>
  <sheetFormatPr baseColWidth="10" defaultRowHeight="15" x14ac:dyDescent="0.25"/>
  <cols>
    <col min="1" max="1" width="14.85546875" customWidth="1"/>
    <col min="2" max="2" width="66.7109375" bestFit="1" customWidth="1"/>
    <col min="3" max="3" width="9.7109375" style="46" customWidth="1"/>
    <col min="4" max="4" width="10.42578125" style="23" customWidth="1"/>
    <col min="5" max="5" width="16.28515625" style="46" customWidth="1"/>
    <col min="6" max="6" width="10.28515625" style="23" customWidth="1"/>
    <col min="7" max="7" width="15" style="46" customWidth="1"/>
    <col min="8" max="8" width="11" style="6" customWidth="1"/>
    <col min="9" max="9" width="8.28515625" style="47" customWidth="1"/>
    <col min="10" max="10" width="11.85546875" style="47" customWidth="1"/>
    <col min="11" max="11" width="9.28515625" style="47" customWidth="1"/>
    <col min="12" max="12" width="11.85546875" style="47" customWidth="1"/>
    <col min="13" max="13" width="10.7109375" style="23" customWidth="1"/>
    <col min="14" max="14" width="11.42578125" style="2"/>
  </cols>
  <sheetData>
    <row r="1" spans="1:15" x14ac:dyDescent="0.25">
      <c r="A1" s="9"/>
      <c r="C1" s="1"/>
      <c r="D1"/>
      <c r="E1"/>
      <c r="F1"/>
      <c r="G1"/>
      <c r="H1"/>
      <c r="I1"/>
      <c r="J1"/>
      <c r="K1"/>
      <c r="L1"/>
    </row>
    <row r="2" spans="1:15" x14ac:dyDescent="0.25">
      <c r="A2" s="4"/>
      <c r="B2" s="53" t="s">
        <v>22</v>
      </c>
      <c r="C2" s="53"/>
      <c r="D2" s="53"/>
      <c r="E2" s="53"/>
      <c r="F2" s="53"/>
      <c r="G2" s="53"/>
      <c r="H2"/>
      <c r="I2"/>
      <c r="J2"/>
      <c r="K2"/>
      <c r="L2"/>
    </row>
    <row r="3" spans="1:15" x14ac:dyDescent="0.25">
      <c r="A3" s="4"/>
      <c r="B3" s="54" t="s">
        <v>23</v>
      </c>
      <c r="C3" s="54"/>
      <c r="D3" s="54"/>
      <c r="E3" s="54"/>
      <c r="F3" s="54"/>
      <c r="G3" s="54"/>
      <c r="H3"/>
      <c r="I3"/>
      <c r="J3"/>
      <c r="K3"/>
      <c r="L3"/>
    </row>
    <row r="4" spans="1:15" x14ac:dyDescent="0.25">
      <c r="A4" s="7"/>
      <c r="C4" s="1"/>
      <c r="D4"/>
      <c r="E4"/>
      <c r="F4"/>
      <c r="G4"/>
      <c r="H4"/>
      <c r="I4"/>
      <c r="J4"/>
      <c r="K4"/>
      <c r="L4"/>
    </row>
    <row r="5" spans="1:15" x14ac:dyDescent="0.25">
      <c r="A5" s="9"/>
      <c r="C5" s="1"/>
      <c r="D5"/>
      <c r="E5"/>
      <c r="F5"/>
      <c r="G5"/>
      <c r="H5"/>
      <c r="I5"/>
      <c r="J5"/>
      <c r="K5"/>
      <c r="L5"/>
    </row>
    <row r="6" spans="1:15" x14ac:dyDescent="0.25">
      <c r="A6" s="10" t="s">
        <v>42</v>
      </c>
      <c r="C6" s="1"/>
      <c r="D6"/>
      <c r="E6"/>
      <c r="F6"/>
      <c r="G6"/>
      <c r="H6"/>
      <c r="I6"/>
      <c r="J6"/>
      <c r="K6"/>
      <c r="L6"/>
    </row>
    <row r="7" spans="1:15" x14ac:dyDescent="0.25">
      <c r="A7" s="11" t="s">
        <v>24</v>
      </c>
      <c r="C7" s="1"/>
      <c r="D7"/>
      <c r="E7"/>
      <c r="F7"/>
      <c r="G7"/>
      <c r="H7"/>
      <c r="I7"/>
      <c r="J7"/>
      <c r="K7"/>
      <c r="L7"/>
    </row>
    <row r="8" spans="1:15" ht="18" x14ac:dyDescent="0.25">
      <c r="A8" s="11" t="s">
        <v>444</v>
      </c>
      <c r="C8" s="1"/>
      <c r="D8"/>
      <c r="E8"/>
      <c r="F8"/>
      <c r="G8"/>
      <c r="H8"/>
      <c r="I8"/>
      <c r="J8"/>
      <c r="K8"/>
      <c r="L8"/>
    </row>
    <row r="9" spans="1:15" ht="18" x14ac:dyDescent="0.25">
      <c r="A9" s="11" t="s">
        <v>236</v>
      </c>
      <c r="C9" s="1"/>
      <c r="D9"/>
      <c r="E9"/>
      <c r="F9"/>
      <c r="G9"/>
      <c r="H9"/>
      <c r="I9"/>
      <c r="J9"/>
      <c r="K9"/>
      <c r="L9"/>
    </row>
    <row r="10" spans="1:15" x14ac:dyDescent="0.25">
      <c r="A10" s="11" t="s">
        <v>27</v>
      </c>
      <c r="C10" s="1"/>
      <c r="D10"/>
      <c r="E10"/>
      <c r="F10"/>
      <c r="G10"/>
      <c r="H10"/>
      <c r="I10"/>
      <c r="J10"/>
      <c r="K10"/>
      <c r="L10"/>
    </row>
    <row r="11" spans="1:15" x14ac:dyDescent="0.25">
      <c r="A11" s="12" t="s">
        <v>28</v>
      </c>
      <c r="C11" s="1"/>
      <c r="D11"/>
      <c r="E11"/>
      <c r="F11"/>
      <c r="G11"/>
      <c r="H11"/>
      <c r="I11"/>
      <c r="J11"/>
      <c r="K11"/>
      <c r="L11"/>
    </row>
    <row r="12" spans="1:15" ht="59.25" customHeight="1" x14ac:dyDescent="0.25">
      <c r="A12" s="58" t="s">
        <v>29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</row>
    <row r="13" spans="1:15" ht="42" customHeight="1" x14ac:dyDescent="0.25">
      <c r="A13" s="41"/>
      <c r="B13" s="41"/>
      <c r="C13" s="42"/>
      <c r="D13" s="43"/>
      <c r="E13" s="42"/>
      <c r="F13" s="43"/>
      <c r="G13" s="42"/>
      <c r="H13" s="44"/>
      <c r="I13" s="56" t="s">
        <v>30</v>
      </c>
      <c r="J13" s="57"/>
      <c r="K13" s="56" t="s">
        <v>31</v>
      </c>
      <c r="L13" s="57"/>
    </row>
    <row r="14" spans="1:15" s="6" customFormat="1" ht="48" x14ac:dyDescent="0.25">
      <c r="A14" s="17" t="s">
        <v>0</v>
      </c>
      <c r="B14" s="17" t="s">
        <v>1</v>
      </c>
      <c r="C14" s="17" t="s">
        <v>32</v>
      </c>
      <c r="D14" s="17" t="s">
        <v>33</v>
      </c>
      <c r="E14" s="17" t="s">
        <v>34</v>
      </c>
      <c r="F14" s="17" t="s">
        <v>35</v>
      </c>
      <c r="G14" s="17" t="s">
        <v>445</v>
      </c>
      <c r="H14" s="17" t="s">
        <v>446</v>
      </c>
      <c r="I14" s="18" t="s">
        <v>21</v>
      </c>
      <c r="J14" s="18" t="s">
        <v>38</v>
      </c>
      <c r="K14" s="18" t="s">
        <v>21</v>
      </c>
      <c r="L14" s="18" t="s">
        <v>38</v>
      </c>
      <c r="M14" s="17" t="s">
        <v>239</v>
      </c>
      <c r="N14" s="45"/>
    </row>
    <row r="15" spans="1:15" x14ac:dyDescent="0.25">
      <c r="A15" s="37" t="s">
        <v>244</v>
      </c>
      <c r="B15" s="38" t="s">
        <v>245</v>
      </c>
      <c r="C15" s="24">
        <v>12.166666666666666</v>
      </c>
      <c r="D15" s="24">
        <v>299</v>
      </c>
      <c r="E15" s="24">
        <v>24.575342465753423</v>
      </c>
      <c r="F15" s="25">
        <v>169</v>
      </c>
      <c r="G15" s="24">
        <v>13.890410958904111</v>
      </c>
      <c r="H15" s="25">
        <v>43</v>
      </c>
      <c r="I15" s="24">
        <v>10.684931506849317</v>
      </c>
      <c r="J15" s="24">
        <v>13.890410958904111</v>
      </c>
      <c r="K15" s="24">
        <v>6.7397260273972641</v>
      </c>
      <c r="L15" s="24">
        <v>7.1506849315068504</v>
      </c>
      <c r="M15" s="20">
        <v>0.56521739130434778</v>
      </c>
      <c r="N15" s="3"/>
      <c r="O15" s="1"/>
    </row>
    <row r="16" spans="1:15" x14ac:dyDescent="0.25">
      <c r="A16" s="37" t="s">
        <v>244</v>
      </c>
      <c r="B16" s="38" t="s">
        <v>246</v>
      </c>
      <c r="C16" s="24">
        <v>12.166666666666666</v>
      </c>
      <c r="D16" s="24">
        <v>427</v>
      </c>
      <c r="E16" s="24">
        <v>35.095890410958901</v>
      </c>
      <c r="F16" s="25">
        <v>313</v>
      </c>
      <c r="G16" s="24">
        <v>25.726027397260275</v>
      </c>
      <c r="H16" s="25">
        <v>109</v>
      </c>
      <c r="I16" s="24">
        <v>19.150684931506852</v>
      </c>
      <c r="J16" s="24">
        <v>15.945205479452055</v>
      </c>
      <c r="K16" s="24">
        <v>11.58904109589041</v>
      </c>
      <c r="L16" s="24">
        <v>14.136986301369863</v>
      </c>
      <c r="M16" s="20">
        <v>0.7330210772833724</v>
      </c>
      <c r="N16" s="3"/>
      <c r="O16" s="1"/>
    </row>
    <row r="17" spans="1:15" x14ac:dyDescent="0.25">
      <c r="A17" s="37" t="s">
        <v>244</v>
      </c>
      <c r="B17" s="38" t="s">
        <v>247</v>
      </c>
      <c r="C17" s="24">
        <v>12.166666666666666</v>
      </c>
      <c r="D17" s="24">
        <v>1116</v>
      </c>
      <c r="E17" s="24">
        <v>91.726027397260282</v>
      </c>
      <c r="F17" s="25">
        <v>979</v>
      </c>
      <c r="G17" s="24">
        <v>80.465753424657549</v>
      </c>
      <c r="H17" s="25">
        <v>418</v>
      </c>
      <c r="I17" s="24">
        <v>62.630136986301352</v>
      </c>
      <c r="J17" s="24">
        <v>29.095890410958901</v>
      </c>
      <c r="K17" s="24">
        <v>58.602739726027409</v>
      </c>
      <c r="L17" s="24">
        <v>21.863013698630137</v>
      </c>
      <c r="M17" s="20">
        <v>0.87724014336917566</v>
      </c>
      <c r="N17" s="3"/>
      <c r="O17" s="1"/>
    </row>
    <row r="18" spans="1:15" x14ac:dyDescent="0.25">
      <c r="A18" s="37" t="s">
        <v>244</v>
      </c>
      <c r="B18" s="38" t="s">
        <v>248</v>
      </c>
      <c r="C18" s="24">
        <v>12.166666666666666</v>
      </c>
      <c r="D18" s="24">
        <v>221</v>
      </c>
      <c r="E18" s="24">
        <v>18.164383561643838</v>
      </c>
      <c r="F18" s="25">
        <v>192</v>
      </c>
      <c r="G18" s="24">
        <v>15.780821917808218</v>
      </c>
      <c r="H18" s="25">
        <v>35</v>
      </c>
      <c r="I18" s="24">
        <v>6.4931506849315079</v>
      </c>
      <c r="J18" s="24">
        <v>11.671232876712331</v>
      </c>
      <c r="K18" s="24">
        <v>5.1780821917808222</v>
      </c>
      <c r="L18" s="24">
        <v>10.602739726027398</v>
      </c>
      <c r="M18" s="20">
        <v>0.86877828054298645</v>
      </c>
      <c r="N18" s="3"/>
      <c r="O18" s="1"/>
    </row>
    <row r="19" spans="1:15" x14ac:dyDescent="0.25">
      <c r="A19" s="37" t="s">
        <v>244</v>
      </c>
      <c r="B19" s="38" t="s">
        <v>249</v>
      </c>
      <c r="C19" s="24">
        <v>12.166666666666666</v>
      </c>
      <c r="D19" s="24">
        <v>345</v>
      </c>
      <c r="E19" s="24">
        <v>28.356164383561644</v>
      </c>
      <c r="F19" s="25">
        <v>230</v>
      </c>
      <c r="G19" s="24">
        <v>18.904109589041099</v>
      </c>
      <c r="H19" s="25">
        <v>108</v>
      </c>
      <c r="I19" s="24">
        <v>19.068493150684933</v>
      </c>
      <c r="J19" s="24">
        <v>9.287671232876713</v>
      </c>
      <c r="K19" s="24">
        <v>11.260273972602741</v>
      </c>
      <c r="L19" s="24">
        <v>7.6438356164383565</v>
      </c>
      <c r="M19" s="20">
        <v>0.66666666666666663</v>
      </c>
      <c r="N19" s="3"/>
      <c r="O19" s="1"/>
    </row>
    <row r="20" spans="1:15" x14ac:dyDescent="0.25">
      <c r="A20" s="37" t="s">
        <v>244</v>
      </c>
      <c r="B20" s="38" t="s">
        <v>250</v>
      </c>
      <c r="C20" s="24">
        <v>12.166666666666666</v>
      </c>
      <c r="D20" s="24">
        <v>183</v>
      </c>
      <c r="E20" s="24">
        <v>15.041095890410965</v>
      </c>
      <c r="F20" s="25">
        <v>171</v>
      </c>
      <c r="G20" s="24">
        <v>14.054794520547951</v>
      </c>
      <c r="H20" s="25">
        <v>19</v>
      </c>
      <c r="I20" s="24">
        <v>9.7808219178082219</v>
      </c>
      <c r="J20" s="24">
        <v>5.2602739726027394</v>
      </c>
      <c r="K20" s="24">
        <v>8.7945205479452095</v>
      </c>
      <c r="L20" s="24">
        <v>5.2602739726027394</v>
      </c>
      <c r="M20" s="20">
        <v>0.93442622950819676</v>
      </c>
      <c r="N20" s="3"/>
      <c r="O20" s="1"/>
    </row>
    <row r="21" spans="1:15" x14ac:dyDescent="0.25">
      <c r="A21" s="37" t="s">
        <v>244</v>
      </c>
      <c r="B21" s="38" t="s">
        <v>251</v>
      </c>
      <c r="C21" s="24">
        <v>12.166666666666666</v>
      </c>
      <c r="D21" s="24">
        <v>463</v>
      </c>
      <c r="E21" s="24">
        <v>38.054794520547944</v>
      </c>
      <c r="F21" s="25">
        <v>375</v>
      </c>
      <c r="G21" s="24">
        <v>30.821917808219187</v>
      </c>
      <c r="H21" s="25">
        <v>186</v>
      </c>
      <c r="I21" s="24">
        <v>33.205479452054803</v>
      </c>
      <c r="J21" s="24">
        <v>4.8493150684931505</v>
      </c>
      <c r="K21" s="24">
        <v>26.958904109589042</v>
      </c>
      <c r="L21" s="24">
        <v>3.8630136986301373</v>
      </c>
      <c r="M21" s="20">
        <v>0.80993520518358531</v>
      </c>
      <c r="N21" s="3"/>
      <c r="O21" s="1"/>
    </row>
    <row r="22" spans="1:15" x14ac:dyDescent="0.25">
      <c r="A22" s="37" t="s">
        <v>244</v>
      </c>
      <c r="B22" s="38" t="s">
        <v>252</v>
      </c>
      <c r="C22" s="24">
        <v>12.166666666666666</v>
      </c>
      <c r="D22" s="24">
        <v>195</v>
      </c>
      <c r="E22" s="24">
        <v>16.027397260273975</v>
      </c>
      <c r="F22" s="25">
        <v>175</v>
      </c>
      <c r="G22" s="24">
        <v>14.38356164383562</v>
      </c>
      <c r="H22" s="25">
        <v>27</v>
      </c>
      <c r="I22" s="24">
        <v>6.7397260273972606</v>
      </c>
      <c r="J22" s="24">
        <v>9.287671232876713</v>
      </c>
      <c r="K22" s="24">
        <v>6.0821917808219181</v>
      </c>
      <c r="L22" s="24">
        <v>8.3013698630136989</v>
      </c>
      <c r="M22" s="20">
        <v>0.89743589743589747</v>
      </c>
      <c r="N22" s="3"/>
      <c r="O22" s="1"/>
    </row>
    <row r="23" spans="1:15" x14ac:dyDescent="0.25">
      <c r="A23" s="37" t="s">
        <v>244</v>
      </c>
      <c r="B23" s="38" t="s">
        <v>253</v>
      </c>
      <c r="C23" s="24">
        <v>12.166666666666666</v>
      </c>
      <c r="D23" s="24">
        <v>656</v>
      </c>
      <c r="E23" s="24">
        <v>53.917808219178077</v>
      </c>
      <c r="F23" s="25">
        <v>520</v>
      </c>
      <c r="G23" s="24">
        <v>42.739726027397268</v>
      </c>
      <c r="H23" s="25">
        <v>278</v>
      </c>
      <c r="I23" s="24">
        <v>18.821917808219183</v>
      </c>
      <c r="J23" s="24">
        <v>35.095890410958908</v>
      </c>
      <c r="K23" s="24">
        <v>8.7123287671232887</v>
      </c>
      <c r="L23" s="24">
        <v>34.027397260273972</v>
      </c>
      <c r="M23" s="20">
        <v>0.79268292682926833</v>
      </c>
      <c r="N23" s="3"/>
      <c r="O23" s="1"/>
    </row>
    <row r="24" spans="1:15" x14ac:dyDescent="0.25">
      <c r="A24" s="37" t="s">
        <v>244</v>
      </c>
      <c r="B24" s="38" t="s">
        <v>254</v>
      </c>
      <c r="C24" s="24">
        <v>12.166666666666666</v>
      </c>
      <c r="D24" s="24">
        <v>216</v>
      </c>
      <c r="E24" s="24">
        <v>17.753424657534243</v>
      </c>
      <c r="F24" s="25">
        <v>160</v>
      </c>
      <c r="G24" s="24">
        <v>13.15068493150685</v>
      </c>
      <c r="H24" s="25">
        <v>71</v>
      </c>
      <c r="I24" s="24">
        <v>11.917808219178081</v>
      </c>
      <c r="J24" s="24">
        <v>5.8356164383561646</v>
      </c>
      <c r="K24" s="24">
        <v>8.1369863013698644</v>
      </c>
      <c r="L24" s="24">
        <v>5.0136986301369868</v>
      </c>
      <c r="M24" s="20">
        <v>0.7407407407407407</v>
      </c>
      <c r="N24" s="3"/>
      <c r="O24" s="1"/>
    </row>
    <row r="25" spans="1:15" x14ac:dyDescent="0.25">
      <c r="A25" s="37" t="s">
        <v>244</v>
      </c>
      <c r="B25" s="38" t="s">
        <v>255</v>
      </c>
      <c r="C25" s="24">
        <v>11.966666666666667</v>
      </c>
      <c r="D25" s="24">
        <v>322</v>
      </c>
      <c r="E25" s="24">
        <v>26.908077994428975</v>
      </c>
      <c r="F25" s="25">
        <v>282</v>
      </c>
      <c r="G25" s="24">
        <v>23.565459610027855</v>
      </c>
      <c r="H25" s="25">
        <v>52</v>
      </c>
      <c r="I25" s="24">
        <v>9.8607242339832872</v>
      </c>
      <c r="J25" s="24">
        <v>17.047353760445681</v>
      </c>
      <c r="K25" s="24">
        <v>6.4345403899721454</v>
      </c>
      <c r="L25" s="24">
        <v>17.130919220055709</v>
      </c>
      <c r="M25" s="20">
        <v>0.87577639751552794</v>
      </c>
      <c r="N25" s="3"/>
      <c r="O25" s="1"/>
    </row>
    <row r="26" spans="1:15" x14ac:dyDescent="0.25">
      <c r="A26" s="37" t="s">
        <v>244</v>
      </c>
      <c r="B26" s="38" t="s">
        <v>256</v>
      </c>
      <c r="C26" s="24">
        <v>12.166666666666666</v>
      </c>
      <c r="D26" s="24">
        <v>52</v>
      </c>
      <c r="E26" s="24">
        <v>4.2739726027397271</v>
      </c>
      <c r="F26" s="25">
        <v>45</v>
      </c>
      <c r="G26" s="24">
        <v>3.6986301369863015</v>
      </c>
      <c r="H26" s="25">
        <v>18</v>
      </c>
      <c r="I26" s="24">
        <v>3.2876712328767121</v>
      </c>
      <c r="J26" s="24">
        <v>0.98630136986301375</v>
      </c>
      <c r="K26" s="24">
        <v>3.2054794520547945</v>
      </c>
      <c r="L26" s="24">
        <v>0.49315068493150688</v>
      </c>
      <c r="M26" s="20">
        <v>0.86538461538461542</v>
      </c>
      <c r="N26" s="3"/>
      <c r="O26" s="1"/>
    </row>
    <row r="27" spans="1:15" x14ac:dyDescent="0.25">
      <c r="A27" s="37" t="s">
        <v>244</v>
      </c>
      <c r="B27" s="38" t="s">
        <v>257</v>
      </c>
      <c r="C27" s="24">
        <v>12.166666666666666</v>
      </c>
      <c r="D27" s="24">
        <v>178</v>
      </c>
      <c r="E27" s="24">
        <v>14.630136986301371</v>
      </c>
      <c r="F27" s="25">
        <v>130</v>
      </c>
      <c r="G27" s="24">
        <v>10.684931506849317</v>
      </c>
      <c r="H27" s="25">
        <v>25</v>
      </c>
      <c r="I27" s="24">
        <v>6.1643835616438363</v>
      </c>
      <c r="J27" s="24">
        <v>8.4657534246575317</v>
      </c>
      <c r="K27" s="24">
        <v>3.6986301369863019</v>
      </c>
      <c r="L27" s="24">
        <v>6.9863013698630159</v>
      </c>
      <c r="M27" s="20">
        <v>0.7303370786516854</v>
      </c>
      <c r="N27" s="3"/>
      <c r="O27" s="1"/>
    </row>
    <row r="28" spans="1:15" x14ac:dyDescent="0.25">
      <c r="A28" s="37" t="s">
        <v>244</v>
      </c>
      <c r="B28" s="38" t="s">
        <v>258</v>
      </c>
      <c r="C28" s="24">
        <v>12.166666666666666</v>
      </c>
      <c r="D28" s="24">
        <v>673</v>
      </c>
      <c r="E28" s="24">
        <v>55.315068493150683</v>
      </c>
      <c r="F28" s="25">
        <v>517</v>
      </c>
      <c r="G28" s="24">
        <v>42.493150684931514</v>
      </c>
      <c r="H28" s="25">
        <v>249</v>
      </c>
      <c r="I28" s="24">
        <v>36.328767123287676</v>
      </c>
      <c r="J28" s="24">
        <v>18.986301369863018</v>
      </c>
      <c r="K28" s="24">
        <v>25.315068493150687</v>
      </c>
      <c r="L28" s="24">
        <v>17.178082191780824</v>
      </c>
      <c r="M28" s="20">
        <v>0.7682020802377415</v>
      </c>
      <c r="N28" s="3"/>
      <c r="O28" s="1"/>
    </row>
    <row r="29" spans="1:15" x14ac:dyDescent="0.25">
      <c r="A29" s="37" t="s">
        <v>244</v>
      </c>
      <c r="B29" s="38" t="s">
        <v>259</v>
      </c>
      <c r="C29" s="24">
        <v>12.166666666666666</v>
      </c>
      <c r="D29" s="24">
        <v>239</v>
      </c>
      <c r="E29" s="24">
        <v>19.643835616438356</v>
      </c>
      <c r="F29" s="25">
        <v>158</v>
      </c>
      <c r="G29" s="24">
        <v>12.986301369863019</v>
      </c>
      <c r="H29" s="25">
        <v>171</v>
      </c>
      <c r="I29" s="24">
        <v>13.479452054794521</v>
      </c>
      <c r="J29" s="24">
        <v>6.1643835616438354</v>
      </c>
      <c r="K29" s="24">
        <v>7.6438356164383574</v>
      </c>
      <c r="L29" s="24">
        <v>5.3424657534246576</v>
      </c>
      <c r="M29" s="20">
        <v>0.66108786610878656</v>
      </c>
      <c r="N29" s="3"/>
      <c r="O29" s="1"/>
    </row>
    <row r="30" spans="1:15" x14ac:dyDescent="0.25">
      <c r="A30" s="37" t="s">
        <v>244</v>
      </c>
      <c r="B30" s="38" t="s">
        <v>260</v>
      </c>
      <c r="C30" s="24">
        <v>12.166666666666666</v>
      </c>
      <c r="D30" s="24">
        <v>651</v>
      </c>
      <c r="E30" s="24">
        <v>53.5068493150685</v>
      </c>
      <c r="F30" s="25">
        <v>536</v>
      </c>
      <c r="G30" s="24">
        <v>44.054794520547951</v>
      </c>
      <c r="H30" s="25">
        <v>279</v>
      </c>
      <c r="I30" s="24">
        <v>36.904109589041099</v>
      </c>
      <c r="J30" s="24">
        <v>16.602739726027398</v>
      </c>
      <c r="K30" s="24">
        <v>28.849315068493148</v>
      </c>
      <c r="L30" s="24">
        <v>15.205479452054796</v>
      </c>
      <c r="M30" s="20">
        <v>0.8233486943164362</v>
      </c>
      <c r="N30" s="3"/>
      <c r="O30" s="1"/>
    </row>
    <row r="31" spans="1:15" x14ac:dyDescent="0.25">
      <c r="A31" s="37" t="s">
        <v>244</v>
      </c>
      <c r="B31" s="38" t="s">
        <v>261</v>
      </c>
      <c r="C31" s="24">
        <v>12.166666666666666</v>
      </c>
      <c r="D31" s="24">
        <v>237</v>
      </c>
      <c r="E31" s="24">
        <v>19.479452054794521</v>
      </c>
      <c r="F31" s="25">
        <v>192</v>
      </c>
      <c r="G31" s="24">
        <v>15.780821917808222</v>
      </c>
      <c r="H31" s="25">
        <v>50</v>
      </c>
      <c r="I31" s="24">
        <v>9.9452054794520581</v>
      </c>
      <c r="J31" s="24">
        <v>9.5342465753424666</v>
      </c>
      <c r="K31" s="24">
        <v>5.7534246575342474</v>
      </c>
      <c r="L31" s="24">
        <v>10.027397260273974</v>
      </c>
      <c r="M31" s="20">
        <v>0.810126582278481</v>
      </c>
      <c r="N31" s="3"/>
      <c r="O31" s="1"/>
    </row>
    <row r="32" spans="1:15" x14ac:dyDescent="0.25">
      <c r="A32" s="37" t="s">
        <v>244</v>
      </c>
      <c r="B32" s="38" t="s">
        <v>262</v>
      </c>
      <c r="C32" s="24">
        <v>12.166666666666666</v>
      </c>
      <c r="D32" s="24">
        <v>255</v>
      </c>
      <c r="E32" s="24">
        <v>20.958904109589046</v>
      </c>
      <c r="F32" s="25">
        <v>150</v>
      </c>
      <c r="G32" s="24">
        <v>12.328767123287671</v>
      </c>
      <c r="H32" s="25">
        <v>81</v>
      </c>
      <c r="I32" s="24">
        <v>12.739726027397261</v>
      </c>
      <c r="J32" s="24">
        <v>8.2191780821917817</v>
      </c>
      <c r="K32" s="24">
        <v>6.3287671232876717</v>
      </c>
      <c r="L32" s="24">
        <v>6.0000000000000009</v>
      </c>
      <c r="M32" s="20">
        <v>0.58823529411764708</v>
      </c>
      <c r="N32" s="3"/>
      <c r="O32" s="1"/>
    </row>
    <row r="33" spans="1:15" x14ac:dyDescent="0.25">
      <c r="A33" s="37" t="s">
        <v>244</v>
      </c>
      <c r="B33" s="38" t="s">
        <v>263</v>
      </c>
      <c r="C33" s="24">
        <v>12.166666666666666</v>
      </c>
      <c r="D33" s="24">
        <v>333</v>
      </c>
      <c r="E33" s="24">
        <v>27.36986301369863</v>
      </c>
      <c r="F33" s="25">
        <v>307</v>
      </c>
      <c r="G33" s="24">
        <v>25.232876712328771</v>
      </c>
      <c r="H33" s="25">
        <v>62</v>
      </c>
      <c r="I33" s="24">
        <v>14.301369863013699</v>
      </c>
      <c r="J33" s="24">
        <v>13.068493150684931</v>
      </c>
      <c r="K33" s="24">
        <v>14.219178082191778</v>
      </c>
      <c r="L33" s="24">
        <v>11.013698630136989</v>
      </c>
      <c r="M33" s="20">
        <v>0.92192192192192191</v>
      </c>
      <c r="N33" s="3"/>
      <c r="O33" s="1"/>
    </row>
    <row r="34" spans="1:15" x14ac:dyDescent="0.25">
      <c r="A34" s="37" t="s">
        <v>244</v>
      </c>
      <c r="B34" s="38" t="s">
        <v>264</v>
      </c>
      <c r="C34" s="24">
        <v>12.166666666666666</v>
      </c>
      <c r="D34" s="24">
        <v>202</v>
      </c>
      <c r="E34" s="24">
        <v>16.602739726027398</v>
      </c>
      <c r="F34" s="25">
        <v>197</v>
      </c>
      <c r="G34" s="24">
        <v>16.19178082191781</v>
      </c>
      <c r="H34" s="25">
        <v>48</v>
      </c>
      <c r="I34" s="24">
        <v>6.1643835616438372</v>
      </c>
      <c r="J34" s="24">
        <v>10.438356164383563</v>
      </c>
      <c r="K34" s="24">
        <v>6.493150684931507</v>
      </c>
      <c r="L34" s="24">
        <v>9.6986301369863011</v>
      </c>
      <c r="M34" s="20">
        <v>0.97524752475247523</v>
      </c>
      <c r="N34" s="3"/>
      <c r="O34" s="1"/>
    </row>
    <row r="35" spans="1:15" x14ac:dyDescent="0.25">
      <c r="A35" s="37" t="s">
        <v>244</v>
      </c>
      <c r="B35" s="38" t="s">
        <v>265</v>
      </c>
      <c r="C35" s="24">
        <v>12.166666666666666</v>
      </c>
      <c r="D35" s="24">
        <v>275</v>
      </c>
      <c r="E35" s="24">
        <v>22.602739726027405</v>
      </c>
      <c r="F35" s="25">
        <v>231</v>
      </c>
      <c r="G35" s="24">
        <v>18.986301369863014</v>
      </c>
      <c r="H35" s="25">
        <v>24</v>
      </c>
      <c r="I35" s="24">
        <v>9.8630136986301373</v>
      </c>
      <c r="J35" s="24">
        <v>12.739726027397261</v>
      </c>
      <c r="K35" s="24">
        <v>7.6438356164383574</v>
      </c>
      <c r="L35" s="24">
        <v>11.342465753424658</v>
      </c>
      <c r="M35" s="20">
        <v>0.84</v>
      </c>
      <c r="N35" s="3"/>
      <c r="O35" s="1"/>
    </row>
    <row r="36" spans="1:15" x14ac:dyDescent="0.25">
      <c r="A36" s="37" t="s">
        <v>244</v>
      </c>
      <c r="B36" s="38" t="s">
        <v>266</v>
      </c>
      <c r="C36" s="24">
        <v>12.166666666666666</v>
      </c>
      <c r="D36" s="24">
        <v>88</v>
      </c>
      <c r="E36" s="24">
        <v>7.2328767123287694</v>
      </c>
      <c r="F36" s="25">
        <v>78</v>
      </c>
      <c r="G36" s="24">
        <v>6.4109589041095907</v>
      </c>
      <c r="H36" s="25">
        <v>9</v>
      </c>
      <c r="I36" s="24">
        <v>4.5205479452054806</v>
      </c>
      <c r="J36" s="24">
        <v>2.7123287671232883</v>
      </c>
      <c r="K36" s="24">
        <v>4.1095890410958917</v>
      </c>
      <c r="L36" s="24">
        <v>2.3013698630136989</v>
      </c>
      <c r="M36" s="20">
        <v>0.88636363636363635</v>
      </c>
      <c r="N36" s="3"/>
      <c r="O36" s="1"/>
    </row>
    <row r="37" spans="1:15" x14ac:dyDescent="0.25">
      <c r="A37" s="37" t="s">
        <v>244</v>
      </c>
      <c r="B37" s="38" t="s">
        <v>267</v>
      </c>
      <c r="C37" s="24">
        <v>12.166666666666666</v>
      </c>
      <c r="D37" s="24">
        <v>715</v>
      </c>
      <c r="E37" s="24">
        <v>58.767123287671225</v>
      </c>
      <c r="F37" s="25">
        <v>509</v>
      </c>
      <c r="G37" s="24">
        <v>41.835616438356155</v>
      </c>
      <c r="H37" s="25">
        <v>170</v>
      </c>
      <c r="I37" s="24">
        <v>20.301369863013701</v>
      </c>
      <c r="J37" s="24">
        <v>38.465753424657535</v>
      </c>
      <c r="K37" s="24">
        <v>13.3972602739726</v>
      </c>
      <c r="L37" s="24">
        <v>28.438356164383567</v>
      </c>
      <c r="M37" s="20">
        <v>0.71188811188811185</v>
      </c>
      <c r="N37" s="3"/>
      <c r="O37" s="1"/>
    </row>
    <row r="38" spans="1:15" x14ac:dyDescent="0.25">
      <c r="A38" s="37" t="s">
        <v>244</v>
      </c>
      <c r="B38" s="38" t="s">
        <v>268</v>
      </c>
      <c r="C38" s="24">
        <v>12.166666666666666</v>
      </c>
      <c r="D38" s="24">
        <v>200</v>
      </c>
      <c r="E38" s="24">
        <v>16.43835616438356</v>
      </c>
      <c r="F38" s="25">
        <v>120</v>
      </c>
      <c r="G38" s="24">
        <v>9.8630136986301373</v>
      </c>
      <c r="H38" s="25">
        <v>37</v>
      </c>
      <c r="I38" s="24">
        <v>7.6438356164383574</v>
      </c>
      <c r="J38" s="24">
        <v>8.7945205479452078</v>
      </c>
      <c r="K38" s="24">
        <v>3.945205479452055</v>
      </c>
      <c r="L38" s="24">
        <v>5.9178082191780819</v>
      </c>
      <c r="M38" s="20">
        <v>0.6</v>
      </c>
      <c r="N38" s="3"/>
      <c r="O38" s="1"/>
    </row>
    <row r="39" spans="1:15" x14ac:dyDescent="0.25">
      <c r="A39" s="37" t="s">
        <v>244</v>
      </c>
      <c r="B39" s="38" t="s">
        <v>269</v>
      </c>
      <c r="C39" s="24">
        <v>12.166666666666666</v>
      </c>
      <c r="D39" s="24">
        <v>450</v>
      </c>
      <c r="E39" s="24">
        <v>36.986301369863021</v>
      </c>
      <c r="F39" s="25">
        <v>412</v>
      </c>
      <c r="G39" s="24">
        <v>33.863013698630148</v>
      </c>
      <c r="H39" s="25">
        <v>229</v>
      </c>
      <c r="I39" s="24">
        <v>23.917808219178088</v>
      </c>
      <c r="J39" s="24">
        <v>13.068493150684931</v>
      </c>
      <c r="K39" s="24">
        <v>21.205479452054803</v>
      </c>
      <c r="L39" s="24">
        <v>12.657534246575343</v>
      </c>
      <c r="M39" s="20">
        <v>0.91555555555555557</v>
      </c>
      <c r="N39" s="3"/>
      <c r="O39" s="1"/>
    </row>
    <row r="40" spans="1:15" x14ac:dyDescent="0.25">
      <c r="A40" s="37" t="s">
        <v>244</v>
      </c>
      <c r="B40" s="38" t="s">
        <v>270</v>
      </c>
      <c r="C40" s="24">
        <v>12.166666666666666</v>
      </c>
      <c r="D40" s="24">
        <v>225</v>
      </c>
      <c r="E40" s="24">
        <v>18.493150684931514</v>
      </c>
      <c r="F40" s="25">
        <v>218</v>
      </c>
      <c r="G40" s="24">
        <v>17.917808219178088</v>
      </c>
      <c r="H40" s="25">
        <v>44</v>
      </c>
      <c r="I40" s="24">
        <v>6.8219178082191796</v>
      </c>
      <c r="J40" s="24">
        <v>11.671232876712331</v>
      </c>
      <c r="K40" s="24">
        <v>6.4109589041095898</v>
      </c>
      <c r="L40" s="24">
        <v>11.506849315068495</v>
      </c>
      <c r="M40" s="20">
        <v>0.96888888888888891</v>
      </c>
      <c r="N40" s="3"/>
      <c r="O40" s="1"/>
    </row>
    <row r="41" spans="1:15" x14ac:dyDescent="0.25">
      <c r="A41" s="37" t="s">
        <v>244</v>
      </c>
      <c r="B41" s="38" t="s">
        <v>271</v>
      </c>
      <c r="C41" s="24">
        <v>9.1</v>
      </c>
      <c r="D41" s="24">
        <v>537</v>
      </c>
      <c r="E41" s="24">
        <v>59.010989010989</v>
      </c>
      <c r="F41" s="25">
        <v>401</v>
      </c>
      <c r="G41" s="24">
        <v>44.065934065934059</v>
      </c>
      <c r="H41" s="25">
        <v>318</v>
      </c>
      <c r="I41" s="24">
        <v>39.780219780219774</v>
      </c>
      <c r="J41" s="24">
        <v>19.230769230769237</v>
      </c>
      <c r="K41" s="24">
        <v>28.901098901098898</v>
      </c>
      <c r="L41" s="24">
        <v>15.164835164835166</v>
      </c>
      <c r="M41" s="20">
        <v>0.74674115456238366</v>
      </c>
      <c r="N41" s="3"/>
      <c r="O41" s="1"/>
    </row>
    <row r="42" spans="1:15" x14ac:dyDescent="0.25">
      <c r="A42" s="39" t="s">
        <v>43</v>
      </c>
      <c r="B42" s="39"/>
      <c r="C42" s="28"/>
      <c r="D42" s="28"/>
      <c r="E42" s="28">
        <v>30.256769097613141</v>
      </c>
      <c r="F42" s="28"/>
      <c r="G42" s="28">
        <v>24.069554408089918</v>
      </c>
      <c r="H42" s="28"/>
      <c r="I42" s="28">
        <v>17.056209494184081</v>
      </c>
      <c r="J42" s="28">
        <v>13.200559603429065</v>
      </c>
      <c r="K42" s="28">
        <v>12.800355996067069</v>
      </c>
      <c r="L42" s="28">
        <v>11.269198412022845</v>
      </c>
      <c r="M42" s="28"/>
      <c r="N42" s="3"/>
      <c r="O42" s="1"/>
    </row>
    <row r="43" spans="1:15" x14ac:dyDescent="0.25">
      <c r="A43" s="40" t="s">
        <v>272</v>
      </c>
      <c r="B43" s="40"/>
      <c r="C43" s="31"/>
      <c r="D43" s="31">
        <v>9753</v>
      </c>
      <c r="E43" s="31"/>
      <c r="F43" s="31">
        <v>7767</v>
      </c>
      <c r="G43" s="31"/>
      <c r="H43" s="31">
        <v>3160</v>
      </c>
      <c r="I43" s="31"/>
      <c r="J43" s="31"/>
      <c r="K43" s="31"/>
      <c r="L43" s="31"/>
      <c r="M43" s="32">
        <v>0.7963703475853583</v>
      </c>
      <c r="N43" s="3"/>
      <c r="O43" s="1"/>
    </row>
    <row r="44" spans="1:15" x14ac:dyDescent="0.25">
      <c r="A44" s="37" t="s">
        <v>273</v>
      </c>
      <c r="B44" s="38" t="s">
        <v>274</v>
      </c>
      <c r="C44" s="24">
        <v>12.166666666666666</v>
      </c>
      <c r="D44" s="24">
        <v>346</v>
      </c>
      <c r="E44" s="24">
        <v>28.43835616438356</v>
      </c>
      <c r="F44" s="25">
        <v>261</v>
      </c>
      <c r="G44" s="24">
        <v>21.452054794520549</v>
      </c>
      <c r="H44" s="25">
        <v>287</v>
      </c>
      <c r="I44" s="24">
        <v>23.095890410958905</v>
      </c>
      <c r="J44" s="24">
        <v>5.3424657534246585</v>
      </c>
      <c r="K44" s="24">
        <v>16.602739726027398</v>
      </c>
      <c r="L44" s="24">
        <v>4.8493150684931514</v>
      </c>
      <c r="M44" s="20">
        <v>0.75433526011560692</v>
      </c>
      <c r="N44" s="3"/>
      <c r="O44" s="1"/>
    </row>
    <row r="45" spans="1:15" x14ac:dyDescent="0.25">
      <c r="A45" s="37" t="s">
        <v>273</v>
      </c>
      <c r="B45" s="38" t="s">
        <v>275</v>
      </c>
      <c r="C45" s="24">
        <v>12.166666666666666</v>
      </c>
      <c r="D45" s="24">
        <v>319</v>
      </c>
      <c r="E45" s="24">
        <v>26.219178082191785</v>
      </c>
      <c r="F45" s="25">
        <v>289</v>
      </c>
      <c r="G45" s="24">
        <v>23.753424657534254</v>
      </c>
      <c r="H45" s="25">
        <v>277</v>
      </c>
      <c r="I45" s="24">
        <v>16.027397260273975</v>
      </c>
      <c r="J45" s="24">
        <v>10.191780821917808</v>
      </c>
      <c r="K45" s="24">
        <v>14.136986301369868</v>
      </c>
      <c r="L45" s="24">
        <v>9.6164383561643838</v>
      </c>
      <c r="M45" s="20">
        <v>0.90595611285266453</v>
      </c>
      <c r="N45" s="3"/>
      <c r="O45" s="1"/>
    </row>
    <row r="46" spans="1:15" x14ac:dyDescent="0.25">
      <c r="A46" s="37" t="s">
        <v>273</v>
      </c>
      <c r="B46" s="38" t="s">
        <v>276</v>
      </c>
      <c r="C46" s="24">
        <v>12.166666666666666</v>
      </c>
      <c r="D46" s="24">
        <v>74</v>
      </c>
      <c r="E46" s="24">
        <v>6.082191780821919</v>
      </c>
      <c r="F46" s="25">
        <v>251</v>
      </c>
      <c r="G46" s="24">
        <v>20.630136986301373</v>
      </c>
      <c r="H46" s="25">
        <v>63</v>
      </c>
      <c r="I46" s="24">
        <v>0.73972602739726034</v>
      </c>
      <c r="J46" s="24">
        <v>5.3424657534246585</v>
      </c>
      <c r="K46" s="24">
        <v>15.780821917808222</v>
      </c>
      <c r="L46" s="24">
        <v>4.8493150684931514</v>
      </c>
      <c r="M46" s="20">
        <v>3.3918918918918921</v>
      </c>
      <c r="N46" s="3"/>
      <c r="O46" s="1"/>
    </row>
    <row r="47" spans="1:15" x14ac:dyDescent="0.25">
      <c r="A47" s="39" t="s">
        <v>43</v>
      </c>
      <c r="B47" s="39"/>
      <c r="C47" s="28"/>
      <c r="D47" s="28"/>
      <c r="E47" s="28">
        <v>20.246575342465757</v>
      </c>
      <c r="F47" s="28"/>
      <c r="G47" s="28">
        <v>21.945205479452056</v>
      </c>
      <c r="H47" s="28"/>
      <c r="I47" s="28">
        <v>13.287671232876713</v>
      </c>
      <c r="J47" s="28">
        <v>6.9589041095890423</v>
      </c>
      <c r="K47" s="28">
        <v>15.506849315068498</v>
      </c>
      <c r="L47" s="28">
        <v>6.4383561643835625</v>
      </c>
      <c r="M47" s="28"/>
      <c r="N47" s="3"/>
      <c r="O47" s="1"/>
    </row>
    <row r="48" spans="1:15" x14ac:dyDescent="0.25">
      <c r="A48" s="40" t="s">
        <v>277</v>
      </c>
      <c r="B48" s="40"/>
      <c r="C48" s="31"/>
      <c r="D48" s="31">
        <v>739</v>
      </c>
      <c r="E48" s="31"/>
      <c r="F48" s="31">
        <v>801</v>
      </c>
      <c r="G48" s="31"/>
      <c r="H48" s="31">
        <v>627</v>
      </c>
      <c r="I48" s="31"/>
      <c r="J48" s="31"/>
      <c r="K48" s="31"/>
      <c r="L48" s="31"/>
      <c r="M48" s="32">
        <v>1.0838971583220569</v>
      </c>
      <c r="N48" s="3"/>
      <c r="O48" s="1"/>
    </row>
    <row r="49" spans="1:15" x14ac:dyDescent="0.25">
      <c r="A49" s="37" t="s">
        <v>56</v>
      </c>
      <c r="B49" s="38" t="s">
        <v>278</v>
      </c>
      <c r="C49" s="24">
        <v>9.1</v>
      </c>
      <c r="D49" s="24">
        <v>362</v>
      </c>
      <c r="E49" s="24">
        <v>39.780219780219767</v>
      </c>
      <c r="F49" s="25">
        <v>194</v>
      </c>
      <c r="G49" s="24">
        <v>21.31868131868131</v>
      </c>
      <c r="H49" s="25">
        <v>415</v>
      </c>
      <c r="I49" s="24">
        <v>34.725274725274716</v>
      </c>
      <c r="J49" s="24">
        <v>5.0549450549450547</v>
      </c>
      <c r="K49" s="24">
        <v>19.120879120879117</v>
      </c>
      <c r="L49" s="24">
        <v>2.1978021978021975</v>
      </c>
      <c r="M49" s="20">
        <v>0.53591160220994472</v>
      </c>
      <c r="N49" s="3"/>
      <c r="O49" s="1"/>
    </row>
    <row r="50" spans="1:15" x14ac:dyDescent="0.25">
      <c r="A50" s="37" t="s">
        <v>56</v>
      </c>
      <c r="B50" s="38" t="s">
        <v>279</v>
      </c>
      <c r="C50" s="24">
        <v>12.166666666666666</v>
      </c>
      <c r="D50" s="24">
        <v>832</v>
      </c>
      <c r="E50" s="24">
        <v>68.38356164383562</v>
      </c>
      <c r="F50" s="25">
        <v>454</v>
      </c>
      <c r="G50" s="24">
        <v>37.315068493150676</v>
      </c>
      <c r="H50" s="25">
        <v>484</v>
      </c>
      <c r="I50" s="24">
        <v>62.301369863013711</v>
      </c>
      <c r="J50" s="24">
        <v>6.082191780821919</v>
      </c>
      <c r="K50" s="24">
        <v>33.369863013698641</v>
      </c>
      <c r="L50" s="24">
        <v>3.945205479452055</v>
      </c>
      <c r="M50" s="20">
        <v>0.54567307692307687</v>
      </c>
      <c r="N50" s="3"/>
      <c r="O50" s="1"/>
    </row>
    <row r="51" spans="1:15" x14ac:dyDescent="0.25">
      <c r="A51" s="37" t="s">
        <v>56</v>
      </c>
      <c r="B51" s="38" t="s">
        <v>280</v>
      </c>
      <c r="C51" s="24">
        <v>11.233333333333333</v>
      </c>
      <c r="D51" s="24">
        <v>781</v>
      </c>
      <c r="E51" s="24">
        <v>69.525222551928806</v>
      </c>
      <c r="F51" s="25">
        <v>418</v>
      </c>
      <c r="G51" s="24">
        <v>37.210682492581604</v>
      </c>
      <c r="H51" s="25">
        <v>522</v>
      </c>
      <c r="I51" s="24">
        <v>63.738872403560855</v>
      </c>
      <c r="J51" s="24">
        <v>5.7863501483679531</v>
      </c>
      <c r="K51" s="24">
        <v>33.738872403560833</v>
      </c>
      <c r="L51" s="24">
        <v>3.4718100890207717</v>
      </c>
      <c r="M51" s="20">
        <v>0.53521126760563376</v>
      </c>
      <c r="N51" s="3"/>
      <c r="O51" s="1"/>
    </row>
    <row r="52" spans="1:15" x14ac:dyDescent="0.25">
      <c r="A52" s="39" t="s">
        <v>43</v>
      </c>
      <c r="B52" s="39"/>
      <c r="C52" s="28"/>
      <c r="D52" s="28"/>
      <c r="E52" s="28">
        <v>59.229667991994724</v>
      </c>
      <c r="F52" s="28"/>
      <c r="G52" s="28">
        <v>31.9481441014712</v>
      </c>
      <c r="H52" s="28"/>
      <c r="I52" s="28">
        <v>53.588505663949768</v>
      </c>
      <c r="J52" s="28">
        <v>5.6411623280449747</v>
      </c>
      <c r="K52" s="28">
        <v>28.743204846046197</v>
      </c>
      <c r="L52" s="28">
        <v>3.2049392554250082</v>
      </c>
      <c r="M52" s="28"/>
      <c r="N52" s="3"/>
      <c r="O52" s="1"/>
    </row>
    <row r="53" spans="1:15" x14ac:dyDescent="0.25">
      <c r="A53" s="40" t="s">
        <v>66</v>
      </c>
      <c r="B53" s="40"/>
      <c r="C53" s="31"/>
      <c r="D53" s="31">
        <v>1975</v>
      </c>
      <c r="E53" s="31"/>
      <c r="F53" s="31">
        <v>1066</v>
      </c>
      <c r="G53" s="31"/>
      <c r="H53" s="31">
        <v>1421</v>
      </c>
      <c r="I53" s="31"/>
      <c r="J53" s="31"/>
      <c r="K53" s="31"/>
      <c r="L53" s="31"/>
      <c r="M53" s="32">
        <v>0.53974683544303792</v>
      </c>
      <c r="N53" s="3"/>
      <c r="O53" s="1"/>
    </row>
    <row r="54" spans="1:15" x14ac:dyDescent="0.25">
      <c r="A54" s="37" t="s">
        <v>99</v>
      </c>
      <c r="B54" s="38" t="s">
        <v>281</v>
      </c>
      <c r="C54" s="24">
        <v>9.1</v>
      </c>
      <c r="D54" s="24">
        <v>425</v>
      </c>
      <c r="E54" s="24">
        <v>46.703296703296679</v>
      </c>
      <c r="F54" s="25">
        <v>285</v>
      </c>
      <c r="G54" s="24">
        <v>31.31868131868131</v>
      </c>
      <c r="H54" s="25">
        <v>392</v>
      </c>
      <c r="I54" s="24">
        <v>38.021978021978001</v>
      </c>
      <c r="J54" s="24">
        <v>8.6813186813186807</v>
      </c>
      <c r="K54" s="24">
        <v>25.494505494505486</v>
      </c>
      <c r="L54" s="24">
        <v>5.8241758241758248</v>
      </c>
      <c r="M54" s="20">
        <v>0.6705882352941176</v>
      </c>
      <c r="N54" s="3"/>
      <c r="O54" s="1"/>
    </row>
    <row r="55" spans="1:15" x14ac:dyDescent="0.25">
      <c r="A55" s="37" t="s">
        <v>99</v>
      </c>
      <c r="B55" s="38" t="s">
        <v>282</v>
      </c>
      <c r="C55" s="24">
        <v>12.166666666666666</v>
      </c>
      <c r="D55" s="24">
        <v>289</v>
      </c>
      <c r="E55" s="24">
        <v>23.753424657534246</v>
      </c>
      <c r="F55" s="25">
        <v>312</v>
      </c>
      <c r="G55" s="24">
        <v>25.643835616438356</v>
      </c>
      <c r="H55" s="25">
        <v>319</v>
      </c>
      <c r="I55" s="24">
        <v>13.643835616438357</v>
      </c>
      <c r="J55" s="24">
        <v>10.109589041095889</v>
      </c>
      <c r="K55" s="24">
        <v>16.602739726027401</v>
      </c>
      <c r="L55" s="24">
        <v>9.0410958904109595</v>
      </c>
      <c r="M55" s="20">
        <v>1.0795847750865053</v>
      </c>
      <c r="N55" s="3"/>
      <c r="O55" s="1"/>
    </row>
    <row r="56" spans="1:15" x14ac:dyDescent="0.25">
      <c r="A56" s="37" t="s">
        <v>99</v>
      </c>
      <c r="B56" s="38" t="s">
        <v>283</v>
      </c>
      <c r="C56" s="24">
        <v>12.166666666666666</v>
      </c>
      <c r="D56" s="24">
        <v>608</v>
      </c>
      <c r="E56" s="24">
        <v>49.972602739726035</v>
      </c>
      <c r="F56" s="25">
        <v>353</v>
      </c>
      <c r="G56" s="24">
        <v>29.013698630136997</v>
      </c>
      <c r="H56" s="25">
        <v>425</v>
      </c>
      <c r="I56" s="24">
        <v>40.684931506849324</v>
      </c>
      <c r="J56" s="24">
        <v>9.2876712328767113</v>
      </c>
      <c r="K56" s="24">
        <v>22.273972602739729</v>
      </c>
      <c r="L56" s="24">
        <v>6.7397260273972615</v>
      </c>
      <c r="M56" s="20">
        <v>0.58059210526315785</v>
      </c>
      <c r="N56" s="3"/>
      <c r="O56" s="1"/>
    </row>
    <row r="57" spans="1:15" x14ac:dyDescent="0.25">
      <c r="A57" s="37" t="s">
        <v>99</v>
      </c>
      <c r="B57" s="38" t="s">
        <v>284</v>
      </c>
      <c r="C57" s="24">
        <v>12.166666666666666</v>
      </c>
      <c r="D57" s="24">
        <v>538</v>
      </c>
      <c r="E57" s="24">
        <v>44.219178082191782</v>
      </c>
      <c r="F57" s="25">
        <v>353</v>
      </c>
      <c r="G57" s="24">
        <v>29.013698630136993</v>
      </c>
      <c r="H57" s="25">
        <v>417</v>
      </c>
      <c r="I57" s="24">
        <v>35.178082191780817</v>
      </c>
      <c r="J57" s="24">
        <v>9.0410958904109595</v>
      </c>
      <c r="K57" s="24">
        <v>22.273972602739732</v>
      </c>
      <c r="L57" s="24">
        <v>6.7397260273972606</v>
      </c>
      <c r="M57" s="20">
        <v>0.65613382899628248</v>
      </c>
      <c r="N57" s="3"/>
      <c r="O57" s="1"/>
    </row>
    <row r="58" spans="1:15" x14ac:dyDescent="0.25">
      <c r="A58" s="39" t="s">
        <v>43</v>
      </c>
      <c r="B58" s="39"/>
      <c r="C58" s="28"/>
      <c r="D58" s="28"/>
      <c r="E58" s="28">
        <v>41.162125545687182</v>
      </c>
      <c r="F58" s="28"/>
      <c r="G58" s="28">
        <v>28.747478548848413</v>
      </c>
      <c r="H58" s="28"/>
      <c r="I58" s="28">
        <v>31.882206834261623</v>
      </c>
      <c r="J58" s="28">
        <v>9.2799187114255606</v>
      </c>
      <c r="K58" s="28">
        <v>21.661297606503087</v>
      </c>
      <c r="L58" s="28">
        <v>7.0861809423453268</v>
      </c>
      <c r="M58" s="28"/>
      <c r="N58" s="3"/>
      <c r="O58" s="1"/>
    </row>
    <row r="59" spans="1:15" x14ac:dyDescent="0.25">
      <c r="A59" s="40" t="s">
        <v>108</v>
      </c>
      <c r="B59" s="40"/>
      <c r="C59" s="31"/>
      <c r="D59" s="31">
        <v>1860</v>
      </c>
      <c r="E59" s="31"/>
      <c r="F59" s="31">
        <v>1303</v>
      </c>
      <c r="G59" s="31"/>
      <c r="H59" s="31">
        <v>1553</v>
      </c>
      <c r="I59" s="31"/>
      <c r="J59" s="31"/>
      <c r="K59" s="31"/>
      <c r="L59" s="31"/>
      <c r="M59" s="32">
        <v>0.70053763440860217</v>
      </c>
      <c r="N59" s="3"/>
      <c r="O59" s="1"/>
    </row>
    <row r="60" spans="1:15" x14ac:dyDescent="0.25">
      <c r="A60" s="37" t="s">
        <v>285</v>
      </c>
      <c r="B60" s="38" t="s">
        <v>286</v>
      </c>
      <c r="C60" s="24">
        <v>12.166666666666666</v>
      </c>
      <c r="D60" s="24">
        <v>299</v>
      </c>
      <c r="E60" s="24">
        <v>24.57534246575343</v>
      </c>
      <c r="F60" s="25">
        <v>197</v>
      </c>
      <c r="G60" s="24">
        <v>16.19178082191781</v>
      </c>
      <c r="H60" s="25">
        <v>93</v>
      </c>
      <c r="I60" s="24">
        <v>20.630136986301373</v>
      </c>
      <c r="J60" s="24">
        <v>3.945205479452055</v>
      </c>
      <c r="K60" s="24">
        <v>12.821917808219178</v>
      </c>
      <c r="L60" s="24">
        <v>3.3698630136986307</v>
      </c>
      <c r="M60" s="20">
        <v>0.65886287625418061</v>
      </c>
      <c r="N60" s="3"/>
      <c r="O60" s="1"/>
    </row>
    <row r="61" spans="1:15" x14ac:dyDescent="0.25">
      <c r="A61" s="37" t="s">
        <v>285</v>
      </c>
      <c r="B61" s="38" t="s">
        <v>287</v>
      </c>
      <c r="C61" s="24">
        <v>12.166666666666666</v>
      </c>
      <c r="D61" s="24">
        <v>468</v>
      </c>
      <c r="E61" s="24">
        <v>38.465753424657549</v>
      </c>
      <c r="F61" s="25">
        <v>396</v>
      </c>
      <c r="G61" s="24">
        <v>32.547945205479451</v>
      </c>
      <c r="H61" s="25">
        <v>154</v>
      </c>
      <c r="I61" s="24">
        <v>33.945205479452056</v>
      </c>
      <c r="J61" s="24">
        <v>4.5205479452054798</v>
      </c>
      <c r="K61" s="24">
        <v>28.849315068493162</v>
      </c>
      <c r="L61" s="24">
        <v>3.6986301369863015</v>
      </c>
      <c r="M61" s="20">
        <v>0.84615384615384615</v>
      </c>
      <c r="N61" s="3"/>
      <c r="O61" s="1"/>
    </row>
    <row r="62" spans="1:15" x14ac:dyDescent="0.25">
      <c r="A62" s="37" t="s">
        <v>285</v>
      </c>
      <c r="B62" s="38" t="s">
        <v>288</v>
      </c>
      <c r="C62" s="24">
        <v>12.166666666666666</v>
      </c>
      <c r="D62" s="24">
        <v>353</v>
      </c>
      <c r="E62" s="24">
        <v>29.013698630136986</v>
      </c>
      <c r="F62" s="25">
        <v>281</v>
      </c>
      <c r="G62" s="24">
        <v>23.095890410958908</v>
      </c>
      <c r="H62" s="25">
        <v>114</v>
      </c>
      <c r="I62" s="24">
        <v>23.671232876712327</v>
      </c>
      <c r="J62" s="24">
        <v>5.3424657534246585</v>
      </c>
      <c r="K62" s="24">
        <v>18.164383561643842</v>
      </c>
      <c r="L62" s="24">
        <v>4.9315068493150696</v>
      </c>
      <c r="M62" s="20">
        <v>0.79603399433427757</v>
      </c>
      <c r="N62" s="3"/>
      <c r="O62" s="1"/>
    </row>
    <row r="63" spans="1:15" x14ac:dyDescent="0.25">
      <c r="A63" s="37" t="s">
        <v>285</v>
      </c>
      <c r="B63" s="38" t="s">
        <v>289</v>
      </c>
      <c r="C63" s="24">
        <v>12.166666666666666</v>
      </c>
      <c r="D63" s="24">
        <v>804</v>
      </c>
      <c r="E63" s="24">
        <v>66.08219178082193</v>
      </c>
      <c r="F63" s="25">
        <v>645</v>
      </c>
      <c r="G63" s="24">
        <v>53.013698630136986</v>
      </c>
      <c r="H63" s="25">
        <v>263</v>
      </c>
      <c r="I63" s="24">
        <v>50.958904109589042</v>
      </c>
      <c r="J63" s="24">
        <v>15.123287671232877</v>
      </c>
      <c r="K63" s="24">
        <v>39.616438356164394</v>
      </c>
      <c r="L63" s="24">
        <v>13.397260273972604</v>
      </c>
      <c r="M63" s="20">
        <v>0.80223880597014929</v>
      </c>
      <c r="N63" s="3"/>
      <c r="O63" s="1"/>
    </row>
    <row r="64" spans="1:15" x14ac:dyDescent="0.25">
      <c r="A64" s="37" t="s">
        <v>285</v>
      </c>
      <c r="B64" s="38" t="s">
        <v>290</v>
      </c>
      <c r="C64" s="24">
        <v>12.166666666666666</v>
      </c>
      <c r="D64" s="24">
        <v>490</v>
      </c>
      <c r="E64" s="24">
        <v>40.273972602739732</v>
      </c>
      <c r="F64" s="25">
        <v>382</v>
      </c>
      <c r="G64" s="24">
        <v>31.397260273972606</v>
      </c>
      <c r="H64" s="25">
        <v>129</v>
      </c>
      <c r="I64" s="24">
        <v>25.397260273972606</v>
      </c>
      <c r="J64" s="24">
        <v>14.876712328767123</v>
      </c>
      <c r="K64" s="24">
        <v>16.602739726027401</v>
      </c>
      <c r="L64" s="24">
        <v>14.794520547945206</v>
      </c>
      <c r="M64" s="20">
        <v>0.7795918367346939</v>
      </c>
      <c r="N64" s="3"/>
      <c r="O64" s="1"/>
    </row>
    <row r="65" spans="1:15" x14ac:dyDescent="0.25">
      <c r="A65" s="37" t="s">
        <v>285</v>
      </c>
      <c r="B65" s="38" t="s">
        <v>291</v>
      </c>
      <c r="C65" s="24">
        <v>7.9</v>
      </c>
      <c r="D65" s="24">
        <v>135</v>
      </c>
      <c r="E65" s="24">
        <v>17.088607594936708</v>
      </c>
      <c r="F65" s="25">
        <v>106</v>
      </c>
      <c r="G65" s="24">
        <v>13.417721518987344</v>
      </c>
      <c r="H65" s="25">
        <v>175</v>
      </c>
      <c r="I65" s="24">
        <v>13.670886075949365</v>
      </c>
      <c r="J65" s="24">
        <v>3.4177215189873413</v>
      </c>
      <c r="K65" s="24">
        <v>10.37974683544304</v>
      </c>
      <c r="L65" s="24">
        <v>3.0379746835443031</v>
      </c>
      <c r="M65" s="20">
        <v>0.78518518518518521</v>
      </c>
      <c r="N65" s="3"/>
      <c r="O65" s="1"/>
    </row>
    <row r="66" spans="1:15" x14ac:dyDescent="0.25">
      <c r="A66" s="37" t="s">
        <v>285</v>
      </c>
      <c r="B66" s="38" t="s">
        <v>292</v>
      </c>
      <c r="C66" s="24">
        <v>12.166666666666666</v>
      </c>
      <c r="D66" s="24">
        <v>649</v>
      </c>
      <c r="E66" s="24">
        <v>53.342465753424648</v>
      </c>
      <c r="F66" s="25">
        <v>596</v>
      </c>
      <c r="G66" s="24">
        <v>48.986301369863028</v>
      </c>
      <c r="H66" s="25">
        <v>309</v>
      </c>
      <c r="I66" s="24">
        <v>39.205479452054782</v>
      </c>
      <c r="J66" s="24">
        <v>14.136986301369864</v>
      </c>
      <c r="K66" s="24">
        <v>35.671232876712331</v>
      </c>
      <c r="L66" s="24">
        <v>13.315068493150687</v>
      </c>
      <c r="M66" s="20">
        <v>0.91833590138674881</v>
      </c>
      <c r="N66" s="3"/>
      <c r="O66" s="1"/>
    </row>
    <row r="67" spans="1:15" x14ac:dyDescent="0.25">
      <c r="A67" s="37" t="s">
        <v>285</v>
      </c>
      <c r="B67" s="38" t="s">
        <v>293</v>
      </c>
      <c r="C67" s="24">
        <v>12.166666666666666</v>
      </c>
      <c r="D67" s="24">
        <v>280</v>
      </c>
      <c r="E67" s="24">
        <v>23.013698630136993</v>
      </c>
      <c r="F67" s="25">
        <v>201</v>
      </c>
      <c r="G67" s="24">
        <v>16.520547945205482</v>
      </c>
      <c r="H67" s="25">
        <v>85</v>
      </c>
      <c r="I67" s="24">
        <v>18.986301369863021</v>
      </c>
      <c r="J67" s="24">
        <v>4.0273972602739727</v>
      </c>
      <c r="K67" s="24">
        <v>12.739726027397261</v>
      </c>
      <c r="L67" s="24">
        <v>3.7808219178082196</v>
      </c>
      <c r="M67" s="20">
        <v>0.71785714285714286</v>
      </c>
      <c r="N67" s="3"/>
      <c r="O67" s="1"/>
    </row>
    <row r="68" spans="1:15" x14ac:dyDescent="0.25">
      <c r="A68" s="37" t="s">
        <v>285</v>
      </c>
      <c r="B68" s="38" t="s">
        <v>294</v>
      </c>
      <c r="C68" s="24">
        <v>12.166666666666666</v>
      </c>
      <c r="D68" s="24">
        <v>502</v>
      </c>
      <c r="E68" s="24">
        <v>41.260273972602732</v>
      </c>
      <c r="F68" s="25">
        <v>445</v>
      </c>
      <c r="G68" s="24">
        <v>36.575342465753423</v>
      </c>
      <c r="H68" s="25">
        <v>203</v>
      </c>
      <c r="I68" s="24">
        <v>36.082191780821908</v>
      </c>
      <c r="J68" s="24">
        <v>5.1780821917808222</v>
      </c>
      <c r="K68" s="24">
        <v>31.232876712328785</v>
      </c>
      <c r="L68" s="24">
        <v>5.3424657534246576</v>
      </c>
      <c r="M68" s="20">
        <v>0.88645418326693226</v>
      </c>
      <c r="N68" s="3"/>
      <c r="O68" s="1"/>
    </row>
    <row r="69" spans="1:15" x14ac:dyDescent="0.25">
      <c r="A69" s="37" t="s">
        <v>285</v>
      </c>
      <c r="B69" s="38" t="s">
        <v>295</v>
      </c>
      <c r="C69" s="24">
        <v>12.166666666666666</v>
      </c>
      <c r="D69" s="24">
        <v>323</v>
      </c>
      <c r="E69" s="24">
        <v>26.547945205479461</v>
      </c>
      <c r="F69" s="25">
        <v>228</v>
      </c>
      <c r="G69" s="24">
        <v>18.739726027397264</v>
      </c>
      <c r="H69" s="25">
        <v>131</v>
      </c>
      <c r="I69" s="24">
        <v>20.794520547945215</v>
      </c>
      <c r="J69" s="24">
        <v>5.7534246575342474</v>
      </c>
      <c r="K69" s="24">
        <v>14.383561643835618</v>
      </c>
      <c r="L69" s="24">
        <v>4.3561643835616444</v>
      </c>
      <c r="M69" s="20">
        <v>0.70588235294117652</v>
      </c>
      <c r="N69" s="3"/>
      <c r="O69" s="1"/>
    </row>
    <row r="70" spans="1:15" x14ac:dyDescent="0.25">
      <c r="A70" s="37" t="s">
        <v>285</v>
      </c>
      <c r="B70" s="38" t="s">
        <v>296</v>
      </c>
      <c r="C70" s="24">
        <v>12.166666666666666</v>
      </c>
      <c r="D70" s="24">
        <v>906</v>
      </c>
      <c r="E70" s="24">
        <v>74.465753424657507</v>
      </c>
      <c r="F70" s="25">
        <v>576</v>
      </c>
      <c r="G70" s="24">
        <v>47.342465753424655</v>
      </c>
      <c r="H70" s="25">
        <v>315</v>
      </c>
      <c r="I70" s="24">
        <v>58.849315068493148</v>
      </c>
      <c r="J70" s="24">
        <v>15.616438356164386</v>
      </c>
      <c r="K70" s="24">
        <v>32.630136986301387</v>
      </c>
      <c r="L70" s="24">
        <v>14.712328767123287</v>
      </c>
      <c r="M70" s="20">
        <v>0.63576158940397354</v>
      </c>
      <c r="N70" s="3"/>
      <c r="O70" s="1"/>
    </row>
    <row r="71" spans="1:15" x14ac:dyDescent="0.25">
      <c r="A71" s="37" t="s">
        <v>285</v>
      </c>
      <c r="B71" s="38" t="s">
        <v>297</v>
      </c>
      <c r="C71" s="24">
        <v>11.866666666666667</v>
      </c>
      <c r="D71" s="24">
        <v>531</v>
      </c>
      <c r="E71" s="24">
        <v>44.747191011235962</v>
      </c>
      <c r="F71" s="25">
        <v>470</v>
      </c>
      <c r="G71" s="24">
        <v>39.606741573033709</v>
      </c>
      <c r="H71" s="25">
        <v>159</v>
      </c>
      <c r="I71" s="24">
        <v>33.707865168539321</v>
      </c>
      <c r="J71" s="24">
        <v>11.039325842696629</v>
      </c>
      <c r="K71" s="24">
        <v>29.831460674157302</v>
      </c>
      <c r="L71" s="24">
        <v>9.7752808988764031</v>
      </c>
      <c r="M71" s="20">
        <v>0.88512241054613938</v>
      </c>
      <c r="N71" s="3"/>
      <c r="O71" s="1"/>
    </row>
    <row r="72" spans="1:15" x14ac:dyDescent="0.25">
      <c r="A72" s="37" t="s">
        <v>285</v>
      </c>
      <c r="B72" s="38" t="s">
        <v>298</v>
      </c>
      <c r="C72" s="24">
        <v>12.166666666666666</v>
      </c>
      <c r="D72" s="24">
        <v>794</v>
      </c>
      <c r="E72" s="24">
        <v>65.260273972602747</v>
      </c>
      <c r="F72" s="25">
        <v>619</v>
      </c>
      <c r="G72" s="24">
        <v>50.876712328767105</v>
      </c>
      <c r="H72" s="25">
        <v>290</v>
      </c>
      <c r="I72" s="24">
        <v>49.150684931506852</v>
      </c>
      <c r="J72" s="24">
        <v>16.109589041095891</v>
      </c>
      <c r="K72" s="24">
        <v>37.479452054794521</v>
      </c>
      <c r="L72" s="24">
        <v>13.397260273972602</v>
      </c>
      <c r="M72" s="20">
        <v>0.77959697732997479</v>
      </c>
      <c r="N72" s="3"/>
      <c r="O72" s="1"/>
    </row>
    <row r="73" spans="1:15" x14ac:dyDescent="0.25">
      <c r="A73" s="39" t="s">
        <v>43</v>
      </c>
      <c r="B73" s="39"/>
      <c r="C73" s="28"/>
      <c r="D73" s="28"/>
      <c r="E73" s="28">
        <v>41.856705266860487</v>
      </c>
      <c r="F73" s="28"/>
      <c r="G73" s="28">
        <v>32.947087255761367</v>
      </c>
      <c r="H73" s="28">
        <v>186.15384615384616</v>
      </c>
      <c r="I73" s="28">
        <v>32.696152624707779</v>
      </c>
      <c r="J73" s="28">
        <v>9.1605526421527195</v>
      </c>
      <c r="K73" s="28">
        <v>24.646383717809094</v>
      </c>
      <c r="L73" s="28">
        <v>8.3007035379522769</v>
      </c>
      <c r="M73" s="28"/>
      <c r="N73" s="3"/>
      <c r="O73" s="1"/>
    </row>
    <row r="74" spans="1:15" x14ac:dyDescent="0.25">
      <c r="A74" s="40" t="s">
        <v>299</v>
      </c>
      <c r="B74" s="40"/>
      <c r="C74" s="31"/>
      <c r="D74" s="31">
        <v>6534</v>
      </c>
      <c r="E74" s="31"/>
      <c r="F74" s="31">
        <v>5142</v>
      </c>
      <c r="G74" s="31"/>
      <c r="H74" s="31">
        <v>2420</v>
      </c>
      <c r="I74" s="31"/>
      <c r="J74" s="31"/>
      <c r="K74" s="31"/>
      <c r="L74" s="31"/>
      <c r="M74" s="32">
        <v>0.78696051423324154</v>
      </c>
      <c r="N74" s="3"/>
      <c r="O74" s="1"/>
    </row>
    <row r="75" spans="1:15" x14ac:dyDescent="0.25">
      <c r="A75" s="37" t="s">
        <v>123</v>
      </c>
      <c r="B75" s="38" t="s">
        <v>300</v>
      </c>
      <c r="C75" s="24">
        <v>12.166666666666666</v>
      </c>
      <c r="D75" s="24">
        <v>189</v>
      </c>
      <c r="E75" s="24">
        <v>15.534246575342472</v>
      </c>
      <c r="F75" s="25">
        <v>211</v>
      </c>
      <c r="G75" s="24">
        <v>17.342465753424666</v>
      </c>
      <c r="H75" s="25">
        <v>50</v>
      </c>
      <c r="I75" s="24">
        <v>12.493150684931511</v>
      </c>
      <c r="J75" s="24">
        <v>3.0410958904109595</v>
      </c>
      <c r="K75" s="24">
        <v>11.178082191780824</v>
      </c>
      <c r="L75" s="24">
        <v>6.1643835616438363</v>
      </c>
      <c r="M75" s="20">
        <v>1.1164021164021165</v>
      </c>
      <c r="N75" s="3"/>
      <c r="O75" s="1"/>
    </row>
    <row r="76" spans="1:15" x14ac:dyDescent="0.25">
      <c r="A76" s="37" t="s">
        <v>123</v>
      </c>
      <c r="B76" s="38" t="s">
        <v>301</v>
      </c>
      <c r="C76" s="24">
        <v>12.1</v>
      </c>
      <c r="D76" s="24">
        <v>445</v>
      </c>
      <c r="E76" s="24">
        <v>36.776859504132233</v>
      </c>
      <c r="F76" s="25">
        <v>316</v>
      </c>
      <c r="G76" s="24">
        <v>26.115702479338843</v>
      </c>
      <c r="H76" s="25">
        <v>257</v>
      </c>
      <c r="I76" s="24">
        <v>32.314049586776861</v>
      </c>
      <c r="J76" s="24">
        <v>4.4628099173553721</v>
      </c>
      <c r="K76" s="24">
        <v>22.148760330578511</v>
      </c>
      <c r="L76" s="24">
        <v>3.9669421487603307</v>
      </c>
      <c r="M76" s="20">
        <v>0.71011235955056184</v>
      </c>
      <c r="N76" s="3"/>
      <c r="O76" s="1"/>
    </row>
    <row r="77" spans="1:15" x14ac:dyDescent="0.25">
      <c r="A77" s="37" t="s">
        <v>123</v>
      </c>
      <c r="B77" s="38" t="s">
        <v>302</v>
      </c>
      <c r="C77" s="24">
        <v>12.166666666666666</v>
      </c>
      <c r="D77" s="24">
        <v>110</v>
      </c>
      <c r="E77" s="24">
        <v>9.0410958904109613</v>
      </c>
      <c r="F77" s="25">
        <v>111</v>
      </c>
      <c r="G77" s="24">
        <v>9.1232876712328803</v>
      </c>
      <c r="H77" s="25">
        <v>109</v>
      </c>
      <c r="I77" s="24">
        <v>6.986301369863015</v>
      </c>
      <c r="J77" s="24">
        <v>2.0547945205479454</v>
      </c>
      <c r="K77" s="24">
        <v>8.383561643835618</v>
      </c>
      <c r="L77" s="24">
        <v>0.73972602739726034</v>
      </c>
      <c r="M77" s="20">
        <v>1.009090909090909</v>
      </c>
      <c r="N77" s="3"/>
      <c r="O77" s="1"/>
    </row>
    <row r="78" spans="1:15" x14ac:dyDescent="0.25">
      <c r="A78" s="37" t="s">
        <v>123</v>
      </c>
      <c r="B78" s="38" t="s">
        <v>303</v>
      </c>
      <c r="C78" s="24">
        <v>12.166666666666666</v>
      </c>
      <c r="D78" s="24">
        <v>114</v>
      </c>
      <c r="E78" s="24">
        <v>9.3698630136986321</v>
      </c>
      <c r="F78" s="25">
        <v>100</v>
      </c>
      <c r="G78" s="24">
        <v>8.2191780821917817</v>
      </c>
      <c r="H78" s="25">
        <v>386</v>
      </c>
      <c r="I78" s="24">
        <v>6.3287671232876708</v>
      </c>
      <c r="J78" s="24">
        <v>3.0410958904109591</v>
      </c>
      <c r="K78" s="24">
        <v>5.178082191780824</v>
      </c>
      <c r="L78" s="24">
        <v>3.0410958904109595</v>
      </c>
      <c r="M78" s="20">
        <v>0.8771929824561403</v>
      </c>
      <c r="N78" s="3"/>
      <c r="O78" s="1"/>
    </row>
    <row r="79" spans="1:15" x14ac:dyDescent="0.25">
      <c r="A79" s="37" t="s">
        <v>123</v>
      </c>
      <c r="B79" s="38" t="s">
        <v>304</v>
      </c>
      <c r="C79" s="24">
        <v>12.166666666666666</v>
      </c>
      <c r="D79" s="24">
        <v>360</v>
      </c>
      <c r="E79" s="24">
        <v>29.589041095890405</v>
      </c>
      <c r="F79" s="25">
        <v>312</v>
      </c>
      <c r="G79" s="24">
        <v>25.643835616438356</v>
      </c>
      <c r="H79" s="25">
        <v>219</v>
      </c>
      <c r="I79" s="24">
        <v>20.794520547945208</v>
      </c>
      <c r="J79" s="24">
        <v>8.794520547945206</v>
      </c>
      <c r="K79" s="24">
        <v>17.506849315068497</v>
      </c>
      <c r="L79" s="24">
        <v>8.1369863013698644</v>
      </c>
      <c r="M79" s="20">
        <v>0.8666666666666667</v>
      </c>
      <c r="N79" s="3"/>
      <c r="O79" s="1"/>
    </row>
    <row r="80" spans="1:15" x14ac:dyDescent="0.25">
      <c r="A80" s="39" t="s">
        <v>43</v>
      </c>
      <c r="B80" s="39"/>
      <c r="C80" s="28"/>
      <c r="D80" s="28"/>
      <c r="E80" s="28">
        <v>20.062221215894944</v>
      </c>
      <c r="F80" s="28"/>
      <c r="G80" s="28">
        <v>17.288893920525304</v>
      </c>
      <c r="H80" s="28"/>
      <c r="I80" s="28">
        <v>15.783357862560852</v>
      </c>
      <c r="J80" s="28">
        <v>4.2788633533340885</v>
      </c>
      <c r="K80" s="28">
        <v>12.879067134608855</v>
      </c>
      <c r="L80" s="28">
        <v>4.4098267859164499</v>
      </c>
      <c r="M80" s="28"/>
      <c r="N80" s="3"/>
      <c r="O80" s="1"/>
    </row>
    <row r="81" spans="1:15" x14ac:dyDescent="0.25">
      <c r="A81" s="40" t="s">
        <v>131</v>
      </c>
      <c r="B81" s="40"/>
      <c r="C81" s="31"/>
      <c r="D81" s="31">
        <v>1218</v>
      </c>
      <c r="E81" s="31"/>
      <c r="F81" s="31">
        <v>1050</v>
      </c>
      <c r="G81" s="31"/>
      <c r="H81" s="31">
        <v>1021</v>
      </c>
      <c r="I81" s="31"/>
      <c r="J81" s="31"/>
      <c r="K81" s="31"/>
      <c r="L81" s="31"/>
      <c r="M81" s="32">
        <v>0.86206896551724133</v>
      </c>
      <c r="N81" s="3"/>
      <c r="O81" s="1"/>
    </row>
    <row r="82" spans="1:15" x14ac:dyDescent="0.25">
      <c r="A82" s="37" t="s">
        <v>132</v>
      </c>
      <c r="B82" s="38" t="s">
        <v>305</v>
      </c>
      <c r="C82" s="24">
        <v>12.166666666666666</v>
      </c>
      <c r="D82" s="24">
        <v>445</v>
      </c>
      <c r="E82" s="24">
        <v>36.575342465753437</v>
      </c>
      <c r="F82" s="25">
        <v>329</v>
      </c>
      <c r="G82" s="24">
        <v>27.041095890410961</v>
      </c>
      <c r="H82" s="25">
        <v>253</v>
      </c>
      <c r="I82" s="24">
        <v>28.109589041095891</v>
      </c>
      <c r="J82" s="24">
        <v>8.4657534246575352</v>
      </c>
      <c r="K82" s="24">
        <v>21.616438356164384</v>
      </c>
      <c r="L82" s="24">
        <v>5.4246575342465748</v>
      </c>
      <c r="M82" s="20">
        <v>0.73932584269662927</v>
      </c>
      <c r="N82" s="3"/>
      <c r="O82" s="1"/>
    </row>
    <row r="83" spans="1:15" x14ac:dyDescent="0.25">
      <c r="A83" s="37" t="s">
        <v>132</v>
      </c>
      <c r="B83" s="38" t="s">
        <v>306</v>
      </c>
      <c r="C83" s="24">
        <v>12.166666666666666</v>
      </c>
      <c r="D83" s="24">
        <v>369</v>
      </c>
      <c r="E83" s="24">
        <v>30.328767123287673</v>
      </c>
      <c r="F83" s="25">
        <v>259</v>
      </c>
      <c r="G83" s="24">
        <v>21.287671232876729</v>
      </c>
      <c r="H83" s="25">
        <v>232</v>
      </c>
      <c r="I83" s="24">
        <v>23.75342465753425</v>
      </c>
      <c r="J83" s="24">
        <v>6.575342465753427</v>
      </c>
      <c r="K83" s="24">
        <v>15.534246575342461</v>
      </c>
      <c r="L83" s="24">
        <v>5.7534246575342483</v>
      </c>
      <c r="M83" s="20">
        <v>0.70189701897018975</v>
      </c>
      <c r="N83" s="3"/>
      <c r="O83" s="1"/>
    </row>
    <row r="84" spans="1:15" x14ac:dyDescent="0.25">
      <c r="A84" s="37" t="s">
        <v>132</v>
      </c>
      <c r="B84" s="38" t="s">
        <v>307</v>
      </c>
      <c r="C84" s="24">
        <v>12.166666666666666</v>
      </c>
      <c r="D84" s="24">
        <v>328</v>
      </c>
      <c r="E84" s="24">
        <v>26.958904109589042</v>
      </c>
      <c r="F84" s="25">
        <v>185</v>
      </c>
      <c r="G84" s="24">
        <v>15.205479452054794</v>
      </c>
      <c r="H84" s="25">
        <v>132</v>
      </c>
      <c r="I84" s="24">
        <v>17.835616438356166</v>
      </c>
      <c r="J84" s="24">
        <v>9.1232876712328768</v>
      </c>
      <c r="K84" s="24">
        <v>9.6986301369862993</v>
      </c>
      <c r="L84" s="24">
        <v>5.5068493150684938</v>
      </c>
      <c r="M84" s="20">
        <v>0.56402439024390238</v>
      </c>
      <c r="N84" s="3"/>
      <c r="O84" s="1"/>
    </row>
    <row r="85" spans="1:15" x14ac:dyDescent="0.25">
      <c r="A85" s="39" t="s">
        <v>43</v>
      </c>
      <c r="B85" s="39"/>
      <c r="C85" s="28"/>
      <c r="D85" s="28"/>
      <c r="E85" s="28">
        <v>31.287671232876718</v>
      </c>
      <c r="F85" s="28"/>
      <c r="G85" s="28">
        <v>21.178082191780828</v>
      </c>
      <c r="H85" s="28"/>
      <c r="I85" s="28">
        <v>23.232876712328771</v>
      </c>
      <c r="J85" s="28">
        <v>8.0547945205479454</v>
      </c>
      <c r="K85" s="28">
        <v>15.61643835616438</v>
      </c>
      <c r="L85" s="28">
        <v>5.5616438356164393</v>
      </c>
      <c r="M85" s="28"/>
      <c r="N85" s="3"/>
      <c r="O85" s="1"/>
    </row>
    <row r="86" spans="1:15" x14ac:dyDescent="0.25">
      <c r="A86" s="40" t="s">
        <v>138</v>
      </c>
      <c r="B86" s="40"/>
      <c r="C86" s="31"/>
      <c r="D86" s="31">
        <v>1142</v>
      </c>
      <c r="E86" s="31"/>
      <c r="F86" s="31">
        <v>773</v>
      </c>
      <c r="G86" s="31"/>
      <c r="H86" s="31">
        <v>617</v>
      </c>
      <c r="I86" s="31"/>
      <c r="J86" s="31"/>
      <c r="K86" s="31"/>
      <c r="L86" s="31"/>
      <c r="M86" s="32">
        <v>0.67688266199649738</v>
      </c>
      <c r="N86" s="3"/>
      <c r="O86" s="1"/>
    </row>
    <row r="87" spans="1:15" x14ac:dyDescent="0.25">
      <c r="A87" s="37" t="s">
        <v>139</v>
      </c>
      <c r="B87" s="38" t="s">
        <v>308</v>
      </c>
      <c r="C87" s="24">
        <v>12.166666666666666</v>
      </c>
      <c r="D87" s="24">
        <v>200</v>
      </c>
      <c r="E87" s="24">
        <v>16.43835616438356</v>
      </c>
      <c r="F87" s="25">
        <v>145</v>
      </c>
      <c r="G87" s="24">
        <v>11.917808219178079</v>
      </c>
      <c r="H87" s="25">
        <v>48</v>
      </c>
      <c r="I87" s="24">
        <v>13.808219178082188</v>
      </c>
      <c r="J87" s="24">
        <v>2.6301369863013697</v>
      </c>
      <c r="K87" s="24">
        <v>9.9452054794520564</v>
      </c>
      <c r="L87" s="24">
        <v>1.972602739726028</v>
      </c>
      <c r="M87" s="20">
        <v>0.72499999999999998</v>
      </c>
      <c r="N87" s="3"/>
      <c r="O87" s="1"/>
    </row>
    <row r="88" spans="1:15" x14ac:dyDescent="0.25">
      <c r="A88" s="37" t="s">
        <v>139</v>
      </c>
      <c r="B88" s="38" t="s">
        <v>309</v>
      </c>
      <c r="C88" s="24">
        <v>9.1</v>
      </c>
      <c r="D88" s="24">
        <v>183</v>
      </c>
      <c r="E88" s="24">
        <v>20.109890109890109</v>
      </c>
      <c r="F88" s="25">
        <v>126</v>
      </c>
      <c r="G88" s="24">
        <v>13.846153846153845</v>
      </c>
      <c r="H88" s="25">
        <v>122</v>
      </c>
      <c r="I88" s="24">
        <v>15.604395604395602</v>
      </c>
      <c r="J88" s="24">
        <v>4.5054945054945055</v>
      </c>
      <c r="K88" s="24">
        <v>10.109890109890109</v>
      </c>
      <c r="L88" s="24">
        <v>3.7362637362637363</v>
      </c>
      <c r="M88" s="20">
        <v>0.68852459016393441</v>
      </c>
      <c r="N88" s="3"/>
      <c r="O88" s="1"/>
    </row>
    <row r="89" spans="1:15" x14ac:dyDescent="0.25">
      <c r="A89" s="37" t="s">
        <v>139</v>
      </c>
      <c r="B89" s="38" t="s">
        <v>310</v>
      </c>
      <c r="C89" s="24">
        <v>12.166666666666666</v>
      </c>
      <c r="D89" s="24">
        <v>321</v>
      </c>
      <c r="E89" s="24">
        <v>26.383561643835627</v>
      </c>
      <c r="F89" s="25">
        <v>263</v>
      </c>
      <c r="G89" s="24">
        <v>21.616438356164387</v>
      </c>
      <c r="H89" s="25">
        <v>189</v>
      </c>
      <c r="I89" s="24">
        <v>22.438356164383574</v>
      </c>
      <c r="J89" s="24">
        <v>3.945205479452055</v>
      </c>
      <c r="K89" s="24">
        <v>18.82191780821918</v>
      </c>
      <c r="L89" s="24">
        <v>2.7945205479452055</v>
      </c>
      <c r="M89" s="20">
        <v>0.81931464174454827</v>
      </c>
      <c r="N89" s="3"/>
      <c r="O89" s="1"/>
    </row>
    <row r="90" spans="1:15" x14ac:dyDescent="0.25">
      <c r="A90" s="37" t="s">
        <v>139</v>
      </c>
      <c r="B90" s="38" t="s">
        <v>311</v>
      </c>
      <c r="C90" s="24">
        <v>12.166666666666666</v>
      </c>
      <c r="D90" s="24">
        <v>740</v>
      </c>
      <c r="E90" s="24">
        <v>60.821917808219183</v>
      </c>
      <c r="F90" s="25">
        <v>541</v>
      </c>
      <c r="G90" s="24">
        <v>44.465753424657542</v>
      </c>
      <c r="H90" s="25">
        <v>991</v>
      </c>
      <c r="I90" s="24">
        <v>44.712328767123289</v>
      </c>
      <c r="J90" s="24">
        <v>16.109589041095891</v>
      </c>
      <c r="K90" s="24">
        <v>28.767123287671236</v>
      </c>
      <c r="L90" s="24">
        <v>15.698630136986301</v>
      </c>
      <c r="M90" s="20">
        <v>0.73108108108108105</v>
      </c>
      <c r="N90" s="3"/>
      <c r="O90" s="1"/>
    </row>
    <row r="91" spans="1:15" x14ac:dyDescent="0.25">
      <c r="A91" s="37" t="s">
        <v>139</v>
      </c>
      <c r="B91" s="38" t="s">
        <v>312</v>
      </c>
      <c r="C91" s="24">
        <v>12.166666666666666</v>
      </c>
      <c r="D91" s="24">
        <v>81</v>
      </c>
      <c r="E91" s="24">
        <v>6.6575342465753442</v>
      </c>
      <c r="F91" s="25">
        <v>60</v>
      </c>
      <c r="G91" s="24">
        <v>4.9315068493150704</v>
      </c>
      <c r="H91" s="25">
        <v>37</v>
      </c>
      <c r="I91" s="24">
        <v>4.2739726027397271</v>
      </c>
      <c r="J91" s="24">
        <v>2.3835616438356166</v>
      </c>
      <c r="K91" s="24">
        <v>2.6301369863013697</v>
      </c>
      <c r="L91" s="24">
        <v>2.3013698630136989</v>
      </c>
      <c r="M91" s="20">
        <v>0.7407407407407407</v>
      </c>
      <c r="N91" s="3"/>
      <c r="O91" s="1"/>
    </row>
    <row r="92" spans="1:15" x14ac:dyDescent="0.25">
      <c r="A92" s="37" t="s">
        <v>139</v>
      </c>
      <c r="B92" s="38" t="s">
        <v>313</v>
      </c>
      <c r="C92" s="24">
        <v>12.166666666666666</v>
      </c>
      <c r="D92" s="24">
        <v>487</v>
      </c>
      <c r="E92" s="24">
        <v>40.027397260273979</v>
      </c>
      <c r="F92" s="25">
        <v>304</v>
      </c>
      <c r="G92" s="24">
        <v>24.986301369863014</v>
      </c>
      <c r="H92" s="25">
        <v>111</v>
      </c>
      <c r="I92" s="24">
        <v>28.273972602739729</v>
      </c>
      <c r="J92" s="24">
        <v>11.753424657534246</v>
      </c>
      <c r="K92" s="24">
        <v>16.93150684931507</v>
      </c>
      <c r="L92" s="24">
        <v>8.0547945205479472</v>
      </c>
      <c r="M92" s="20">
        <v>0.62422997946611913</v>
      </c>
      <c r="N92" s="3"/>
      <c r="O92" s="1"/>
    </row>
    <row r="93" spans="1:15" x14ac:dyDescent="0.25">
      <c r="A93" s="37" t="s">
        <v>139</v>
      </c>
      <c r="B93" s="38" t="s">
        <v>314</v>
      </c>
      <c r="C93" s="24">
        <v>12.166666666666666</v>
      </c>
      <c r="D93" s="24">
        <v>372</v>
      </c>
      <c r="E93" s="24">
        <v>30.57534246575343</v>
      </c>
      <c r="F93" s="25">
        <v>237</v>
      </c>
      <c r="G93" s="24">
        <v>19.479452054794521</v>
      </c>
      <c r="H93" s="25">
        <v>33</v>
      </c>
      <c r="I93" s="24">
        <v>7.8082191780821928</v>
      </c>
      <c r="J93" s="24">
        <v>22.767123287671239</v>
      </c>
      <c r="K93" s="24">
        <v>4.6027397260273979</v>
      </c>
      <c r="L93" s="24">
        <v>14.876712328767123</v>
      </c>
      <c r="M93" s="20">
        <v>0.63709677419354838</v>
      </c>
      <c r="N93" s="3"/>
      <c r="O93" s="1"/>
    </row>
    <row r="94" spans="1:15" x14ac:dyDescent="0.25">
      <c r="A94" s="37" t="s">
        <v>139</v>
      </c>
      <c r="B94" s="38" t="s">
        <v>315</v>
      </c>
      <c r="C94" s="24">
        <v>12.166666666666666</v>
      </c>
      <c r="D94" s="24">
        <v>860</v>
      </c>
      <c r="E94" s="24">
        <v>70.684931506849324</v>
      </c>
      <c r="F94" s="25">
        <v>776</v>
      </c>
      <c r="G94" s="24">
        <v>63.780821917808225</v>
      </c>
      <c r="H94" s="25">
        <v>128</v>
      </c>
      <c r="I94" s="24">
        <v>65.917808219178085</v>
      </c>
      <c r="J94" s="24">
        <v>4.7671232876712333</v>
      </c>
      <c r="K94" s="24">
        <v>59.753424657534254</v>
      </c>
      <c r="L94" s="24">
        <v>4.0273972602739736</v>
      </c>
      <c r="M94" s="20">
        <v>0.9023255813953488</v>
      </c>
      <c r="N94" s="3"/>
      <c r="O94" s="1"/>
    </row>
    <row r="95" spans="1:15" x14ac:dyDescent="0.25">
      <c r="A95" s="37" t="s">
        <v>139</v>
      </c>
      <c r="B95" s="38" t="s">
        <v>316</v>
      </c>
      <c r="C95" s="24">
        <v>12.166666666666666</v>
      </c>
      <c r="D95" s="24">
        <v>60</v>
      </c>
      <c r="E95" s="24">
        <v>4.9315068493150696</v>
      </c>
      <c r="F95" s="25">
        <v>47</v>
      </c>
      <c r="G95" s="24">
        <v>3.8630136986301369</v>
      </c>
      <c r="H95" s="25">
        <v>16</v>
      </c>
      <c r="I95" s="24">
        <v>3.3698630136986303</v>
      </c>
      <c r="J95" s="24">
        <v>1.5616438356164388</v>
      </c>
      <c r="K95" s="24">
        <v>2.4657534246575339</v>
      </c>
      <c r="L95" s="24">
        <v>1.397260273972603</v>
      </c>
      <c r="M95" s="20">
        <v>0.78333333333333333</v>
      </c>
      <c r="N95" s="3"/>
      <c r="O95" s="1"/>
    </row>
    <row r="96" spans="1:15" x14ac:dyDescent="0.25">
      <c r="A96" s="37" t="s">
        <v>139</v>
      </c>
      <c r="B96" s="38" t="s">
        <v>317</v>
      </c>
      <c r="C96" s="24">
        <v>12.166666666666666</v>
      </c>
      <c r="D96" s="24">
        <v>430</v>
      </c>
      <c r="E96" s="24">
        <v>35.342465753424669</v>
      </c>
      <c r="F96" s="25">
        <v>249</v>
      </c>
      <c r="G96" s="24">
        <v>20.465753424657535</v>
      </c>
      <c r="H96" s="25">
        <v>148</v>
      </c>
      <c r="I96" s="24">
        <v>28.93150684931507</v>
      </c>
      <c r="J96" s="24">
        <v>6.4109589041095889</v>
      </c>
      <c r="K96" s="24">
        <v>14.547945205479454</v>
      </c>
      <c r="L96" s="24">
        <v>5.9178082191780828</v>
      </c>
      <c r="M96" s="20">
        <v>0.57906976744186045</v>
      </c>
      <c r="N96" s="3"/>
      <c r="O96" s="1"/>
    </row>
    <row r="97" spans="1:15" x14ac:dyDescent="0.25">
      <c r="A97" s="37" t="s">
        <v>139</v>
      </c>
      <c r="B97" s="38" t="s">
        <v>318</v>
      </c>
      <c r="C97" s="24">
        <v>12.166666666666666</v>
      </c>
      <c r="D97" s="24">
        <v>137</v>
      </c>
      <c r="E97" s="24">
        <v>11.260273972602745</v>
      </c>
      <c r="F97" s="25">
        <v>87</v>
      </c>
      <c r="G97" s="24">
        <v>7.1506849315068486</v>
      </c>
      <c r="H97" s="25">
        <v>57</v>
      </c>
      <c r="I97" s="24">
        <v>7.7260273972602747</v>
      </c>
      <c r="J97" s="24">
        <v>3.5342465753424666</v>
      </c>
      <c r="K97" s="24">
        <v>4.6849315068493151</v>
      </c>
      <c r="L97" s="24">
        <v>2.4657534246575343</v>
      </c>
      <c r="M97" s="20">
        <v>0.63503649635036497</v>
      </c>
      <c r="N97" s="3"/>
      <c r="O97" s="1"/>
    </row>
    <row r="98" spans="1:15" x14ac:dyDescent="0.25">
      <c r="A98" s="37" t="s">
        <v>139</v>
      </c>
      <c r="B98" s="38" t="s">
        <v>319</v>
      </c>
      <c r="C98" s="24">
        <v>12.166666666666666</v>
      </c>
      <c r="D98" s="24">
        <v>365</v>
      </c>
      <c r="E98" s="24">
        <v>30.000000000000007</v>
      </c>
      <c r="F98" s="25">
        <v>223</v>
      </c>
      <c r="G98" s="24">
        <v>18.328767123287669</v>
      </c>
      <c r="H98" s="25">
        <v>200</v>
      </c>
      <c r="I98" s="24">
        <v>21.452054794520556</v>
      </c>
      <c r="J98" s="24">
        <v>8.5479452054794525</v>
      </c>
      <c r="K98" s="24">
        <v>10.767123287671236</v>
      </c>
      <c r="L98" s="24">
        <v>7.5616438356164384</v>
      </c>
      <c r="M98" s="20">
        <v>0.61095890410958908</v>
      </c>
      <c r="N98" s="3"/>
      <c r="O98" s="1"/>
    </row>
    <row r="99" spans="1:15" x14ac:dyDescent="0.25">
      <c r="A99" s="37" t="s">
        <v>139</v>
      </c>
      <c r="B99" s="38" t="s">
        <v>320</v>
      </c>
      <c r="C99" s="24">
        <v>12.166666666666666</v>
      </c>
      <c r="D99" s="24">
        <v>216</v>
      </c>
      <c r="E99" s="24">
        <v>17.753424657534246</v>
      </c>
      <c r="F99" s="25">
        <v>163</v>
      </c>
      <c r="G99" s="24">
        <v>13.3972602739726</v>
      </c>
      <c r="H99" s="25">
        <v>99</v>
      </c>
      <c r="I99" s="24">
        <v>15.863013698630137</v>
      </c>
      <c r="J99" s="24">
        <v>1.8904109589041098</v>
      </c>
      <c r="K99" s="24">
        <v>11.917808219178081</v>
      </c>
      <c r="L99" s="24">
        <v>1.4794520547945207</v>
      </c>
      <c r="M99" s="20">
        <v>0.75462962962962965</v>
      </c>
      <c r="N99" s="3"/>
      <c r="O99" s="1"/>
    </row>
    <row r="100" spans="1:15" x14ac:dyDescent="0.25">
      <c r="A100" s="37" t="s">
        <v>139</v>
      </c>
      <c r="B100" s="38" t="s">
        <v>321</v>
      </c>
      <c r="C100" s="24">
        <v>3</v>
      </c>
      <c r="D100" s="24">
        <v>157</v>
      </c>
      <c r="E100" s="24">
        <v>52.333333333333336</v>
      </c>
      <c r="F100" s="25">
        <v>78</v>
      </c>
      <c r="G100" s="24">
        <v>25.999999999999996</v>
      </c>
      <c r="H100" s="25">
        <v>244</v>
      </c>
      <c r="I100" s="24">
        <v>44.333333333333336</v>
      </c>
      <c r="J100" s="24">
        <v>8</v>
      </c>
      <c r="K100" s="24">
        <v>20.666666666666664</v>
      </c>
      <c r="L100" s="24">
        <v>5.333333333333333</v>
      </c>
      <c r="M100" s="20">
        <v>0.49681528662420382</v>
      </c>
      <c r="N100" s="3"/>
      <c r="O100" s="1"/>
    </row>
    <row r="101" spans="1:15" x14ac:dyDescent="0.25">
      <c r="A101" s="37" t="s">
        <v>139</v>
      </c>
      <c r="B101" s="38" t="s">
        <v>322</v>
      </c>
      <c r="C101" s="24">
        <v>12.166666666666666</v>
      </c>
      <c r="D101" s="24">
        <v>301</v>
      </c>
      <c r="E101" s="24">
        <v>24.739726027397264</v>
      </c>
      <c r="F101" s="25">
        <v>215</v>
      </c>
      <c r="G101" s="24">
        <v>17.671232876712331</v>
      </c>
      <c r="H101" s="25">
        <v>255</v>
      </c>
      <c r="I101" s="24">
        <v>21.452054794520553</v>
      </c>
      <c r="J101" s="24">
        <v>3.2876712328767121</v>
      </c>
      <c r="K101" s="24">
        <v>15.369863013698629</v>
      </c>
      <c r="L101" s="24">
        <v>2.3013698630136994</v>
      </c>
      <c r="M101" s="20">
        <v>0.7142857142857143</v>
      </c>
      <c r="N101" s="3"/>
      <c r="O101" s="1"/>
    </row>
    <row r="102" spans="1:15" x14ac:dyDescent="0.25">
      <c r="A102" s="37" t="s">
        <v>139</v>
      </c>
      <c r="B102" s="38" t="s">
        <v>323</v>
      </c>
      <c r="C102" s="24">
        <v>12.166666666666666</v>
      </c>
      <c r="D102" s="24">
        <v>468</v>
      </c>
      <c r="E102" s="24">
        <v>38.465753424657557</v>
      </c>
      <c r="F102" s="25">
        <v>302</v>
      </c>
      <c r="G102" s="24">
        <v>24.821917808219172</v>
      </c>
      <c r="H102" s="25">
        <v>265</v>
      </c>
      <c r="I102" s="24">
        <v>26.301369863013697</v>
      </c>
      <c r="J102" s="24">
        <v>12.164383561643838</v>
      </c>
      <c r="K102" s="24">
        <v>16.849315068493155</v>
      </c>
      <c r="L102" s="24">
        <v>7.9726027397260282</v>
      </c>
      <c r="M102" s="20">
        <v>0.64529914529914534</v>
      </c>
      <c r="N102" s="3"/>
      <c r="O102" s="1"/>
    </row>
    <row r="103" spans="1:15" x14ac:dyDescent="0.25">
      <c r="A103" s="39" t="s">
        <v>43</v>
      </c>
      <c r="B103" s="39"/>
      <c r="C103" s="28"/>
      <c r="D103" s="28"/>
      <c r="E103" s="28">
        <v>30.40783845150284</v>
      </c>
      <c r="F103" s="28"/>
      <c r="G103" s="28">
        <v>21.04517913593256</v>
      </c>
      <c r="H103" s="28"/>
      <c r="I103" s="28">
        <v>23.266656003813541</v>
      </c>
      <c r="J103" s="28">
        <v>7.1411824476892978</v>
      </c>
      <c r="K103" s="28">
        <v>15.551959456069046</v>
      </c>
      <c r="L103" s="28">
        <v>5.4932196798635164</v>
      </c>
      <c r="M103" s="28"/>
      <c r="N103" s="3"/>
      <c r="O103" s="1"/>
    </row>
    <row r="104" spans="1:15" x14ac:dyDescent="0.25">
      <c r="A104" s="40" t="s">
        <v>144</v>
      </c>
      <c r="B104" s="40"/>
      <c r="C104" s="31"/>
      <c r="D104" s="31">
        <v>5378</v>
      </c>
      <c r="E104" s="31"/>
      <c r="F104" s="31">
        <v>3816</v>
      </c>
      <c r="G104" s="31"/>
      <c r="H104" s="31">
        <v>2943</v>
      </c>
      <c r="I104" s="31"/>
      <c r="J104" s="31"/>
      <c r="K104" s="31"/>
      <c r="L104" s="31"/>
      <c r="M104" s="32">
        <v>0.70955745630345857</v>
      </c>
      <c r="N104" s="3"/>
      <c r="O104" s="1"/>
    </row>
    <row r="105" spans="1:15" x14ac:dyDescent="0.25">
      <c r="A105" s="37" t="s">
        <v>324</v>
      </c>
      <c r="B105" s="38" t="s">
        <v>325</v>
      </c>
      <c r="C105" s="24">
        <v>12.166666666666666</v>
      </c>
      <c r="D105" s="24">
        <v>392</v>
      </c>
      <c r="E105" s="24">
        <v>32.219178082191789</v>
      </c>
      <c r="F105" s="25">
        <v>319</v>
      </c>
      <c r="G105" s="24">
        <v>26.219178082191792</v>
      </c>
      <c r="H105" s="25">
        <v>91</v>
      </c>
      <c r="I105" s="24">
        <v>9.205479452054794</v>
      </c>
      <c r="J105" s="24">
        <v>23.013698630136989</v>
      </c>
      <c r="K105" s="24">
        <v>3.6164383561643834</v>
      </c>
      <c r="L105" s="24">
        <v>22.602739726027405</v>
      </c>
      <c r="M105" s="20">
        <v>0.81377551020408168</v>
      </c>
      <c r="N105" s="3"/>
      <c r="O105" s="1"/>
    </row>
    <row r="106" spans="1:15" x14ac:dyDescent="0.25">
      <c r="A106" s="37" t="s">
        <v>324</v>
      </c>
      <c r="B106" s="38" t="s">
        <v>326</v>
      </c>
      <c r="C106" s="24">
        <v>12.166666666666666</v>
      </c>
      <c r="D106" s="24">
        <v>1096</v>
      </c>
      <c r="E106" s="24">
        <v>90.08219178082193</v>
      </c>
      <c r="F106" s="25">
        <v>932</v>
      </c>
      <c r="G106" s="24">
        <v>76.602739726027394</v>
      </c>
      <c r="H106" s="25">
        <v>450</v>
      </c>
      <c r="I106" s="24">
        <v>38.630136986301366</v>
      </c>
      <c r="J106" s="24">
        <v>51.452054794520556</v>
      </c>
      <c r="K106" s="24">
        <v>28.438356164383563</v>
      </c>
      <c r="L106" s="24">
        <v>48.164383561643838</v>
      </c>
      <c r="M106" s="20">
        <v>0.85036496350364965</v>
      </c>
      <c r="N106" s="3"/>
      <c r="O106" s="1"/>
    </row>
    <row r="107" spans="1:15" x14ac:dyDescent="0.25">
      <c r="A107" s="37" t="s">
        <v>324</v>
      </c>
      <c r="B107" s="38" t="s">
        <v>327</v>
      </c>
      <c r="C107" s="24">
        <v>12.133333333333333</v>
      </c>
      <c r="D107" s="24">
        <v>713</v>
      </c>
      <c r="E107" s="24">
        <v>58.763736263736284</v>
      </c>
      <c r="F107" s="25">
        <v>634</v>
      </c>
      <c r="G107" s="24">
        <v>52.25274725274727</v>
      </c>
      <c r="H107" s="25">
        <v>115</v>
      </c>
      <c r="I107" s="24">
        <v>9.7252747252747227</v>
      </c>
      <c r="J107" s="24">
        <v>49.038461538461547</v>
      </c>
      <c r="K107" s="24">
        <v>6.4285714285714279</v>
      </c>
      <c r="L107" s="24">
        <v>45.824175824175825</v>
      </c>
      <c r="M107" s="20">
        <v>0.8892005610098177</v>
      </c>
      <c r="N107" s="3"/>
      <c r="O107" s="1"/>
    </row>
    <row r="108" spans="1:15" x14ac:dyDescent="0.25">
      <c r="A108" s="37" t="s">
        <v>324</v>
      </c>
      <c r="B108" s="38" t="s">
        <v>328</v>
      </c>
      <c r="C108" s="24">
        <v>12.166666666666666</v>
      </c>
      <c r="D108" s="24">
        <v>1044</v>
      </c>
      <c r="E108" s="24">
        <v>85.808219178082211</v>
      </c>
      <c r="F108" s="25">
        <v>980</v>
      </c>
      <c r="G108" s="24">
        <v>80.547945205479436</v>
      </c>
      <c r="H108" s="25">
        <v>325</v>
      </c>
      <c r="I108" s="24">
        <v>27.863013698630137</v>
      </c>
      <c r="J108" s="24">
        <v>57.945205479452063</v>
      </c>
      <c r="K108" s="24">
        <v>22.356164383561644</v>
      </c>
      <c r="L108" s="24">
        <v>58.19178082191781</v>
      </c>
      <c r="M108" s="20">
        <v>0.93869731800766287</v>
      </c>
      <c r="N108" s="3"/>
      <c r="O108" s="1"/>
    </row>
    <row r="109" spans="1:15" x14ac:dyDescent="0.25">
      <c r="A109" s="39" t="s">
        <v>43</v>
      </c>
      <c r="B109" s="39"/>
      <c r="C109" s="28"/>
      <c r="D109" s="28"/>
      <c r="E109" s="28">
        <v>66.718331326208059</v>
      </c>
      <c r="F109" s="28"/>
      <c r="G109" s="28">
        <v>58.905652566611472</v>
      </c>
      <c r="H109" s="28"/>
      <c r="I109" s="28">
        <v>21.355976215565256</v>
      </c>
      <c r="J109" s="28">
        <v>45.362355110642788</v>
      </c>
      <c r="K109" s="28">
        <v>15.209882583170256</v>
      </c>
      <c r="L109" s="28">
        <v>43.695769983441217</v>
      </c>
      <c r="M109" s="28"/>
      <c r="N109" s="3"/>
      <c r="O109" s="1"/>
    </row>
    <row r="110" spans="1:15" x14ac:dyDescent="0.25">
      <c r="A110" s="40" t="s">
        <v>329</v>
      </c>
      <c r="B110" s="40"/>
      <c r="C110" s="31"/>
      <c r="D110" s="31">
        <v>3245</v>
      </c>
      <c r="E110" s="31"/>
      <c r="F110" s="31">
        <v>2865</v>
      </c>
      <c r="G110" s="31"/>
      <c r="H110" s="31">
        <v>981</v>
      </c>
      <c r="I110" s="31"/>
      <c r="J110" s="31"/>
      <c r="K110" s="31"/>
      <c r="L110" s="31"/>
      <c r="M110" s="32">
        <v>0.88289676425269648</v>
      </c>
      <c r="N110" s="3"/>
      <c r="O110" s="1"/>
    </row>
    <row r="111" spans="1:15" x14ac:dyDescent="0.25">
      <c r="A111" s="37" t="s">
        <v>145</v>
      </c>
      <c r="B111" s="38" t="s">
        <v>330</v>
      </c>
      <c r="C111" s="24">
        <v>12.166666666666666</v>
      </c>
      <c r="D111" s="24">
        <v>264</v>
      </c>
      <c r="E111" s="24">
        <v>21.69863013698631</v>
      </c>
      <c r="F111" s="25">
        <v>232</v>
      </c>
      <c r="G111" s="24">
        <v>19.068493150684933</v>
      </c>
      <c r="H111" s="25">
        <v>106</v>
      </c>
      <c r="I111" s="24">
        <v>15.369863013698629</v>
      </c>
      <c r="J111" s="24">
        <v>6.3287671232876725</v>
      </c>
      <c r="K111" s="24">
        <v>13.068493150684933</v>
      </c>
      <c r="L111" s="24">
        <v>6.0000000000000009</v>
      </c>
      <c r="M111" s="20">
        <v>0.87878787878787878</v>
      </c>
      <c r="N111" s="3"/>
      <c r="O111" s="1"/>
    </row>
    <row r="112" spans="1:15" x14ac:dyDescent="0.25">
      <c r="A112" s="37" t="s">
        <v>145</v>
      </c>
      <c r="B112" s="38" t="s">
        <v>331</v>
      </c>
      <c r="C112" s="24">
        <v>12.166666666666666</v>
      </c>
      <c r="D112" s="24">
        <v>213</v>
      </c>
      <c r="E112" s="24">
        <v>17.506849315068497</v>
      </c>
      <c r="F112" s="25">
        <v>198</v>
      </c>
      <c r="G112" s="24">
        <v>16.273972602739725</v>
      </c>
      <c r="H112" s="25">
        <v>145</v>
      </c>
      <c r="I112" s="24">
        <v>16.273972602739725</v>
      </c>
      <c r="J112" s="24">
        <v>1.2328767123287672</v>
      </c>
      <c r="K112" s="24">
        <v>15.863013698630136</v>
      </c>
      <c r="L112" s="24">
        <v>0.41095890410958907</v>
      </c>
      <c r="M112" s="20">
        <v>0.92957746478873238</v>
      </c>
      <c r="N112" s="3"/>
      <c r="O112" s="1"/>
    </row>
    <row r="113" spans="1:15" x14ac:dyDescent="0.25">
      <c r="A113" s="37" t="s">
        <v>145</v>
      </c>
      <c r="B113" s="38" t="s">
        <v>332</v>
      </c>
      <c r="C113" s="24">
        <v>12.166666666666666</v>
      </c>
      <c r="D113" s="24">
        <v>120</v>
      </c>
      <c r="E113" s="24">
        <v>9.8630136986301409</v>
      </c>
      <c r="F113" s="25">
        <v>95</v>
      </c>
      <c r="G113" s="24">
        <v>7.8082191780821937</v>
      </c>
      <c r="H113" s="25">
        <v>19</v>
      </c>
      <c r="I113" s="24">
        <v>3.7808219178082192</v>
      </c>
      <c r="J113" s="24">
        <v>6.0821917808219181</v>
      </c>
      <c r="K113" s="24">
        <v>3.8630136986301373</v>
      </c>
      <c r="L113" s="24">
        <v>3.9452054794520546</v>
      </c>
      <c r="M113" s="20">
        <v>0.79166666666666663</v>
      </c>
      <c r="N113" s="3"/>
      <c r="O113" s="1"/>
    </row>
    <row r="114" spans="1:15" x14ac:dyDescent="0.25">
      <c r="A114" s="37" t="s">
        <v>145</v>
      </c>
      <c r="B114" s="38" t="s">
        <v>333</v>
      </c>
      <c r="C114" s="24">
        <v>12.166666666666666</v>
      </c>
      <c r="D114" s="24">
        <v>308</v>
      </c>
      <c r="E114" s="24">
        <v>25.31506849315069</v>
      </c>
      <c r="F114" s="25">
        <v>287</v>
      </c>
      <c r="G114" s="24">
        <v>23.589041095890412</v>
      </c>
      <c r="H114" s="25">
        <v>385</v>
      </c>
      <c r="I114" s="24">
        <v>22.520547945205479</v>
      </c>
      <c r="J114" s="24">
        <v>2.7945205479452055</v>
      </c>
      <c r="K114" s="24">
        <v>20.958904109589042</v>
      </c>
      <c r="L114" s="24">
        <v>2.6301369863013702</v>
      </c>
      <c r="M114" s="20">
        <v>0.93181818181818177</v>
      </c>
      <c r="N114" s="3"/>
      <c r="O114" s="1"/>
    </row>
    <row r="115" spans="1:15" x14ac:dyDescent="0.25">
      <c r="A115" s="37" t="s">
        <v>145</v>
      </c>
      <c r="B115" s="38" t="s">
        <v>334</v>
      </c>
      <c r="C115" s="24">
        <v>12.166666666666666</v>
      </c>
      <c r="D115" s="24">
        <v>291</v>
      </c>
      <c r="E115" s="24">
        <v>23.917808219178081</v>
      </c>
      <c r="F115" s="25">
        <v>211</v>
      </c>
      <c r="G115" s="24">
        <v>17.342465753424658</v>
      </c>
      <c r="H115" s="25">
        <v>373</v>
      </c>
      <c r="I115" s="24">
        <v>17.835616438356169</v>
      </c>
      <c r="J115" s="24">
        <v>6.0821917808219172</v>
      </c>
      <c r="K115" s="24">
        <v>12.493150684931511</v>
      </c>
      <c r="L115" s="24">
        <v>4.8493150684931505</v>
      </c>
      <c r="M115" s="20">
        <v>0.72508591065292094</v>
      </c>
      <c r="N115" s="3"/>
      <c r="O115" s="1"/>
    </row>
    <row r="116" spans="1:15" x14ac:dyDescent="0.25">
      <c r="A116" s="37" t="s">
        <v>145</v>
      </c>
      <c r="B116" s="38" t="s">
        <v>335</v>
      </c>
      <c r="C116" s="24">
        <v>9.1</v>
      </c>
      <c r="D116" s="24">
        <v>201</v>
      </c>
      <c r="E116" s="24">
        <v>22.087912087912084</v>
      </c>
      <c r="F116" s="25">
        <v>181</v>
      </c>
      <c r="G116" s="24">
        <v>19.890109890109891</v>
      </c>
      <c r="H116" s="25">
        <v>158</v>
      </c>
      <c r="I116" s="24">
        <v>13.186813186813186</v>
      </c>
      <c r="J116" s="24">
        <v>8.9010989010988997</v>
      </c>
      <c r="K116" s="24">
        <v>10.659340659340657</v>
      </c>
      <c r="L116" s="24">
        <v>9.2307692307692299</v>
      </c>
      <c r="M116" s="20">
        <v>0.90049751243781095</v>
      </c>
      <c r="N116" s="3"/>
      <c r="O116" s="1"/>
    </row>
    <row r="117" spans="1:15" x14ac:dyDescent="0.25">
      <c r="A117" s="37" t="s">
        <v>145</v>
      </c>
      <c r="B117" s="38" t="s">
        <v>336</v>
      </c>
      <c r="C117" s="24">
        <v>12.166666666666666</v>
      </c>
      <c r="D117" s="24">
        <v>392</v>
      </c>
      <c r="E117" s="24">
        <v>32.219178082191782</v>
      </c>
      <c r="F117" s="25">
        <v>351</v>
      </c>
      <c r="G117" s="24">
        <v>28.849315068493166</v>
      </c>
      <c r="H117" s="25">
        <v>115</v>
      </c>
      <c r="I117" s="24">
        <v>16.273972602739729</v>
      </c>
      <c r="J117" s="24">
        <v>15.945205479452058</v>
      </c>
      <c r="K117" s="24">
        <v>13.3972602739726</v>
      </c>
      <c r="L117" s="24">
        <v>15.452054794520549</v>
      </c>
      <c r="M117" s="20">
        <v>0.89540816326530615</v>
      </c>
      <c r="N117" s="3"/>
      <c r="O117" s="1"/>
    </row>
    <row r="118" spans="1:15" x14ac:dyDescent="0.25">
      <c r="A118" s="37" t="s">
        <v>145</v>
      </c>
      <c r="B118" s="38" t="s">
        <v>337</v>
      </c>
      <c r="C118" s="24">
        <v>12.166666666666666</v>
      </c>
      <c r="D118" s="24">
        <v>267</v>
      </c>
      <c r="E118" s="24">
        <v>21.94520547945206</v>
      </c>
      <c r="F118" s="25">
        <v>196</v>
      </c>
      <c r="G118" s="24">
        <v>16.109589041095887</v>
      </c>
      <c r="H118" s="25">
        <v>112</v>
      </c>
      <c r="I118" s="24">
        <v>18.493150684931511</v>
      </c>
      <c r="J118" s="24">
        <v>3.4520547945205484</v>
      </c>
      <c r="K118" s="24">
        <v>13.232876712328766</v>
      </c>
      <c r="L118" s="24">
        <v>2.8767123287671237</v>
      </c>
      <c r="M118" s="20">
        <v>0.73408239700374533</v>
      </c>
      <c r="N118" s="3"/>
      <c r="O118" s="1"/>
    </row>
    <row r="119" spans="1:15" x14ac:dyDescent="0.25">
      <c r="A119" s="37" t="s">
        <v>145</v>
      </c>
      <c r="B119" s="38" t="s">
        <v>338</v>
      </c>
      <c r="C119" s="24">
        <v>12.166666666666666</v>
      </c>
      <c r="D119" s="24">
        <v>259</v>
      </c>
      <c r="E119" s="24">
        <v>21.287671232876715</v>
      </c>
      <c r="F119" s="25">
        <v>201</v>
      </c>
      <c r="G119" s="24">
        <v>16.520547945205486</v>
      </c>
      <c r="H119" s="25">
        <v>105</v>
      </c>
      <c r="I119" s="24">
        <v>14.794520547945208</v>
      </c>
      <c r="J119" s="24">
        <v>6.4931506849315079</v>
      </c>
      <c r="K119" s="24">
        <v>10.520547945205481</v>
      </c>
      <c r="L119" s="24">
        <v>6.0000000000000018</v>
      </c>
      <c r="M119" s="20">
        <v>0.77606177606177607</v>
      </c>
      <c r="N119" s="3"/>
      <c r="O119" s="1"/>
    </row>
    <row r="120" spans="1:15" x14ac:dyDescent="0.25">
      <c r="A120" s="37" t="s">
        <v>145</v>
      </c>
      <c r="B120" s="38" t="s">
        <v>339</v>
      </c>
      <c r="C120" s="24">
        <v>12.166666666666666</v>
      </c>
      <c r="D120" s="24">
        <v>216</v>
      </c>
      <c r="E120" s="24">
        <v>17.753424657534246</v>
      </c>
      <c r="F120" s="25">
        <v>155</v>
      </c>
      <c r="G120" s="24">
        <v>12.739726027397262</v>
      </c>
      <c r="H120" s="25">
        <v>187</v>
      </c>
      <c r="I120" s="24">
        <v>17.589041095890412</v>
      </c>
      <c r="J120" s="24">
        <v>0.16438356164383564</v>
      </c>
      <c r="K120" s="24">
        <v>12.657534246575343</v>
      </c>
      <c r="L120" s="24">
        <v>8.2191780821917818E-2</v>
      </c>
      <c r="M120" s="20">
        <v>0.71759259259259256</v>
      </c>
      <c r="N120" s="3"/>
      <c r="O120" s="1"/>
    </row>
    <row r="121" spans="1:15" x14ac:dyDescent="0.25">
      <c r="A121" s="39" t="s">
        <v>43</v>
      </c>
      <c r="B121" s="39"/>
      <c r="C121" s="28"/>
      <c r="D121" s="28"/>
      <c r="E121" s="28">
        <v>21.35947614029806</v>
      </c>
      <c r="F121" s="28"/>
      <c r="G121" s="28">
        <v>17.819147975312362</v>
      </c>
      <c r="H121" s="28"/>
      <c r="I121" s="28">
        <v>15.611832003612827</v>
      </c>
      <c r="J121" s="28">
        <v>5.7476441366852331</v>
      </c>
      <c r="K121" s="28">
        <v>12.67141351798886</v>
      </c>
      <c r="L121" s="28">
        <v>5.1477344573234989</v>
      </c>
      <c r="M121" s="28"/>
      <c r="N121" s="3"/>
      <c r="O121" s="1"/>
    </row>
    <row r="122" spans="1:15" x14ac:dyDescent="0.25">
      <c r="A122" s="40" t="s">
        <v>241</v>
      </c>
      <c r="B122" s="40"/>
      <c r="C122" s="31"/>
      <c r="D122" s="31">
        <v>2531</v>
      </c>
      <c r="E122" s="31"/>
      <c r="F122" s="31">
        <v>2107</v>
      </c>
      <c r="G122" s="31"/>
      <c r="H122" s="31">
        <v>1705</v>
      </c>
      <c r="I122" s="31"/>
      <c r="J122" s="31"/>
      <c r="K122" s="31"/>
      <c r="L122" s="31"/>
      <c r="M122" s="32">
        <v>0.83247728170683521</v>
      </c>
      <c r="N122" s="3"/>
      <c r="O122" s="1"/>
    </row>
    <row r="123" spans="1:15" x14ac:dyDescent="0.25">
      <c r="A123" s="37" t="s">
        <v>152</v>
      </c>
      <c r="B123" s="38" t="s">
        <v>340</v>
      </c>
      <c r="C123" s="24">
        <v>12.166666666666666</v>
      </c>
      <c r="D123" s="24">
        <v>213</v>
      </c>
      <c r="E123" s="24">
        <v>17.5068493150685</v>
      </c>
      <c r="F123" s="25">
        <v>165</v>
      </c>
      <c r="G123" s="24">
        <v>13.561643835616437</v>
      </c>
      <c r="H123" s="25">
        <v>34</v>
      </c>
      <c r="I123" s="24">
        <v>11.917808219178085</v>
      </c>
      <c r="J123" s="24">
        <v>5.589041095890412</v>
      </c>
      <c r="K123" s="24">
        <v>8.6301369863013697</v>
      </c>
      <c r="L123" s="24">
        <v>4.9315068493150696</v>
      </c>
      <c r="M123" s="20">
        <v>0.77464788732394363</v>
      </c>
      <c r="N123" s="3"/>
      <c r="O123" s="1"/>
    </row>
    <row r="124" spans="1:15" x14ac:dyDescent="0.25">
      <c r="A124" s="37" t="s">
        <v>152</v>
      </c>
      <c r="B124" s="38" t="s">
        <v>341</v>
      </c>
      <c r="C124" s="24">
        <v>12.166666666666666</v>
      </c>
      <c r="D124" s="24">
        <v>339</v>
      </c>
      <c r="E124" s="24">
        <v>27.863013698630144</v>
      </c>
      <c r="F124" s="25">
        <v>283</v>
      </c>
      <c r="G124" s="24">
        <v>23.26027397260275</v>
      </c>
      <c r="H124" s="25">
        <v>122</v>
      </c>
      <c r="I124" s="24">
        <v>22.027397260273979</v>
      </c>
      <c r="J124" s="24">
        <v>5.8356164383561655</v>
      </c>
      <c r="K124" s="24">
        <v>18.082191780821919</v>
      </c>
      <c r="L124" s="24">
        <v>5.178082191780824</v>
      </c>
      <c r="M124" s="20">
        <v>0.83480825958702065</v>
      </c>
      <c r="N124" s="3"/>
      <c r="O124" s="1"/>
    </row>
    <row r="125" spans="1:15" x14ac:dyDescent="0.25">
      <c r="A125" s="37" t="s">
        <v>152</v>
      </c>
      <c r="B125" s="38" t="s">
        <v>342</v>
      </c>
      <c r="C125" s="24">
        <v>12.166666666666666</v>
      </c>
      <c r="D125" s="24">
        <v>691</v>
      </c>
      <c r="E125" s="24">
        <v>56.794520547945211</v>
      </c>
      <c r="F125" s="25">
        <v>545</v>
      </c>
      <c r="G125" s="24">
        <v>44.794520547945204</v>
      </c>
      <c r="H125" s="25">
        <v>93</v>
      </c>
      <c r="I125" s="24">
        <v>25.397260273972606</v>
      </c>
      <c r="J125" s="24">
        <v>31.397260273972602</v>
      </c>
      <c r="K125" s="24">
        <v>13.890410958904109</v>
      </c>
      <c r="L125" s="24">
        <v>30.904109589041092</v>
      </c>
      <c r="M125" s="20">
        <v>0.78871201157742399</v>
      </c>
      <c r="N125" s="3"/>
      <c r="O125" s="1"/>
    </row>
    <row r="126" spans="1:15" x14ac:dyDescent="0.25">
      <c r="A126" s="37" t="s">
        <v>152</v>
      </c>
      <c r="B126" s="38" t="s">
        <v>343</v>
      </c>
      <c r="C126" s="24">
        <v>12.166666666666666</v>
      </c>
      <c r="D126" s="24">
        <v>97</v>
      </c>
      <c r="E126" s="24">
        <v>7.9726027397260273</v>
      </c>
      <c r="F126" s="25">
        <v>89</v>
      </c>
      <c r="G126" s="24">
        <v>7.3150684931506849</v>
      </c>
      <c r="H126" s="25">
        <v>17</v>
      </c>
      <c r="I126" s="24">
        <v>4.6027397260273979</v>
      </c>
      <c r="J126" s="24">
        <v>3.3698630136986303</v>
      </c>
      <c r="K126" s="24">
        <v>4.3561643835616444</v>
      </c>
      <c r="L126" s="24">
        <v>2.9589041095890409</v>
      </c>
      <c r="M126" s="20">
        <v>0.91752577319587625</v>
      </c>
      <c r="N126" s="3"/>
      <c r="O126" s="1"/>
    </row>
    <row r="127" spans="1:15" x14ac:dyDescent="0.25">
      <c r="A127" s="37" t="s">
        <v>152</v>
      </c>
      <c r="B127" s="38" t="s">
        <v>344</v>
      </c>
      <c r="C127" s="24">
        <v>12.166666666666666</v>
      </c>
      <c r="D127" s="24">
        <v>260</v>
      </c>
      <c r="E127" s="24">
        <v>21.369863013698634</v>
      </c>
      <c r="F127" s="25">
        <v>220</v>
      </c>
      <c r="G127" s="24">
        <v>18.082191780821919</v>
      </c>
      <c r="H127" s="25">
        <v>84</v>
      </c>
      <c r="I127" s="24">
        <v>11.835616438356166</v>
      </c>
      <c r="J127" s="24">
        <v>9.5342465753424648</v>
      </c>
      <c r="K127" s="24">
        <v>9.1232876712328768</v>
      </c>
      <c r="L127" s="24">
        <v>8.9589041095890423</v>
      </c>
      <c r="M127" s="20">
        <v>0.84615384615384615</v>
      </c>
      <c r="N127" s="3"/>
      <c r="O127" s="1"/>
    </row>
    <row r="128" spans="1:15" x14ac:dyDescent="0.25">
      <c r="A128" s="37" t="s">
        <v>152</v>
      </c>
      <c r="B128" s="38" t="s">
        <v>345</v>
      </c>
      <c r="C128" s="24">
        <v>12.166666666666666</v>
      </c>
      <c r="D128" s="24">
        <v>283</v>
      </c>
      <c r="E128" s="24">
        <v>23.260273972602743</v>
      </c>
      <c r="F128" s="25">
        <v>246</v>
      </c>
      <c r="G128" s="24">
        <v>20.219178082191782</v>
      </c>
      <c r="H128" s="25">
        <v>65</v>
      </c>
      <c r="I128" s="24">
        <v>15.205479452054796</v>
      </c>
      <c r="J128" s="24">
        <v>8.0547945205479454</v>
      </c>
      <c r="K128" s="24">
        <v>13.479452054794519</v>
      </c>
      <c r="L128" s="24">
        <v>6.7397260273972623</v>
      </c>
      <c r="M128" s="20">
        <v>0.86925795053003529</v>
      </c>
      <c r="N128" s="3"/>
      <c r="O128" s="1"/>
    </row>
    <row r="129" spans="1:15" x14ac:dyDescent="0.25">
      <c r="A129" s="37" t="s">
        <v>152</v>
      </c>
      <c r="B129" s="38" t="s">
        <v>346</v>
      </c>
      <c r="C129" s="24">
        <v>12.166666666666666</v>
      </c>
      <c r="D129" s="24">
        <v>211</v>
      </c>
      <c r="E129" s="24">
        <v>17.342465753424666</v>
      </c>
      <c r="F129" s="25">
        <v>153</v>
      </c>
      <c r="G129" s="24">
        <v>12.575342465753424</v>
      </c>
      <c r="H129" s="25">
        <v>48</v>
      </c>
      <c r="I129" s="24">
        <v>9.4520547945205475</v>
      </c>
      <c r="J129" s="24">
        <v>7.8904109589041109</v>
      </c>
      <c r="K129" s="24">
        <v>6.2465753424657553</v>
      </c>
      <c r="L129" s="24">
        <v>6.3287671232876725</v>
      </c>
      <c r="M129" s="20">
        <v>0.72511848341232232</v>
      </c>
      <c r="N129" s="3"/>
      <c r="O129" s="1"/>
    </row>
    <row r="130" spans="1:15" x14ac:dyDescent="0.25">
      <c r="A130" s="37" t="s">
        <v>152</v>
      </c>
      <c r="B130" s="38" t="s">
        <v>347</v>
      </c>
      <c r="C130" s="24">
        <v>12.166666666666666</v>
      </c>
      <c r="D130" s="24">
        <v>674</v>
      </c>
      <c r="E130" s="24">
        <v>55.397260273972599</v>
      </c>
      <c r="F130" s="25">
        <v>628</v>
      </c>
      <c r="G130" s="24">
        <v>51.616438356164394</v>
      </c>
      <c r="H130" s="25">
        <v>166</v>
      </c>
      <c r="I130" s="24">
        <v>24.575342465753433</v>
      </c>
      <c r="J130" s="24">
        <v>30.821917808219183</v>
      </c>
      <c r="K130" s="24">
        <v>22.93150684931507</v>
      </c>
      <c r="L130" s="24">
        <v>28.68493150684932</v>
      </c>
      <c r="M130" s="20">
        <v>0.93175074183976259</v>
      </c>
      <c r="N130" s="3"/>
      <c r="O130" s="1"/>
    </row>
    <row r="131" spans="1:15" x14ac:dyDescent="0.25">
      <c r="A131" s="39" t="s">
        <v>43</v>
      </c>
      <c r="B131" s="39"/>
      <c r="C131" s="28"/>
      <c r="D131" s="28"/>
      <c r="E131" s="28">
        <v>28.438356164383563</v>
      </c>
      <c r="F131" s="28"/>
      <c r="G131" s="28">
        <v>23.928082191780828</v>
      </c>
      <c r="H131" s="28"/>
      <c r="I131" s="28">
        <v>15.626712328767129</v>
      </c>
      <c r="J131" s="28">
        <v>12.81164383561644</v>
      </c>
      <c r="K131" s="28">
        <v>12.092465753424658</v>
      </c>
      <c r="L131" s="28">
        <v>11.835616438356166</v>
      </c>
      <c r="M131" s="28"/>
      <c r="N131" s="3"/>
      <c r="O131" s="1"/>
    </row>
    <row r="132" spans="1:15" x14ac:dyDescent="0.25">
      <c r="A132" s="40" t="s">
        <v>160</v>
      </c>
      <c r="B132" s="40"/>
      <c r="C132" s="31"/>
      <c r="D132" s="31">
        <v>2768</v>
      </c>
      <c r="E132" s="31"/>
      <c r="F132" s="31">
        <v>2329</v>
      </c>
      <c r="G132" s="31"/>
      <c r="H132" s="31">
        <v>629</v>
      </c>
      <c r="I132" s="31"/>
      <c r="J132" s="31"/>
      <c r="K132" s="31"/>
      <c r="L132" s="31"/>
      <c r="M132" s="32">
        <v>0.84140173410404628</v>
      </c>
      <c r="N132" s="3"/>
      <c r="O132" s="1"/>
    </row>
    <row r="133" spans="1:15" x14ac:dyDescent="0.25">
      <c r="A133" s="37" t="s">
        <v>348</v>
      </c>
      <c r="B133" s="38" t="s">
        <v>349</v>
      </c>
      <c r="C133" s="24">
        <v>12.166666666666666</v>
      </c>
      <c r="D133" s="24">
        <v>354</v>
      </c>
      <c r="E133" s="24">
        <v>29.095890410958901</v>
      </c>
      <c r="F133" s="25">
        <v>230</v>
      </c>
      <c r="G133" s="24">
        <v>18.904109589041102</v>
      </c>
      <c r="H133" s="25">
        <v>144</v>
      </c>
      <c r="I133" s="24">
        <v>19.561643835616437</v>
      </c>
      <c r="J133" s="24">
        <v>9.5342465753424666</v>
      </c>
      <c r="K133" s="24">
        <v>15.287671232876711</v>
      </c>
      <c r="L133" s="24">
        <v>3.6164383561643838</v>
      </c>
      <c r="M133" s="20">
        <v>0.64971751412429379</v>
      </c>
      <c r="N133" s="3"/>
      <c r="O133" s="1"/>
    </row>
    <row r="134" spans="1:15" x14ac:dyDescent="0.25">
      <c r="A134" s="37" t="s">
        <v>348</v>
      </c>
      <c r="B134" s="38" t="s">
        <v>350</v>
      </c>
      <c r="C134" s="24">
        <v>12.166666666666666</v>
      </c>
      <c r="D134" s="24">
        <v>693</v>
      </c>
      <c r="E134" s="24">
        <v>56.958904109589042</v>
      </c>
      <c r="F134" s="25">
        <v>675</v>
      </c>
      <c r="G134" s="24">
        <v>55.479452054794521</v>
      </c>
      <c r="H134" s="25">
        <v>135</v>
      </c>
      <c r="I134" s="24">
        <v>18.739726027397261</v>
      </c>
      <c r="J134" s="24">
        <v>38.219178082191782</v>
      </c>
      <c r="K134" s="24">
        <v>17.671232876712331</v>
      </c>
      <c r="L134" s="24">
        <v>37.808219178082197</v>
      </c>
      <c r="M134" s="20">
        <v>0.97402597402597402</v>
      </c>
      <c r="N134" s="3"/>
      <c r="O134" s="1"/>
    </row>
    <row r="135" spans="1:15" x14ac:dyDescent="0.25">
      <c r="A135" s="37" t="s">
        <v>348</v>
      </c>
      <c r="B135" s="38" t="s">
        <v>351</v>
      </c>
      <c r="C135" s="24">
        <v>12.166666666666666</v>
      </c>
      <c r="D135" s="24">
        <v>291</v>
      </c>
      <c r="E135" s="24">
        <v>23.917808219178085</v>
      </c>
      <c r="F135" s="25">
        <v>156</v>
      </c>
      <c r="G135" s="24">
        <v>12.821917808219181</v>
      </c>
      <c r="H135" s="25">
        <v>94</v>
      </c>
      <c r="I135" s="24">
        <v>4.191780821917809</v>
      </c>
      <c r="J135" s="24">
        <v>19.726027397260275</v>
      </c>
      <c r="K135" s="24">
        <v>1.7260273972602744</v>
      </c>
      <c r="L135" s="24">
        <v>11.095890410958908</v>
      </c>
      <c r="M135" s="20">
        <v>0.53608247422680411</v>
      </c>
      <c r="N135" s="3"/>
      <c r="O135" s="1"/>
    </row>
    <row r="136" spans="1:15" x14ac:dyDescent="0.25">
      <c r="A136" s="39" t="s">
        <v>43</v>
      </c>
      <c r="B136" s="39"/>
      <c r="C136" s="28"/>
      <c r="D136" s="28"/>
      <c r="E136" s="28">
        <v>36.657534246575345</v>
      </c>
      <c r="F136" s="28"/>
      <c r="G136" s="28">
        <v>29.068493150684933</v>
      </c>
      <c r="H136" s="28"/>
      <c r="I136" s="28">
        <v>14.164383561643836</v>
      </c>
      <c r="J136" s="28">
        <v>22.493150684931507</v>
      </c>
      <c r="K136" s="28">
        <v>11.561643835616438</v>
      </c>
      <c r="L136" s="28">
        <v>17.506849315068497</v>
      </c>
      <c r="M136" s="28"/>
      <c r="N136" s="3"/>
      <c r="O136" s="1"/>
    </row>
    <row r="137" spans="1:15" x14ac:dyDescent="0.25">
      <c r="A137" s="40" t="s">
        <v>352</v>
      </c>
      <c r="B137" s="40"/>
      <c r="C137" s="31"/>
      <c r="D137" s="31">
        <v>1338</v>
      </c>
      <c r="E137" s="31"/>
      <c r="F137" s="31">
        <v>1061</v>
      </c>
      <c r="G137" s="31"/>
      <c r="H137" s="31">
        <v>373</v>
      </c>
      <c r="I137" s="31"/>
      <c r="J137" s="31"/>
      <c r="K137" s="31"/>
      <c r="L137" s="31"/>
      <c r="M137" s="32">
        <v>0.79297458893871453</v>
      </c>
      <c r="N137" s="3"/>
      <c r="O137" s="1"/>
    </row>
    <row r="138" spans="1:15" x14ac:dyDescent="0.25">
      <c r="A138" s="37" t="s">
        <v>183</v>
      </c>
      <c r="B138" s="38" t="s">
        <v>353</v>
      </c>
      <c r="C138" s="24">
        <v>12.166666666666666</v>
      </c>
      <c r="D138" s="24">
        <v>316</v>
      </c>
      <c r="E138" s="24">
        <v>25.972602739726035</v>
      </c>
      <c r="F138" s="25">
        <v>194</v>
      </c>
      <c r="G138" s="24">
        <v>15.945205479452056</v>
      </c>
      <c r="H138" s="25">
        <v>676</v>
      </c>
      <c r="I138" s="24">
        <v>16.191780821917806</v>
      </c>
      <c r="J138" s="24">
        <v>9.7808219178082201</v>
      </c>
      <c r="K138" s="24">
        <v>8.6301369863013715</v>
      </c>
      <c r="L138" s="24">
        <v>7.3150684931506857</v>
      </c>
      <c r="M138" s="20">
        <v>0.61392405063291144</v>
      </c>
      <c r="N138" s="3"/>
      <c r="O138" s="1"/>
    </row>
    <row r="139" spans="1:15" x14ac:dyDescent="0.25">
      <c r="A139" s="37" t="s">
        <v>183</v>
      </c>
      <c r="B139" s="38" t="s">
        <v>354</v>
      </c>
      <c r="C139" s="24">
        <v>12.166666666666666</v>
      </c>
      <c r="D139" s="24">
        <v>195</v>
      </c>
      <c r="E139" s="24">
        <v>16.027397260273972</v>
      </c>
      <c r="F139" s="25">
        <v>140</v>
      </c>
      <c r="G139" s="24">
        <v>11.506849315068497</v>
      </c>
      <c r="H139" s="25">
        <v>30</v>
      </c>
      <c r="I139" s="24">
        <v>9.1232876712328768</v>
      </c>
      <c r="J139" s="24">
        <v>6.904109589041096</v>
      </c>
      <c r="K139" s="24">
        <v>6.9863013698630141</v>
      </c>
      <c r="L139" s="24">
        <v>4.5205479452054806</v>
      </c>
      <c r="M139" s="20">
        <v>0.71794871794871795</v>
      </c>
      <c r="N139" s="3"/>
      <c r="O139" s="1"/>
    </row>
    <row r="140" spans="1:15" x14ac:dyDescent="0.25">
      <c r="A140" s="37" t="s">
        <v>183</v>
      </c>
      <c r="B140" s="38" t="s">
        <v>355</v>
      </c>
      <c r="C140" s="24">
        <v>12.166666666666666</v>
      </c>
      <c r="D140" s="24">
        <v>367</v>
      </c>
      <c r="E140" s="24">
        <v>30.164383561643838</v>
      </c>
      <c r="F140" s="25">
        <v>331</v>
      </c>
      <c r="G140" s="24">
        <v>27.205479452054799</v>
      </c>
      <c r="H140" s="25">
        <v>148</v>
      </c>
      <c r="I140" s="24">
        <v>20.38356164383562</v>
      </c>
      <c r="J140" s="24">
        <v>9.7808219178082183</v>
      </c>
      <c r="K140" s="24">
        <v>17.671232876712331</v>
      </c>
      <c r="L140" s="24">
        <v>9.5342465753424666</v>
      </c>
      <c r="M140" s="20">
        <v>0.90190735694822888</v>
      </c>
      <c r="N140" s="3"/>
      <c r="O140" s="1"/>
    </row>
    <row r="141" spans="1:15" x14ac:dyDescent="0.25">
      <c r="A141" s="37" t="s">
        <v>183</v>
      </c>
      <c r="B141" s="38" t="s">
        <v>356</v>
      </c>
      <c r="C141" s="24">
        <v>11.733333333333333</v>
      </c>
      <c r="D141" s="24">
        <v>299</v>
      </c>
      <c r="E141" s="24">
        <v>25.482954545454547</v>
      </c>
      <c r="F141" s="25">
        <v>242</v>
      </c>
      <c r="G141" s="24">
        <v>20.625000000000007</v>
      </c>
      <c r="H141" s="25">
        <v>103</v>
      </c>
      <c r="I141" s="24">
        <v>16.022727272727273</v>
      </c>
      <c r="J141" s="24">
        <v>9.4602272727272734</v>
      </c>
      <c r="K141" s="24">
        <v>11.931818181818183</v>
      </c>
      <c r="L141" s="24">
        <v>8.6931818181818183</v>
      </c>
      <c r="M141" s="20">
        <v>0.80936454849498329</v>
      </c>
      <c r="N141" s="3"/>
      <c r="O141" s="1"/>
    </row>
    <row r="142" spans="1:15" x14ac:dyDescent="0.25">
      <c r="A142" s="37" t="s">
        <v>183</v>
      </c>
      <c r="B142" s="38" t="s">
        <v>357</v>
      </c>
      <c r="C142" s="24">
        <v>12.166666666666666</v>
      </c>
      <c r="D142" s="24">
        <v>210</v>
      </c>
      <c r="E142" s="24">
        <v>17.260273972602739</v>
      </c>
      <c r="F142" s="25">
        <v>193</v>
      </c>
      <c r="G142" s="24">
        <v>15.863013698630136</v>
      </c>
      <c r="H142" s="25">
        <v>47</v>
      </c>
      <c r="I142" s="24">
        <v>8.3835616438356162</v>
      </c>
      <c r="J142" s="24">
        <v>8.876712328767125</v>
      </c>
      <c r="K142" s="24">
        <v>7.2328767123287694</v>
      </c>
      <c r="L142" s="24">
        <v>8.6301369863013697</v>
      </c>
      <c r="M142" s="20">
        <v>0.919047619047619</v>
      </c>
      <c r="N142" s="3"/>
      <c r="O142" s="1"/>
    </row>
    <row r="143" spans="1:15" x14ac:dyDescent="0.25">
      <c r="A143" s="37" t="s">
        <v>183</v>
      </c>
      <c r="B143" s="38" t="s">
        <v>358</v>
      </c>
      <c r="C143" s="24">
        <v>12.166666666666666</v>
      </c>
      <c r="D143" s="24">
        <v>261</v>
      </c>
      <c r="E143" s="24">
        <v>21.452054794520549</v>
      </c>
      <c r="F143" s="25">
        <v>231</v>
      </c>
      <c r="G143" s="24">
        <v>18.986301369863018</v>
      </c>
      <c r="H143" s="25">
        <v>64</v>
      </c>
      <c r="I143" s="24">
        <v>15.945205479452056</v>
      </c>
      <c r="J143" s="24">
        <v>5.5068493150684938</v>
      </c>
      <c r="K143" s="24">
        <v>13.726027397260273</v>
      </c>
      <c r="L143" s="24">
        <v>5.2602739726027412</v>
      </c>
      <c r="M143" s="20">
        <v>0.88505747126436785</v>
      </c>
      <c r="N143" s="3"/>
      <c r="O143" s="1"/>
    </row>
    <row r="144" spans="1:15" x14ac:dyDescent="0.25">
      <c r="A144" s="39" t="s">
        <v>43</v>
      </c>
      <c r="B144" s="39"/>
      <c r="C144" s="28"/>
      <c r="D144" s="28"/>
      <c r="E144" s="28">
        <v>22.726611145703611</v>
      </c>
      <c r="F144" s="28"/>
      <c r="G144" s="28">
        <v>18.355308219178085</v>
      </c>
      <c r="H144" s="28"/>
      <c r="I144" s="28">
        <v>14.341687422166876</v>
      </c>
      <c r="J144" s="28">
        <v>8.3849237235367386</v>
      </c>
      <c r="K144" s="28">
        <v>11.029732254047325</v>
      </c>
      <c r="L144" s="28">
        <v>7.3255759651307608</v>
      </c>
      <c r="M144" s="28"/>
      <c r="N144" s="3"/>
      <c r="O144" s="1"/>
    </row>
    <row r="145" spans="1:15" x14ac:dyDescent="0.25">
      <c r="A145" s="40" t="s">
        <v>242</v>
      </c>
      <c r="B145" s="40"/>
      <c r="C145" s="31"/>
      <c r="D145" s="31">
        <v>1648</v>
      </c>
      <c r="E145" s="31"/>
      <c r="F145" s="31">
        <v>1331</v>
      </c>
      <c r="G145" s="31"/>
      <c r="H145" s="31">
        <v>1068</v>
      </c>
      <c r="I145" s="31"/>
      <c r="J145" s="31"/>
      <c r="K145" s="31"/>
      <c r="L145" s="31"/>
      <c r="M145" s="32">
        <v>0.80764563106796117</v>
      </c>
      <c r="N145" s="3"/>
      <c r="O145" s="1"/>
    </row>
    <row r="146" spans="1:15" x14ac:dyDescent="0.25">
      <c r="A146" s="37" t="s">
        <v>187</v>
      </c>
      <c r="B146" s="38" t="s">
        <v>359</v>
      </c>
      <c r="C146" s="24">
        <v>12.166666666666666</v>
      </c>
      <c r="D146" s="24">
        <v>210</v>
      </c>
      <c r="E146" s="24">
        <v>17.260273972602747</v>
      </c>
      <c r="F146" s="25">
        <v>177</v>
      </c>
      <c r="G146" s="24">
        <v>14.547945205479452</v>
      </c>
      <c r="H146" s="25">
        <v>69</v>
      </c>
      <c r="I146" s="24">
        <v>14.054794520547942</v>
      </c>
      <c r="J146" s="24">
        <v>3.2054794520547949</v>
      </c>
      <c r="K146" s="24">
        <v>11.835616438356162</v>
      </c>
      <c r="L146" s="24">
        <v>2.7123287671232879</v>
      </c>
      <c r="M146" s="20">
        <v>0.84285714285714286</v>
      </c>
      <c r="N146" s="3"/>
      <c r="O146" s="1"/>
    </row>
    <row r="147" spans="1:15" x14ac:dyDescent="0.25">
      <c r="A147" s="37" t="s">
        <v>187</v>
      </c>
      <c r="B147" s="38" t="s">
        <v>360</v>
      </c>
      <c r="C147" s="24">
        <v>12.166666666666666</v>
      </c>
      <c r="D147" s="24">
        <v>226</v>
      </c>
      <c r="E147" s="24">
        <v>18.57534246575343</v>
      </c>
      <c r="F147" s="25">
        <v>149</v>
      </c>
      <c r="G147" s="24">
        <v>12.246575342465755</v>
      </c>
      <c r="H147" s="25">
        <v>162</v>
      </c>
      <c r="I147" s="24">
        <v>14.465753424657533</v>
      </c>
      <c r="J147" s="24">
        <v>4.1095890410958908</v>
      </c>
      <c r="K147" s="24">
        <v>8.876712328767125</v>
      </c>
      <c r="L147" s="24">
        <v>3.3698630136986307</v>
      </c>
      <c r="M147" s="20">
        <v>0.65929203539823011</v>
      </c>
      <c r="N147" s="3"/>
      <c r="O147" s="1"/>
    </row>
    <row r="148" spans="1:15" x14ac:dyDescent="0.25">
      <c r="A148" s="37" t="s">
        <v>187</v>
      </c>
      <c r="B148" s="38" t="s">
        <v>361</v>
      </c>
      <c r="C148" s="24">
        <v>12.166666666666666</v>
      </c>
      <c r="D148" s="24">
        <v>287</v>
      </c>
      <c r="E148" s="24">
        <v>23.589041095890419</v>
      </c>
      <c r="F148" s="25">
        <v>208</v>
      </c>
      <c r="G148" s="24">
        <v>17.095890410958908</v>
      </c>
      <c r="H148" s="25">
        <v>131</v>
      </c>
      <c r="I148" s="24">
        <v>19.972602739726032</v>
      </c>
      <c r="J148" s="24">
        <v>3.6164383561643838</v>
      </c>
      <c r="K148" s="24">
        <v>13.397260273972602</v>
      </c>
      <c r="L148" s="24">
        <v>3.6986301369863019</v>
      </c>
      <c r="M148" s="20">
        <v>0.72473867595818819</v>
      </c>
      <c r="N148" s="3"/>
      <c r="O148" s="1"/>
    </row>
    <row r="149" spans="1:15" x14ac:dyDescent="0.25">
      <c r="A149" s="37" t="s">
        <v>187</v>
      </c>
      <c r="B149" s="38" t="s">
        <v>362</v>
      </c>
      <c r="C149" s="24">
        <v>11.966666666666667</v>
      </c>
      <c r="D149" s="24">
        <v>208</v>
      </c>
      <c r="E149" s="24">
        <v>17.381615598885798</v>
      </c>
      <c r="F149" s="25">
        <v>225</v>
      </c>
      <c r="G149" s="24">
        <v>18.80222841225627</v>
      </c>
      <c r="H149" s="25">
        <v>85</v>
      </c>
      <c r="I149" s="24">
        <v>14.289693593314762</v>
      </c>
      <c r="J149" s="24">
        <v>3.0919220055710306</v>
      </c>
      <c r="K149" s="24">
        <v>15.710306406685239</v>
      </c>
      <c r="L149" s="24">
        <v>3.0919220055710306</v>
      </c>
      <c r="M149" s="20">
        <v>1.0817307692307692</v>
      </c>
      <c r="N149" s="3"/>
      <c r="O149" s="1"/>
    </row>
    <row r="150" spans="1:15" x14ac:dyDescent="0.25">
      <c r="A150" s="37" t="s">
        <v>187</v>
      </c>
      <c r="B150" s="38" t="s">
        <v>363</v>
      </c>
      <c r="C150" s="24">
        <v>12.166666666666666</v>
      </c>
      <c r="D150" s="24">
        <v>300</v>
      </c>
      <c r="E150" s="24">
        <v>24.657534246575345</v>
      </c>
      <c r="F150" s="25">
        <v>211</v>
      </c>
      <c r="G150" s="24">
        <v>17.342465753424666</v>
      </c>
      <c r="H150" s="25">
        <v>101</v>
      </c>
      <c r="I150" s="24">
        <v>20.712328767123289</v>
      </c>
      <c r="J150" s="24">
        <v>3.945205479452055</v>
      </c>
      <c r="K150" s="24">
        <v>13.232876712328768</v>
      </c>
      <c r="L150" s="24">
        <v>4.1095890410958908</v>
      </c>
      <c r="M150" s="20">
        <v>0.70333333333333337</v>
      </c>
      <c r="N150" s="3"/>
      <c r="O150" s="1"/>
    </row>
    <row r="151" spans="1:15" x14ac:dyDescent="0.25">
      <c r="A151" s="39" t="s">
        <v>43</v>
      </c>
      <c r="B151" s="39"/>
      <c r="C151" s="28"/>
      <c r="D151" s="28"/>
      <c r="E151" s="28">
        <v>20.292761475941546</v>
      </c>
      <c r="F151" s="28"/>
      <c r="G151" s="28">
        <v>16.007021024917009</v>
      </c>
      <c r="H151" s="28"/>
      <c r="I151" s="28">
        <v>16.699034609073912</v>
      </c>
      <c r="J151" s="28">
        <v>3.5937268668676312</v>
      </c>
      <c r="K151" s="28">
        <v>12.61055443202198</v>
      </c>
      <c r="L151" s="28">
        <v>3.3964665928950284</v>
      </c>
      <c r="M151" s="28"/>
      <c r="N151" s="3"/>
      <c r="O151" s="1"/>
    </row>
    <row r="152" spans="1:15" x14ac:dyDescent="0.25">
      <c r="A152" s="40" t="s">
        <v>193</v>
      </c>
      <c r="B152" s="40"/>
      <c r="C152" s="31"/>
      <c r="D152" s="31">
        <v>1231</v>
      </c>
      <c r="E152" s="31"/>
      <c r="F152" s="31">
        <v>970</v>
      </c>
      <c r="G152" s="31"/>
      <c r="H152" s="31">
        <v>548</v>
      </c>
      <c r="I152" s="31"/>
      <c r="J152" s="31"/>
      <c r="K152" s="31"/>
      <c r="L152" s="31"/>
      <c r="M152" s="32">
        <v>0.78797725426482534</v>
      </c>
      <c r="N152" s="3"/>
      <c r="O152" s="1"/>
    </row>
    <row r="153" spans="1:15" x14ac:dyDescent="0.25">
      <c r="A153" s="37" t="s">
        <v>364</v>
      </c>
      <c r="B153" s="38" t="s">
        <v>365</v>
      </c>
      <c r="C153" s="24">
        <v>12.166666666666666</v>
      </c>
      <c r="D153" s="24">
        <v>237</v>
      </c>
      <c r="E153" s="24">
        <v>19.479452054794532</v>
      </c>
      <c r="F153" s="25">
        <v>163</v>
      </c>
      <c r="G153" s="24">
        <v>13.397260273972602</v>
      </c>
      <c r="H153" s="25">
        <v>51</v>
      </c>
      <c r="I153" s="24">
        <v>14.547945205479449</v>
      </c>
      <c r="J153" s="24">
        <v>4.9315068493150696</v>
      </c>
      <c r="K153" s="24">
        <v>9.2054794520547922</v>
      </c>
      <c r="L153" s="24">
        <v>4.191780821917809</v>
      </c>
      <c r="M153" s="20">
        <v>0.68776371308016881</v>
      </c>
      <c r="N153" s="3"/>
      <c r="O153" s="1"/>
    </row>
    <row r="154" spans="1:15" x14ac:dyDescent="0.25">
      <c r="A154" s="37" t="s">
        <v>364</v>
      </c>
      <c r="B154" s="38" t="s">
        <v>366</v>
      </c>
      <c r="C154" s="24">
        <v>12.166666666666666</v>
      </c>
      <c r="D154" s="24">
        <v>247</v>
      </c>
      <c r="E154" s="24">
        <v>20.301369863013697</v>
      </c>
      <c r="F154" s="25">
        <v>178</v>
      </c>
      <c r="G154" s="24">
        <v>14.630136986301373</v>
      </c>
      <c r="H154" s="25">
        <v>68</v>
      </c>
      <c r="I154" s="24">
        <v>15.205479452054796</v>
      </c>
      <c r="J154" s="24">
        <v>5.095890410958904</v>
      </c>
      <c r="K154" s="24">
        <v>11.753424657534248</v>
      </c>
      <c r="L154" s="24">
        <v>2.8767123287671237</v>
      </c>
      <c r="M154" s="20">
        <v>0.72064777327935226</v>
      </c>
      <c r="N154" s="3"/>
      <c r="O154" s="1"/>
    </row>
    <row r="155" spans="1:15" x14ac:dyDescent="0.25">
      <c r="A155" s="39" t="s">
        <v>43</v>
      </c>
      <c r="B155" s="39"/>
      <c r="C155" s="28"/>
      <c r="D155" s="28"/>
      <c r="E155" s="28">
        <v>19.890410958904113</v>
      </c>
      <c r="F155" s="28"/>
      <c r="G155" s="28">
        <v>14.013698630136988</v>
      </c>
      <c r="H155" s="28"/>
      <c r="I155" s="28">
        <v>14.876712328767123</v>
      </c>
      <c r="J155" s="28">
        <v>5.0136986301369868</v>
      </c>
      <c r="K155" s="28">
        <v>10.479452054794521</v>
      </c>
      <c r="L155" s="28">
        <v>3.5342465753424666</v>
      </c>
      <c r="M155" s="28"/>
      <c r="N155" s="3"/>
      <c r="O155" s="1"/>
    </row>
    <row r="156" spans="1:15" x14ac:dyDescent="0.25">
      <c r="A156" s="40" t="s">
        <v>367</v>
      </c>
      <c r="B156" s="40"/>
      <c r="C156" s="31"/>
      <c r="D156" s="31">
        <v>484</v>
      </c>
      <c r="E156" s="31"/>
      <c r="F156" s="31">
        <v>341</v>
      </c>
      <c r="G156" s="31"/>
      <c r="H156" s="31">
        <v>119</v>
      </c>
      <c r="I156" s="31"/>
      <c r="J156" s="31"/>
      <c r="K156" s="31"/>
      <c r="L156" s="31"/>
      <c r="M156" s="32">
        <v>0.70454545454545459</v>
      </c>
      <c r="N156" s="3"/>
      <c r="O156" s="1"/>
    </row>
    <row r="157" spans="1:15" x14ac:dyDescent="0.25">
      <c r="A157" s="37" t="s">
        <v>194</v>
      </c>
      <c r="B157" s="38" t="s">
        <v>368</v>
      </c>
      <c r="C157" s="24">
        <v>12.166666666666666</v>
      </c>
      <c r="D157" s="24">
        <v>42</v>
      </c>
      <c r="E157" s="24">
        <v>3.452054794520548</v>
      </c>
      <c r="F157" s="25">
        <v>22</v>
      </c>
      <c r="G157" s="24">
        <v>1.8082191780821919</v>
      </c>
      <c r="H157" s="25">
        <v>25</v>
      </c>
      <c r="I157" s="24">
        <v>3.2054794520547949</v>
      </c>
      <c r="J157" s="24">
        <v>0.24657534246575344</v>
      </c>
      <c r="K157" s="24">
        <v>1.5616438356164384</v>
      </c>
      <c r="L157" s="24">
        <v>0.24657534246575344</v>
      </c>
      <c r="M157" s="20">
        <v>0.52380952380952384</v>
      </c>
      <c r="N157" s="3"/>
      <c r="O157" s="1"/>
    </row>
    <row r="158" spans="1:15" x14ac:dyDescent="0.25">
      <c r="A158" s="37" t="s">
        <v>194</v>
      </c>
      <c r="B158" s="38" t="s">
        <v>369</v>
      </c>
      <c r="C158" s="24">
        <v>12.166666666666666</v>
      </c>
      <c r="D158" s="24">
        <v>259</v>
      </c>
      <c r="E158" s="24">
        <v>21.287671232876715</v>
      </c>
      <c r="F158" s="25">
        <v>209</v>
      </c>
      <c r="G158" s="24">
        <v>17.178082191780824</v>
      </c>
      <c r="H158" s="25">
        <v>161</v>
      </c>
      <c r="I158" s="24">
        <v>17.013698630136986</v>
      </c>
      <c r="J158" s="24">
        <v>4.2739726027397262</v>
      </c>
      <c r="K158" s="24">
        <v>13.397260273972602</v>
      </c>
      <c r="L158" s="24">
        <v>3.7808219178082192</v>
      </c>
      <c r="M158" s="20">
        <v>0.806949806949807</v>
      </c>
      <c r="N158" s="3"/>
      <c r="O158" s="1"/>
    </row>
    <row r="159" spans="1:15" x14ac:dyDescent="0.25">
      <c r="A159" s="37" t="s">
        <v>194</v>
      </c>
      <c r="B159" s="38" t="s">
        <v>370</v>
      </c>
      <c r="C159" s="24">
        <v>12.166666666666666</v>
      </c>
      <c r="D159" s="24">
        <v>225</v>
      </c>
      <c r="E159" s="24">
        <v>18.493150684931507</v>
      </c>
      <c r="F159" s="25">
        <v>193</v>
      </c>
      <c r="G159" s="24">
        <v>15.863013698630137</v>
      </c>
      <c r="H159" s="25">
        <v>54</v>
      </c>
      <c r="I159" s="24">
        <v>8.5479452054794525</v>
      </c>
      <c r="J159" s="24">
        <v>9.9452054794520546</v>
      </c>
      <c r="K159" s="24">
        <v>6.3287671232876717</v>
      </c>
      <c r="L159" s="24">
        <v>9.5342465753424648</v>
      </c>
      <c r="M159" s="20">
        <v>0.85777777777777775</v>
      </c>
      <c r="N159" s="3"/>
      <c r="O159" s="1"/>
    </row>
    <row r="160" spans="1:15" x14ac:dyDescent="0.25">
      <c r="A160" s="37" t="s">
        <v>194</v>
      </c>
      <c r="B160" s="38" t="s">
        <v>371</v>
      </c>
      <c r="C160" s="24">
        <v>12.166666666666666</v>
      </c>
      <c r="D160" s="24">
        <v>183</v>
      </c>
      <c r="E160" s="24">
        <v>15.041095890410963</v>
      </c>
      <c r="F160" s="25">
        <v>159</v>
      </c>
      <c r="G160" s="24">
        <v>13.068493150684931</v>
      </c>
      <c r="H160" s="25">
        <v>54</v>
      </c>
      <c r="I160" s="24">
        <v>9.8630136986301373</v>
      </c>
      <c r="J160" s="24">
        <v>5.1780821917808231</v>
      </c>
      <c r="K160" s="24">
        <v>8.3835616438356162</v>
      </c>
      <c r="L160" s="24">
        <v>4.6849315068493151</v>
      </c>
      <c r="M160" s="20">
        <v>0.86885245901639341</v>
      </c>
      <c r="N160" s="3"/>
      <c r="O160" s="1"/>
    </row>
    <row r="161" spans="1:15" x14ac:dyDescent="0.25">
      <c r="A161" s="37" t="s">
        <v>194</v>
      </c>
      <c r="B161" s="38" t="s">
        <v>372</v>
      </c>
      <c r="C161" s="24">
        <v>12.166666666666666</v>
      </c>
      <c r="D161" s="24">
        <v>61</v>
      </c>
      <c r="E161" s="24">
        <v>5.0136986301369868</v>
      </c>
      <c r="F161" s="25">
        <v>52</v>
      </c>
      <c r="G161" s="24">
        <v>4.2739726027397262</v>
      </c>
      <c r="H161" s="25">
        <v>32</v>
      </c>
      <c r="I161" s="24">
        <v>5.0136986301369868</v>
      </c>
      <c r="J161" s="24"/>
      <c r="K161" s="24">
        <v>4.2739726027397262</v>
      </c>
      <c r="L161" s="24"/>
      <c r="M161" s="20">
        <v>0.85245901639344257</v>
      </c>
      <c r="N161" s="3"/>
      <c r="O161" s="1"/>
    </row>
    <row r="162" spans="1:15" x14ac:dyDescent="0.25">
      <c r="A162" s="37" t="s">
        <v>194</v>
      </c>
      <c r="B162" s="38" t="s">
        <v>373</v>
      </c>
      <c r="C162" s="24">
        <v>12.166666666666666</v>
      </c>
      <c r="D162" s="24">
        <v>179</v>
      </c>
      <c r="E162" s="24">
        <v>14.712328767123289</v>
      </c>
      <c r="F162" s="25">
        <v>168</v>
      </c>
      <c r="G162" s="24">
        <v>13.808219178082194</v>
      </c>
      <c r="H162" s="25">
        <v>209</v>
      </c>
      <c r="I162" s="24">
        <v>12.739726027397262</v>
      </c>
      <c r="J162" s="24">
        <v>1.9726027397260275</v>
      </c>
      <c r="K162" s="24">
        <v>12.328767123287673</v>
      </c>
      <c r="L162" s="24">
        <v>1.4794520547945207</v>
      </c>
      <c r="M162" s="20">
        <v>0.93854748603351956</v>
      </c>
      <c r="N162" s="3"/>
      <c r="O162" s="1"/>
    </row>
    <row r="163" spans="1:15" x14ac:dyDescent="0.25">
      <c r="A163" s="37" t="s">
        <v>194</v>
      </c>
      <c r="B163" s="38" t="s">
        <v>374</v>
      </c>
      <c r="C163" s="24">
        <v>12.166666666666666</v>
      </c>
      <c r="D163" s="24">
        <v>199</v>
      </c>
      <c r="E163" s="24">
        <v>16.356164383561648</v>
      </c>
      <c r="F163" s="25">
        <v>170</v>
      </c>
      <c r="G163" s="24">
        <v>13.972602739726032</v>
      </c>
      <c r="H163" s="25">
        <v>177</v>
      </c>
      <c r="I163" s="24">
        <v>10.438356164383563</v>
      </c>
      <c r="J163" s="24">
        <v>5.9178082191780836</v>
      </c>
      <c r="K163" s="24">
        <v>8.4657534246575352</v>
      </c>
      <c r="L163" s="24">
        <v>5.5068493150684938</v>
      </c>
      <c r="M163" s="20">
        <v>0.85427135678391963</v>
      </c>
      <c r="N163" s="3"/>
      <c r="O163" s="1"/>
    </row>
    <row r="164" spans="1:15" x14ac:dyDescent="0.25">
      <c r="A164" s="37" t="s">
        <v>194</v>
      </c>
      <c r="B164" s="38" t="s">
        <v>375</v>
      </c>
      <c r="C164" s="24">
        <v>9.1</v>
      </c>
      <c r="D164" s="24">
        <v>182</v>
      </c>
      <c r="E164" s="24">
        <v>19.999999999999993</v>
      </c>
      <c r="F164" s="25">
        <v>115</v>
      </c>
      <c r="G164" s="24">
        <v>12.637362637362635</v>
      </c>
      <c r="H164" s="25">
        <v>217</v>
      </c>
      <c r="I164" s="24">
        <v>15.274725274725272</v>
      </c>
      <c r="J164" s="24">
        <v>4.7252747252747236</v>
      </c>
      <c r="K164" s="24">
        <v>8.5714285714285676</v>
      </c>
      <c r="L164" s="24">
        <v>4.0659340659340657</v>
      </c>
      <c r="M164" s="20">
        <v>0.63186813186813184</v>
      </c>
      <c r="N164" s="3"/>
      <c r="O164" s="1"/>
    </row>
    <row r="165" spans="1:15" x14ac:dyDescent="0.25">
      <c r="A165" s="39" t="s">
        <v>43</v>
      </c>
      <c r="B165" s="39"/>
      <c r="C165" s="28"/>
      <c r="D165" s="28"/>
      <c r="E165" s="28">
        <v>14.294520547945208</v>
      </c>
      <c r="F165" s="28"/>
      <c r="G165" s="28">
        <v>11.576245672136082</v>
      </c>
      <c r="H165" s="28"/>
      <c r="I165" s="28">
        <v>10.262080385368057</v>
      </c>
      <c r="J165" s="28">
        <v>4.6085030429453138</v>
      </c>
      <c r="K165" s="28">
        <v>7.9138943248532296</v>
      </c>
      <c r="L165" s="28">
        <v>4.1855443968946906</v>
      </c>
      <c r="M165" s="28"/>
      <c r="N165" s="3"/>
      <c r="O165" s="1"/>
    </row>
    <row r="166" spans="1:15" x14ac:dyDescent="0.25">
      <c r="A166" s="40" t="s">
        <v>201</v>
      </c>
      <c r="B166" s="40"/>
      <c r="C166" s="31"/>
      <c r="D166" s="31">
        <v>1330</v>
      </c>
      <c r="E166" s="31"/>
      <c r="F166" s="31">
        <v>1088</v>
      </c>
      <c r="G166" s="31"/>
      <c r="H166" s="31">
        <v>929</v>
      </c>
      <c r="I166" s="31"/>
      <c r="J166" s="31"/>
      <c r="K166" s="31"/>
      <c r="L166" s="31"/>
      <c r="M166" s="32">
        <v>0.81804511278195491</v>
      </c>
      <c r="N166" s="3"/>
      <c r="O166" s="1"/>
    </row>
    <row r="167" spans="1:15" x14ac:dyDescent="0.25">
      <c r="A167" s="37" t="s">
        <v>209</v>
      </c>
      <c r="B167" s="38" t="s">
        <v>248</v>
      </c>
      <c r="C167" s="24">
        <v>12.166666666666666</v>
      </c>
      <c r="D167" s="24">
        <v>59</v>
      </c>
      <c r="E167" s="24">
        <v>4.8493150684931523</v>
      </c>
      <c r="F167" s="25">
        <v>51</v>
      </c>
      <c r="G167" s="24">
        <v>4.1917808219178099</v>
      </c>
      <c r="H167" s="25">
        <v>24</v>
      </c>
      <c r="I167" s="24">
        <v>2.8767123287671237</v>
      </c>
      <c r="J167" s="24">
        <v>1.972602739726028</v>
      </c>
      <c r="K167" s="24">
        <v>2.4657534246575343</v>
      </c>
      <c r="L167" s="24">
        <v>1.7260273972602744</v>
      </c>
      <c r="M167" s="20">
        <v>0.86440677966101698</v>
      </c>
      <c r="N167" s="3"/>
      <c r="O167" s="1"/>
    </row>
    <row r="168" spans="1:15" x14ac:dyDescent="0.25">
      <c r="A168" s="37" t="s">
        <v>209</v>
      </c>
      <c r="B168" s="38" t="s">
        <v>376</v>
      </c>
      <c r="C168" s="24">
        <v>12.166666666666666</v>
      </c>
      <c r="D168" s="24">
        <v>102</v>
      </c>
      <c r="E168" s="24">
        <v>8.383561643835618</v>
      </c>
      <c r="F168" s="25">
        <v>83</v>
      </c>
      <c r="G168" s="24">
        <v>6.8219178082191796</v>
      </c>
      <c r="H168" s="25">
        <v>25</v>
      </c>
      <c r="I168" s="24">
        <v>4.8493150684931514</v>
      </c>
      <c r="J168" s="24">
        <v>3.5342465753424661</v>
      </c>
      <c r="K168" s="24">
        <v>3.9452054794520555</v>
      </c>
      <c r="L168" s="24">
        <v>2.8767123287671237</v>
      </c>
      <c r="M168" s="20">
        <v>0.81372549019607843</v>
      </c>
      <c r="N168" s="3"/>
      <c r="O168" s="1"/>
    </row>
    <row r="169" spans="1:15" x14ac:dyDescent="0.25">
      <c r="A169" s="37" t="s">
        <v>209</v>
      </c>
      <c r="B169" s="38" t="s">
        <v>377</v>
      </c>
      <c r="C169" s="24">
        <v>12.166666666666666</v>
      </c>
      <c r="D169" s="24">
        <v>43</v>
      </c>
      <c r="E169" s="24">
        <v>3.5342465753424657</v>
      </c>
      <c r="F169" s="25">
        <v>36</v>
      </c>
      <c r="G169" s="24">
        <v>2.9589041095890418</v>
      </c>
      <c r="H169" s="25">
        <v>34</v>
      </c>
      <c r="I169" s="24">
        <v>2.8767123287671232</v>
      </c>
      <c r="J169" s="24">
        <v>0.65753424657534254</v>
      </c>
      <c r="K169" s="24">
        <v>2.3835616438356171</v>
      </c>
      <c r="L169" s="24">
        <v>0.57534246575342474</v>
      </c>
      <c r="M169" s="20">
        <v>0.83720930232558144</v>
      </c>
      <c r="N169" s="3"/>
      <c r="O169" s="1"/>
    </row>
    <row r="170" spans="1:15" x14ac:dyDescent="0.25">
      <c r="A170" s="37" t="s">
        <v>209</v>
      </c>
      <c r="B170" s="38" t="s">
        <v>378</v>
      </c>
      <c r="C170" s="24">
        <v>12.166666666666666</v>
      </c>
      <c r="D170" s="24">
        <v>149</v>
      </c>
      <c r="E170" s="24">
        <v>12.246575342465754</v>
      </c>
      <c r="F170" s="25">
        <v>96</v>
      </c>
      <c r="G170" s="24">
        <v>7.8904109589041127</v>
      </c>
      <c r="H170" s="25">
        <v>42</v>
      </c>
      <c r="I170" s="24">
        <v>5.9178082191780828</v>
      </c>
      <c r="J170" s="24">
        <v>6.3287671232876708</v>
      </c>
      <c r="K170" s="24">
        <v>3.6164383561643834</v>
      </c>
      <c r="L170" s="24">
        <v>4.2739726027397271</v>
      </c>
      <c r="M170" s="20">
        <v>0.64429530201342278</v>
      </c>
      <c r="N170" s="3"/>
      <c r="O170" s="1"/>
    </row>
    <row r="171" spans="1:15" x14ac:dyDescent="0.25">
      <c r="A171" s="37" t="s">
        <v>209</v>
      </c>
      <c r="B171" s="38" t="s">
        <v>379</v>
      </c>
      <c r="C171" s="24">
        <v>12.166666666666666</v>
      </c>
      <c r="D171" s="24">
        <v>270</v>
      </c>
      <c r="E171" s="24">
        <v>22.191780821917813</v>
      </c>
      <c r="F171" s="25">
        <v>199</v>
      </c>
      <c r="G171" s="24">
        <v>16.356164383561644</v>
      </c>
      <c r="H171" s="25">
        <v>175</v>
      </c>
      <c r="I171" s="24">
        <v>22.191780821917813</v>
      </c>
      <c r="J171" s="24"/>
      <c r="K171" s="24">
        <v>16.356164383561644</v>
      </c>
      <c r="L171" s="24"/>
      <c r="M171" s="20">
        <v>0.73703703703703705</v>
      </c>
      <c r="N171" s="3"/>
      <c r="O171" s="1"/>
    </row>
    <row r="172" spans="1:15" x14ac:dyDescent="0.25">
      <c r="A172" s="37" t="s">
        <v>209</v>
      </c>
      <c r="B172" s="38" t="s">
        <v>380</v>
      </c>
      <c r="C172" s="24">
        <v>12.166666666666666</v>
      </c>
      <c r="D172" s="24">
        <v>209</v>
      </c>
      <c r="E172" s="24">
        <v>17.178082191780831</v>
      </c>
      <c r="F172" s="25">
        <v>155</v>
      </c>
      <c r="G172" s="24">
        <v>12.739726027397257</v>
      </c>
      <c r="H172" s="25">
        <v>54</v>
      </c>
      <c r="I172" s="24">
        <v>14.383561643835616</v>
      </c>
      <c r="J172" s="24">
        <v>2.794520547945206</v>
      </c>
      <c r="K172" s="24">
        <v>10.438356164383558</v>
      </c>
      <c r="L172" s="24">
        <v>2.3013698630136985</v>
      </c>
      <c r="M172" s="20">
        <v>0.74162679425837319</v>
      </c>
      <c r="N172" s="3"/>
      <c r="O172" s="1"/>
    </row>
    <row r="173" spans="1:15" x14ac:dyDescent="0.25">
      <c r="A173" s="37" t="s">
        <v>209</v>
      </c>
      <c r="B173" s="38" t="s">
        <v>381</v>
      </c>
      <c r="C173" s="24">
        <v>12.166666666666666</v>
      </c>
      <c r="D173" s="24">
        <v>47</v>
      </c>
      <c r="E173" s="24">
        <v>3.8630136986301373</v>
      </c>
      <c r="F173" s="25">
        <v>39</v>
      </c>
      <c r="G173" s="24">
        <v>3.2054794520547949</v>
      </c>
      <c r="H173" s="25">
        <v>25</v>
      </c>
      <c r="I173" s="24">
        <v>3.8630136986301373</v>
      </c>
      <c r="J173" s="24"/>
      <c r="K173" s="24">
        <v>3.2054794520547949</v>
      </c>
      <c r="L173" s="24"/>
      <c r="M173" s="20">
        <v>0.82978723404255317</v>
      </c>
      <c r="N173" s="3"/>
      <c r="O173" s="1"/>
    </row>
    <row r="174" spans="1:15" x14ac:dyDescent="0.25">
      <c r="A174" s="37" t="s">
        <v>209</v>
      </c>
      <c r="B174" s="38" t="s">
        <v>382</v>
      </c>
      <c r="C174" s="24">
        <v>12.166666666666666</v>
      </c>
      <c r="D174" s="24">
        <v>218</v>
      </c>
      <c r="E174" s="24">
        <v>17.917808219178085</v>
      </c>
      <c r="F174" s="25">
        <v>204</v>
      </c>
      <c r="G174" s="24">
        <v>16.767123287671236</v>
      </c>
      <c r="H174" s="25">
        <v>52</v>
      </c>
      <c r="I174" s="24">
        <v>14.712328767123287</v>
      </c>
      <c r="J174" s="24">
        <v>3.2054794520547945</v>
      </c>
      <c r="K174" s="24">
        <v>13.972602739726026</v>
      </c>
      <c r="L174" s="24">
        <v>2.794520547945206</v>
      </c>
      <c r="M174" s="20">
        <v>0.93577981651376152</v>
      </c>
      <c r="N174" s="3"/>
      <c r="O174" s="1"/>
    </row>
    <row r="175" spans="1:15" x14ac:dyDescent="0.25">
      <c r="A175" s="39" t="s">
        <v>43</v>
      </c>
      <c r="B175" s="39"/>
      <c r="C175" s="28"/>
      <c r="D175" s="28"/>
      <c r="E175" s="28">
        <v>11.270547945205482</v>
      </c>
      <c r="F175" s="28"/>
      <c r="G175" s="28">
        <v>8.8664383561643838</v>
      </c>
      <c r="H175" s="28"/>
      <c r="I175" s="28">
        <v>8.9589041095890423</v>
      </c>
      <c r="J175" s="28">
        <v>3.0821917808219177</v>
      </c>
      <c r="K175" s="28">
        <v>7.0479452054794525</v>
      </c>
      <c r="L175" s="28">
        <v>2.4246575342465757</v>
      </c>
      <c r="M175" s="28"/>
      <c r="N175" s="3"/>
      <c r="O175" s="1"/>
    </row>
    <row r="176" spans="1:15" x14ac:dyDescent="0.25">
      <c r="A176" s="40" t="s">
        <v>243</v>
      </c>
      <c r="B176" s="40"/>
      <c r="C176" s="31"/>
      <c r="D176" s="31">
        <v>1097</v>
      </c>
      <c r="E176" s="31"/>
      <c r="F176" s="31">
        <v>863</v>
      </c>
      <c r="G176" s="31"/>
      <c r="H176" s="31">
        <v>431</v>
      </c>
      <c r="I176" s="31"/>
      <c r="J176" s="31"/>
      <c r="K176" s="31"/>
      <c r="L176" s="31"/>
      <c r="M176" s="32">
        <v>0.78669097538742028</v>
      </c>
      <c r="N176" s="3"/>
      <c r="O176" s="1"/>
    </row>
    <row r="177" spans="1:15" x14ac:dyDescent="0.25">
      <c r="A177" s="37" t="s">
        <v>383</v>
      </c>
      <c r="B177" s="38" t="s">
        <v>384</v>
      </c>
      <c r="C177" s="24">
        <v>12.166666666666666</v>
      </c>
      <c r="D177" s="24">
        <v>50</v>
      </c>
      <c r="E177" s="24">
        <v>4.1095890410958917</v>
      </c>
      <c r="F177" s="25">
        <v>47</v>
      </c>
      <c r="G177" s="24">
        <v>3.8630136986301382</v>
      </c>
      <c r="H177" s="25">
        <v>23</v>
      </c>
      <c r="I177" s="24">
        <v>3.287671232876713</v>
      </c>
      <c r="J177" s="24">
        <v>0.82191780821917815</v>
      </c>
      <c r="K177" s="24">
        <v>2.9589041095890414</v>
      </c>
      <c r="L177" s="24">
        <v>0.90410958904109595</v>
      </c>
      <c r="M177" s="20">
        <v>0.94</v>
      </c>
      <c r="N177" s="3"/>
      <c r="O177" s="1"/>
    </row>
    <row r="178" spans="1:15" x14ac:dyDescent="0.25">
      <c r="A178" s="37" t="s">
        <v>383</v>
      </c>
      <c r="B178" s="38" t="s">
        <v>385</v>
      </c>
      <c r="C178" s="24">
        <v>9.1</v>
      </c>
      <c r="D178" s="24">
        <v>171</v>
      </c>
      <c r="E178" s="24">
        <v>18.791208791208788</v>
      </c>
      <c r="F178" s="25">
        <v>194</v>
      </c>
      <c r="G178" s="24">
        <v>21.318681318681314</v>
      </c>
      <c r="H178" s="25">
        <v>97</v>
      </c>
      <c r="I178" s="24">
        <v>15.714285714285714</v>
      </c>
      <c r="J178" s="24">
        <v>3.0769230769230775</v>
      </c>
      <c r="K178" s="24">
        <v>19.340659340659336</v>
      </c>
      <c r="L178" s="24">
        <v>1.9780219780219785</v>
      </c>
      <c r="M178" s="20">
        <v>1.1345029239766082</v>
      </c>
      <c r="N178" s="3"/>
      <c r="O178" s="1"/>
    </row>
    <row r="179" spans="1:15" x14ac:dyDescent="0.25">
      <c r="A179" s="37" t="s">
        <v>383</v>
      </c>
      <c r="B179" s="38" t="s">
        <v>386</v>
      </c>
      <c r="C179" s="24">
        <v>11.766666666666667</v>
      </c>
      <c r="D179" s="24">
        <v>241</v>
      </c>
      <c r="E179" s="24">
        <v>20.481586402266291</v>
      </c>
      <c r="F179" s="25">
        <v>90</v>
      </c>
      <c r="G179" s="24">
        <v>7.6487252124645897</v>
      </c>
      <c r="H179" s="25">
        <v>231</v>
      </c>
      <c r="I179" s="24">
        <v>20.481586402266291</v>
      </c>
      <c r="J179" s="24"/>
      <c r="K179" s="24">
        <v>7.6487252124645897</v>
      </c>
      <c r="L179" s="24"/>
      <c r="M179" s="20">
        <v>0.37344398340248963</v>
      </c>
      <c r="N179" s="3"/>
      <c r="O179" s="1"/>
    </row>
    <row r="180" spans="1:15" x14ac:dyDescent="0.25">
      <c r="A180" s="37" t="s">
        <v>383</v>
      </c>
      <c r="B180" s="38" t="s">
        <v>345</v>
      </c>
      <c r="C180" s="24">
        <v>12.166666666666666</v>
      </c>
      <c r="D180" s="24">
        <v>83</v>
      </c>
      <c r="E180" s="24">
        <v>6.8219178082191805</v>
      </c>
      <c r="F180" s="25">
        <v>51</v>
      </c>
      <c r="G180" s="24">
        <v>4.191780821917809</v>
      </c>
      <c r="H180" s="25">
        <v>26</v>
      </c>
      <c r="I180" s="24">
        <v>5.0958904109589049</v>
      </c>
      <c r="J180" s="24">
        <v>1.7260273972602744</v>
      </c>
      <c r="K180" s="24">
        <v>2.5479452054794529</v>
      </c>
      <c r="L180" s="24">
        <v>1.6438356164383565</v>
      </c>
      <c r="M180" s="20">
        <v>0.61445783132530118</v>
      </c>
      <c r="N180" s="3"/>
      <c r="O180" s="1"/>
    </row>
    <row r="181" spans="1:15" x14ac:dyDescent="0.25">
      <c r="A181" s="37" t="s">
        <v>383</v>
      </c>
      <c r="B181" s="38" t="s">
        <v>387</v>
      </c>
      <c r="C181" s="24">
        <v>12.166666666666666</v>
      </c>
      <c r="D181" s="24">
        <v>343</v>
      </c>
      <c r="E181" s="24">
        <v>28.191780821917817</v>
      </c>
      <c r="F181" s="25">
        <v>261</v>
      </c>
      <c r="G181" s="24">
        <v>21.452054794520553</v>
      </c>
      <c r="H181" s="25">
        <v>203</v>
      </c>
      <c r="I181" s="24">
        <v>23.095890410958908</v>
      </c>
      <c r="J181" s="24">
        <v>5.0958904109589058</v>
      </c>
      <c r="K181" s="24">
        <v>17.013698630136986</v>
      </c>
      <c r="L181" s="24">
        <v>4.4383561643835625</v>
      </c>
      <c r="M181" s="20">
        <v>0.76093294460641403</v>
      </c>
      <c r="N181" s="3"/>
      <c r="O181" s="1"/>
    </row>
    <row r="182" spans="1:15" x14ac:dyDescent="0.25">
      <c r="A182" s="39" t="s">
        <v>43</v>
      </c>
      <c r="B182" s="39"/>
      <c r="C182" s="28"/>
      <c r="D182" s="28"/>
      <c r="E182" s="28">
        <v>15.679216572941595</v>
      </c>
      <c r="F182" s="28"/>
      <c r="G182" s="28">
        <v>11.694851169242881</v>
      </c>
      <c r="H182" s="28"/>
      <c r="I182" s="28">
        <v>13.535064834269303</v>
      </c>
      <c r="J182" s="28">
        <v>2.680189673340359</v>
      </c>
      <c r="K182" s="28">
        <v>9.9019864996658811</v>
      </c>
      <c r="L182" s="28">
        <v>2.241080836971248</v>
      </c>
      <c r="M182" s="28"/>
      <c r="N182" s="3"/>
      <c r="O182" s="1"/>
    </row>
    <row r="183" spans="1:15" x14ac:dyDescent="0.25">
      <c r="A183" s="40" t="s">
        <v>447</v>
      </c>
      <c r="B183" s="40"/>
      <c r="C183" s="31"/>
      <c r="D183" s="31">
        <v>888</v>
      </c>
      <c r="E183" s="31"/>
      <c r="F183" s="31">
        <v>643</v>
      </c>
      <c r="G183" s="31"/>
      <c r="H183" s="31">
        <v>580</v>
      </c>
      <c r="I183" s="31"/>
      <c r="J183" s="31"/>
      <c r="K183" s="31"/>
      <c r="L183" s="31"/>
      <c r="M183" s="32">
        <v>0.72409909909909909</v>
      </c>
      <c r="N183" s="3"/>
      <c r="O183" s="1"/>
    </row>
    <row r="184" spans="1:15" x14ac:dyDescent="0.25">
      <c r="A184" s="37" t="s">
        <v>388</v>
      </c>
      <c r="B184" s="38" t="s">
        <v>389</v>
      </c>
      <c r="C184" s="24">
        <v>5.0333333333333332</v>
      </c>
      <c r="D184" s="24">
        <v>110</v>
      </c>
      <c r="E184" s="24">
        <v>21.854304635761594</v>
      </c>
      <c r="F184" s="25">
        <v>34</v>
      </c>
      <c r="G184" s="24">
        <v>6.7549668874172184</v>
      </c>
      <c r="H184" s="25">
        <v>275</v>
      </c>
      <c r="I184" s="24">
        <v>18.874172185430464</v>
      </c>
      <c r="J184" s="24">
        <v>2.9801324503311264</v>
      </c>
      <c r="K184" s="24">
        <v>4.5695364238410594</v>
      </c>
      <c r="L184" s="24">
        <v>2.185430463576159</v>
      </c>
      <c r="M184" s="20">
        <v>0.30909090909090908</v>
      </c>
      <c r="N184" s="3"/>
      <c r="O184" s="1"/>
    </row>
    <row r="185" spans="1:15" x14ac:dyDescent="0.25">
      <c r="A185" s="37" t="s">
        <v>388</v>
      </c>
      <c r="B185" s="38" t="s">
        <v>390</v>
      </c>
      <c r="C185" s="24">
        <v>9.1</v>
      </c>
      <c r="D185" s="24">
        <v>428</v>
      </c>
      <c r="E185" s="24">
        <v>47.032967032967036</v>
      </c>
      <c r="F185" s="25">
        <v>459</v>
      </c>
      <c r="G185" s="24">
        <v>50.439560439560445</v>
      </c>
      <c r="H185" s="25">
        <v>460</v>
      </c>
      <c r="I185" s="24">
        <v>41.64835164835165</v>
      </c>
      <c r="J185" s="24">
        <v>5.384615384615385</v>
      </c>
      <c r="K185" s="24">
        <v>46.043956043956051</v>
      </c>
      <c r="L185" s="24">
        <v>4.395604395604396</v>
      </c>
      <c r="M185" s="20">
        <v>1.0724299065420562</v>
      </c>
      <c r="N185" s="3"/>
      <c r="O185" s="1"/>
    </row>
    <row r="186" spans="1:15" x14ac:dyDescent="0.25">
      <c r="A186" s="37" t="s">
        <v>388</v>
      </c>
      <c r="B186" s="38" t="s">
        <v>391</v>
      </c>
      <c r="C186" s="24">
        <v>12.166666666666666</v>
      </c>
      <c r="D186" s="24">
        <v>331</v>
      </c>
      <c r="E186" s="24">
        <v>27.205479452054803</v>
      </c>
      <c r="F186" s="25">
        <v>215</v>
      </c>
      <c r="G186" s="24">
        <v>17.671232876712331</v>
      </c>
      <c r="H186" s="25">
        <v>134</v>
      </c>
      <c r="I186" s="24">
        <v>14.876712328767123</v>
      </c>
      <c r="J186" s="24">
        <v>12.328767123287673</v>
      </c>
      <c r="K186" s="24">
        <v>6.9863013698630168</v>
      </c>
      <c r="L186" s="24">
        <v>10.684931506849317</v>
      </c>
      <c r="M186" s="20">
        <v>0.64954682779456197</v>
      </c>
      <c r="N186" s="3"/>
      <c r="O186" s="1"/>
    </row>
    <row r="187" spans="1:15" x14ac:dyDescent="0.25">
      <c r="A187" s="39" t="s">
        <v>43</v>
      </c>
      <c r="B187" s="39"/>
      <c r="C187" s="28"/>
      <c r="D187" s="28"/>
      <c r="E187" s="28">
        <v>32.030917040261144</v>
      </c>
      <c r="F187" s="28"/>
      <c r="G187" s="28">
        <v>24.955253401229999</v>
      </c>
      <c r="H187" s="28"/>
      <c r="I187" s="28">
        <v>25.133078720849749</v>
      </c>
      <c r="J187" s="28">
        <v>6.8978383194113944</v>
      </c>
      <c r="K187" s="28">
        <v>19.199931279220042</v>
      </c>
      <c r="L187" s="28">
        <v>5.7553221220099573</v>
      </c>
      <c r="M187" s="28"/>
      <c r="N187" s="3"/>
      <c r="O187" s="1"/>
    </row>
    <row r="188" spans="1:15" x14ac:dyDescent="0.25">
      <c r="A188" s="40" t="s">
        <v>392</v>
      </c>
      <c r="B188" s="40"/>
      <c r="C188" s="31"/>
      <c r="D188" s="31">
        <v>869</v>
      </c>
      <c r="E188" s="31"/>
      <c r="F188" s="31">
        <v>708</v>
      </c>
      <c r="G188" s="31"/>
      <c r="H188" s="31">
        <v>869</v>
      </c>
      <c r="I188" s="31"/>
      <c r="J188" s="31"/>
      <c r="K188" s="31"/>
      <c r="L188" s="31"/>
      <c r="M188" s="32">
        <v>0.8147295742232451</v>
      </c>
      <c r="N188" s="3"/>
      <c r="O188" s="1"/>
    </row>
    <row r="189" spans="1:15" x14ac:dyDescent="0.25">
      <c r="A189" s="37" t="s">
        <v>393</v>
      </c>
      <c r="B189" s="38" t="s">
        <v>394</v>
      </c>
      <c r="C189" s="24">
        <v>12.166666666666666</v>
      </c>
      <c r="D189" s="24">
        <v>187</v>
      </c>
      <c r="E189" s="24">
        <v>15.369863013698634</v>
      </c>
      <c r="F189" s="25">
        <v>114</v>
      </c>
      <c r="G189" s="24">
        <v>9.3698630136986285</v>
      </c>
      <c r="H189" s="25">
        <v>349</v>
      </c>
      <c r="I189" s="24">
        <v>8.0547945205479472</v>
      </c>
      <c r="J189" s="24">
        <v>7.3150684931506849</v>
      </c>
      <c r="K189" s="24">
        <v>4.191780821917809</v>
      </c>
      <c r="L189" s="24">
        <v>5.1780821917808222</v>
      </c>
      <c r="M189" s="20">
        <v>0.60962566844919786</v>
      </c>
      <c r="N189" s="3"/>
      <c r="O189" s="1"/>
    </row>
    <row r="190" spans="1:15" x14ac:dyDescent="0.25">
      <c r="A190" s="37" t="s">
        <v>393</v>
      </c>
      <c r="B190" s="38" t="s">
        <v>395</v>
      </c>
      <c r="C190" s="24">
        <v>12.166666666666666</v>
      </c>
      <c r="D190" s="24">
        <v>212</v>
      </c>
      <c r="E190" s="24">
        <v>17.424657534246581</v>
      </c>
      <c r="F190" s="25">
        <v>172</v>
      </c>
      <c r="G190" s="24">
        <v>14.136986301369866</v>
      </c>
      <c r="H190" s="25">
        <v>106</v>
      </c>
      <c r="I190" s="24">
        <v>12.164383561643834</v>
      </c>
      <c r="J190" s="24">
        <v>5.2602739726027394</v>
      </c>
      <c r="K190" s="24">
        <v>9.0410958904109595</v>
      </c>
      <c r="L190" s="24">
        <v>5.095890410958904</v>
      </c>
      <c r="M190" s="20">
        <v>0.81132075471698117</v>
      </c>
      <c r="N190" s="3"/>
      <c r="O190" s="1"/>
    </row>
    <row r="191" spans="1:15" x14ac:dyDescent="0.25">
      <c r="A191" s="39" t="s">
        <v>43</v>
      </c>
      <c r="B191" s="39"/>
      <c r="C191" s="28"/>
      <c r="D191" s="28"/>
      <c r="E191" s="28">
        <v>16.397260273972606</v>
      </c>
      <c r="F191" s="28"/>
      <c r="G191" s="28">
        <v>11.753424657534246</v>
      </c>
      <c r="H191" s="28"/>
      <c r="I191" s="28">
        <v>10.109589041095891</v>
      </c>
      <c r="J191" s="28">
        <v>6.2876712328767121</v>
      </c>
      <c r="K191" s="28">
        <v>6.6164383561643838</v>
      </c>
      <c r="L191" s="28">
        <v>5.1369863013698627</v>
      </c>
      <c r="M191" s="28"/>
      <c r="N191" s="3"/>
      <c r="O191" s="1"/>
    </row>
    <row r="192" spans="1:15" x14ac:dyDescent="0.25">
      <c r="A192" s="40" t="s">
        <v>448</v>
      </c>
      <c r="B192" s="40"/>
      <c r="C192" s="31"/>
      <c r="D192" s="31">
        <v>399</v>
      </c>
      <c r="E192" s="31"/>
      <c r="F192" s="31">
        <v>286</v>
      </c>
      <c r="G192" s="31"/>
      <c r="H192" s="31">
        <v>455</v>
      </c>
      <c r="I192" s="31"/>
      <c r="J192" s="31"/>
      <c r="K192" s="31"/>
      <c r="L192" s="31"/>
      <c r="M192" s="32">
        <v>0.71679197994987465</v>
      </c>
      <c r="N192" s="3"/>
      <c r="O192" s="1"/>
    </row>
    <row r="193" spans="1:15" x14ac:dyDescent="0.25">
      <c r="A193" s="37" t="s">
        <v>396</v>
      </c>
      <c r="B193" s="38" t="s">
        <v>397</v>
      </c>
      <c r="C193" s="24">
        <v>12.166666666666666</v>
      </c>
      <c r="D193" s="24">
        <v>307</v>
      </c>
      <c r="E193" s="24">
        <v>25.232876712328771</v>
      </c>
      <c r="F193" s="25">
        <v>196</v>
      </c>
      <c r="G193" s="24">
        <v>16.109589041095887</v>
      </c>
      <c r="H193" s="25">
        <v>163</v>
      </c>
      <c r="I193" s="24">
        <v>21.12328767123288</v>
      </c>
      <c r="J193" s="24">
        <v>4.1095890410958917</v>
      </c>
      <c r="K193" s="24">
        <v>13.561643835616437</v>
      </c>
      <c r="L193" s="24">
        <v>2.5479452054794529</v>
      </c>
      <c r="M193" s="20">
        <v>0.6384364820846905</v>
      </c>
      <c r="N193" s="3"/>
      <c r="O193" s="1"/>
    </row>
    <row r="194" spans="1:15" x14ac:dyDescent="0.25">
      <c r="A194" s="37" t="s">
        <v>396</v>
      </c>
      <c r="B194" s="38" t="s">
        <v>398</v>
      </c>
      <c r="C194" s="24">
        <v>12.166666666666666</v>
      </c>
      <c r="D194" s="24">
        <v>189</v>
      </c>
      <c r="E194" s="24">
        <v>15.534246575342467</v>
      </c>
      <c r="F194" s="25">
        <v>162</v>
      </c>
      <c r="G194" s="24">
        <v>13.315068493150688</v>
      </c>
      <c r="H194" s="25">
        <v>82</v>
      </c>
      <c r="I194" s="24">
        <v>12.082191780821917</v>
      </c>
      <c r="J194" s="24">
        <v>3.4520547945205489</v>
      </c>
      <c r="K194" s="24">
        <v>9.8630136986301373</v>
      </c>
      <c r="L194" s="24">
        <v>3.4520547945205484</v>
      </c>
      <c r="M194" s="20">
        <v>0.8571428571428571</v>
      </c>
      <c r="N194" s="3"/>
      <c r="O194" s="1"/>
    </row>
    <row r="195" spans="1:15" x14ac:dyDescent="0.25">
      <c r="A195" s="37" t="s">
        <v>396</v>
      </c>
      <c r="B195" s="38" t="s">
        <v>399</v>
      </c>
      <c r="C195" s="24">
        <v>12.133333333333333</v>
      </c>
      <c r="D195" s="24">
        <v>147</v>
      </c>
      <c r="E195" s="24">
        <v>12.115384615384613</v>
      </c>
      <c r="F195" s="25">
        <v>107</v>
      </c>
      <c r="G195" s="24">
        <v>8.8186813186813193</v>
      </c>
      <c r="H195" s="25">
        <v>69</v>
      </c>
      <c r="I195" s="24">
        <v>9.9725274725274708</v>
      </c>
      <c r="J195" s="24">
        <v>2.1428571428571432</v>
      </c>
      <c r="K195" s="24">
        <v>7.2527472527472518</v>
      </c>
      <c r="L195" s="24">
        <v>1.5659340659340659</v>
      </c>
      <c r="M195" s="20">
        <v>0.72789115646258506</v>
      </c>
      <c r="N195" s="3"/>
      <c r="O195" s="1"/>
    </row>
    <row r="196" spans="1:15" x14ac:dyDescent="0.25">
      <c r="A196" s="37" t="s">
        <v>396</v>
      </c>
      <c r="B196" s="38" t="s">
        <v>400</v>
      </c>
      <c r="C196" s="24">
        <v>12.166666666666666</v>
      </c>
      <c r="D196" s="24">
        <v>233</v>
      </c>
      <c r="E196" s="24">
        <v>19.150684931506856</v>
      </c>
      <c r="F196" s="25">
        <v>203</v>
      </c>
      <c r="G196" s="24">
        <v>16.684931506849317</v>
      </c>
      <c r="H196" s="25">
        <v>291</v>
      </c>
      <c r="I196" s="24">
        <v>15.863013698630136</v>
      </c>
      <c r="J196" s="24">
        <v>3.287671232876713</v>
      </c>
      <c r="K196" s="24">
        <v>13.726027397260275</v>
      </c>
      <c r="L196" s="24">
        <v>2.9589041095890418</v>
      </c>
      <c r="M196" s="20">
        <v>0.871244635193133</v>
      </c>
      <c r="N196" s="3"/>
      <c r="O196" s="1"/>
    </row>
    <row r="197" spans="1:15" x14ac:dyDescent="0.25">
      <c r="A197" s="37" t="s">
        <v>396</v>
      </c>
      <c r="B197" s="38" t="s">
        <v>401</v>
      </c>
      <c r="C197" s="24">
        <v>9.1</v>
      </c>
      <c r="D197" s="24">
        <v>204</v>
      </c>
      <c r="E197" s="24">
        <v>22.417582417582416</v>
      </c>
      <c r="F197" s="25">
        <v>137</v>
      </c>
      <c r="G197" s="24">
        <v>15.054945054945057</v>
      </c>
      <c r="H197" s="25">
        <v>203</v>
      </c>
      <c r="I197" s="24">
        <v>17.582417582417584</v>
      </c>
      <c r="J197" s="24">
        <v>4.8351648351648349</v>
      </c>
      <c r="K197" s="24">
        <v>11.538461538461538</v>
      </c>
      <c r="L197" s="24">
        <v>3.5164835164835169</v>
      </c>
      <c r="M197" s="20">
        <v>0.67156862745098034</v>
      </c>
      <c r="N197" s="3"/>
      <c r="O197" s="1"/>
    </row>
    <row r="198" spans="1:15" x14ac:dyDescent="0.25">
      <c r="A198" s="37" t="s">
        <v>396</v>
      </c>
      <c r="B198" s="38" t="s">
        <v>402</v>
      </c>
      <c r="C198" s="24">
        <v>12.166666666666666</v>
      </c>
      <c r="D198" s="24">
        <v>134</v>
      </c>
      <c r="E198" s="24">
        <v>11.013698630136988</v>
      </c>
      <c r="F198" s="25">
        <v>105</v>
      </c>
      <c r="G198" s="24">
        <v>8.6301369863013715</v>
      </c>
      <c r="H198" s="25">
        <v>79</v>
      </c>
      <c r="I198" s="24">
        <v>9.2876712328767148</v>
      </c>
      <c r="J198" s="24">
        <v>1.7260273972602747</v>
      </c>
      <c r="K198" s="24">
        <v>7.1506849315068504</v>
      </c>
      <c r="L198" s="24">
        <v>1.4794520547945211</v>
      </c>
      <c r="M198" s="20">
        <v>0.78358208955223885</v>
      </c>
      <c r="N198" s="3"/>
      <c r="O198" s="1"/>
    </row>
    <row r="199" spans="1:15" x14ac:dyDescent="0.25">
      <c r="A199" s="39" t="s">
        <v>43</v>
      </c>
      <c r="B199" s="39"/>
      <c r="C199" s="28"/>
      <c r="D199" s="28"/>
      <c r="E199" s="28">
        <v>17.577412313713683</v>
      </c>
      <c r="F199" s="28"/>
      <c r="G199" s="28">
        <v>13.102225400170605</v>
      </c>
      <c r="H199" s="28"/>
      <c r="I199" s="28">
        <v>14.318518239751116</v>
      </c>
      <c r="J199" s="28">
        <v>3.2588940739625674</v>
      </c>
      <c r="K199" s="28">
        <v>10.515429775703749</v>
      </c>
      <c r="L199" s="28">
        <v>2.5867956244668577</v>
      </c>
      <c r="M199" s="28"/>
      <c r="N199" s="3"/>
      <c r="O199" s="1"/>
    </row>
    <row r="200" spans="1:15" x14ac:dyDescent="0.25">
      <c r="A200" s="40" t="s">
        <v>403</v>
      </c>
      <c r="B200" s="40"/>
      <c r="C200" s="31"/>
      <c r="D200" s="31">
        <v>1214</v>
      </c>
      <c r="E200" s="31"/>
      <c r="F200" s="31">
        <v>910</v>
      </c>
      <c r="G200" s="31"/>
      <c r="H200" s="31">
        <v>887</v>
      </c>
      <c r="I200" s="31"/>
      <c r="J200" s="31"/>
      <c r="K200" s="31"/>
      <c r="L200" s="31"/>
      <c r="M200" s="32">
        <v>0.74958813838550242</v>
      </c>
      <c r="N200" s="3"/>
      <c r="O200" s="1"/>
    </row>
    <row r="201" spans="1:15" x14ac:dyDescent="0.25">
      <c r="A201" s="37" t="s">
        <v>213</v>
      </c>
      <c r="B201" s="38" t="s">
        <v>404</v>
      </c>
      <c r="C201" s="24">
        <v>12.166666666666666</v>
      </c>
      <c r="D201" s="24">
        <v>254</v>
      </c>
      <c r="E201" s="24">
        <v>20.87671232876713</v>
      </c>
      <c r="F201" s="25">
        <v>190</v>
      </c>
      <c r="G201" s="24">
        <v>15.616438356164386</v>
      </c>
      <c r="H201" s="25">
        <v>89</v>
      </c>
      <c r="I201" s="24">
        <v>14.794520547945204</v>
      </c>
      <c r="J201" s="24">
        <v>6.0821917808219181</v>
      </c>
      <c r="K201" s="24">
        <v>10.520547945205477</v>
      </c>
      <c r="L201" s="24">
        <v>5.0958904109589049</v>
      </c>
      <c r="M201" s="20">
        <v>0.74803149606299213</v>
      </c>
      <c r="N201" s="3"/>
      <c r="O201" s="1"/>
    </row>
    <row r="202" spans="1:15" x14ac:dyDescent="0.25">
      <c r="A202" s="37" t="s">
        <v>213</v>
      </c>
      <c r="B202" s="38" t="s">
        <v>405</v>
      </c>
      <c r="C202" s="24">
        <v>3</v>
      </c>
      <c r="D202" s="24">
        <v>45</v>
      </c>
      <c r="E202" s="24">
        <v>15</v>
      </c>
      <c r="F202" s="25">
        <v>40</v>
      </c>
      <c r="G202" s="24">
        <v>13.333333333333334</v>
      </c>
      <c r="H202" s="25">
        <v>277</v>
      </c>
      <c r="I202" s="24">
        <v>15</v>
      </c>
      <c r="J202" s="24"/>
      <c r="K202" s="24">
        <v>13.333333333333334</v>
      </c>
      <c r="L202" s="24"/>
      <c r="M202" s="20">
        <v>0.88888888888888884</v>
      </c>
      <c r="N202" s="3"/>
      <c r="O202" s="1"/>
    </row>
    <row r="203" spans="1:15" x14ac:dyDescent="0.25">
      <c r="A203" s="37" t="s">
        <v>213</v>
      </c>
      <c r="B203" s="38" t="s">
        <v>406</v>
      </c>
      <c r="C203" s="24">
        <v>12.166666666666666</v>
      </c>
      <c r="D203" s="24">
        <v>214</v>
      </c>
      <c r="E203" s="24">
        <v>17.589041095890419</v>
      </c>
      <c r="F203" s="25">
        <v>146</v>
      </c>
      <c r="G203" s="24">
        <v>12</v>
      </c>
      <c r="H203" s="25">
        <v>116</v>
      </c>
      <c r="I203" s="24">
        <v>12.821917808219176</v>
      </c>
      <c r="J203" s="24">
        <v>4.7671232876712342</v>
      </c>
      <c r="K203" s="24">
        <v>7.6438356164383574</v>
      </c>
      <c r="L203" s="24">
        <v>4.3561643835616444</v>
      </c>
      <c r="M203" s="20">
        <v>0.68224299065420557</v>
      </c>
      <c r="N203" s="3"/>
      <c r="O203" s="1"/>
    </row>
    <row r="204" spans="1:15" x14ac:dyDescent="0.25">
      <c r="A204" s="37" t="s">
        <v>213</v>
      </c>
      <c r="B204" s="38" t="s">
        <v>407</v>
      </c>
      <c r="C204" s="24">
        <v>12.166666666666666</v>
      </c>
      <c r="D204" s="24">
        <v>188</v>
      </c>
      <c r="E204" s="24">
        <v>15.452054794520548</v>
      </c>
      <c r="F204" s="25">
        <v>126</v>
      </c>
      <c r="G204" s="24">
        <v>10.356164383561646</v>
      </c>
      <c r="H204" s="25">
        <v>217</v>
      </c>
      <c r="I204" s="24">
        <v>11.671232876712329</v>
      </c>
      <c r="J204" s="24">
        <v>3.7808219178082192</v>
      </c>
      <c r="K204" s="24">
        <v>7.3150684931506849</v>
      </c>
      <c r="L204" s="24">
        <v>3.0410958904109595</v>
      </c>
      <c r="M204" s="20">
        <v>0.67021276595744683</v>
      </c>
      <c r="N204" s="3"/>
      <c r="O204" s="1"/>
    </row>
    <row r="205" spans="1:15" x14ac:dyDescent="0.25">
      <c r="A205" s="37" t="s">
        <v>213</v>
      </c>
      <c r="B205" s="38" t="s">
        <v>408</v>
      </c>
      <c r="C205" s="24">
        <v>7.9666666666666668</v>
      </c>
      <c r="D205" s="24">
        <v>91</v>
      </c>
      <c r="E205" s="24">
        <v>11.422594142259415</v>
      </c>
      <c r="F205" s="25">
        <v>66</v>
      </c>
      <c r="G205" s="24">
        <v>8.2845188284518816</v>
      </c>
      <c r="H205" s="25">
        <v>149</v>
      </c>
      <c r="I205" s="24">
        <v>9.1631799163179917</v>
      </c>
      <c r="J205" s="24">
        <v>2.2594142259414225</v>
      </c>
      <c r="K205" s="24">
        <v>6.02510460251046</v>
      </c>
      <c r="L205" s="24">
        <v>2.2594142259414225</v>
      </c>
      <c r="M205" s="20">
        <v>0.72527472527472525</v>
      </c>
      <c r="N205" s="3"/>
      <c r="O205" s="1"/>
    </row>
    <row r="206" spans="1:15" x14ac:dyDescent="0.25">
      <c r="A206" s="39" t="s">
        <v>43</v>
      </c>
      <c r="B206" s="39"/>
      <c r="C206" s="28"/>
      <c r="D206" s="28"/>
      <c r="E206" s="28">
        <v>16.068080472287502</v>
      </c>
      <c r="F206" s="28"/>
      <c r="G206" s="28">
        <v>11.918090980302249</v>
      </c>
      <c r="H206" s="28"/>
      <c r="I206" s="28">
        <v>12.690170229838941</v>
      </c>
      <c r="J206" s="28">
        <v>4.2223878030606983</v>
      </c>
      <c r="K206" s="28">
        <v>8.9675779981276627</v>
      </c>
      <c r="L206" s="28">
        <v>3.6881412277182326</v>
      </c>
      <c r="M206" s="28"/>
      <c r="N206" s="3"/>
      <c r="O206" s="1"/>
    </row>
    <row r="207" spans="1:15" x14ac:dyDescent="0.25">
      <c r="A207" s="40" t="s">
        <v>218</v>
      </c>
      <c r="B207" s="40"/>
      <c r="C207" s="31"/>
      <c r="D207" s="31">
        <v>792</v>
      </c>
      <c r="E207" s="31"/>
      <c r="F207" s="31">
        <v>568</v>
      </c>
      <c r="G207" s="31"/>
      <c r="H207" s="31">
        <v>848</v>
      </c>
      <c r="I207" s="31"/>
      <c r="J207" s="31"/>
      <c r="K207" s="31"/>
      <c r="L207" s="31"/>
      <c r="M207" s="32">
        <v>0.71717171717171713</v>
      </c>
      <c r="N207" s="3"/>
      <c r="O207" s="1"/>
    </row>
    <row r="208" spans="1:15" x14ac:dyDescent="0.25">
      <c r="A208" s="37" t="s">
        <v>409</v>
      </c>
      <c r="B208" s="38" t="s">
        <v>410</v>
      </c>
      <c r="C208" s="24">
        <v>12.166666666666666</v>
      </c>
      <c r="D208" s="24">
        <v>532</v>
      </c>
      <c r="E208" s="24">
        <v>43.726027397260275</v>
      </c>
      <c r="F208" s="25">
        <v>278</v>
      </c>
      <c r="G208" s="24">
        <v>22.849315068493155</v>
      </c>
      <c r="H208" s="25">
        <v>174</v>
      </c>
      <c r="I208" s="24">
        <v>38.794520547945204</v>
      </c>
      <c r="J208" s="24">
        <v>4.9315068493150687</v>
      </c>
      <c r="K208" s="24">
        <v>19.068493150684937</v>
      </c>
      <c r="L208" s="24">
        <v>3.7808219178082192</v>
      </c>
      <c r="M208" s="20">
        <v>0.52255639097744366</v>
      </c>
      <c r="N208" s="3"/>
      <c r="O208" s="1"/>
    </row>
    <row r="209" spans="1:15" x14ac:dyDescent="0.25">
      <c r="A209" s="37" t="s">
        <v>409</v>
      </c>
      <c r="B209" s="38" t="s">
        <v>411</v>
      </c>
      <c r="C209" s="24">
        <v>9.1</v>
      </c>
      <c r="D209" s="24">
        <v>71</v>
      </c>
      <c r="E209" s="24">
        <v>7.8021978021978011</v>
      </c>
      <c r="F209" s="25">
        <v>72</v>
      </c>
      <c r="G209" s="24">
        <v>7.9120879120879097</v>
      </c>
      <c r="H209" s="25">
        <v>60</v>
      </c>
      <c r="I209" s="24">
        <v>6.7032967032967017</v>
      </c>
      <c r="J209" s="24">
        <v>1.098901098901099</v>
      </c>
      <c r="K209" s="24">
        <v>7.0329670329670302</v>
      </c>
      <c r="L209" s="24">
        <v>0.87912087912087911</v>
      </c>
      <c r="M209" s="20">
        <v>1.0140845070422535</v>
      </c>
      <c r="N209" s="3"/>
      <c r="O209" s="1"/>
    </row>
    <row r="210" spans="1:15" x14ac:dyDescent="0.25">
      <c r="A210" s="37" t="s">
        <v>409</v>
      </c>
      <c r="B210" s="38" t="s">
        <v>412</v>
      </c>
      <c r="C210" s="24">
        <v>12.166666666666666</v>
      </c>
      <c r="D210" s="24">
        <v>85</v>
      </c>
      <c r="E210" s="24">
        <v>6.986301369863015</v>
      </c>
      <c r="F210" s="25">
        <v>65</v>
      </c>
      <c r="G210" s="24">
        <v>5.3424657534246585</v>
      </c>
      <c r="H210" s="25">
        <v>18</v>
      </c>
      <c r="I210" s="24">
        <v>5.6712328767123301</v>
      </c>
      <c r="J210" s="24">
        <v>1.3150684931506851</v>
      </c>
      <c r="K210" s="24">
        <v>4.4383561643835625</v>
      </c>
      <c r="L210" s="24">
        <v>0.90410958904109595</v>
      </c>
      <c r="M210" s="20">
        <v>0.76470588235294112</v>
      </c>
      <c r="N210" s="3"/>
      <c r="O210" s="1"/>
    </row>
    <row r="211" spans="1:15" x14ac:dyDescent="0.25">
      <c r="A211" s="37" t="s">
        <v>409</v>
      </c>
      <c r="B211" s="38" t="s">
        <v>413</v>
      </c>
      <c r="C211" s="24">
        <v>12.166666666666666</v>
      </c>
      <c r="D211" s="24">
        <v>366</v>
      </c>
      <c r="E211" s="24">
        <v>30.082191780821919</v>
      </c>
      <c r="F211" s="25">
        <v>311</v>
      </c>
      <c r="G211" s="24">
        <v>25.56164383561644</v>
      </c>
      <c r="H211" s="25">
        <v>69</v>
      </c>
      <c r="I211" s="24">
        <v>24.739726027397264</v>
      </c>
      <c r="J211" s="24">
        <v>5.3424657534246593</v>
      </c>
      <c r="K211" s="24">
        <v>20.63013698630137</v>
      </c>
      <c r="L211" s="24">
        <v>4.9315068493150696</v>
      </c>
      <c r="M211" s="20">
        <v>0.84972677595628421</v>
      </c>
      <c r="N211" s="3"/>
      <c r="O211" s="1"/>
    </row>
    <row r="212" spans="1:15" x14ac:dyDescent="0.25">
      <c r="A212" s="37" t="s">
        <v>409</v>
      </c>
      <c r="B212" s="38" t="s">
        <v>414</v>
      </c>
      <c r="C212" s="24">
        <v>9.1</v>
      </c>
      <c r="D212" s="24">
        <v>395</v>
      </c>
      <c r="E212" s="24">
        <v>43.406593406593409</v>
      </c>
      <c r="F212" s="25">
        <v>335</v>
      </c>
      <c r="G212" s="24">
        <v>36.81318681318681</v>
      </c>
      <c r="H212" s="25">
        <v>208</v>
      </c>
      <c r="I212" s="24">
        <v>39.010989010989015</v>
      </c>
      <c r="J212" s="24">
        <v>4.395604395604396</v>
      </c>
      <c r="K212" s="24">
        <v>32.417582417582416</v>
      </c>
      <c r="L212" s="24">
        <v>4.395604395604396</v>
      </c>
      <c r="M212" s="20">
        <v>0.84810126582278478</v>
      </c>
      <c r="N212" s="3"/>
      <c r="O212" s="1"/>
    </row>
    <row r="213" spans="1:15" x14ac:dyDescent="0.25">
      <c r="A213" s="37" t="s">
        <v>409</v>
      </c>
      <c r="B213" s="38" t="s">
        <v>415</v>
      </c>
      <c r="C213" s="24">
        <v>12.166666666666666</v>
      </c>
      <c r="D213" s="24">
        <v>372</v>
      </c>
      <c r="E213" s="24">
        <v>30.575342465753433</v>
      </c>
      <c r="F213" s="25">
        <v>256</v>
      </c>
      <c r="G213" s="24">
        <v>21.041095890410968</v>
      </c>
      <c r="H213" s="25">
        <v>157</v>
      </c>
      <c r="I213" s="24">
        <v>25.479452054794532</v>
      </c>
      <c r="J213" s="24">
        <v>5.0958904109589049</v>
      </c>
      <c r="K213" s="24">
        <v>16.849315068493151</v>
      </c>
      <c r="L213" s="24">
        <v>4.191780821917809</v>
      </c>
      <c r="M213" s="20">
        <v>0.68817204301075274</v>
      </c>
      <c r="N213" s="3"/>
      <c r="O213" s="1"/>
    </row>
    <row r="214" spans="1:15" x14ac:dyDescent="0.25">
      <c r="A214" s="37" t="s">
        <v>409</v>
      </c>
      <c r="B214" s="38" t="s">
        <v>416</v>
      </c>
      <c r="C214" s="24">
        <v>9.1</v>
      </c>
      <c r="D214" s="24">
        <v>304</v>
      </c>
      <c r="E214" s="24">
        <v>33.406593406593402</v>
      </c>
      <c r="F214" s="25">
        <v>226</v>
      </c>
      <c r="G214" s="24">
        <v>24.835164835164836</v>
      </c>
      <c r="H214" s="25">
        <v>141</v>
      </c>
      <c r="I214" s="24">
        <v>28.901098901098898</v>
      </c>
      <c r="J214" s="24">
        <v>4.5054945054945046</v>
      </c>
      <c r="K214" s="24">
        <v>20.769230769230766</v>
      </c>
      <c r="L214" s="24">
        <v>4.0659340659340657</v>
      </c>
      <c r="M214" s="20">
        <v>0.74342105263157898</v>
      </c>
      <c r="N214" s="3"/>
      <c r="O214" s="1"/>
    </row>
    <row r="215" spans="1:15" x14ac:dyDescent="0.25">
      <c r="A215" s="39" t="s">
        <v>43</v>
      </c>
      <c r="B215" s="39"/>
      <c r="C215" s="28"/>
      <c r="D215" s="28"/>
      <c r="E215" s="28">
        <v>27.997892518440466</v>
      </c>
      <c r="F215" s="28"/>
      <c r="G215" s="28">
        <v>20.622137158340681</v>
      </c>
      <c r="H215" s="28"/>
      <c r="I215" s="28">
        <v>24.185759446033419</v>
      </c>
      <c r="J215" s="28">
        <v>3.8121330724070446</v>
      </c>
      <c r="K215" s="28">
        <v>17.315154512806178</v>
      </c>
      <c r="L215" s="28">
        <v>3.3069826455345046</v>
      </c>
      <c r="M215" s="28"/>
      <c r="N215" s="3"/>
      <c r="O215" s="1"/>
    </row>
    <row r="216" spans="1:15" x14ac:dyDescent="0.25">
      <c r="A216" s="40" t="s">
        <v>417</v>
      </c>
      <c r="B216" s="40"/>
      <c r="C216" s="31"/>
      <c r="D216" s="31">
        <v>2125</v>
      </c>
      <c r="E216" s="31"/>
      <c r="F216" s="31">
        <v>1543</v>
      </c>
      <c r="G216" s="31"/>
      <c r="H216" s="31">
        <v>827</v>
      </c>
      <c r="I216" s="31"/>
      <c r="J216" s="31"/>
      <c r="K216" s="31"/>
      <c r="L216" s="31"/>
      <c r="M216" s="32">
        <v>0.72611764705882353</v>
      </c>
      <c r="N216" s="3"/>
      <c r="O216" s="1"/>
    </row>
    <row r="217" spans="1:15" x14ac:dyDescent="0.25">
      <c r="A217" s="37" t="s">
        <v>418</v>
      </c>
      <c r="B217" s="38" t="s">
        <v>419</v>
      </c>
      <c r="C217" s="24">
        <v>12.166666666666666</v>
      </c>
      <c r="D217" s="24">
        <v>274</v>
      </c>
      <c r="E217" s="24">
        <v>22.520547945205482</v>
      </c>
      <c r="F217" s="25">
        <v>299</v>
      </c>
      <c r="G217" s="24">
        <v>24.575342465753426</v>
      </c>
      <c r="H217" s="25">
        <v>127</v>
      </c>
      <c r="I217" s="24">
        <v>18.000000000000004</v>
      </c>
      <c r="J217" s="24">
        <v>4.5205479452054798</v>
      </c>
      <c r="K217" s="24">
        <v>19.643835616438356</v>
      </c>
      <c r="L217" s="24">
        <v>4.9315068493150687</v>
      </c>
      <c r="M217" s="20">
        <v>1.0912408759124088</v>
      </c>
      <c r="N217" s="3"/>
      <c r="O217" s="1"/>
    </row>
    <row r="218" spans="1:15" x14ac:dyDescent="0.25">
      <c r="A218" s="37" t="s">
        <v>418</v>
      </c>
      <c r="B218" s="38" t="s">
        <v>420</v>
      </c>
      <c r="C218" s="24">
        <v>12.166666666666666</v>
      </c>
      <c r="D218" s="24">
        <v>87</v>
      </c>
      <c r="E218" s="24">
        <v>7.1506849315068495</v>
      </c>
      <c r="F218" s="25">
        <v>57</v>
      </c>
      <c r="G218" s="24">
        <v>4.6849315068493151</v>
      </c>
      <c r="H218" s="25">
        <v>148</v>
      </c>
      <c r="I218" s="24">
        <v>6.4931506849315079</v>
      </c>
      <c r="J218" s="24">
        <v>0.65753424657534254</v>
      </c>
      <c r="K218" s="24">
        <v>4.191780821917809</v>
      </c>
      <c r="L218" s="24">
        <v>0.49315068493150688</v>
      </c>
      <c r="M218" s="20">
        <v>0.65517241379310343</v>
      </c>
      <c r="N218" s="3"/>
      <c r="O218" s="1"/>
    </row>
    <row r="219" spans="1:15" x14ac:dyDescent="0.25">
      <c r="A219" s="37" t="s">
        <v>418</v>
      </c>
      <c r="B219" s="38" t="s">
        <v>421</v>
      </c>
      <c r="C219" s="24">
        <v>12.166666666666666</v>
      </c>
      <c r="D219" s="24">
        <v>503</v>
      </c>
      <c r="E219" s="24">
        <v>41.342465753424662</v>
      </c>
      <c r="F219" s="25">
        <v>578</v>
      </c>
      <c r="G219" s="24">
        <v>47.5068493150685</v>
      </c>
      <c r="H219" s="25">
        <v>584</v>
      </c>
      <c r="I219" s="24">
        <v>36.57534246575343</v>
      </c>
      <c r="J219" s="24">
        <v>4.7671232876712342</v>
      </c>
      <c r="K219" s="24">
        <v>43.06849315068493</v>
      </c>
      <c r="L219" s="24">
        <v>4.4383561643835625</v>
      </c>
      <c r="M219" s="20">
        <v>1.1491053677932406</v>
      </c>
      <c r="N219" s="3"/>
      <c r="O219" s="1"/>
    </row>
    <row r="220" spans="1:15" x14ac:dyDescent="0.25">
      <c r="A220" s="37" t="s">
        <v>418</v>
      </c>
      <c r="B220" s="38" t="s">
        <v>422</v>
      </c>
      <c r="C220" s="24">
        <v>11.733333333333333</v>
      </c>
      <c r="D220" s="24">
        <v>118</v>
      </c>
      <c r="E220" s="24">
        <v>10.056818181818182</v>
      </c>
      <c r="F220" s="25">
        <v>40</v>
      </c>
      <c r="G220" s="24">
        <v>3.4090909090909096</v>
      </c>
      <c r="H220" s="25">
        <v>60</v>
      </c>
      <c r="I220" s="24">
        <v>9.6306818181818183</v>
      </c>
      <c r="J220" s="24">
        <v>0.42613636363636365</v>
      </c>
      <c r="K220" s="24">
        <v>3.4090909090909096</v>
      </c>
      <c r="L220" s="24">
        <v>0</v>
      </c>
      <c r="M220" s="20">
        <v>0.33898305084745761</v>
      </c>
      <c r="N220" s="3"/>
      <c r="O220" s="1"/>
    </row>
    <row r="221" spans="1:15" x14ac:dyDescent="0.25">
      <c r="A221" s="37" t="s">
        <v>418</v>
      </c>
      <c r="B221" s="38" t="s">
        <v>423</v>
      </c>
      <c r="C221" s="24">
        <v>12.166666666666666</v>
      </c>
      <c r="D221" s="24">
        <v>510</v>
      </c>
      <c r="E221" s="24">
        <v>41.917808219178085</v>
      </c>
      <c r="F221" s="25">
        <v>512</v>
      </c>
      <c r="G221" s="24">
        <v>42.082191780821908</v>
      </c>
      <c r="H221" s="25">
        <v>264</v>
      </c>
      <c r="I221" s="24">
        <v>36.657534246575345</v>
      </c>
      <c r="J221" s="24">
        <v>5.2602739726027403</v>
      </c>
      <c r="K221" s="24">
        <v>36.821917808219176</v>
      </c>
      <c r="L221" s="24">
        <v>5.2602739726027403</v>
      </c>
      <c r="M221" s="20">
        <v>1.003921568627451</v>
      </c>
      <c r="N221" s="3"/>
      <c r="O221" s="1"/>
    </row>
    <row r="222" spans="1:15" x14ac:dyDescent="0.25">
      <c r="A222" s="39" t="s">
        <v>43</v>
      </c>
      <c r="B222" s="39"/>
      <c r="C222" s="28"/>
      <c r="D222" s="28"/>
      <c r="E222" s="28">
        <v>24.597665006226652</v>
      </c>
      <c r="F222" s="28"/>
      <c r="G222" s="28">
        <v>24.451681195516812</v>
      </c>
      <c r="H222" s="28"/>
      <c r="I222" s="28">
        <v>21.471341843088418</v>
      </c>
      <c r="J222" s="28">
        <v>3.126323163138232</v>
      </c>
      <c r="K222" s="28">
        <v>21.427023661270237</v>
      </c>
      <c r="L222" s="28">
        <v>3.0246575342465754</v>
      </c>
      <c r="M222" s="28"/>
      <c r="N222" s="3"/>
      <c r="O222" s="1"/>
    </row>
    <row r="223" spans="1:15" x14ac:dyDescent="0.25">
      <c r="A223" s="40" t="s">
        <v>424</v>
      </c>
      <c r="B223" s="40"/>
      <c r="C223" s="31"/>
      <c r="D223" s="31">
        <v>1492</v>
      </c>
      <c r="E223" s="31"/>
      <c r="F223" s="31">
        <v>1486</v>
      </c>
      <c r="G223" s="31"/>
      <c r="H223" s="31">
        <v>1183</v>
      </c>
      <c r="I223" s="31"/>
      <c r="J223" s="31"/>
      <c r="K223" s="31"/>
      <c r="L223" s="31"/>
      <c r="M223" s="32">
        <v>0.99597855227882037</v>
      </c>
      <c r="N223" s="3"/>
      <c r="O223" s="1"/>
    </row>
    <row r="224" spans="1:15" x14ac:dyDescent="0.25">
      <c r="A224" s="37" t="s">
        <v>219</v>
      </c>
      <c r="B224" s="51" t="s">
        <v>425</v>
      </c>
      <c r="C224" s="24">
        <v>12.166666666666666</v>
      </c>
      <c r="D224" s="24">
        <v>152</v>
      </c>
      <c r="E224" s="24">
        <v>12.493150684931505</v>
      </c>
      <c r="F224" s="25">
        <v>103</v>
      </c>
      <c r="G224" s="24">
        <v>8.4657534246575352</v>
      </c>
      <c r="H224" s="25">
        <v>72</v>
      </c>
      <c r="I224" s="24">
        <v>11.013698630136984</v>
      </c>
      <c r="J224" s="24">
        <v>1.4794520547945209</v>
      </c>
      <c r="K224" s="24">
        <v>7.5616438356164419</v>
      </c>
      <c r="L224" s="24">
        <v>0.90410958904109595</v>
      </c>
      <c r="M224" s="20">
        <v>0.67763157894736847</v>
      </c>
      <c r="N224" s="3"/>
      <c r="O224" s="1"/>
    </row>
    <row r="225" spans="1:15" x14ac:dyDescent="0.25">
      <c r="A225" s="37" t="s">
        <v>219</v>
      </c>
      <c r="B225" s="51" t="s">
        <v>426</v>
      </c>
      <c r="C225" s="24">
        <v>12.166666666666666</v>
      </c>
      <c r="D225" s="24">
        <v>129</v>
      </c>
      <c r="E225" s="24">
        <v>10.602739726027394</v>
      </c>
      <c r="F225" s="25">
        <v>93</v>
      </c>
      <c r="G225" s="24">
        <v>7.6438356164383583</v>
      </c>
      <c r="H225" s="25">
        <v>44</v>
      </c>
      <c r="I225" s="24">
        <v>6.3287671232876734</v>
      </c>
      <c r="J225" s="24">
        <v>4.2739726027397262</v>
      </c>
      <c r="K225" s="24">
        <v>3.6986301369863011</v>
      </c>
      <c r="L225" s="24">
        <v>3.945205479452055</v>
      </c>
      <c r="M225" s="20">
        <v>0.72093023255813948</v>
      </c>
      <c r="N225" s="3"/>
      <c r="O225" s="1"/>
    </row>
    <row r="226" spans="1:15" x14ac:dyDescent="0.25">
      <c r="A226" s="39" t="s">
        <v>43</v>
      </c>
      <c r="B226" s="49"/>
      <c r="C226" s="28"/>
      <c r="D226" s="28"/>
      <c r="E226" s="28">
        <v>11.547945205479451</v>
      </c>
      <c r="F226" s="28"/>
      <c r="G226" s="28">
        <v>8.0547945205479472</v>
      </c>
      <c r="H226" s="28"/>
      <c r="I226" s="28">
        <v>8.6712328767123292</v>
      </c>
      <c r="J226" s="28">
        <v>2.8767123287671237</v>
      </c>
      <c r="K226" s="28">
        <v>5.6301369863013715</v>
      </c>
      <c r="L226" s="28">
        <v>2.4246575342465757</v>
      </c>
      <c r="M226" s="28"/>
      <c r="N226" s="3"/>
      <c r="O226" s="1"/>
    </row>
    <row r="227" spans="1:15" x14ac:dyDescent="0.25">
      <c r="A227" s="40" t="s">
        <v>224</v>
      </c>
      <c r="B227" s="50"/>
      <c r="C227" s="31"/>
      <c r="D227" s="31">
        <v>281</v>
      </c>
      <c r="E227" s="31"/>
      <c r="F227" s="31">
        <v>196</v>
      </c>
      <c r="G227" s="31"/>
      <c r="H227" s="31">
        <v>116</v>
      </c>
      <c r="I227" s="31"/>
      <c r="J227" s="31"/>
      <c r="K227" s="31"/>
      <c r="L227" s="31"/>
      <c r="M227" s="32">
        <v>0.697508896797153</v>
      </c>
      <c r="N227" s="3"/>
      <c r="O227" s="1"/>
    </row>
    <row r="228" spans="1:15" x14ac:dyDescent="0.25">
      <c r="A228" s="37" t="s">
        <v>225</v>
      </c>
      <c r="B228" s="51" t="s">
        <v>427</v>
      </c>
      <c r="C228" s="24">
        <v>12.166666666666666</v>
      </c>
      <c r="D228" s="24">
        <v>760</v>
      </c>
      <c r="E228" s="24">
        <v>62.465753424657528</v>
      </c>
      <c r="F228" s="25">
        <v>630</v>
      </c>
      <c r="G228" s="24">
        <v>51.780821917808211</v>
      </c>
      <c r="H228" s="25">
        <v>358</v>
      </c>
      <c r="I228" s="24">
        <v>42.904109589041092</v>
      </c>
      <c r="J228" s="24">
        <v>19.561643835616444</v>
      </c>
      <c r="K228" s="24">
        <v>34.356164383561648</v>
      </c>
      <c r="L228" s="24">
        <v>17.424657534246574</v>
      </c>
      <c r="M228" s="20">
        <v>0.82894736842105265</v>
      </c>
      <c r="N228" s="3"/>
      <c r="O228" s="1"/>
    </row>
    <row r="229" spans="1:15" x14ac:dyDescent="0.25">
      <c r="A229" s="37" t="s">
        <v>225</v>
      </c>
      <c r="B229" s="51" t="s">
        <v>428</v>
      </c>
      <c r="C229" s="24">
        <v>12.166666666666666</v>
      </c>
      <c r="D229" s="24">
        <v>212</v>
      </c>
      <c r="E229" s="24">
        <v>17.424657534246577</v>
      </c>
      <c r="F229" s="25">
        <v>110</v>
      </c>
      <c r="G229" s="24">
        <v>9.0410958904109613</v>
      </c>
      <c r="H229" s="25">
        <v>141</v>
      </c>
      <c r="I229" s="24">
        <v>15.534246575342468</v>
      </c>
      <c r="J229" s="24">
        <v>1.8904109589041098</v>
      </c>
      <c r="K229" s="24">
        <v>7.5616438356164402</v>
      </c>
      <c r="L229" s="24">
        <v>1.4794520547945207</v>
      </c>
      <c r="M229" s="20">
        <v>0.51886792452830188</v>
      </c>
      <c r="N229" s="3"/>
      <c r="O229" s="1"/>
    </row>
    <row r="230" spans="1:15" x14ac:dyDescent="0.25">
      <c r="A230" s="28" t="s">
        <v>43</v>
      </c>
      <c r="B230" s="49"/>
      <c r="C230" s="28"/>
      <c r="D230" s="28"/>
      <c r="E230" s="28">
        <v>39.945205479452056</v>
      </c>
      <c r="F230" s="28"/>
      <c r="G230" s="28">
        <v>30.410958904109584</v>
      </c>
      <c r="H230" s="28"/>
      <c r="I230" s="28">
        <v>29.219178082191782</v>
      </c>
      <c r="J230" s="28">
        <v>10.726027397260276</v>
      </c>
      <c r="K230" s="28">
        <v>20.958904109589042</v>
      </c>
      <c r="L230" s="28">
        <v>9.4520547945205475</v>
      </c>
      <c r="M230" s="28"/>
      <c r="N230" s="3"/>
      <c r="O230" s="1"/>
    </row>
    <row r="231" spans="1:15" x14ac:dyDescent="0.25">
      <c r="A231" s="31" t="s">
        <v>229</v>
      </c>
      <c r="B231" s="50"/>
      <c r="C231" s="31"/>
      <c r="D231" s="31">
        <v>972</v>
      </c>
      <c r="E231" s="31"/>
      <c r="F231" s="31">
        <v>740</v>
      </c>
      <c r="G231" s="31"/>
      <c r="H231" s="31">
        <v>499</v>
      </c>
      <c r="I231" s="31"/>
      <c r="J231" s="31"/>
      <c r="K231" s="31"/>
      <c r="L231" s="31"/>
      <c r="M231" s="32">
        <v>0.76131687242798352</v>
      </c>
      <c r="N231" s="3"/>
      <c r="O231" s="1"/>
    </row>
    <row r="232" spans="1:15" x14ac:dyDescent="0.25">
      <c r="A232" s="37" t="s">
        <v>230</v>
      </c>
      <c r="B232" s="51" t="s">
        <v>429</v>
      </c>
      <c r="C232" s="24">
        <v>8.1333333333333329</v>
      </c>
      <c r="D232" s="24">
        <v>382</v>
      </c>
      <c r="E232" s="24">
        <v>46.967213114754102</v>
      </c>
      <c r="F232" s="25">
        <v>303</v>
      </c>
      <c r="G232" s="24">
        <v>37.254098360655732</v>
      </c>
      <c r="H232" s="25">
        <v>282</v>
      </c>
      <c r="I232" s="24">
        <v>19.918032786885245</v>
      </c>
      <c r="J232" s="24">
        <v>27.049180327868854</v>
      </c>
      <c r="K232" s="24">
        <v>13.155737704918034</v>
      </c>
      <c r="L232" s="24">
        <v>24.0983606557377</v>
      </c>
      <c r="M232" s="20">
        <v>0.79319371727748689</v>
      </c>
      <c r="N232" s="3"/>
      <c r="O232" s="1"/>
    </row>
    <row r="233" spans="1:15" x14ac:dyDescent="0.25">
      <c r="A233" s="37" t="s">
        <v>230</v>
      </c>
      <c r="B233" s="51" t="s">
        <v>430</v>
      </c>
      <c r="C233" s="24">
        <v>11.333333333333334</v>
      </c>
      <c r="D233" s="24">
        <v>323</v>
      </c>
      <c r="E233" s="24">
        <v>28.499999999999996</v>
      </c>
      <c r="F233" s="25">
        <v>246</v>
      </c>
      <c r="G233" s="24">
        <v>21.705882352941174</v>
      </c>
      <c r="H233" s="25">
        <v>185</v>
      </c>
      <c r="I233" s="24">
        <v>13.499999999999998</v>
      </c>
      <c r="J233" s="24">
        <v>15.000000000000002</v>
      </c>
      <c r="K233" s="24">
        <v>9.9705882352941178</v>
      </c>
      <c r="L233" s="24">
        <v>11.735294117647058</v>
      </c>
      <c r="M233" s="20">
        <v>0.76160990712074306</v>
      </c>
      <c r="N233" s="3"/>
      <c r="O233" s="1"/>
    </row>
    <row r="234" spans="1:15" x14ac:dyDescent="0.25">
      <c r="A234" s="37" t="s">
        <v>230</v>
      </c>
      <c r="B234" s="51" t="s">
        <v>431</v>
      </c>
      <c r="C234" s="24">
        <v>12.166666666666666</v>
      </c>
      <c r="D234" s="24">
        <v>209</v>
      </c>
      <c r="E234" s="24">
        <v>17.17808219178082</v>
      </c>
      <c r="F234" s="25">
        <v>166</v>
      </c>
      <c r="G234" s="24">
        <v>13.643835616438357</v>
      </c>
      <c r="H234" s="25">
        <v>75</v>
      </c>
      <c r="I234" s="24">
        <v>8.794520547945206</v>
      </c>
      <c r="J234" s="24">
        <v>8.3835616438356162</v>
      </c>
      <c r="K234" s="24">
        <v>6.1643835616438363</v>
      </c>
      <c r="L234" s="24">
        <v>7.4794520547945211</v>
      </c>
      <c r="M234" s="20">
        <v>0.79425837320574166</v>
      </c>
      <c r="N234" s="3"/>
      <c r="O234" s="1"/>
    </row>
    <row r="235" spans="1:15" x14ac:dyDescent="0.25">
      <c r="A235" s="37" t="s">
        <v>230</v>
      </c>
      <c r="B235" s="51" t="s">
        <v>432</v>
      </c>
      <c r="C235" s="24">
        <v>12.166666666666666</v>
      </c>
      <c r="D235" s="24">
        <v>114</v>
      </c>
      <c r="E235" s="24">
        <v>9.3698630136986285</v>
      </c>
      <c r="F235" s="25">
        <v>115</v>
      </c>
      <c r="G235" s="24">
        <v>9.4520547945205475</v>
      </c>
      <c r="H235" s="25">
        <v>28</v>
      </c>
      <c r="I235" s="24">
        <v>0.82191780821917815</v>
      </c>
      <c r="J235" s="24">
        <v>8.5479452054794525</v>
      </c>
      <c r="K235" s="24">
        <v>0.82191780821917815</v>
      </c>
      <c r="L235" s="24">
        <v>8.6301369863013697</v>
      </c>
      <c r="M235" s="20">
        <v>1.0087719298245614</v>
      </c>
      <c r="N235" s="3"/>
      <c r="O235" s="1"/>
    </row>
    <row r="236" spans="1:15" x14ac:dyDescent="0.25">
      <c r="A236" s="37" t="s">
        <v>230</v>
      </c>
      <c r="B236" s="51" t="s">
        <v>433</v>
      </c>
      <c r="C236" s="24">
        <v>6.9666666666666668</v>
      </c>
      <c r="D236" s="24">
        <v>82</v>
      </c>
      <c r="E236" s="24">
        <v>11.770334928229664</v>
      </c>
      <c r="F236" s="25">
        <v>78</v>
      </c>
      <c r="G236" s="24">
        <v>11.196172248803824</v>
      </c>
      <c r="H236" s="25">
        <v>57</v>
      </c>
      <c r="I236" s="24">
        <v>3.8755980861244015</v>
      </c>
      <c r="J236" s="24">
        <v>7.8947368421052619</v>
      </c>
      <c r="K236" s="24">
        <v>3.732057416267943</v>
      </c>
      <c r="L236" s="24">
        <v>7.4641148325358841</v>
      </c>
      <c r="M236" s="20">
        <v>0.95121951219512191</v>
      </c>
      <c r="N236" s="3"/>
      <c r="O236" s="1"/>
    </row>
    <row r="237" spans="1:15" x14ac:dyDescent="0.25">
      <c r="A237" s="37" t="s">
        <v>230</v>
      </c>
      <c r="B237" s="51" t="s">
        <v>434</v>
      </c>
      <c r="C237" s="24">
        <v>9.1</v>
      </c>
      <c r="D237" s="24">
        <v>96</v>
      </c>
      <c r="E237" s="24">
        <v>10.549450549450547</v>
      </c>
      <c r="F237" s="25">
        <v>68</v>
      </c>
      <c r="G237" s="24">
        <v>7.4725274725274708</v>
      </c>
      <c r="H237" s="25">
        <v>33</v>
      </c>
      <c r="I237" s="24">
        <v>6.1538461538461533</v>
      </c>
      <c r="J237" s="24">
        <v>4.395604395604396</v>
      </c>
      <c r="K237" s="24">
        <v>3.7362637362637372</v>
      </c>
      <c r="L237" s="24">
        <v>3.7362637362637368</v>
      </c>
      <c r="M237" s="20">
        <v>0.70833333333333337</v>
      </c>
      <c r="N237" s="3"/>
      <c r="O237" s="1"/>
    </row>
    <row r="238" spans="1:15" x14ac:dyDescent="0.25">
      <c r="A238" s="37" t="s">
        <v>230</v>
      </c>
      <c r="B238" s="51" t="s">
        <v>435</v>
      </c>
      <c r="C238" s="24">
        <v>12.166666666666666</v>
      </c>
      <c r="D238" s="24">
        <v>335</v>
      </c>
      <c r="E238" s="24">
        <v>27.534246575342479</v>
      </c>
      <c r="F238" s="25">
        <v>245</v>
      </c>
      <c r="G238" s="24">
        <v>20.136986301369873</v>
      </c>
      <c r="H238" s="25">
        <v>213</v>
      </c>
      <c r="I238" s="24">
        <v>14.958904109589039</v>
      </c>
      <c r="J238" s="24">
        <v>12.575342465753428</v>
      </c>
      <c r="K238" s="24">
        <v>9.2876712328767095</v>
      </c>
      <c r="L238" s="24">
        <v>10.84931506849315</v>
      </c>
      <c r="M238" s="20">
        <v>0.73134328358208955</v>
      </c>
      <c r="N238" s="3"/>
      <c r="O238" s="1"/>
    </row>
    <row r="239" spans="1:15" x14ac:dyDescent="0.25">
      <c r="A239" s="37" t="s">
        <v>230</v>
      </c>
      <c r="B239" s="51" t="s">
        <v>436</v>
      </c>
      <c r="C239" s="24">
        <v>12.166666666666666</v>
      </c>
      <c r="D239" s="24">
        <v>238</v>
      </c>
      <c r="E239" s="24">
        <v>19.561643835616447</v>
      </c>
      <c r="F239" s="25">
        <v>212</v>
      </c>
      <c r="G239" s="24">
        <v>17.424657534246581</v>
      </c>
      <c r="H239" s="25">
        <v>105</v>
      </c>
      <c r="I239" s="24">
        <v>10.931506849315067</v>
      </c>
      <c r="J239" s="24">
        <v>8.6301369863013697</v>
      </c>
      <c r="K239" s="24">
        <v>9.0410958904109577</v>
      </c>
      <c r="L239" s="24">
        <v>8.3835616438356162</v>
      </c>
      <c r="M239" s="20">
        <v>0.89075630252100846</v>
      </c>
      <c r="N239" s="3"/>
      <c r="O239" s="1"/>
    </row>
    <row r="240" spans="1:15" x14ac:dyDescent="0.25">
      <c r="A240" s="39" t="s">
        <v>43</v>
      </c>
      <c r="B240" s="49"/>
      <c r="C240" s="28"/>
      <c r="D240" s="28"/>
      <c r="E240" s="28">
        <v>21.428854276109085</v>
      </c>
      <c r="F240" s="28"/>
      <c r="G240" s="28">
        <v>17.285776835187946</v>
      </c>
      <c r="H240" s="28"/>
      <c r="I240" s="28">
        <v>9.8692907927405358</v>
      </c>
      <c r="J240" s="28">
        <v>11.559563483368546</v>
      </c>
      <c r="K240" s="28">
        <v>6.9887144482368146</v>
      </c>
      <c r="L240" s="28">
        <v>10.297062386951131</v>
      </c>
      <c r="M240" s="28"/>
      <c r="N240" s="3"/>
      <c r="O240" s="1"/>
    </row>
    <row r="241" spans="1:15" x14ac:dyDescent="0.25">
      <c r="A241" s="40" t="s">
        <v>235</v>
      </c>
      <c r="B241" s="50"/>
      <c r="C241" s="31"/>
      <c r="D241" s="31">
        <v>1779</v>
      </c>
      <c r="E241" s="31"/>
      <c r="F241" s="31">
        <v>1433</v>
      </c>
      <c r="G241" s="31"/>
      <c r="H241" s="31">
        <v>978</v>
      </c>
      <c r="I241" s="31"/>
      <c r="J241" s="31"/>
      <c r="K241" s="31"/>
      <c r="L241" s="31"/>
      <c r="M241" s="32">
        <v>0.80550871275997749</v>
      </c>
      <c r="N241" s="3"/>
      <c r="O241" s="1"/>
    </row>
    <row r="242" spans="1:15" x14ac:dyDescent="0.25">
      <c r="A242" s="37" t="s">
        <v>437</v>
      </c>
      <c r="B242" s="51" t="s">
        <v>438</v>
      </c>
      <c r="C242" s="24">
        <v>9.1</v>
      </c>
      <c r="D242" s="24">
        <v>193</v>
      </c>
      <c r="E242" s="24">
        <v>21.208791208791204</v>
      </c>
      <c r="F242" s="25">
        <v>84</v>
      </c>
      <c r="G242" s="24">
        <v>9.2307692307692299</v>
      </c>
      <c r="H242" s="25">
        <v>156</v>
      </c>
      <c r="I242" s="24">
        <v>18.351648351648347</v>
      </c>
      <c r="J242" s="24">
        <v>2.8571428571428577</v>
      </c>
      <c r="K242" s="24">
        <v>6.4835164835164809</v>
      </c>
      <c r="L242" s="24">
        <v>2.7472527472527477</v>
      </c>
      <c r="M242" s="20">
        <v>0.43523316062176165</v>
      </c>
      <c r="N242" s="3"/>
      <c r="O242" s="1"/>
    </row>
    <row r="243" spans="1:15" x14ac:dyDescent="0.25">
      <c r="A243" s="37" t="s">
        <v>437</v>
      </c>
      <c r="B243" s="51" t="s">
        <v>439</v>
      </c>
      <c r="C243" s="24">
        <v>12.166666666666666</v>
      </c>
      <c r="D243" s="24">
        <v>96</v>
      </c>
      <c r="E243" s="24">
        <v>7.8904109589041127</v>
      </c>
      <c r="F243" s="25">
        <v>60</v>
      </c>
      <c r="G243" s="24">
        <v>4.9315068493150687</v>
      </c>
      <c r="H243" s="25">
        <v>71</v>
      </c>
      <c r="I243" s="24">
        <v>6.4931506849315088</v>
      </c>
      <c r="J243" s="24">
        <v>1.397260273972603</v>
      </c>
      <c r="K243" s="24">
        <v>3.5342465753424666</v>
      </c>
      <c r="L243" s="24">
        <v>1.397260273972603</v>
      </c>
      <c r="M243" s="20">
        <v>0.625</v>
      </c>
      <c r="N243" s="3"/>
      <c r="O243" s="1"/>
    </row>
    <row r="244" spans="1:15" x14ac:dyDescent="0.25">
      <c r="A244" s="48" t="s">
        <v>437</v>
      </c>
      <c r="B244" s="51" t="s">
        <v>440</v>
      </c>
      <c r="C244" s="24">
        <v>9.1</v>
      </c>
      <c r="D244" s="24">
        <v>296</v>
      </c>
      <c r="E244" s="24">
        <v>32.527472527472526</v>
      </c>
      <c r="F244" s="25">
        <v>361</v>
      </c>
      <c r="G244" s="24">
        <v>39.670329670329664</v>
      </c>
      <c r="H244" s="25">
        <v>241</v>
      </c>
      <c r="I244" s="24">
        <v>29.890109890109887</v>
      </c>
      <c r="J244" s="24">
        <v>2.6373626373626378</v>
      </c>
      <c r="K244" s="24">
        <v>38.131868131868124</v>
      </c>
      <c r="L244" s="24">
        <v>1.5384615384615388</v>
      </c>
      <c r="M244" s="20">
        <v>1.2195945945945945</v>
      </c>
      <c r="N244" s="3"/>
      <c r="O244" s="1"/>
    </row>
    <row r="245" spans="1:15" x14ac:dyDescent="0.25">
      <c r="A245" s="48" t="s">
        <v>437</v>
      </c>
      <c r="B245" s="51" t="s">
        <v>441</v>
      </c>
      <c r="C245" s="24">
        <v>12.166666666666666</v>
      </c>
      <c r="D245" s="24">
        <v>606</v>
      </c>
      <c r="E245" s="24">
        <v>49.80821917808219</v>
      </c>
      <c r="F245" s="25">
        <v>488</v>
      </c>
      <c r="G245" s="24">
        <v>40.109589041095894</v>
      </c>
      <c r="H245" s="25">
        <v>350</v>
      </c>
      <c r="I245" s="24">
        <v>43.150684931506838</v>
      </c>
      <c r="J245" s="24">
        <v>6.6575342465753433</v>
      </c>
      <c r="K245" s="24">
        <v>34.109589041095894</v>
      </c>
      <c r="L245" s="24">
        <v>6.0000000000000009</v>
      </c>
      <c r="M245" s="20">
        <v>0.80528052805280526</v>
      </c>
      <c r="N245" s="3"/>
      <c r="O245" s="1"/>
    </row>
    <row r="246" spans="1:15" x14ac:dyDescent="0.25">
      <c r="A246" s="48" t="s">
        <v>437</v>
      </c>
      <c r="B246" s="51" t="s">
        <v>442</v>
      </c>
      <c r="C246" s="24">
        <v>12.166666666666666</v>
      </c>
      <c r="D246" s="24">
        <v>593</v>
      </c>
      <c r="E246" s="24">
        <v>48.739726027397261</v>
      </c>
      <c r="F246" s="25">
        <v>319</v>
      </c>
      <c r="G246" s="24">
        <v>26.219178082191785</v>
      </c>
      <c r="H246" s="25">
        <v>356</v>
      </c>
      <c r="I246" s="24">
        <v>41.342465753424655</v>
      </c>
      <c r="J246" s="24">
        <v>7.3972602739726039</v>
      </c>
      <c r="K246" s="24">
        <v>20.712328767123289</v>
      </c>
      <c r="L246" s="24">
        <v>5.5068493150684938</v>
      </c>
      <c r="M246" s="20">
        <v>0.53794266441821248</v>
      </c>
      <c r="N246" s="3"/>
      <c r="O246" s="1"/>
    </row>
    <row r="247" spans="1:15" x14ac:dyDescent="0.25">
      <c r="A247" s="49" t="s">
        <v>43</v>
      </c>
      <c r="B247" s="28"/>
      <c r="C247" s="28"/>
      <c r="D247" s="28"/>
      <c r="E247" s="28">
        <v>32.034923980129456</v>
      </c>
      <c r="F247" s="28"/>
      <c r="G247" s="28">
        <v>24.032274574740327</v>
      </c>
      <c r="H247" s="28"/>
      <c r="I247" s="28">
        <v>27.845611922324245</v>
      </c>
      <c r="J247" s="28">
        <v>4.1893120578052088</v>
      </c>
      <c r="K247" s="28">
        <v>20.594309799789251</v>
      </c>
      <c r="L247" s="28">
        <v>3.4379647749510767</v>
      </c>
      <c r="M247" s="28"/>
      <c r="N247" s="3"/>
      <c r="O247" s="1"/>
    </row>
    <row r="248" spans="1:15" x14ac:dyDescent="0.25">
      <c r="A248" s="50" t="s">
        <v>443</v>
      </c>
      <c r="B248" s="31"/>
      <c r="C248" s="31"/>
      <c r="D248" s="31">
        <v>1784</v>
      </c>
      <c r="E248" s="31"/>
      <c r="F248" s="31">
        <v>1312</v>
      </c>
      <c r="G248" s="31"/>
      <c r="H248" s="31">
        <v>1174</v>
      </c>
      <c r="I248" s="31"/>
      <c r="J248" s="31"/>
      <c r="K248" s="31"/>
      <c r="L248" s="31"/>
      <c r="M248" s="32">
        <v>0.73542600896860988</v>
      </c>
      <c r="N248" s="3"/>
      <c r="O248" s="1"/>
    </row>
    <row r="249" spans="1:15" x14ac:dyDescent="0.25">
      <c r="A249" s="49" t="s">
        <v>46</v>
      </c>
      <c r="B249" s="28"/>
      <c r="C249" s="28"/>
      <c r="D249" s="28"/>
      <c r="E249" s="28">
        <v>27</v>
      </c>
      <c r="F249" s="28"/>
      <c r="G249" s="28">
        <v>21</v>
      </c>
      <c r="H249" s="28"/>
      <c r="I249" s="28">
        <v>19</v>
      </c>
      <c r="J249" s="28">
        <v>9</v>
      </c>
      <c r="K249" s="28">
        <v>14</v>
      </c>
      <c r="L249" s="28">
        <v>8</v>
      </c>
      <c r="M249" s="28"/>
      <c r="N249" s="3"/>
      <c r="O249" s="1"/>
    </row>
    <row r="250" spans="1:15" x14ac:dyDescent="0.25">
      <c r="A250" s="50" t="s">
        <v>40</v>
      </c>
      <c r="B250" s="31"/>
      <c r="C250" s="31"/>
      <c r="D250" s="31">
        <v>56866</v>
      </c>
      <c r="E250" s="31"/>
      <c r="F250" s="31">
        <v>44498</v>
      </c>
      <c r="G250" s="31"/>
      <c r="H250" s="31">
        <v>28961</v>
      </c>
      <c r="I250" s="31"/>
      <c r="J250" s="31"/>
      <c r="K250" s="31"/>
      <c r="L250" s="31"/>
      <c r="M250" s="32">
        <v>0.78250624274610492</v>
      </c>
      <c r="N250" s="3"/>
      <c r="O250" s="1"/>
    </row>
    <row r="251" spans="1:15" x14ac:dyDescent="0.25">
      <c r="A251" s="22" t="s">
        <v>47</v>
      </c>
      <c r="N251" s="3"/>
      <c r="O251" s="1"/>
    </row>
    <row r="252" spans="1:15" x14ac:dyDescent="0.25">
      <c r="A252" s="22" t="s">
        <v>48</v>
      </c>
      <c r="N252" s="3"/>
      <c r="O252" s="1"/>
    </row>
    <row r="253" spans="1:15" x14ac:dyDescent="0.25">
      <c r="A253" s="22" t="s">
        <v>41</v>
      </c>
      <c r="N253" s="3"/>
      <c r="O253" s="1"/>
    </row>
    <row r="254" spans="1:15" x14ac:dyDescent="0.25">
      <c r="N254" s="3"/>
      <c r="O254" s="1"/>
    </row>
    <row r="255" spans="1:15" x14ac:dyDescent="0.25">
      <c r="N255" s="3"/>
      <c r="O255" s="1"/>
    </row>
    <row r="256" spans="1:15" x14ac:dyDescent="0.25">
      <c r="N256" s="3"/>
      <c r="O256" s="1"/>
    </row>
    <row r="257" spans="14:15" x14ac:dyDescent="0.25">
      <c r="N257" s="3"/>
      <c r="O257" s="1"/>
    </row>
    <row r="258" spans="14:15" x14ac:dyDescent="0.25">
      <c r="N258" s="3"/>
      <c r="O258" s="1"/>
    </row>
    <row r="259" spans="14:15" x14ac:dyDescent="0.25">
      <c r="N259" s="3"/>
      <c r="O259" s="1"/>
    </row>
    <row r="260" spans="14:15" x14ac:dyDescent="0.25">
      <c r="N260" s="3"/>
      <c r="O260" s="1"/>
    </row>
    <row r="261" spans="14:15" x14ac:dyDescent="0.25">
      <c r="N261" s="3"/>
      <c r="O261" s="1"/>
    </row>
    <row r="262" spans="14:15" x14ac:dyDescent="0.25">
      <c r="N262" s="3"/>
      <c r="O262" s="1"/>
    </row>
    <row r="263" spans="14:15" x14ac:dyDescent="0.25">
      <c r="N263" s="3"/>
      <c r="O263" s="1"/>
    </row>
    <row r="264" spans="14:15" x14ac:dyDescent="0.25">
      <c r="N264" s="3"/>
      <c r="O264" s="1"/>
    </row>
    <row r="265" spans="14:15" x14ac:dyDescent="0.25">
      <c r="N265" s="3"/>
      <c r="O265" s="1"/>
    </row>
    <row r="266" spans="14:15" x14ac:dyDescent="0.25">
      <c r="N266" s="3"/>
      <c r="O266" s="1"/>
    </row>
    <row r="267" spans="14:15" x14ac:dyDescent="0.25">
      <c r="N267" s="3"/>
      <c r="O267" s="1"/>
    </row>
    <row r="268" spans="14:15" x14ac:dyDescent="0.25">
      <c r="N268" s="3"/>
      <c r="O268" s="1"/>
    </row>
    <row r="269" spans="14:15" x14ac:dyDescent="0.25">
      <c r="N269" s="3"/>
      <c r="O269" s="1"/>
    </row>
    <row r="270" spans="14:15" x14ac:dyDescent="0.25">
      <c r="N270" s="3"/>
      <c r="O270" s="1"/>
    </row>
    <row r="271" spans="14:15" x14ac:dyDescent="0.25">
      <c r="N271" s="3"/>
      <c r="O271" s="1"/>
    </row>
    <row r="272" spans="14:15" x14ac:dyDescent="0.25">
      <c r="N272" s="3"/>
      <c r="O272" s="1"/>
    </row>
    <row r="273" spans="14:15" x14ac:dyDescent="0.25">
      <c r="N273" s="3"/>
      <c r="O273" s="1"/>
    </row>
    <row r="274" spans="14:15" x14ac:dyDescent="0.25">
      <c r="N274" s="3"/>
      <c r="O274" s="1"/>
    </row>
    <row r="275" spans="14:15" x14ac:dyDescent="0.25">
      <c r="N275" s="3"/>
      <c r="O275" s="1"/>
    </row>
    <row r="276" spans="14:15" x14ac:dyDescent="0.25">
      <c r="N276" s="3"/>
      <c r="O276" s="1"/>
    </row>
    <row r="277" spans="14:15" x14ac:dyDescent="0.25">
      <c r="N277" s="3"/>
      <c r="O277" s="1"/>
    </row>
    <row r="278" spans="14:15" x14ac:dyDescent="0.25">
      <c r="N278" s="3"/>
      <c r="O278" s="1"/>
    </row>
    <row r="279" spans="14:15" x14ac:dyDescent="0.25">
      <c r="N279" s="3"/>
      <c r="O279" s="1"/>
    </row>
    <row r="280" spans="14:15" x14ac:dyDescent="0.25">
      <c r="N280" s="3"/>
      <c r="O280" s="1"/>
    </row>
    <row r="281" spans="14:15" x14ac:dyDescent="0.25">
      <c r="N281" s="3"/>
      <c r="O281" s="1"/>
    </row>
    <row r="282" spans="14:15" x14ac:dyDescent="0.25">
      <c r="N282" s="3"/>
      <c r="O282" s="1"/>
    </row>
    <row r="283" spans="14:15" x14ac:dyDescent="0.25">
      <c r="N283" s="3"/>
      <c r="O283" s="1"/>
    </row>
    <row r="284" spans="14:15" x14ac:dyDescent="0.25">
      <c r="N284" s="3"/>
      <c r="O284" s="1"/>
    </row>
    <row r="285" spans="14:15" x14ac:dyDescent="0.25">
      <c r="N285" s="3"/>
      <c r="O285" s="1"/>
    </row>
    <row r="286" spans="14:15" x14ac:dyDescent="0.25">
      <c r="N286" s="3"/>
      <c r="O286" s="1"/>
    </row>
    <row r="287" spans="14:15" x14ac:dyDescent="0.25">
      <c r="N287" s="3"/>
      <c r="O287" s="1"/>
    </row>
    <row r="288" spans="14:15" x14ac:dyDescent="0.25">
      <c r="N288" s="3"/>
      <c r="O288" s="1"/>
    </row>
    <row r="289" spans="14:15" x14ac:dyDescent="0.25">
      <c r="N289" s="3"/>
      <c r="O289" s="1"/>
    </row>
    <row r="290" spans="14:15" x14ac:dyDescent="0.25">
      <c r="N290" s="3"/>
      <c r="O290" s="1"/>
    </row>
    <row r="291" spans="14:15" x14ac:dyDescent="0.25">
      <c r="N291" s="3"/>
      <c r="O291" s="1"/>
    </row>
    <row r="292" spans="14:15" x14ac:dyDescent="0.25">
      <c r="N292" s="3"/>
      <c r="O292" s="1"/>
    </row>
    <row r="293" spans="14:15" x14ac:dyDescent="0.25">
      <c r="N293" s="3"/>
      <c r="O293" s="1"/>
    </row>
    <row r="294" spans="14:15" x14ac:dyDescent="0.25">
      <c r="N294" s="3"/>
      <c r="O294" s="1"/>
    </row>
    <row r="295" spans="14:15" x14ac:dyDescent="0.25">
      <c r="N295" s="3"/>
      <c r="O295" s="1"/>
    </row>
    <row r="296" spans="14:15" x14ac:dyDescent="0.25">
      <c r="N296" s="3"/>
      <c r="O296" s="1"/>
    </row>
    <row r="297" spans="14:15" x14ac:dyDescent="0.25">
      <c r="N297" s="3"/>
      <c r="O297" s="1"/>
    </row>
    <row r="298" spans="14:15" x14ac:dyDescent="0.25">
      <c r="N298" s="3"/>
      <c r="O298" s="1"/>
    </row>
    <row r="299" spans="14:15" x14ac:dyDescent="0.25">
      <c r="N299" s="3"/>
      <c r="O299" s="1"/>
    </row>
    <row r="300" spans="14:15" x14ac:dyDescent="0.25">
      <c r="N300" s="3"/>
      <c r="O300" s="1"/>
    </row>
    <row r="301" spans="14:15" x14ac:dyDescent="0.25">
      <c r="N301" s="3"/>
      <c r="O301" s="1"/>
    </row>
    <row r="302" spans="14:15" x14ac:dyDescent="0.25">
      <c r="N302" s="3"/>
      <c r="O302" s="1"/>
    </row>
    <row r="303" spans="14:15" x14ac:dyDescent="0.25">
      <c r="N303" s="3"/>
      <c r="O303" s="1"/>
    </row>
    <row r="304" spans="14:15" x14ac:dyDescent="0.25">
      <c r="N304" s="3"/>
      <c r="O304" s="1"/>
    </row>
    <row r="305" spans="14:15" x14ac:dyDescent="0.25">
      <c r="N305" s="3"/>
      <c r="O305" s="1"/>
    </row>
    <row r="306" spans="14:15" x14ac:dyDescent="0.25">
      <c r="N306" s="3"/>
      <c r="O306" s="1"/>
    </row>
    <row r="307" spans="14:15" x14ac:dyDescent="0.25">
      <c r="N307" s="3"/>
      <c r="O307" s="1"/>
    </row>
    <row r="308" spans="14:15" x14ac:dyDescent="0.25">
      <c r="N308" s="3"/>
      <c r="O308" s="1"/>
    </row>
    <row r="309" spans="14:15" x14ac:dyDescent="0.25">
      <c r="N309" s="3"/>
      <c r="O309" s="1"/>
    </row>
    <row r="310" spans="14:15" x14ac:dyDescent="0.25">
      <c r="N310" s="3"/>
      <c r="O310" s="1"/>
    </row>
    <row r="311" spans="14:15" x14ac:dyDescent="0.25">
      <c r="N311" s="3"/>
      <c r="O311" s="1"/>
    </row>
    <row r="312" spans="14:15" x14ac:dyDescent="0.25">
      <c r="N312" s="3"/>
      <c r="O312" s="1"/>
    </row>
    <row r="313" spans="14:15" x14ac:dyDescent="0.25">
      <c r="N313" s="3"/>
      <c r="O313" s="1"/>
    </row>
    <row r="314" spans="14:15" x14ac:dyDescent="0.25">
      <c r="N314" s="3"/>
      <c r="O314" s="1"/>
    </row>
    <row r="315" spans="14:15" x14ac:dyDescent="0.25">
      <c r="N315" s="3"/>
      <c r="O315" s="1"/>
    </row>
    <row r="316" spans="14:15" x14ac:dyDescent="0.25">
      <c r="N316" s="3"/>
      <c r="O316" s="1"/>
    </row>
    <row r="317" spans="14:15" x14ac:dyDescent="0.25">
      <c r="N317" s="3"/>
      <c r="O317" s="1"/>
    </row>
    <row r="318" spans="14:15" x14ac:dyDescent="0.25">
      <c r="N318" s="3"/>
      <c r="O318" s="1"/>
    </row>
    <row r="319" spans="14:15" x14ac:dyDescent="0.25">
      <c r="N319" s="3"/>
      <c r="O319" s="1"/>
    </row>
    <row r="320" spans="14:15" x14ac:dyDescent="0.25">
      <c r="N320" s="3"/>
      <c r="O320" s="1"/>
    </row>
    <row r="321" spans="14:15" x14ac:dyDescent="0.25">
      <c r="N321" s="3"/>
      <c r="O321" s="1"/>
    </row>
    <row r="322" spans="14:15" x14ac:dyDescent="0.25">
      <c r="N322" s="3"/>
      <c r="O322" s="1"/>
    </row>
    <row r="323" spans="14:15" x14ac:dyDescent="0.25">
      <c r="N323" s="3"/>
      <c r="O323" s="1"/>
    </row>
    <row r="324" spans="14:15" x14ac:dyDescent="0.25">
      <c r="N324" s="3"/>
      <c r="O324" s="1"/>
    </row>
    <row r="325" spans="14:15" x14ac:dyDescent="0.25">
      <c r="N325" s="3"/>
      <c r="O325" s="1"/>
    </row>
    <row r="326" spans="14:15" x14ac:dyDescent="0.25">
      <c r="N326" s="3"/>
      <c r="O326" s="1"/>
    </row>
    <row r="327" spans="14:15" x14ac:dyDescent="0.25">
      <c r="N327" s="3"/>
      <c r="O327" s="1"/>
    </row>
    <row r="328" spans="14:15" x14ac:dyDescent="0.25">
      <c r="N328" s="3"/>
      <c r="O328" s="1"/>
    </row>
    <row r="329" spans="14:15" x14ac:dyDescent="0.25">
      <c r="N329" s="3"/>
      <c r="O329" s="1"/>
    </row>
    <row r="330" spans="14:15" x14ac:dyDescent="0.25">
      <c r="N330" s="3"/>
      <c r="O330" s="1"/>
    </row>
    <row r="331" spans="14:15" x14ac:dyDescent="0.25">
      <c r="N331" s="3"/>
      <c r="O331" s="1"/>
    </row>
    <row r="332" spans="14:15" x14ac:dyDescent="0.25">
      <c r="N332" s="3"/>
      <c r="O332" s="1"/>
    </row>
    <row r="333" spans="14:15" x14ac:dyDescent="0.25">
      <c r="N333" s="3"/>
      <c r="O333" s="1"/>
    </row>
    <row r="334" spans="14:15" x14ac:dyDescent="0.25">
      <c r="N334" s="3"/>
      <c r="O334" s="1"/>
    </row>
    <row r="335" spans="14:15" x14ac:dyDescent="0.25">
      <c r="N335" s="3"/>
      <c r="O335" s="1"/>
    </row>
    <row r="336" spans="14:15" x14ac:dyDescent="0.25">
      <c r="N336" s="3"/>
      <c r="O336" s="1"/>
    </row>
    <row r="337" spans="14:15" x14ac:dyDescent="0.25">
      <c r="N337" s="3"/>
      <c r="O337" s="1"/>
    </row>
    <row r="338" spans="14:15" x14ac:dyDescent="0.25">
      <c r="N338" s="3"/>
      <c r="O338" s="1"/>
    </row>
    <row r="339" spans="14:15" x14ac:dyDescent="0.25">
      <c r="N339" s="3"/>
      <c r="O339" s="1"/>
    </row>
    <row r="340" spans="14:15" x14ac:dyDescent="0.25">
      <c r="N340" s="3"/>
      <c r="O340" s="1"/>
    </row>
    <row r="341" spans="14:15" x14ac:dyDescent="0.25">
      <c r="N341" s="3"/>
      <c r="O341" s="1"/>
    </row>
    <row r="342" spans="14:15" x14ac:dyDescent="0.25">
      <c r="N342" s="3"/>
      <c r="O342" s="1"/>
    </row>
    <row r="343" spans="14:15" x14ac:dyDescent="0.25">
      <c r="N343" s="3"/>
      <c r="O343" s="1"/>
    </row>
    <row r="344" spans="14:15" x14ac:dyDescent="0.25">
      <c r="N344" s="3"/>
      <c r="O344" s="1"/>
    </row>
    <row r="345" spans="14:15" x14ac:dyDescent="0.25">
      <c r="N345" s="3"/>
      <c r="O345" s="1"/>
    </row>
    <row r="346" spans="14:15" x14ac:dyDescent="0.25">
      <c r="N346" s="3"/>
      <c r="O346" s="1"/>
    </row>
    <row r="347" spans="14:15" x14ac:dyDescent="0.25">
      <c r="N347" s="3"/>
      <c r="O347" s="1"/>
    </row>
    <row r="348" spans="14:15" x14ac:dyDescent="0.25">
      <c r="N348" s="3"/>
      <c r="O348" s="1"/>
    </row>
    <row r="349" spans="14:15" x14ac:dyDescent="0.25">
      <c r="N349" s="3"/>
      <c r="O349" s="1"/>
    </row>
    <row r="350" spans="14:15" x14ac:dyDescent="0.25">
      <c r="N350" s="3"/>
      <c r="O350" s="1"/>
    </row>
    <row r="351" spans="14:15" x14ac:dyDescent="0.25">
      <c r="N351" s="3"/>
      <c r="O351" s="1"/>
    </row>
    <row r="352" spans="14:15" x14ac:dyDescent="0.25">
      <c r="N352" s="3"/>
      <c r="O352" s="1"/>
    </row>
    <row r="353" spans="14:15" x14ac:dyDescent="0.25">
      <c r="N353" s="3"/>
      <c r="O353" s="1"/>
    </row>
    <row r="354" spans="14:15" x14ac:dyDescent="0.25">
      <c r="N354" s="3"/>
      <c r="O354" s="1"/>
    </row>
    <row r="355" spans="14:15" x14ac:dyDescent="0.25">
      <c r="N355" s="3"/>
      <c r="O355" s="1"/>
    </row>
    <row r="356" spans="14:15" x14ac:dyDescent="0.25">
      <c r="N356" s="3"/>
      <c r="O356" s="1"/>
    </row>
    <row r="357" spans="14:15" x14ac:dyDescent="0.25">
      <c r="N357" s="3"/>
      <c r="O357" s="1"/>
    </row>
    <row r="358" spans="14:15" x14ac:dyDescent="0.25">
      <c r="N358" s="3"/>
      <c r="O358" s="1"/>
    </row>
    <row r="359" spans="14:15" x14ac:dyDescent="0.25">
      <c r="N359" s="3"/>
      <c r="O359" s="1"/>
    </row>
    <row r="360" spans="14:15" x14ac:dyDescent="0.25">
      <c r="N360" s="3"/>
      <c r="O360" s="1"/>
    </row>
    <row r="361" spans="14:15" x14ac:dyDescent="0.25">
      <c r="N361" s="3"/>
      <c r="O361" s="1"/>
    </row>
    <row r="362" spans="14:15" x14ac:dyDescent="0.25">
      <c r="N362" s="3"/>
      <c r="O362" s="1"/>
    </row>
    <row r="363" spans="14:15" x14ac:dyDescent="0.25">
      <c r="N363" s="3"/>
      <c r="O363" s="1"/>
    </row>
    <row r="364" spans="14:15" x14ac:dyDescent="0.25">
      <c r="N364" s="3"/>
      <c r="O364" s="1"/>
    </row>
    <row r="365" spans="14:15" x14ac:dyDescent="0.25">
      <c r="N365" s="3"/>
      <c r="O365" s="1"/>
    </row>
    <row r="366" spans="14:15" x14ac:dyDescent="0.25">
      <c r="N366" s="3"/>
      <c r="O366" s="1"/>
    </row>
    <row r="367" spans="14:15" x14ac:dyDescent="0.25">
      <c r="N367" s="3"/>
      <c r="O367" s="1"/>
    </row>
    <row r="368" spans="14:15" x14ac:dyDescent="0.25">
      <c r="N368" s="3"/>
      <c r="O368" s="1"/>
    </row>
    <row r="369" spans="14:15" x14ac:dyDescent="0.25">
      <c r="N369" s="3"/>
      <c r="O369" s="1"/>
    </row>
    <row r="370" spans="14:15" x14ac:dyDescent="0.25">
      <c r="N370" s="3"/>
      <c r="O370" s="1"/>
    </row>
    <row r="371" spans="14:15" x14ac:dyDescent="0.25">
      <c r="N371" s="3"/>
      <c r="O371" s="1"/>
    </row>
    <row r="372" spans="14:15" x14ac:dyDescent="0.25">
      <c r="N372" s="3"/>
      <c r="O372" s="1"/>
    </row>
    <row r="373" spans="14:15" x14ac:dyDescent="0.25">
      <c r="N373" s="3"/>
      <c r="O373" s="1"/>
    </row>
    <row r="374" spans="14:15" x14ac:dyDescent="0.25">
      <c r="N374" s="3"/>
      <c r="O374" s="1"/>
    </row>
    <row r="375" spans="14:15" x14ac:dyDescent="0.25">
      <c r="N375" s="3"/>
      <c r="O375" s="1"/>
    </row>
    <row r="376" spans="14:15" x14ac:dyDescent="0.25">
      <c r="N376" s="3"/>
      <c r="O376" s="1"/>
    </row>
    <row r="377" spans="14:15" x14ac:dyDescent="0.25">
      <c r="N377" s="3"/>
      <c r="O377" s="1"/>
    </row>
    <row r="378" spans="14:15" x14ac:dyDescent="0.25">
      <c r="N378" s="3"/>
      <c r="O378" s="1"/>
    </row>
    <row r="379" spans="14:15" x14ac:dyDescent="0.25">
      <c r="N379" s="3"/>
      <c r="O379" s="1"/>
    </row>
    <row r="383" spans="14:15" ht="19.5" customHeight="1" x14ac:dyDescent="0.25"/>
  </sheetData>
  <mergeCells count="5">
    <mergeCell ref="B2:G2"/>
    <mergeCell ref="B3:G3"/>
    <mergeCell ref="A12:M12"/>
    <mergeCell ref="I13:J13"/>
    <mergeCell ref="K13:L13"/>
  </mergeCells>
  <printOptions horizontalCentered="1"/>
  <pageMargins left="0.25" right="0.25" top="0.75" bottom="0.75" header="0.3" footer="0.3"/>
  <pageSetup scale="64" fitToHeight="0" orientation="landscape" horizontalDpi="4294967295" verticalDpi="4294967295" r:id="rId1"/>
  <rowBreaks count="3" manualBreakCount="3">
    <brk id="59" max="16383" man="1"/>
    <brk id="132" max="16383" man="1"/>
    <brk id="20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TRIB. SUPERIOR</vt:lpstr>
      <vt:lpstr>JUZ CTO</vt:lpstr>
      <vt:lpstr>PROM. FLIA</vt:lpstr>
      <vt:lpstr>'JUZ CTO'!Print_Titles</vt:lpstr>
      <vt:lpstr>'PROM. FLIA'!Print_Titles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dpelaezs</dc:creator>
  <cp:lastModifiedBy>consejo superior</cp:lastModifiedBy>
  <cp:lastPrinted>2018-03-14T13:37:02Z</cp:lastPrinted>
  <dcterms:created xsi:type="dcterms:W3CDTF">2018-02-15T13:16:57Z</dcterms:created>
  <dcterms:modified xsi:type="dcterms:W3CDTF">2018-03-14T13:37:41Z</dcterms:modified>
</cp:coreProperties>
</file>