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DAE\División Estadística\Cuadros para publicar en PWeb\2T_2022\Altas Cortes\"/>
    </mc:Choice>
  </mc:AlternateContent>
  <xr:revisionPtr revIDLastSave="0" documentId="13_ncr:1_{DDB2FE28-A037-4F9C-A221-5163ACEAABB3}" xr6:coauthVersionLast="36" xr6:coauthVersionMax="47" xr10:uidLastSave="{00000000-0000-0000-0000-000000000000}"/>
  <bookViews>
    <workbookView xWindow="-120" yWindow="-120" windowWidth="29040" windowHeight="15840" xr2:uid="{A2477E05-3769-496B-96BD-1A6C5947535F}"/>
  </bookViews>
  <sheets>
    <sheet name="Consejo de Estado" sheetId="1" r:id="rId1"/>
  </sheets>
  <definedNames>
    <definedName name="_xlnm._FilterDatabase" localSheetId="0" hidden="1">'Consejo de Estado'!$A$12:$O$58</definedName>
    <definedName name="_xlnm.Print_Area" localSheetId="0">'Consejo de Estado'!$A$1:$O$60</definedName>
    <definedName name="_xlnm.Print_Titles" localSheetId="0">'Consejo de Estado'!$11:$12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O54" i="1"/>
  <c r="N54" i="1"/>
  <c r="M54" i="1"/>
  <c r="L54" i="1"/>
  <c r="K54" i="1"/>
  <c r="J54" i="1"/>
  <c r="I54" i="1"/>
  <c r="H54" i="1"/>
  <c r="F54" i="1"/>
  <c r="O48" i="1"/>
  <c r="N48" i="1"/>
  <c r="M48" i="1"/>
  <c r="L48" i="1"/>
  <c r="K48" i="1"/>
  <c r="J48" i="1"/>
  <c r="I48" i="1"/>
  <c r="H48" i="1"/>
  <c r="F48" i="1"/>
  <c r="O42" i="1"/>
  <c r="N42" i="1"/>
  <c r="M42" i="1"/>
  <c r="L42" i="1"/>
  <c r="K42" i="1"/>
  <c r="J42" i="1"/>
  <c r="I42" i="1"/>
  <c r="H42" i="1"/>
  <c r="F42" i="1"/>
  <c r="F17" i="1"/>
  <c r="O31" i="1"/>
  <c r="N31" i="1"/>
  <c r="M31" i="1"/>
  <c r="L31" i="1"/>
  <c r="K31" i="1"/>
  <c r="J31" i="1"/>
  <c r="I31" i="1"/>
  <c r="H31" i="1"/>
  <c r="F31" i="1"/>
  <c r="O23" i="1"/>
  <c r="N23" i="1"/>
  <c r="M23" i="1"/>
  <c r="L23" i="1"/>
  <c r="K23" i="1"/>
  <c r="J23" i="1"/>
  <c r="I23" i="1"/>
  <c r="H23" i="1"/>
  <c r="F23" i="1"/>
  <c r="O17" i="1"/>
  <c r="N17" i="1"/>
  <c r="L17" i="1"/>
  <c r="K17" i="1"/>
  <c r="J17" i="1"/>
  <c r="I17" i="1"/>
  <c r="H17" i="1"/>
</calcChain>
</file>

<file path=xl/sharedStrings.xml><?xml version="1.0" encoding="utf-8"?>
<sst xmlns="http://schemas.openxmlformats.org/spreadsheetml/2006/main" count="135" uniqueCount="107">
  <si>
    <t>Consejo Superior de la Judicatura</t>
  </si>
  <si>
    <t>Unidad de Desarrollo y Análisis Estadístico</t>
  </si>
  <si>
    <t>División de Estadística</t>
  </si>
  <si>
    <t>JURISDICCIÓN: CONTENCIOSA ADMINISTRATIVA</t>
  </si>
  <si>
    <t>COMPETENCIA: ALTA CORTE - CONSEJO DE ESTADO</t>
  </si>
  <si>
    <t>DESAGREGADO DESPACHO A DESPACHO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</si>
  <si>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</si>
  <si>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>SECCIÓN</t>
  </si>
  <si>
    <t>NOMBRE DEL DESPACHO</t>
  </si>
  <si>
    <t>FUNCIONARIO</t>
  </si>
  <si>
    <t>Meses reportados</t>
  </si>
  <si>
    <t>INGRESOS EFECTIVOS</t>
  </si>
  <si>
    <t>PROMEDIO MENSUAL DE INGRESOS EFECTIVOS</t>
  </si>
  <si>
    <t xml:space="preserve">EGRESOS EFECTIVOS </t>
  </si>
  <si>
    <t>PROMEDIO MENSUAL DE EGRESOS EFECTIVOS</t>
  </si>
  <si>
    <t>TOTAL INVENTARIO FINAL</t>
  </si>
  <si>
    <t>Procesos</t>
  </si>
  <si>
    <t>Tutelas e impugnaciones</t>
  </si>
  <si>
    <t xml:space="preserve">Otras Acciones Constitucionales </t>
  </si>
  <si>
    <t>Sala de Consulta y Servicio Civil</t>
  </si>
  <si>
    <t>Despacho 003 de la Sala de Consulta y Servicio Civil del Consejo de Estado</t>
  </si>
  <si>
    <t>EDGAR GONZÁLEZ LÓPEZ</t>
  </si>
  <si>
    <t>Despacho 001 de la Sala de Consulta y Servicio Civil del Consejo de Estado</t>
  </si>
  <si>
    <t>Despacho 002 de la Sala de Consulta y Servicio Civil del Consejo de Estado</t>
  </si>
  <si>
    <t>Despacho 004 de la Sala de Consulta y Servicio Civil del Consejo de Estado</t>
  </si>
  <si>
    <t>OSCAR DARÍO AMAYA NAVAS</t>
  </si>
  <si>
    <t>Promedio Sala de Consulta y Servicio Civil</t>
  </si>
  <si>
    <t>Total Sala de Consulta y Servicio Civil</t>
  </si>
  <si>
    <t>Sección Primera</t>
  </si>
  <si>
    <t>Despacho 001 de la Sección Primera del Consejo de Estado</t>
  </si>
  <si>
    <t>HERNANDO SANCHEZ SANCHEZ</t>
  </si>
  <si>
    <t>Despacho 002 de la Sección Primera del Consejo de Estado</t>
  </si>
  <si>
    <t>ROBERTO AUGUSTO SERRATO VALDÉS</t>
  </si>
  <si>
    <t>Despacho 004 de la Sección Primera del Consejo de Estado</t>
  </si>
  <si>
    <t>OSWALDO GIRALDO LÓPEZ</t>
  </si>
  <si>
    <t>Despacho 003 de la Sección Primera del Consejo de Estado</t>
  </si>
  <si>
    <t>NUBIA MARGOTH PEÑA GARZON</t>
  </si>
  <si>
    <t>Promedio Sección Primera</t>
  </si>
  <si>
    <t>Total Sección Primera</t>
  </si>
  <si>
    <t>Sección Segunda</t>
  </si>
  <si>
    <t>Despacho 002 de la Sección Segunda del Consejo de Estado</t>
  </si>
  <si>
    <t>CESAR PALOMINO CORTES</t>
  </si>
  <si>
    <t>Despacho 004 de la Sección Segunda del Consejo de Estado</t>
  </si>
  <si>
    <t>CARMELO PERDOMO CUÉTER</t>
  </si>
  <si>
    <t>Despacho 006 de la Sección Segunda del Consejo de Estado</t>
  </si>
  <si>
    <t>SANDRA LISSET IBARRA VELEZ</t>
  </si>
  <si>
    <t>Despacho 005 de la Sección Segunda del Consejo de Estado</t>
  </si>
  <si>
    <t>RAFAEL FRANCISCO SUÁREZ VARGAS</t>
  </si>
  <si>
    <t>Despacho 001 de la Sección Segunda del Consejo de Estado</t>
  </si>
  <si>
    <t>WILLIAM HERNANDEZ GOMEZ</t>
  </si>
  <si>
    <t>Despacho 003 de la Sección Segunda del Consejo de Estado</t>
  </si>
  <si>
    <t>GABRIEL VALBUENA HERNÁNDEZ</t>
  </si>
  <si>
    <t>Promedio Sección Segunda</t>
  </si>
  <si>
    <t>Total Sección Segunda</t>
  </si>
  <si>
    <t>Sección Tercera</t>
  </si>
  <si>
    <t>Despacho 001 de la Sección Tercera del Consejo de Estado</t>
  </si>
  <si>
    <t>JOSÉ ROBERTO SÁCHICA MÉNDEZ</t>
  </si>
  <si>
    <t>Despacho 008 de la Sección Tercera del Consejo de Estado</t>
  </si>
  <si>
    <t>MARIA ADRIANA MARÍN</t>
  </si>
  <si>
    <t>Despacho 004 de la Sección Tercera del Consejo de Estado</t>
  </si>
  <si>
    <t>ALBERTO MONTAÑA PLATA</t>
  </si>
  <si>
    <t>Despacho 005 de la Sección Tercera del Consejo de Estado</t>
  </si>
  <si>
    <t>Despacho 003 de la Sección Tercera del Consejo de Estado</t>
  </si>
  <si>
    <t>MARTA NUBIA VELÁSQUEZ RICO</t>
  </si>
  <si>
    <t>Despacho 002 de la Sección Tercera del Consejo de Estado</t>
  </si>
  <si>
    <t>GUILLERMO SÁNCHEZ LUQUE</t>
  </si>
  <si>
    <t>Despacho 007 de la Sección Tercera del Consejo de Estado</t>
  </si>
  <si>
    <t>JAIME ENRIQUE RODRÍGUEZ NAVAS</t>
  </si>
  <si>
    <t>Despacho 009 de la Sección Tercera del Consejo de Estado</t>
  </si>
  <si>
    <t>NICOLÁS YEPES CORRALES</t>
  </si>
  <si>
    <t>Despacho 006 de la Sección Tercera del Consejo de Estado</t>
  </si>
  <si>
    <t>MARTÍN GONZALO BERMÚDEZ MUÑOZ</t>
  </si>
  <si>
    <t>Promedio Sección Tercera</t>
  </si>
  <si>
    <t>Total Sección Tercera</t>
  </si>
  <si>
    <t>Sección Cuarta</t>
  </si>
  <si>
    <t>Despacho 001 de la Sección Cuarta del Consejo de Estado</t>
  </si>
  <si>
    <t>JULIO ROBERTO PIZA RODRIGUEZ</t>
  </si>
  <si>
    <t>Despacho 003 de la Sección Cuarta del Consejo de Estado</t>
  </si>
  <si>
    <t>MYRIAM STELLA GUTIÉRREZ ARGÜELLO</t>
  </si>
  <si>
    <t>Despacho 004 de la Sección Cuarta del Consejo de Estado</t>
  </si>
  <si>
    <t>MILTON CHAVES GARCIA</t>
  </si>
  <si>
    <t>Despacho 002 de la Sección Cuarta del Consejo de Estado</t>
  </si>
  <si>
    <t>STELLA JEANNETTE CARVAJAL BASTO</t>
  </si>
  <si>
    <t>Promedio Sección Cuarta</t>
  </si>
  <si>
    <t>Total Sección Cuarta</t>
  </si>
  <si>
    <t>Sección Quinta</t>
  </si>
  <si>
    <t>Despacho 003 de la Sección Quinta del Consejo de Estado</t>
  </si>
  <si>
    <t>Despacho 001 de la Sección Quinta del Consejo de Estado</t>
  </si>
  <si>
    <t>CARLOS ENRIQUE MORENO RUBIO</t>
  </si>
  <si>
    <t>Despacho 002 de la Sección Quinta del Consejo de Estado</t>
  </si>
  <si>
    <t>LUIS ALBERTO ALVAREZ PARRA</t>
  </si>
  <si>
    <t>Despacho 004 de la Sección Quinta del Consejo de Estado</t>
  </si>
  <si>
    <t>ROCIO MERCEDES ARAUJO OÑATE</t>
  </si>
  <si>
    <t>Promedio Sección Quinta</t>
  </si>
  <si>
    <t>Total Sección Quinta</t>
  </si>
  <si>
    <t>TOTAL GENERAL</t>
  </si>
  <si>
    <t>Fuente: UDAE-SIERJU</t>
  </si>
  <si>
    <t>ESTADÍSTICAS DE MOVIMIENTO DE PROCESOS AÑO 2021 - ENERO A DICIEMBRE</t>
  </si>
  <si>
    <t>ANA MARIA CHARRY GAITÁN</t>
  </si>
  <si>
    <t>MARIA DEL PILAR BAHAMÒN FALLA</t>
  </si>
  <si>
    <t>FREDY HERNANDO IBARRA MARTINEZ</t>
  </si>
  <si>
    <t>PEDRO PABLO VANEGAS GIL</t>
  </si>
  <si>
    <t>PROMEDIO GENERAL</t>
  </si>
  <si>
    <t xml:space="preserve"> PROMEDIO MENSUAL DE INGRESOS 
EFECTIVOS</t>
  </si>
  <si>
    <t xml:space="preserve"> PROMEDIO MENSUAL DE EGRESOS 
EFECTIVOS</t>
  </si>
  <si>
    <t>No reportó</t>
  </si>
  <si>
    <t>PUBLICADO EN PÁGINA WEB: 08/08/2022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</si>
</sst>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3"/>
      <name val="Calibri"/>
      <family val="2"/>
      <scheme val="minor"/>
    </font>
    <font>
      <i/>
      <sz val="9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3" fontId="0" fillId="0" borderId="0" xfId="0" applyNumberFormat="1" applyAlignment="1">
      <alignment horizontal="right"/>
    </xf>
    <xf numFmtId="3" fontId="0" fillId="0" borderId="0" xfId="0" applyNumberFormat="1"/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right" wrapText="1"/>
    </xf>
    <xf numFmtId="0" fontId="0" fillId="0" borderId="0" xfId="0" applyAlignment="1">
      <alignment horizontal="right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3" fontId="1" fillId="5" borderId="1" xfId="0" applyNumberFormat="1" applyFont="1" applyFill="1" applyBorder="1" applyAlignment="1">
      <alignment vertical="center"/>
    </xf>
    <xf numFmtId="3" fontId="1" fillId="6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center"/>
    </xf>
    <xf numFmtId="0" fontId="0" fillId="2" borderId="0" xfId="0" applyFill="1"/>
    <xf numFmtId="0" fontId="9" fillId="2" borderId="0" xfId="0" applyFont="1" applyFill="1"/>
    <xf numFmtId="3" fontId="0" fillId="0" borderId="1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Continuous" vertical="center"/>
    </xf>
    <xf numFmtId="3" fontId="0" fillId="0" borderId="3" xfId="0" applyNumberFormat="1" applyBorder="1" applyAlignment="1">
      <alignment horizontal="centerContinuous" vertical="center"/>
    </xf>
    <xf numFmtId="3" fontId="0" fillId="0" borderId="4" xfId="0" applyNumberFormat="1" applyBorder="1" applyAlignment="1">
      <alignment horizontal="centerContinuous" vertical="center"/>
    </xf>
    <xf numFmtId="0" fontId="3" fillId="2" borderId="0" xfId="0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5" fillId="3" borderId="0" xfId="0" applyFont="1" applyFill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87273BFA-F307-407E-B35D-BF84BE2FC6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19050</xdr:rowOff>
    </xdr:from>
    <xdr:to>
      <xdr:col>1</xdr:col>
      <xdr:colOff>956733</xdr:colOff>
      <xdr:row>4</xdr:row>
      <xdr:rowOff>1905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2D145983-53DA-4DFF-AB5D-35FCCD76E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" y="19050"/>
          <a:ext cx="2356909" cy="735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D39F4-92CE-4D0B-B89B-02DE7EBA1062}">
  <sheetPr>
    <pageSetUpPr fitToPage="1"/>
  </sheetPr>
  <dimension ref="A1:O60"/>
  <sheetViews>
    <sheetView showGridLines="0" tabSelected="1"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RowHeight="15" x14ac:dyDescent="0.25"/>
  <cols>
    <col min="1" max="1" width="19.7109375" customWidth="1"/>
    <col min="2" max="2" width="34.7109375" style="5" customWidth="1"/>
    <col min="3" max="3" width="26.7109375" customWidth="1"/>
    <col min="4" max="4" width="9" style="3" customWidth="1"/>
    <col min="5" max="5" width="10.7109375" style="11" customWidth="1"/>
    <col min="6" max="6" width="10.7109375" style="3" customWidth="1"/>
    <col min="7" max="9" width="10.7109375" style="11" customWidth="1"/>
    <col min="10" max="10" width="10.7109375" style="4" customWidth="1"/>
    <col min="11" max="11" width="11.5703125" style="4" customWidth="1"/>
    <col min="12" max="12" width="12.42578125" style="4" customWidth="1"/>
    <col min="13" max="13" width="10.7109375" style="4" customWidth="1"/>
    <col min="14" max="14" width="11.5703125" style="4" customWidth="1"/>
    <col min="15" max="15" width="12.42578125" style="4" customWidth="1"/>
  </cols>
  <sheetData>
    <row r="1" spans="1:15" x14ac:dyDescent="0.25">
      <c r="A1" s="1"/>
      <c r="B1" s="2"/>
      <c r="C1" s="30" t="s">
        <v>0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/>
    </row>
    <row r="2" spans="1:15" x14ac:dyDescent="0.25">
      <c r="C2" s="31" t="s">
        <v>1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/>
      <c r="O2"/>
    </row>
    <row r="3" spans="1:15" x14ac:dyDescent="0.25">
      <c r="C3" s="31" t="s">
        <v>2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/>
      <c r="O3"/>
    </row>
    <row r="4" spans="1:15" ht="12.75" customHeight="1" x14ac:dyDescent="0.25">
      <c r="A4" s="1"/>
      <c r="B4" s="2"/>
      <c r="N4"/>
      <c r="O4"/>
    </row>
    <row r="5" spans="1:15" ht="18" customHeight="1" x14ac:dyDescent="0.25">
      <c r="A5" s="1"/>
      <c r="B5" s="2"/>
      <c r="C5" s="1"/>
      <c r="D5" s="6"/>
      <c r="E5" s="3"/>
      <c r="G5" s="3"/>
      <c r="H5" s="3"/>
      <c r="I5" s="7"/>
      <c r="J5" s="8"/>
      <c r="K5"/>
      <c r="L5"/>
      <c r="M5"/>
      <c r="N5"/>
      <c r="O5"/>
    </row>
    <row r="6" spans="1:15" x14ac:dyDescent="0.25">
      <c r="A6" s="9" t="s">
        <v>97</v>
      </c>
      <c r="B6" s="2"/>
      <c r="C6" s="1"/>
      <c r="D6" s="10"/>
      <c r="E6" s="3"/>
      <c r="G6" s="3"/>
      <c r="H6" s="3"/>
      <c r="I6" s="3"/>
      <c r="J6"/>
      <c r="K6"/>
      <c r="L6"/>
      <c r="M6"/>
      <c r="N6"/>
      <c r="O6"/>
    </row>
    <row r="7" spans="1:15" x14ac:dyDescent="0.25">
      <c r="A7" s="9" t="s">
        <v>3</v>
      </c>
      <c r="B7" s="2"/>
      <c r="C7" s="1"/>
      <c r="D7" s="10"/>
      <c r="E7" s="3"/>
      <c r="G7" s="3"/>
      <c r="H7" s="3"/>
      <c r="I7" s="3"/>
      <c r="J7"/>
      <c r="K7"/>
      <c r="L7"/>
      <c r="M7"/>
      <c r="N7"/>
      <c r="O7"/>
    </row>
    <row r="8" spans="1:15" x14ac:dyDescent="0.25">
      <c r="A8" s="9" t="s">
        <v>4</v>
      </c>
      <c r="B8" s="2"/>
      <c r="C8" s="1"/>
      <c r="D8" s="10"/>
      <c r="E8" s="3"/>
      <c r="G8" s="3"/>
      <c r="H8" s="3"/>
      <c r="I8" s="3"/>
      <c r="J8"/>
      <c r="K8"/>
      <c r="L8"/>
      <c r="M8"/>
      <c r="N8"/>
      <c r="O8"/>
    </row>
    <row r="9" spans="1:15" x14ac:dyDescent="0.25">
      <c r="A9" s="9" t="s">
        <v>5</v>
      </c>
      <c r="B9" s="2"/>
      <c r="C9" s="1"/>
      <c r="D9" s="10"/>
      <c r="E9" s="3"/>
      <c r="G9" s="3"/>
      <c r="H9" s="3"/>
      <c r="I9" s="3"/>
      <c r="J9"/>
      <c r="K9"/>
      <c r="L9"/>
      <c r="M9"/>
      <c r="N9"/>
      <c r="O9"/>
    </row>
    <row r="10" spans="1:15" ht="60.75" customHeight="1" x14ac:dyDescent="0.25">
      <c r="A10" s="32" t="s">
        <v>6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spans="1:15" ht="31.15" customHeight="1" x14ac:dyDescent="0.25">
      <c r="D11" s="11"/>
      <c r="E11" s="3"/>
      <c r="F11" s="11"/>
      <c r="J11" s="33" t="s">
        <v>103</v>
      </c>
      <c r="K11" s="33"/>
      <c r="L11" s="33"/>
      <c r="M11" s="33" t="s">
        <v>104</v>
      </c>
      <c r="N11" s="33"/>
      <c r="O11" s="33"/>
    </row>
    <row r="12" spans="1:15" s="14" customFormat="1" ht="52.15" customHeight="1" x14ac:dyDescent="0.25">
      <c r="A12" s="12" t="s">
        <v>7</v>
      </c>
      <c r="B12" s="12" t="s">
        <v>8</v>
      </c>
      <c r="C12" s="12" t="s">
        <v>9</v>
      </c>
      <c r="D12" s="12" t="s">
        <v>10</v>
      </c>
      <c r="E12" s="12" t="s">
        <v>11</v>
      </c>
      <c r="F12" s="12" t="s">
        <v>12</v>
      </c>
      <c r="G12" s="12" t="s">
        <v>13</v>
      </c>
      <c r="H12" s="12" t="s">
        <v>14</v>
      </c>
      <c r="I12" s="12" t="s">
        <v>15</v>
      </c>
      <c r="J12" s="13" t="s">
        <v>16</v>
      </c>
      <c r="K12" s="13" t="s">
        <v>17</v>
      </c>
      <c r="L12" s="13" t="s">
        <v>18</v>
      </c>
      <c r="M12" s="13" t="s">
        <v>16</v>
      </c>
      <c r="N12" s="13" t="s">
        <v>17</v>
      </c>
      <c r="O12" s="13" t="s">
        <v>18</v>
      </c>
    </row>
    <row r="13" spans="1:15" ht="30" x14ac:dyDescent="0.25">
      <c r="A13" s="15" t="s">
        <v>19</v>
      </c>
      <c r="B13" s="15" t="s">
        <v>24</v>
      </c>
      <c r="C13" s="15" t="s">
        <v>25</v>
      </c>
      <c r="D13" s="26">
        <v>6</v>
      </c>
      <c r="E13" s="26">
        <v>44</v>
      </c>
      <c r="F13" s="26">
        <v>7.3333333333333339</v>
      </c>
      <c r="G13" s="26">
        <v>39</v>
      </c>
      <c r="H13" s="26">
        <v>6.5</v>
      </c>
      <c r="I13" s="26">
        <v>15</v>
      </c>
      <c r="J13" s="26">
        <v>7.3333333333333339</v>
      </c>
      <c r="K13" s="26"/>
      <c r="L13" s="26"/>
      <c r="M13" s="26">
        <v>6.5</v>
      </c>
      <c r="N13" s="26"/>
      <c r="O13" s="26"/>
    </row>
    <row r="14" spans="1:15" ht="30" x14ac:dyDescent="0.25">
      <c r="A14" s="15" t="s">
        <v>19</v>
      </c>
      <c r="B14" s="15" t="s">
        <v>23</v>
      </c>
      <c r="C14" s="15" t="s">
        <v>99</v>
      </c>
      <c r="D14" s="26">
        <v>6</v>
      </c>
      <c r="E14" s="26">
        <v>32</v>
      </c>
      <c r="F14" s="26">
        <v>5.3333333333333339</v>
      </c>
      <c r="G14" s="26">
        <v>32</v>
      </c>
      <c r="H14" s="26">
        <v>5.333333333333333</v>
      </c>
      <c r="I14" s="26">
        <v>12</v>
      </c>
      <c r="J14" s="26">
        <v>5.3333333333333339</v>
      </c>
      <c r="K14" s="26"/>
      <c r="L14" s="26"/>
      <c r="M14" s="26">
        <v>5.333333333333333</v>
      </c>
      <c r="N14" s="26"/>
      <c r="O14" s="26"/>
    </row>
    <row r="15" spans="1:15" ht="30" x14ac:dyDescent="0.25">
      <c r="A15" s="15" t="s">
        <v>19</v>
      </c>
      <c r="B15" s="15" t="s">
        <v>20</v>
      </c>
      <c r="C15" s="15" t="s">
        <v>21</v>
      </c>
      <c r="D15" s="26">
        <v>6</v>
      </c>
      <c r="E15" s="26">
        <v>29</v>
      </c>
      <c r="F15" s="26">
        <v>4.833333333333333</v>
      </c>
      <c r="G15" s="26">
        <v>28</v>
      </c>
      <c r="H15" s="26">
        <v>4.6666666666666661</v>
      </c>
      <c r="I15" s="26">
        <v>7</v>
      </c>
      <c r="J15" s="26">
        <v>4.833333333333333</v>
      </c>
      <c r="K15" s="26"/>
      <c r="L15" s="26"/>
      <c r="M15" s="26">
        <v>4.6666666666666661</v>
      </c>
      <c r="N15" s="26"/>
      <c r="O15" s="26"/>
    </row>
    <row r="16" spans="1:15" ht="30" x14ac:dyDescent="0.25">
      <c r="A16" s="15" t="s">
        <v>19</v>
      </c>
      <c r="B16" s="15" t="s">
        <v>22</v>
      </c>
      <c r="C16" s="15" t="s">
        <v>98</v>
      </c>
      <c r="D16" s="26">
        <v>6</v>
      </c>
      <c r="E16" s="26">
        <v>34</v>
      </c>
      <c r="F16" s="26">
        <v>5.6666666666666661</v>
      </c>
      <c r="G16" s="26">
        <v>24</v>
      </c>
      <c r="H16" s="26">
        <v>4</v>
      </c>
      <c r="I16" s="26">
        <v>21</v>
      </c>
      <c r="J16" s="26">
        <v>5.6666666666666661</v>
      </c>
      <c r="K16" s="26"/>
      <c r="L16" s="26"/>
      <c r="M16" s="26">
        <v>4</v>
      </c>
      <c r="N16" s="26"/>
      <c r="O16" s="26"/>
    </row>
    <row r="17" spans="1:15" x14ac:dyDescent="0.25">
      <c r="A17" s="17" t="s">
        <v>26</v>
      </c>
      <c r="B17" s="20"/>
      <c r="C17" s="20"/>
      <c r="D17" s="18"/>
      <c r="E17" s="18"/>
      <c r="F17" s="18">
        <f>IFERROR(+AVERAGE(F13:F16),"")</f>
        <v>5.7916666666666661</v>
      </c>
      <c r="G17" s="18"/>
      <c r="H17" s="18">
        <f t="shared" ref="H17:O17" si="0">IFERROR(+AVERAGE(H13:H16),"")</f>
        <v>5.125</v>
      </c>
      <c r="I17" s="18">
        <f t="shared" si="0"/>
        <v>13.75</v>
      </c>
      <c r="J17" s="18">
        <f t="shared" si="0"/>
        <v>5.7916666666666661</v>
      </c>
      <c r="K17" s="18" t="str">
        <f t="shared" si="0"/>
        <v/>
      </c>
      <c r="L17" s="18" t="str">
        <f t="shared" si="0"/>
        <v/>
      </c>
      <c r="M17" s="18">
        <f t="shared" si="0"/>
        <v>5.125</v>
      </c>
      <c r="N17" s="18" t="str">
        <f t="shared" si="0"/>
        <v/>
      </c>
      <c r="O17" s="18" t="str">
        <f t="shared" si="0"/>
        <v/>
      </c>
    </row>
    <row r="18" spans="1:15" x14ac:dyDescent="0.25">
      <c r="A18" s="17" t="s">
        <v>27</v>
      </c>
      <c r="B18" s="21"/>
      <c r="C18" s="21"/>
      <c r="D18" s="18"/>
      <c r="E18" s="18">
        <v>139</v>
      </c>
      <c r="F18" s="18"/>
      <c r="G18" s="18">
        <v>123</v>
      </c>
      <c r="H18" s="18"/>
      <c r="I18" s="18">
        <v>55</v>
      </c>
      <c r="J18" s="18"/>
      <c r="K18" s="18"/>
      <c r="L18" s="18"/>
      <c r="M18" s="18"/>
      <c r="N18" s="18"/>
      <c r="O18" s="18"/>
    </row>
    <row r="19" spans="1:15" ht="30" x14ac:dyDescent="0.25">
      <c r="A19" s="16" t="s">
        <v>28</v>
      </c>
      <c r="B19" s="15" t="s">
        <v>31</v>
      </c>
      <c r="C19" s="15" t="s">
        <v>32</v>
      </c>
      <c r="D19" s="26">
        <v>6</v>
      </c>
      <c r="E19" s="26">
        <v>389</v>
      </c>
      <c r="F19" s="26">
        <v>64.833333333333329</v>
      </c>
      <c r="G19" s="26">
        <v>3202</v>
      </c>
      <c r="H19" s="26">
        <v>533.66666666666663</v>
      </c>
      <c r="I19" s="26">
        <v>1419</v>
      </c>
      <c r="J19" s="26">
        <v>26.333333333333332</v>
      </c>
      <c r="K19" s="26">
        <v>36.833333333333329</v>
      </c>
      <c r="L19" s="26">
        <v>1.6666666666666665</v>
      </c>
      <c r="M19" s="26">
        <v>10.833333333333332</v>
      </c>
      <c r="N19" s="26">
        <v>521</v>
      </c>
      <c r="O19" s="26">
        <v>1.8333333333333335</v>
      </c>
    </row>
    <row r="20" spans="1:15" ht="30" x14ac:dyDescent="0.25">
      <c r="A20" s="16" t="s">
        <v>28</v>
      </c>
      <c r="B20" s="15" t="s">
        <v>35</v>
      </c>
      <c r="C20" s="15" t="s">
        <v>36</v>
      </c>
      <c r="D20" s="26">
        <v>6</v>
      </c>
      <c r="E20" s="26">
        <v>416</v>
      </c>
      <c r="F20" s="26">
        <v>69.333333333333314</v>
      </c>
      <c r="G20" s="26">
        <v>258</v>
      </c>
      <c r="H20" s="26">
        <v>43.000000000000007</v>
      </c>
      <c r="I20" s="26">
        <v>1456</v>
      </c>
      <c r="J20" s="26">
        <v>23.833333333333329</v>
      </c>
      <c r="K20" s="26">
        <v>42.166666666666671</v>
      </c>
      <c r="L20" s="26">
        <v>3.3333333333333335</v>
      </c>
      <c r="M20" s="26">
        <v>11.166666666666668</v>
      </c>
      <c r="N20" s="26">
        <v>29.666666666666671</v>
      </c>
      <c r="O20" s="26">
        <v>2.1666666666666665</v>
      </c>
    </row>
    <row r="21" spans="1:15" ht="30" x14ac:dyDescent="0.25">
      <c r="A21" s="16" t="s">
        <v>28</v>
      </c>
      <c r="B21" s="15" t="s">
        <v>29</v>
      </c>
      <c r="C21" s="15" t="s">
        <v>30</v>
      </c>
      <c r="D21" s="26">
        <v>6</v>
      </c>
      <c r="E21" s="26">
        <v>357</v>
      </c>
      <c r="F21" s="26">
        <v>59.499999999999986</v>
      </c>
      <c r="G21" s="26">
        <v>241</v>
      </c>
      <c r="H21" s="26">
        <v>40.166666666666671</v>
      </c>
      <c r="I21" s="26">
        <v>1862</v>
      </c>
      <c r="J21" s="26">
        <v>24.000000000000004</v>
      </c>
      <c r="K21" s="26">
        <v>32.499999999999993</v>
      </c>
      <c r="L21" s="26">
        <v>3.0000000000000004</v>
      </c>
      <c r="M21" s="26">
        <v>12.166666666666666</v>
      </c>
      <c r="N21" s="26">
        <v>27.833333333333332</v>
      </c>
      <c r="O21" s="26">
        <v>0.16666666666666671</v>
      </c>
    </row>
    <row r="22" spans="1:15" ht="30" x14ac:dyDescent="0.25">
      <c r="A22" s="16" t="s">
        <v>28</v>
      </c>
      <c r="B22" s="15" t="s">
        <v>33</v>
      </c>
      <c r="C22" s="15" t="s">
        <v>34</v>
      </c>
      <c r="D22" s="26">
        <v>6</v>
      </c>
      <c r="E22" s="26">
        <v>385</v>
      </c>
      <c r="F22" s="26">
        <v>64.166666666666671</v>
      </c>
      <c r="G22" s="26">
        <v>158</v>
      </c>
      <c r="H22" s="26">
        <v>26.333333333333332</v>
      </c>
      <c r="I22" s="26">
        <v>1523</v>
      </c>
      <c r="J22" s="26">
        <v>43.333333333333336</v>
      </c>
      <c r="K22" s="26">
        <v>14.83333333333333</v>
      </c>
      <c r="L22" s="26">
        <v>6</v>
      </c>
      <c r="M22" s="26">
        <v>11.666666666666666</v>
      </c>
      <c r="N22" s="26">
        <v>13.166666666666668</v>
      </c>
      <c r="O22" s="26">
        <v>1.5</v>
      </c>
    </row>
    <row r="23" spans="1:15" x14ac:dyDescent="0.25">
      <c r="A23" s="17" t="s">
        <v>37</v>
      </c>
      <c r="B23" s="20"/>
      <c r="C23" s="20"/>
      <c r="D23" s="18"/>
      <c r="E23" s="18"/>
      <c r="F23" s="18">
        <f>IFERROR(+AVERAGE(F19:F22),"")</f>
        <v>64.458333333333329</v>
      </c>
      <c r="G23" s="18"/>
      <c r="H23" s="18">
        <f t="shared" ref="H23:O23" si="1">IFERROR(+AVERAGE(H19:H22),"")</f>
        <v>160.79166666666666</v>
      </c>
      <c r="I23" s="18">
        <f t="shared" si="1"/>
        <v>1565</v>
      </c>
      <c r="J23" s="18">
        <f t="shared" si="1"/>
        <v>29.375</v>
      </c>
      <c r="K23" s="18">
        <f t="shared" si="1"/>
        <v>31.583333333333332</v>
      </c>
      <c r="L23" s="18">
        <f t="shared" si="1"/>
        <v>3.5</v>
      </c>
      <c r="M23" s="18">
        <f t="shared" si="1"/>
        <v>11.458333333333332</v>
      </c>
      <c r="N23" s="18">
        <f t="shared" si="1"/>
        <v>147.91666666666666</v>
      </c>
      <c r="O23" s="18">
        <f t="shared" si="1"/>
        <v>1.4166666666666667</v>
      </c>
    </row>
    <row r="24" spans="1:15" x14ac:dyDescent="0.25">
      <c r="A24" s="17" t="s">
        <v>38</v>
      </c>
      <c r="B24" s="21"/>
      <c r="C24" s="21"/>
      <c r="D24" s="18"/>
      <c r="E24" s="18">
        <v>1547</v>
      </c>
      <c r="F24" s="18"/>
      <c r="G24" s="18">
        <v>3859</v>
      </c>
      <c r="H24" s="18"/>
      <c r="I24" s="18">
        <v>6260</v>
      </c>
      <c r="J24" s="18"/>
      <c r="K24" s="18"/>
      <c r="L24" s="18"/>
      <c r="M24" s="18"/>
      <c r="N24" s="18"/>
      <c r="O24" s="18"/>
    </row>
    <row r="25" spans="1:15" ht="30" x14ac:dyDescent="0.25">
      <c r="A25" s="16" t="s">
        <v>39</v>
      </c>
      <c r="B25" s="15" t="s">
        <v>46</v>
      </c>
      <c r="C25" s="15" t="s">
        <v>47</v>
      </c>
      <c r="D25" s="26">
        <v>6</v>
      </c>
      <c r="E25" s="26">
        <v>984</v>
      </c>
      <c r="F25" s="26">
        <v>163.99999999999994</v>
      </c>
      <c r="G25" s="26">
        <v>897</v>
      </c>
      <c r="H25" s="26">
        <v>149.49999999999997</v>
      </c>
      <c r="I25" s="26">
        <v>1757</v>
      </c>
      <c r="J25" s="26">
        <v>134.33333333333329</v>
      </c>
      <c r="K25" s="26">
        <v>29.333333333333336</v>
      </c>
      <c r="L25" s="26">
        <v>0.33333333333333343</v>
      </c>
      <c r="M25" s="26">
        <v>121.00000000000001</v>
      </c>
      <c r="N25" s="26">
        <v>28.500000000000004</v>
      </c>
      <c r="O25" s="26">
        <v>0</v>
      </c>
    </row>
    <row r="26" spans="1:15" ht="30" x14ac:dyDescent="0.25">
      <c r="A26" s="16" t="s">
        <v>39</v>
      </c>
      <c r="B26" s="15" t="s">
        <v>44</v>
      </c>
      <c r="C26" s="15" t="s">
        <v>45</v>
      </c>
      <c r="D26" s="26">
        <v>6</v>
      </c>
      <c r="E26" s="26">
        <v>1954</v>
      </c>
      <c r="F26" s="26">
        <v>325.66666666666674</v>
      </c>
      <c r="G26" s="26">
        <v>832</v>
      </c>
      <c r="H26" s="26">
        <v>138.66666666666666</v>
      </c>
      <c r="I26" s="26">
        <v>1498</v>
      </c>
      <c r="J26" s="26">
        <v>291.83333333333343</v>
      </c>
      <c r="K26" s="26">
        <v>33.5</v>
      </c>
      <c r="L26" s="26">
        <v>0.33333333333333331</v>
      </c>
      <c r="M26" s="26">
        <v>106.33333333333334</v>
      </c>
      <c r="N26" s="26">
        <v>31.333333333333336</v>
      </c>
      <c r="O26" s="26">
        <v>1</v>
      </c>
    </row>
    <row r="27" spans="1:15" ht="30" x14ac:dyDescent="0.25">
      <c r="A27" s="16" t="s">
        <v>39</v>
      </c>
      <c r="B27" s="15" t="s">
        <v>40</v>
      </c>
      <c r="C27" s="15" t="s">
        <v>41</v>
      </c>
      <c r="D27" s="26">
        <v>6</v>
      </c>
      <c r="E27" s="26">
        <v>541</v>
      </c>
      <c r="F27" s="26">
        <v>90.166666666666671</v>
      </c>
      <c r="G27" s="26">
        <v>710</v>
      </c>
      <c r="H27" s="26">
        <v>118.33333333333336</v>
      </c>
      <c r="I27" s="26">
        <v>1063</v>
      </c>
      <c r="J27" s="26">
        <v>59.166666666666671</v>
      </c>
      <c r="K27" s="26">
        <v>30.666666666666664</v>
      </c>
      <c r="L27" s="26">
        <v>0.33333333333333331</v>
      </c>
      <c r="M27" s="26">
        <v>90.833333333333329</v>
      </c>
      <c r="N27" s="26">
        <v>27</v>
      </c>
      <c r="O27" s="26">
        <v>0.5</v>
      </c>
    </row>
    <row r="28" spans="1:15" ht="30" x14ac:dyDescent="0.25">
      <c r="A28" s="16" t="s">
        <v>39</v>
      </c>
      <c r="B28" s="15" t="s">
        <v>50</v>
      </c>
      <c r="C28" s="15" t="s">
        <v>51</v>
      </c>
      <c r="D28" s="26">
        <v>6</v>
      </c>
      <c r="E28" s="26">
        <v>590</v>
      </c>
      <c r="F28" s="26">
        <v>98.333333333333343</v>
      </c>
      <c r="G28" s="26">
        <v>581</v>
      </c>
      <c r="H28" s="26">
        <v>96.8333333333333</v>
      </c>
      <c r="I28" s="26">
        <v>1174</v>
      </c>
      <c r="J28" s="26">
        <v>84.166666666666671</v>
      </c>
      <c r="K28" s="26">
        <v>14.16666666666667</v>
      </c>
      <c r="L28" s="26">
        <v>0</v>
      </c>
      <c r="M28" s="26">
        <v>70.833333333333314</v>
      </c>
      <c r="N28" s="26">
        <v>25.833333333333339</v>
      </c>
      <c r="O28" s="26">
        <v>0.16666666666666671</v>
      </c>
    </row>
    <row r="29" spans="1:15" ht="30" x14ac:dyDescent="0.25">
      <c r="A29" s="16" t="s">
        <v>39</v>
      </c>
      <c r="B29" s="15" t="s">
        <v>42</v>
      </c>
      <c r="C29" s="15" t="s">
        <v>43</v>
      </c>
      <c r="D29" s="26">
        <v>6</v>
      </c>
      <c r="E29" s="26">
        <v>573</v>
      </c>
      <c r="F29" s="26">
        <v>95.500000000000014</v>
      </c>
      <c r="G29" s="26">
        <v>488</v>
      </c>
      <c r="H29" s="26">
        <v>81.333333333333329</v>
      </c>
      <c r="I29" s="26">
        <v>1809</v>
      </c>
      <c r="J29" s="26">
        <v>66</v>
      </c>
      <c r="K29" s="26">
        <v>29.333333333333339</v>
      </c>
      <c r="L29" s="26">
        <v>0.16666666666666671</v>
      </c>
      <c r="M29" s="26">
        <v>54.666666666666664</v>
      </c>
      <c r="N29" s="26">
        <v>26.500000000000004</v>
      </c>
      <c r="O29" s="26">
        <v>0.16666666666666671</v>
      </c>
    </row>
    <row r="30" spans="1:15" ht="30" x14ac:dyDescent="0.25">
      <c r="A30" s="16" t="s">
        <v>39</v>
      </c>
      <c r="B30" s="15" t="s">
        <v>48</v>
      </c>
      <c r="C30" s="15" t="s">
        <v>49</v>
      </c>
      <c r="D30" s="26">
        <v>6</v>
      </c>
      <c r="E30" s="26">
        <v>570</v>
      </c>
      <c r="F30" s="26">
        <v>95</v>
      </c>
      <c r="G30" s="26">
        <v>446</v>
      </c>
      <c r="H30" s="26">
        <v>74.333333333333314</v>
      </c>
      <c r="I30" s="26">
        <v>1144</v>
      </c>
      <c r="J30" s="26">
        <v>61.833333333333343</v>
      </c>
      <c r="K30" s="26">
        <v>33</v>
      </c>
      <c r="L30" s="26">
        <v>0.16666666666666671</v>
      </c>
      <c r="M30" s="26">
        <v>51.166666666666657</v>
      </c>
      <c r="N30" s="26">
        <v>22.833333333333329</v>
      </c>
      <c r="O30" s="26">
        <v>0.33333333333333331</v>
      </c>
    </row>
    <row r="31" spans="1:15" x14ac:dyDescent="0.25">
      <c r="A31" s="17" t="s">
        <v>52</v>
      </c>
      <c r="B31" s="20"/>
      <c r="C31" s="20"/>
      <c r="D31" s="18"/>
      <c r="E31" s="18"/>
      <c r="F31" s="18">
        <f>IFERROR(+AVERAGE(F25:F30),"")</f>
        <v>144.7777777777778</v>
      </c>
      <c r="G31" s="18"/>
      <c r="H31" s="18">
        <f t="shared" ref="H31:O31" si="2">IFERROR(+AVERAGE(H25:H30),"")</f>
        <v>109.83333333333333</v>
      </c>
      <c r="I31" s="18">
        <f t="shared" si="2"/>
        <v>1407.5</v>
      </c>
      <c r="J31" s="18">
        <f t="shared" si="2"/>
        <v>116.22222222222224</v>
      </c>
      <c r="K31" s="18">
        <f t="shared" si="2"/>
        <v>28.333333333333332</v>
      </c>
      <c r="L31" s="18">
        <f t="shared" si="2"/>
        <v>0.22222222222222224</v>
      </c>
      <c r="M31" s="18">
        <f t="shared" si="2"/>
        <v>82.472222222222229</v>
      </c>
      <c r="N31" s="18">
        <f t="shared" si="2"/>
        <v>27</v>
      </c>
      <c r="O31" s="18">
        <f t="shared" si="2"/>
        <v>0.36111111111111116</v>
      </c>
    </row>
    <row r="32" spans="1:15" x14ac:dyDescent="0.25">
      <c r="A32" s="17" t="s">
        <v>53</v>
      </c>
      <c r="B32" s="21"/>
      <c r="C32" s="21"/>
      <c r="D32" s="18"/>
      <c r="E32" s="18">
        <v>5212</v>
      </c>
      <c r="F32" s="18"/>
      <c r="G32" s="18">
        <v>3954</v>
      </c>
      <c r="H32" s="18"/>
      <c r="I32" s="18">
        <v>8445</v>
      </c>
      <c r="J32" s="18"/>
      <c r="K32" s="18"/>
      <c r="L32" s="18"/>
      <c r="M32" s="18"/>
      <c r="N32" s="18"/>
      <c r="O32" s="18"/>
    </row>
    <row r="33" spans="1:15" ht="30" x14ac:dyDescent="0.25">
      <c r="A33" s="16" t="s">
        <v>54</v>
      </c>
      <c r="B33" s="15" t="s">
        <v>61</v>
      </c>
      <c r="C33" s="15" t="s">
        <v>100</v>
      </c>
      <c r="D33" s="26">
        <v>6</v>
      </c>
      <c r="E33" s="26">
        <v>289</v>
      </c>
      <c r="F33" s="26">
        <v>48.166666666666671</v>
      </c>
      <c r="G33" s="26">
        <v>408</v>
      </c>
      <c r="H33" s="26">
        <v>68</v>
      </c>
      <c r="I33" s="26">
        <v>835</v>
      </c>
      <c r="J33" s="26">
        <v>14</v>
      </c>
      <c r="K33" s="26">
        <v>33.833333333333336</v>
      </c>
      <c r="L33" s="26">
        <v>0.33333333333333343</v>
      </c>
      <c r="M33" s="26">
        <v>40.499999999999993</v>
      </c>
      <c r="N33" s="26">
        <v>26.833333333333332</v>
      </c>
      <c r="O33" s="26">
        <v>0.66666666666666663</v>
      </c>
    </row>
    <row r="34" spans="1:15" ht="30" x14ac:dyDescent="0.25">
      <c r="A34" s="16" t="s">
        <v>54</v>
      </c>
      <c r="B34" s="15" t="s">
        <v>59</v>
      </c>
      <c r="C34" s="15" t="s">
        <v>60</v>
      </c>
      <c r="D34" s="26">
        <v>6</v>
      </c>
      <c r="E34" s="26">
        <v>339</v>
      </c>
      <c r="F34" s="26">
        <v>56.499999999999993</v>
      </c>
      <c r="G34" s="26">
        <v>388</v>
      </c>
      <c r="H34" s="26">
        <v>64.666666666666657</v>
      </c>
      <c r="I34" s="26">
        <v>812</v>
      </c>
      <c r="J34" s="26">
        <v>12.833333333333332</v>
      </c>
      <c r="K34" s="26">
        <v>42.833333333333329</v>
      </c>
      <c r="L34" s="26">
        <v>0.83333333333333337</v>
      </c>
      <c r="M34" s="26">
        <v>36.666666666666657</v>
      </c>
      <c r="N34" s="26">
        <v>27.166666666666664</v>
      </c>
      <c r="O34" s="26">
        <v>0.83333333333333359</v>
      </c>
    </row>
    <row r="35" spans="1:15" ht="30" x14ac:dyDescent="0.25">
      <c r="A35" s="16" t="s">
        <v>54</v>
      </c>
      <c r="B35" s="15" t="s">
        <v>66</v>
      </c>
      <c r="C35" s="15" t="s">
        <v>67</v>
      </c>
      <c r="D35" s="26">
        <v>6</v>
      </c>
      <c r="E35" s="26">
        <v>273</v>
      </c>
      <c r="F35" s="26">
        <v>45.5</v>
      </c>
      <c r="G35" s="26">
        <v>338</v>
      </c>
      <c r="H35" s="26">
        <v>56.333333333333329</v>
      </c>
      <c r="I35" s="26">
        <v>669</v>
      </c>
      <c r="J35" s="26">
        <v>6</v>
      </c>
      <c r="K35" s="26">
        <v>39.5</v>
      </c>
      <c r="L35" s="26">
        <v>0</v>
      </c>
      <c r="M35" s="26">
        <v>26</v>
      </c>
      <c r="N35" s="26">
        <v>30</v>
      </c>
      <c r="O35" s="26">
        <v>0.33333333333333331</v>
      </c>
    </row>
    <row r="36" spans="1:15" ht="30" x14ac:dyDescent="0.25">
      <c r="A36" s="16" t="s">
        <v>54</v>
      </c>
      <c r="B36" s="15" t="s">
        <v>55</v>
      </c>
      <c r="C36" s="15" t="s">
        <v>56</v>
      </c>
      <c r="D36" s="26">
        <v>6</v>
      </c>
      <c r="E36" s="26">
        <v>342</v>
      </c>
      <c r="F36" s="26">
        <v>57</v>
      </c>
      <c r="G36" s="26">
        <v>304</v>
      </c>
      <c r="H36" s="26">
        <v>50.666666666666664</v>
      </c>
      <c r="I36" s="26">
        <v>577</v>
      </c>
      <c r="J36" s="26">
        <v>31.833333333333339</v>
      </c>
      <c r="K36" s="26">
        <v>24.833333333333329</v>
      </c>
      <c r="L36" s="26">
        <v>0.33333333333333331</v>
      </c>
      <c r="M36" s="26">
        <v>19</v>
      </c>
      <c r="N36" s="26">
        <v>31.333333333333339</v>
      </c>
      <c r="O36" s="26">
        <v>0.33333333333333343</v>
      </c>
    </row>
    <row r="37" spans="1:15" ht="30" x14ac:dyDescent="0.25">
      <c r="A37" s="16" t="s">
        <v>54</v>
      </c>
      <c r="B37" s="15" t="s">
        <v>64</v>
      </c>
      <c r="C37" s="15" t="s">
        <v>65</v>
      </c>
      <c r="D37" s="26">
        <v>6</v>
      </c>
      <c r="E37" s="26">
        <v>294</v>
      </c>
      <c r="F37" s="26">
        <v>48.999999999999993</v>
      </c>
      <c r="G37" s="26">
        <v>255</v>
      </c>
      <c r="H37" s="26">
        <v>42.5</v>
      </c>
      <c r="I37" s="26">
        <v>1111</v>
      </c>
      <c r="J37" s="26">
        <v>13.833333333333332</v>
      </c>
      <c r="K37" s="26">
        <v>34.666666666666664</v>
      </c>
      <c r="L37" s="26">
        <v>0.5</v>
      </c>
      <c r="M37" s="26">
        <v>11.999999999999998</v>
      </c>
      <c r="N37" s="26">
        <v>30.000000000000004</v>
      </c>
      <c r="O37" s="26">
        <v>0.5</v>
      </c>
    </row>
    <row r="38" spans="1:15" ht="30" x14ac:dyDescent="0.25">
      <c r="A38" s="16" t="s">
        <v>54</v>
      </c>
      <c r="B38" s="15" t="s">
        <v>62</v>
      </c>
      <c r="C38" s="15" t="s">
        <v>63</v>
      </c>
      <c r="D38" s="26">
        <v>6</v>
      </c>
      <c r="E38" s="26">
        <v>293</v>
      </c>
      <c r="F38" s="26">
        <v>48.833333333333336</v>
      </c>
      <c r="G38" s="26">
        <v>225</v>
      </c>
      <c r="H38" s="26">
        <v>37.499999999999986</v>
      </c>
      <c r="I38" s="26">
        <v>181</v>
      </c>
      <c r="J38" s="26">
        <v>14.333333333333332</v>
      </c>
      <c r="K38" s="26">
        <v>34</v>
      </c>
      <c r="L38" s="26">
        <v>0.5</v>
      </c>
      <c r="M38" s="26">
        <v>12.833333333333332</v>
      </c>
      <c r="N38" s="26">
        <v>23.833333333333332</v>
      </c>
      <c r="O38" s="26">
        <v>0.83333333333333348</v>
      </c>
    </row>
    <row r="39" spans="1:15" ht="30" x14ac:dyDescent="0.25">
      <c r="A39" s="16" t="s">
        <v>54</v>
      </c>
      <c r="B39" s="15" t="s">
        <v>68</v>
      </c>
      <c r="C39" s="15" t="s">
        <v>69</v>
      </c>
      <c r="D39" s="26">
        <v>6</v>
      </c>
      <c r="E39" s="26">
        <v>268</v>
      </c>
      <c r="F39" s="26">
        <v>44.666666666666671</v>
      </c>
      <c r="G39" s="26">
        <v>220</v>
      </c>
      <c r="H39" s="26">
        <v>36.666666666666664</v>
      </c>
      <c r="I39" s="26">
        <v>1066</v>
      </c>
      <c r="J39" s="26">
        <v>17.666666666666668</v>
      </c>
      <c r="K39" s="26">
        <v>25.5</v>
      </c>
      <c r="L39" s="26">
        <v>1.5000000000000002</v>
      </c>
      <c r="M39" s="26">
        <v>13.166666666666664</v>
      </c>
      <c r="N39" s="26">
        <v>22.5</v>
      </c>
      <c r="O39" s="26">
        <v>1</v>
      </c>
    </row>
    <row r="40" spans="1:15" ht="30" x14ac:dyDescent="0.25">
      <c r="A40" s="16" t="s">
        <v>54</v>
      </c>
      <c r="B40" s="15" t="s">
        <v>57</v>
      </c>
      <c r="C40" s="15" t="s">
        <v>58</v>
      </c>
      <c r="D40" s="26">
        <v>6</v>
      </c>
      <c r="E40" s="26">
        <v>287</v>
      </c>
      <c r="F40" s="26">
        <v>47.833333333333329</v>
      </c>
      <c r="G40" s="26">
        <v>219</v>
      </c>
      <c r="H40" s="26">
        <v>36.499999999999993</v>
      </c>
      <c r="I40" s="26">
        <v>949</v>
      </c>
      <c r="J40" s="26">
        <v>15.166666666666666</v>
      </c>
      <c r="K40" s="26">
        <v>32.333333333333336</v>
      </c>
      <c r="L40" s="26">
        <v>0.33333333333333331</v>
      </c>
      <c r="M40" s="26">
        <v>15.166666666666664</v>
      </c>
      <c r="N40" s="26">
        <v>20.5</v>
      </c>
      <c r="O40" s="26">
        <v>0.83333333333333337</v>
      </c>
    </row>
    <row r="41" spans="1:15" ht="30" x14ac:dyDescent="0.25">
      <c r="A41" s="16" t="s">
        <v>54</v>
      </c>
      <c r="B41" s="15" t="s">
        <v>70</v>
      </c>
      <c r="C41" s="15" t="s">
        <v>71</v>
      </c>
      <c r="D41" s="27" t="s">
        <v>105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9"/>
    </row>
    <row r="42" spans="1:15" x14ac:dyDescent="0.25">
      <c r="A42" s="17" t="s">
        <v>72</v>
      </c>
      <c r="B42" s="20"/>
      <c r="C42" s="20"/>
      <c r="D42" s="18"/>
      <c r="E42" s="18"/>
      <c r="F42" s="18">
        <f>IFERROR(+AVERAGE(F33:F41),"")</f>
        <v>49.687499999999993</v>
      </c>
      <c r="G42" s="18"/>
      <c r="H42" s="18">
        <f t="shared" ref="H42:O42" si="3">IFERROR(+AVERAGE(H33:H41),"")</f>
        <v>49.104166666666664</v>
      </c>
      <c r="I42" s="18">
        <f t="shared" si="3"/>
        <v>775</v>
      </c>
      <c r="J42" s="18">
        <f t="shared" si="3"/>
        <v>15.708333333333334</v>
      </c>
      <c r="K42" s="18">
        <f t="shared" si="3"/>
        <v>33.4375</v>
      </c>
      <c r="L42" s="18">
        <f t="shared" si="3"/>
        <v>0.54166666666666663</v>
      </c>
      <c r="M42" s="18">
        <f t="shared" si="3"/>
        <v>21.916666666666664</v>
      </c>
      <c r="N42" s="18">
        <f t="shared" si="3"/>
        <v>26.520833333333336</v>
      </c>
      <c r="O42" s="18">
        <f t="shared" si="3"/>
        <v>0.66666666666666663</v>
      </c>
    </row>
    <row r="43" spans="1:15" x14ac:dyDescent="0.25">
      <c r="A43" s="17" t="s">
        <v>73</v>
      </c>
      <c r="B43" s="21"/>
      <c r="C43" s="21"/>
      <c r="D43" s="18"/>
      <c r="E43" s="18">
        <v>2385</v>
      </c>
      <c r="F43" s="18"/>
      <c r="G43" s="18">
        <v>2357</v>
      </c>
      <c r="H43" s="18"/>
      <c r="I43" s="18">
        <v>6200</v>
      </c>
      <c r="J43" s="18"/>
      <c r="K43" s="18"/>
      <c r="L43" s="18"/>
      <c r="M43" s="18"/>
      <c r="N43" s="18"/>
      <c r="O43" s="18"/>
    </row>
    <row r="44" spans="1:15" ht="30" x14ac:dyDescent="0.25">
      <c r="A44" s="16" t="s">
        <v>74</v>
      </c>
      <c r="B44" s="15" t="s">
        <v>77</v>
      </c>
      <c r="C44" s="15" t="s">
        <v>78</v>
      </c>
      <c r="D44" s="26">
        <v>6</v>
      </c>
      <c r="E44" s="26">
        <v>345</v>
      </c>
      <c r="F44" s="26">
        <v>57.500000000000007</v>
      </c>
      <c r="G44" s="26">
        <v>304</v>
      </c>
      <c r="H44" s="26">
        <v>50.666666666666664</v>
      </c>
      <c r="I44" s="26">
        <v>263</v>
      </c>
      <c r="J44" s="26">
        <v>24.666666666666668</v>
      </c>
      <c r="K44" s="26">
        <v>32.833333333333329</v>
      </c>
      <c r="L44" s="26"/>
      <c r="M44" s="26">
        <v>21.333333333333332</v>
      </c>
      <c r="N44" s="26">
        <v>29.333333333333336</v>
      </c>
      <c r="O44" s="26"/>
    </row>
    <row r="45" spans="1:15" ht="30" x14ac:dyDescent="0.25">
      <c r="A45" s="16" t="s">
        <v>74</v>
      </c>
      <c r="B45" s="15" t="s">
        <v>81</v>
      </c>
      <c r="C45" s="15" t="s">
        <v>82</v>
      </c>
      <c r="D45" s="26">
        <v>6</v>
      </c>
      <c r="E45" s="26">
        <v>322</v>
      </c>
      <c r="F45" s="26">
        <v>53.666666666666664</v>
      </c>
      <c r="G45" s="26">
        <v>302</v>
      </c>
      <c r="H45" s="26">
        <v>50.333333333333329</v>
      </c>
      <c r="I45" s="26">
        <v>301</v>
      </c>
      <c r="J45" s="26">
        <v>21.333333333333339</v>
      </c>
      <c r="K45" s="26">
        <v>31.999999999999996</v>
      </c>
      <c r="L45" s="26">
        <v>0.33333333333333331</v>
      </c>
      <c r="M45" s="26">
        <v>20.666666666666664</v>
      </c>
      <c r="N45" s="26">
        <v>29.333333333333332</v>
      </c>
      <c r="O45" s="26">
        <v>0.33333333333333331</v>
      </c>
    </row>
    <row r="46" spans="1:15" ht="30" x14ac:dyDescent="0.25">
      <c r="A46" s="16" t="s">
        <v>74</v>
      </c>
      <c r="B46" s="15" t="s">
        <v>79</v>
      </c>
      <c r="C46" s="15" t="s">
        <v>80</v>
      </c>
      <c r="D46" s="26">
        <v>6</v>
      </c>
      <c r="E46" s="26">
        <v>374</v>
      </c>
      <c r="F46" s="26">
        <v>62.333333333333321</v>
      </c>
      <c r="G46" s="26">
        <v>294</v>
      </c>
      <c r="H46" s="26">
        <v>49</v>
      </c>
      <c r="I46" s="26">
        <v>288</v>
      </c>
      <c r="J46" s="26">
        <v>25.833333333333343</v>
      </c>
      <c r="K46" s="26">
        <v>36.333333333333329</v>
      </c>
      <c r="L46" s="26">
        <v>0.16666666666666671</v>
      </c>
      <c r="M46" s="26">
        <v>17.833333333333329</v>
      </c>
      <c r="N46" s="26">
        <v>31.166666666666671</v>
      </c>
      <c r="O46" s="26">
        <v>0</v>
      </c>
    </row>
    <row r="47" spans="1:15" ht="30" x14ac:dyDescent="0.25">
      <c r="A47" s="16" t="s">
        <v>74</v>
      </c>
      <c r="B47" s="15" t="s">
        <v>75</v>
      </c>
      <c r="C47" s="15" t="s">
        <v>76</v>
      </c>
      <c r="D47" s="26">
        <v>6</v>
      </c>
      <c r="E47" s="26">
        <v>350</v>
      </c>
      <c r="F47" s="26">
        <v>58.333333333333321</v>
      </c>
      <c r="G47" s="26">
        <v>283</v>
      </c>
      <c r="H47" s="26">
        <v>47.166666666666657</v>
      </c>
      <c r="I47" s="26">
        <v>349</v>
      </c>
      <c r="J47" s="26">
        <v>24.833333333333329</v>
      </c>
      <c r="K47" s="26">
        <v>33.166666666666664</v>
      </c>
      <c r="L47" s="26">
        <v>0.33333333333333331</v>
      </c>
      <c r="M47" s="26">
        <v>16.999999999999996</v>
      </c>
      <c r="N47" s="26">
        <v>29.833333333333332</v>
      </c>
      <c r="O47" s="26">
        <v>0.33333333333333331</v>
      </c>
    </row>
    <row r="48" spans="1:15" x14ac:dyDescent="0.25">
      <c r="A48" s="17" t="s">
        <v>83</v>
      </c>
      <c r="B48" s="20"/>
      <c r="C48" s="20"/>
      <c r="D48" s="18"/>
      <c r="E48" s="18"/>
      <c r="F48" s="18">
        <f>IFERROR(+AVERAGE(F44:F47),"")</f>
        <v>57.958333333333329</v>
      </c>
      <c r="G48" s="18"/>
      <c r="H48" s="18">
        <f t="shared" ref="H48:O48" si="4">IFERROR(+AVERAGE(H44:H47),"")</f>
        <v>49.291666666666664</v>
      </c>
      <c r="I48" s="18">
        <f t="shared" si="4"/>
        <v>300.25</v>
      </c>
      <c r="J48" s="18">
        <f t="shared" si="4"/>
        <v>24.166666666666668</v>
      </c>
      <c r="K48" s="18">
        <f t="shared" si="4"/>
        <v>33.583333333333329</v>
      </c>
      <c r="L48" s="18">
        <f t="shared" si="4"/>
        <v>0.27777777777777773</v>
      </c>
      <c r="M48" s="18">
        <f t="shared" si="4"/>
        <v>19.208333333333332</v>
      </c>
      <c r="N48" s="18">
        <f t="shared" si="4"/>
        <v>29.916666666666668</v>
      </c>
      <c r="O48" s="18">
        <f t="shared" si="4"/>
        <v>0.22222222222222221</v>
      </c>
    </row>
    <row r="49" spans="1:15" x14ac:dyDescent="0.25">
      <c r="A49" s="17" t="s">
        <v>84</v>
      </c>
      <c r="B49" s="21"/>
      <c r="C49" s="21"/>
      <c r="D49" s="18"/>
      <c r="E49" s="18">
        <v>1391</v>
      </c>
      <c r="F49" s="18"/>
      <c r="G49" s="18">
        <v>1183</v>
      </c>
      <c r="H49" s="18"/>
      <c r="I49" s="18">
        <v>1201</v>
      </c>
      <c r="J49" s="18"/>
      <c r="K49" s="18"/>
      <c r="L49" s="18"/>
      <c r="M49" s="18"/>
      <c r="N49" s="18"/>
      <c r="O49" s="18"/>
    </row>
    <row r="50" spans="1:15" ht="30" x14ac:dyDescent="0.25">
      <c r="A50" s="16" t="s">
        <v>85</v>
      </c>
      <c r="B50" s="15" t="s">
        <v>89</v>
      </c>
      <c r="C50" s="15" t="s">
        <v>90</v>
      </c>
      <c r="D50" s="26">
        <v>6</v>
      </c>
      <c r="E50" s="26">
        <v>306</v>
      </c>
      <c r="F50" s="26">
        <v>51</v>
      </c>
      <c r="G50" s="26">
        <v>235</v>
      </c>
      <c r="H50" s="26">
        <v>39.166666666666657</v>
      </c>
      <c r="I50" s="26">
        <v>78</v>
      </c>
      <c r="J50" s="26">
        <v>11.666666666666666</v>
      </c>
      <c r="K50" s="26">
        <v>34.666666666666664</v>
      </c>
      <c r="L50" s="26">
        <v>4.666666666666667</v>
      </c>
      <c r="M50" s="26">
        <v>3.9999999999999996</v>
      </c>
      <c r="N50" s="26">
        <v>31.500000000000004</v>
      </c>
      <c r="O50" s="26">
        <v>3.6666666666666665</v>
      </c>
    </row>
    <row r="51" spans="1:15" ht="30" x14ac:dyDescent="0.25">
      <c r="A51" s="16" t="s">
        <v>85</v>
      </c>
      <c r="B51" s="15" t="s">
        <v>91</v>
      </c>
      <c r="C51" s="15" t="s">
        <v>92</v>
      </c>
      <c r="D51" s="26">
        <v>6</v>
      </c>
      <c r="E51" s="26">
        <v>307</v>
      </c>
      <c r="F51" s="26">
        <v>51.166666666666657</v>
      </c>
      <c r="G51" s="26">
        <v>231</v>
      </c>
      <c r="H51" s="26">
        <v>38.5</v>
      </c>
      <c r="I51" s="26">
        <v>74</v>
      </c>
      <c r="J51" s="26">
        <v>12.333333333333332</v>
      </c>
      <c r="K51" s="26">
        <v>33.499999999999993</v>
      </c>
      <c r="L51" s="26">
        <v>5.333333333333333</v>
      </c>
      <c r="M51" s="26">
        <v>4.1666666666666661</v>
      </c>
      <c r="N51" s="26">
        <v>31.000000000000004</v>
      </c>
      <c r="O51" s="26">
        <v>3.3333333333333335</v>
      </c>
    </row>
    <row r="52" spans="1:15" ht="30" x14ac:dyDescent="0.25">
      <c r="A52" s="16" t="s">
        <v>85</v>
      </c>
      <c r="B52" s="15" t="s">
        <v>86</v>
      </c>
      <c r="C52" s="15" t="s">
        <v>101</v>
      </c>
      <c r="D52" s="26">
        <v>6</v>
      </c>
      <c r="E52" s="26">
        <v>235</v>
      </c>
      <c r="F52" s="26">
        <v>39.166666666666671</v>
      </c>
      <c r="G52" s="26">
        <v>182</v>
      </c>
      <c r="H52" s="26">
        <v>30.333333333333332</v>
      </c>
      <c r="I52" s="26">
        <v>48</v>
      </c>
      <c r="J52" s="26">
        <v>11.666666666666668</v>
      </c>
      <c r="K52" s="26">
        <v>22.666666666666664</v>
      </c>
      <c r="L52" s="26">
        <v>4.8333333333333339</v>
      </c>
      <c r="M52" s="26">
        <v>3.166666666666667</v>
      </c>
      <c r="N52" s="26">
        <v>24.833333333333332</v>
      </c>
      <c r="O52" s="26">
        <v>2.3333333333333335</v>
      </c>
    </row>
    <row r="53" spans="1:15" ht="30" x14ac:dyDescent="0.25">
      <c r="A53" s="16" t="s">
        <v>85</v>
      </c>
      <c r="B53" s="15" t="s">
        <v>87</v>
      </c>
      <c r="C53" s="15" t="s">
        <v>88</v>
      </c>
      <c r="D53" s="26">
        <v>6</v>
      </c>
      <c r="E53" s="26">
        <v>160</v>
      </c>
      <c r="F53" s="26">
        <v>26.666666666666668</v>
      </c>
      <c r="G53" s="26">
        <v>135</v>
      </c>
      <c r="H53" s="26">
        <v>22.500000000000004</v>
      </c>
      <c r="I53" s="26">
        <v>33</v>
      </c>
      <c r="J53" s="26">
        <v>6.6666666666666661</v>
      </c>
      <c r="K53" s="26">
        <v>17.5</v>
      </c>
      <c r="L53" s="26">
        <v>2.5</v>
      </c>
      <c r="M53" s="26">
        <v>3</v>
      </c>
      <c r="N53" s="26">
        <v>18.166666666666668</v>
      </c>
      <c r="O53" s="26">
        <v>1.333333333333333</v>
      </c>
    </row>
    <row r="54" spans="1:15" x14ac:dyDescent="0.25">
      <c r="A54" s="17" t="s">
        <v>93</v>
      </c>
      <c r="B54" s="20"/>
      <c r="C54" s="20"/>
      <c r="D54" s="18"/>
      <c r="E54" s="18"/>
      <c r="F54" s="18">
        <f>IFERROR(+AVERAGE(F50:F53),"")</f>
        <v>41.999999999999993</v>
      </c>
      <c r="G54" s="18"/>
      <c r="H54" s="18">
        <f t="shared" ref="H54:O54" si="5">IFERROR(+AVERAGE(H50:H53),"")</f>
        <v>32.625</v>
      </c>
      <c r="I54" s="18">
        <f t="shared" si="5"/>
        <v>58.25</v>
      </c>
      <c r="J54" s="18">
        <f t="shared" si="5"/>
        <v>10.583333333333334</v>
      </c>
      <c r="K54" s="18">
        <f t="shared" si="5"/>
        <v>27.083333333333329</v>
      </c>
      <c r="L54" s="18">
        <f t="shared" si="5"/>
        <v>4.3333333333333339</v>
      </c>
      <c r="M54" s="18">
        <f t="shared" si="5"/>
        <v>3.583333333333333</v>
      </c>
      <c r="N54" s="18">
        <f t="shared" si="5"/>
        <v>26.375000000000004</v>
      </c>
      <c r="O54" s="18">
        <f t="shared" si="5"/>
        <v>2.666666666666667</v>
      </c>
    </row>
    <row r="55" spans="1:15" x14ac:dyDescent="0.25">
      <c r="A55" s="17" t="s">
        <v>94</v>
      </c>
      <c r="B55" s="21"/>
      <c r="C55" s="21"/>
      <c r="D55" s="18"/>
      <c r="E55" s="18">
        <v>1008</v>
      </c>
      <c r="F55" s="18"/>
      <c r="G55" s="18">
        <v>783</v>
      </c>
      <c r="H55" s="18"/>
      <c r="I55" s="18">
        <v>233</v>
      </c>
      <c r="J55" s="18"/>
      <c r="K55" s="18"/>
      <c r="L55" s="18"/>
      <c r="M55" s="18"/>
      <c r="N55" s="18"/>
      <c r="O55" s="18"/>
    </row>
    <row r="56" spans="1:15" x14ac:dyDescent="0.25">
      <c r="A56" s="17" t="s">
        <v>102</v>
      </c>
      <c r="B56" s="21"/>
      <c r="C56" s="21"/>
      <c r="D56" s="18"/>
      <c r="E56" s="18"/>
      <c r="F56" s="18">
        <v>60.778935185185183</v>
      </c>
      <c r="G56" s="18"/>
      <c r="H56" s="18">
        <v>67.7951388888889</v>
      </c>
      <c r="I56" s="18">
        <v>686.625</v>
      </c>
      <c r="J56" s="18">
        <v>33.641203703703709</v>
      </c>
      <c r="K56" s="18">
        <v>30.804166666666664</v>
      </c>
      <c r="L56" s="18">
        <v>1.7749999999999999</v>
      </c>
      <c r="M56" s="18">
        <v>23.960648148148152</v>
      </c>
      <c r="N56" s="18">
        <v>51.545833333333334</v>
      </c>
      <c r="O56" s="18">
        <v>1.0666666666666669</v>
      </c>
    </row>
    <row r="57" spans="1:15" x14ac:dyDescent="0.25">
      <c r="A57" s="19" t="s">
        <v>95</v>
      </c>
      <c r="B57" s="22"/>
      <c r="C57" s="22"/>
      <c r="D57" s="17"/>
      <c r="E57" s="17">
        <v>11682</v>
      </c>
      <c r="F57" s="17"/>
      <c r="G57" s="17">
        <v>12259</v>
      </c>
      <c r="H57" s="17"/>
      <c r="I57" s="17">
        <v>22394</v>
      </c>
      <c r="J57" s="17"/>
      <c r="K57" s="17"/>
      <c r="L57" s="17"/>
      <c r="M57" s="17"/>
      <c r="N57" s="17"/>
      <c r="O57" s="17"/>
    </row>
    <row r="58" spans="1:15" x14ac:dyDescent="0.25">
      <c r="A58" s="23" t="s">
        <v>96</v>
      </c>
    </row>
    <row r="59" spans="1:15" x14ac:dyDescent="0.25">
      <c r="A59" s="24"/>
    </row>
    <row r="60" spans="1:15" x14ac:dyDescent="0.25">
      <c r="A60" s="25" t="s">
        <v>106</v>
      </c>
      <c r="D60"/>
      <c r="E60" s="8"/>
      <c r="F60"/>
      <c r="G60"/>
      <c r="H60"/>
      <c r="I60"/>
      <c r="J60"/>
      <c r="K60"/>
      <c r="L60"/>
      <c r="M60"/>
      <c r="N60"/>
      <c r="O60"/>
    </row>
  </sheetData>
  <autoFilter ref="A12:O58" xr:uid="{E91D39F4-92CE-4D0B-B89B-02DE7EBA1062}"/>
  <mergeCells count="6">
    <mergeCell ref="C1:M1"/>
    <mergeCell ref="C2:M2"/>
    <mergeCell ref="C3:M3"/>
    <mergeCell ref="A10:O10"/>
    <mergeCell ref="J11:L11"/>
    <mergeCell ref="M11:O11"/>
  </mergeCells>
  <printOptions horizontalCentered="1"/>
  <pageMargins left="0.23622047244094491" right="0.23622047244094491" top="0.55118110236220474" bottom="0.55118110236220474" header="0.31496062992125984" footer="0.31496062992125984"/>
  <pageSetup scale="62" fitToHeight="0" orientation="landscape" horizontalDpi="4294967295" verticalDpi="4294967295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Consejo de Estado</vt:lpstr>
      <vt:lpstr>'Consejo de Estado'!Área_de_impresión</vt:lpstr>
      <vt:lpstr>'Consejo de Estado'!Títulos_a_imprimir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CSJ - UDAE</dc:creator>
  <cp:lastModifiedBy>Johnny Echeverría Urango</cp:lastModifiedBy>
  <cp:lastPrinted>2022-08-08T04:51:27Z</cp:lastPrinted>
  <dcterms:created xsi:type="dcterms:W3CDTF">2022-03-01T20:44:26Z</dcterms:created>
  <dcterms:modified xsi:type="dcterms:W3CDTF">2022-08-08T05:04:25Z</dcterms:modified>
</cp:coreProperties>
</file>