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705" windowWidth="17235" windowHeight="9210"/>
  </bookViews>
  <sheets>
    <sheet name="PEQ. CAUSAS Y COMPE. MÚLTIPLES" sheetId="1" r:id="rId1"/>
  </sheets>
  <calcPr calcId="145621"/>
</workbook>
</file>

<file path=xl/calcChain.xml><?xml version="1.0" encoding="utf-8"?>
<calcChain xmlns="http://schemas.openxmlformats.org/spreadsheetml/2006/main">
  <c r="A19" i="1" l="1"/>
  <c r="A20" i="1" s="1"/>
  <c r="A21" i="1" s="1"/>
  <c r="A22" i="1" s="1"/>
  <c r="A23" i="1" s="1"/>
  <c r="B19" i="1"/>
  <c r="B20" i="1" s="1"/>
  <c r="B21" i="1" s="1"/>
  <c r="B22" i="1" s="1"/>
  <c r="B23" i="1" s="1"/>
  <c r="A26" i="1"/>
  <c r="A27" i="1"/>
  <c r="A28" i="1"/>
  <c r="A29" i="1" s="1"/>
  <c r="A30" i="1" s="1"/>
  <c r="A31" i="1" s="1"/>
  <c r="A32" i="1" s="1"/>
  <c r="A33" i="1" s="1"/>
  <c r="A34" i="1" s="1"/>
  <c r="A35" i="1" s="1"/>
  <c r="A36" i="1" s="1"/>
  <c r="A37" i="1" s="1"/>
  <c r="A38" i="1" s="1"/>
  <c r="A39" i="1" s="1"/>
  <c r="A40" i="1" s="1"/>
  <c r="A41" i="1" s="1"/>
  <c r="A42" i="1" s="1"/>
  <c r="A43" i="1" s="1"/>
  <c r="A44" i="1" s="1"/>
  <c r="A45" i="1" s="1"/>
  <c r="A46" i="1" s="1"/>
  <c r="A47" i="1" s="1"/>
  <c r="A48" i="1" s="1"/>
  <c r="B26" i="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A51" i="1"/>
  <c r="B51" i="1"/>
  <c r="A54" i="1"/>
  <c r="A55" i="1" s="1"/>
  <c r="A56" i="1" s="1"/>
  <c r="A57" i="1" s="1"/>
  <c r="B54" i="1"/>
  <c r="B55" i="1" s="1"/>
  <c r="B56" i="1" s="1"/>
  <c r="B57" i="1" s="1"/>
  <c r="A60" i="1"/>
  <c r="A61" i="1" s="1"/>
  <c r="A62" i="1" s="1"/>
  <c r="A63" i="1" s="1"/>
  <c r="A64" i="1" s="1"/>
  <c r="A65" i="1" s="1"/>
  <c r="A66" i="1" s="1"/>
  <c r="A67" i="1" s="1"/>
  <c r="A68" i="1" s="1"/>
  <c r="B60" i="1"/>
  <c r="B61" i="1"/>
  <c r="B62" i="1" s="1"/>
  <c r="B63" i="1" s="1"/>
  <c r="B64" i="1" s="1"/>
  <c r="B65" i="1" s="1"/>
  <c r="B66" i="1" s="1"/>
  <c r="B67" i="1" s="1"/>
  <c r="B68" i="1" s="1"/>
  <c r="A71" i="1"/>
  <c r="A72" i="1" s="1"/>
  <c r="B71" i="1"/>
  <c r="B72" i="1" s="1"/>
  <c r="A75" i="1"/>
  <c r="A76" i="1" s="1"/>
  <c r="B75" i="1"/>
  <c r="B76" i="1" s="1"/>
  <c r="A79" i="1"/>
  <c r="A80" i="1"/>
  <c r="B79" i="1"/>
  <c r="B80" i="1" s="1"/>
  <c r="A83" i="1"/>
  <c r="A84" i="1" s="1"/>
  <c r="A85" i="1" s="1"/>
  <c r="A86" i="1" s="1"/>
  <c r="A87" i="1" s="1"/>
  <c r="B83" i="1"/>
  <c r="B84" i="1" s="1"/>
  <c r="B85" i="1" s="1"/>
  <c r="B86" i="1" s="1"/>
  <c r="B87" i="1" s="1"/>
  <c r="A90" i="1"/>
  <c r="B90" i="1"/>
  <c r="A95" i="1"/>
  <c r="B95" i="1"/>
  <c r="A98" i="1"/>
  <c r="B98" i="1"/>
  <c r="A105" i="1"/>
  <c r="B105" i="1"/>
  <c r="A112" i="1"/>
  <c r="B112"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alcChain>
</file>

<file path=xl/sharedStrings.xml><?xml version="1.0" encoding="utf-8"?>
<sst xmlns="http://schemas.openxmlformats.org/spreadsheetml/2006/main" count="243" uniqueCount="222">
  <si>
    <t>DISTRITO</t>
  </si>
  <si>
    <t>SUBESPECIALIDAD</t>
  </si>
  <si>
    <t>CÓDIGO</t>
  </si>
  <si>
    <t>NOMBRE DEL DESPACHO</t>
  </si>
  <si>
    <t>Barranquilla</t>
  </si>
  <si>
    <t>Promiscuo Pequeñas Causas Competencia Múltiple</t>
  </si>
  <si>
    <t>080014189001</t>
  </si>
  <si>
    <t>Juzgado 001 de Pequeñas Causas y Competencia Múltiple de Barranquilla</t>
  </si>
  <si>
    <t>080014189002</t>
  </si>
  <si>
    <t>Juzgado 002 de Pequeñas Causas y Competencia Múltiple de Barranquilla</t>
  </si>
  <si>
    <t>080014189003</t>
  </si>
  <si>
    <t>Juzgado 003 de Pequeñas Causas y Competencia Múltiple de Barranquilla</t>
  </si>
  <si>
    <t>087584189001</t>
  </si>
  <si>
    <t>Juzgado 001 de Pequeñas Causas y Competencia Múltiple de Soledad</t>
  </si>
  <si>
    <t>087584189002</t>
  </si>
  <si>
    <t>Juzgado 002 de Pequeñas Causas y Competencia Múltiple de Soledad</t>
  </si>
  <si>
    <t>087584189003</t>
  </si>
  <si>
    <t>Juzgado 003 de Pequeñas Causas y Competencia Múltiple de Soledad</t>
  </si>
  <si>
    <t>Total Barranquilla</t>
  </si>
  <si>
    <t>Bogotá</t>
  </si>
  <si>
    <t>110014189003</t>
  </si>
  <si>
    <t>Juzgado 003 de Pequeñas Causas y Competencia Múltiple de Bogotá</t>
  </si>
  <si>
    <t>110014189004</t>
  </si>
  <si>
    <t>Juzgado 004 de Pequeñas Causas y Competencia Múltiple de Bogotá</t>
  </si>
  <si>
    <t>110014189005</t>
  </si>
  <si>
    <t>Juzgado 005 de Pequeñas Causas y Competencia Múltiple de Bogotá</t>
  </si>
  <si>
    <t>110014189006</t>
  </si>
  <si>
    <t>Juzgado 006 de Pequeñas Causas y Competencia Múltiple de Bogotá</t>
  </si>
  <si>
    <t>110014189007</t>
  </si>
  <si>
    <t>Juzgado 007 de Pequeñas Causas y Competencia Múltiple de Bogotá</t>
  </si>
  <si>
    <t>110014189008</t>
  </si>
  <si>
    <t>Juzgado 008 de Pequeñas Causas y Competencia Múltiple de Bogotá</t>
  </si>
  <si>
    <t>110014189009</t>
  </si>
  <si>
    <t>Juzgado 009 de Pequeñas Causas y Competencia Múltiple de Bogotá</t>
  </si>
  <si>
    <t>110014189010</t>
  </si>
  <si>
    <t>Juzgado 010 de Pequeñas Causas y Competencia Múltiple de Bogotá</t>
  </si>
  <si>
    <t>110014189011</t>
  </si>
  <si>
    <t>Juzgado 011 de Pequeñas Causas y Competencia Múltiple de Bogotá</t>
  </si>
  <si>
    <t>110014189012</t>
  </si>
  <si>
    <t>Juzgado 012 de Pequeñas Causas y Competencia Múltiple de Bogotá</t>
  </si>
  <si>
    <t>110014189013</t>
  </si>
  <si>
    <t>Juzgado 013 de Pequeñas Causas y Competencia Múltiple de Bogotá</t>
  </si>
  <si>
    <t>110014189014</t>
  </si>
  <si>
    <t>Juzgado 014 de Pequeñas Causas y Competencia Múltiple de Bogotá</t>
  </si>
  <si>
    <t>110014189015</t>
  </si>
  <si>
    <t>Juzgado 015 de Pequeñas Causas y Competencia Múltiple de Bogotá</t>
  </si>
  <si>
    <t>110014189016</t>
  </si>
  <si>
    <t>Juzgado 016 de Pequeñas Causas y Competencia Múltiple de Bogotá</t>
  </si>
  <si>
    <t>110014189017</t>
  </si>
  <si>
    <t>Juzgado 017 de Pequeñas Causas y Competencia Múltiple de Bogotá</t>
  </si>
  <si>
    <t>110014189018</t>
  </si>
  <si>
    <t>Juzgado 018 de Pequeñas Causas y Competencia Múltiple de Bogotá</t>
  </si>
  <si>
    <t>110014189019</t>
  </si>
  <si>
    <t>Juzgado 019 de Pequeñas Causas y Competencia Múltiple de Bogotá</t>
  </si>
  <si>
    <t>110014189020</t>
  </si>
  <si>
    <t>Juzgado 020 de Pequeñas Causas y Competencia Múltiple de Bogotá</t>
  </si>
  <si>
    <t>110014189021</t>
  </si>
  <si>
    <t>Juzgado 021 de Pequeñas Causas y Competencia Múltiple de Bogotá</t>
  </si>
  <si>
    <t>110014189022</t>
  </si>
  <si>
    <t>Juzgado 022 de Pequeñas Causas y Competencia Múltiple de Bogotá</t>
  </si>
  <si>
    <t>110014189023</t>
  </si>
  <si>
    <t>Juzgado 023 de Pequeñas Causas y Competencia Múltiple de Bogotá</t>
  </si>
  <si>
    <t>110014189024</t>
  </si>
  <si>
    <t>Juzgado 024 de Pequeñas Causas y Competencia Múltiple de Bogotá</t>
  </si>
  <si>
    <t>110014189025</t>
  </si>
  <si>
    <t>Juzgado 025 de Pequeñas Causas y Competencia Múltiple de Bogotá</t>
  </si>
  <si>
    <t>110014189026</t>
  </si>
  <si>
    <t>Juzgado 026 de Pequeñas Causas y Competencia Múltiple de Bogotá</t>
  </si>
  <si>
    <t>Total Bogotá</t>
  </si>
  <si>
    <t>Bucaramanga</t>
  </si>
  <si>
    <t>680014189001</t>
  </si>
  <si>
    <t>Juzgado 001 de Pequeñas Causas y Competencia Múltiple de Bucaramanga</t>
  </si>
  <si>
    <t>680014189002</t>
  </si>
  <si>
    <t>Juzgado 002 de Pequeñas Causas y Competencia Múltiple de Bucaramanga</t>
  </si>
  <si>
    <t>Total Bucaramanga</t>
  </si>
  <si>
    <t>Buga</t>
  </si>
  <si>
    <t>761094189001</t>
  </si>
  <si>
    <t>Juzgado 001 de Pequeñas Causas y Competencia Múltiple de Buenaventura</t>
  </si>
  <si>
    <t>761094189002</t>
  </si>
  <si>
    <t>Juzgado 002 de Pequeñas Causas y Competencia Múltiple de Buenaventura</t>
  </si>
  <si>
    <t>765204189001</t>
  </si>
  <si>
    <t>Juzgado 001 de Pequeñas Causas y Competencia Múltiple de Palmira</t>
  </si>
  <si>
    <t>765204189002</t>
  </si>
  <si>
    <t>Juzgado 002 de Pequeñas Causas y Competencia Múltiple de Palmira</t>
  </si>
  <si>
    <t>768344189001</t>
  </si>
  <si>
    <t>Juzgado 001 de Pequeñas Causas y Competencia Múltiple de Tulúa</t>
  </si>
  <si>
    <t>Total Buga</t>
  </si>
  <si>
    <t>Cali</t>
  </si>
  <si>
    <t>760014189001</t>
  </si>
  <si>
    <t>Juzgado 001 de Pequeñas Causas y Competencia Múltiple de Cali</t>
  </si>
  <si>
    <t>760014189002</t>
  </si>
  <si>
    <t>Juzgado 002 de Pequeñas Causas y Competencia Múltiple de Cali</t>
  </si>
  <si>
    <t>760014189003</t>
  </si>
  <si>
    <t>Juzgado 003 de Pequeñas Causas y Competencia Múltiple de Cali</t>
  </si>
  <si>
    <t>760014189004</t>
  </si>
  <si>
    <t>Juzgado 004 de Pequeñas Causas y Competencia Múltiple de Cali</t>
  </si>
  <si>
    <t>760014189005</t>
  </si>
  <si>
    <t>Juzgado 005 de Pequeñas Causas y Competencia Múltiple de Cali</t>
  </si>
  <si>
    <t>760014189006</t>
  </si>
  <si>
    <t>Juzgado 006 de Pequeñas Causas y Competencia Múltiple de Cali</t>
  </si>
  <si>
    <t>760014189007</t>
  </si>
  <si>
    <t>Juzgado 007 de Pequeñas Causas y Competencia Múltiple de Cali</t>
  </si>
  <si>
    <t>760014189009</t>
  </si>
  <si>
    <t>Juzgado 009 de Pequeñas Causas y Competencia Múltiple de Cali</t>
  </si>
  <si>
    <t>760014189010</t>
  </si>
  <si>
    <t>Juzgado 010 de Pequeñas Causas y Competencia Múltiple de Cali</t>
  </si>
  <si>
    <t>760014189011</t>
  </si>
  <si>
    <t>Juzgado 011 de Pequeñas Causas y Competencia Múltiple de Cali</t>
  </si>
  <si>
    <t>Total Cali</t>
  </si>
  <si>
    <t>Cúcuta</t>
  </si>
  <si>
    <t>540014189001</t>
  </si>
  <si>
    <t>Juzgado 001 de Pequeñas Causas y Competencia Múltiple de Cúcuta</t>
  </si>
  <si>
    <t>540014189002</t>
  </si>
  <si>
    <t>Juzgado 002 de Pequeñas Causas y Competencia Múltiple de Cúcuta</t>
  </si>
  <si>
    <t>540014189003</t>
  </si>
  <si>
    <t>Juzgado 003 de Pequeñas Causas y Competencia Múltiple de Cúcuta</t>
  </si>
  <si>
    <t>Total Cúcuta</t>
  </si>
  <si>
    <t>Cundinamarca</t>
  </si>
  <si>
    <t>257544189001</t>
  </si>
  <si>
    <t>Juzgado 001 de Pequeñas Causas y Competencia Múltiple de Soacha</t>
  </si>
  <si>
    <t>257544189002</t>
  </si>
  <si>
    <t>Juzgado 002 de Pequeñas Causas y Competencia Múltiple de Soacha</t>
  </si>
  <si>
    <t>257544189003</t>
  </si>
  <si>
    <t>Juzgado 003 de Pequeñas Causas y Competencia Múltiple de Soacha</t>
  </si>
  <si>
    <t>Total Cundinamarca</t>
  </si>
  <si>
    <t>Ibagué</t>
  </si>
  <si>
    <t>730014189001</t>
  </si>
  <si>
    <t>Juzgado 001 de Pequeñas Causas y Competencia Múltiple de Ibagué</t>
  </si>
  <si>
    <t>730014189002</t>
  </si>
  <si>
    <t>Juzgado 002 de Pequeñas Causas y Competencia Múltiple de Ibagué</t>
  </si>
  <si>
    <t>730014189003</t>
  </si>
  <si>
    <t>Juzgado 003 de Pequeñas Causas y Competencia Múltiple de Ibagué</t>
  </si>
  <si>
    <t>Total Ibagué</t>
  </si>
  <si>
    <t>Medellín</t>
  </si>
  <si>
    <t>050014189001</t>
  </si>
  <si>
    <t>Juzgado 001 de Pequeñas Causas y Competencia Múltiple de Medellín</t>
  </si>
  <si>
    <t>050014189002</t>
  </si>
  <si>
    <t>Juzgado 002 de Pequeñas Causas y Competencia Múltiple de Medellín</t>
  </si>
  <si>
    <t>050014189003</t>
  </si>
  <si>
    <t>Juzgado 003 de Pequeñas Causas y Competencia Múltiple de Medellín</t>
  </si>
  <si>
    <t>050014189004</t>
  </si>
  <si>
    <t>Juzgado 004 de Pequeñas Causas y Competencia Múltiple de Medellín</t>
  </si>
  <si>
    <t>052664189001</t>
  </si>
  <si>
    <t>Juzgado 001 de Pequeñas Causas y Competencia Múltiple de Envigado</t>
  </si>
  <si>
    <t>053604189001</t>
  </si>
  <si>
    <t>Juzgado 001 de Pequeñas Causas y Competencia Múltiple de Itaguí</t>
  </si>
  <si>
    <t>Total Medellín</t>
  </si>
  <si>
    <t>Montería</t>
  </si>
  <si>
    <t>230014189001</t>
  </si>
  <si>
    <t>Juzgado 001 de Pequeñas Causas y Competencia Múltiple de Montería</t>
  </si>
  <si>
    <t>230014189002</t>
  </si>
  <si>
    <t>Juzgado 002 de Pequeñas Causas y Competencia Múltiple de Montería</t>
  </si>
  <si>
    <t>Total Montería</t>
  </si>
  <si>
    <t>Neiva</t>
  </si>
  <si>
    <t>410014189002</t>
  </si>
  <si>
    <t>Juzgado 002 de Pequeñas Causas y Competencia Múltiple de Neiva</t>
  </si>
  <si>
    <t>Total Neiva</t>
  </si>
  <si>
    <t>Pasto</t>
  </si>
  <si>
    <t>520014189001</t>
  </si>
  <si>
    <t>Juzgado 001 de Pequeñas Causas y Competencia Múltiple de Pasto</t>
  </si>
  <si>
    <t>520014189002</t>
  </si>
  <si>
    <t>Juzgado 002 de Pequeñas Causas y Competencia Múltiple de Pasto</t>
  </si>
  <si>
    <t>Total Pasto</t>
  </si>
  <si>
    <t>Pereira</t>
  </si>
  <si>
    <t>660014189001</t>
  </si>
  <si>
    <t>Juzgado 001 de Pequeñas Causas y Competencia Múltiple de Pereira</t>
  </si>
  <si>
    <t>660014189002</t>
  </si>
  <si>
    <t>Juzgado 002 de Pequeñas Causas y Competencia Múltiple de Pereira</t>
  </si>
  <si>
    <t>Total Pereira</t>
  </si>
  <si>
    <t>Popayán</t>
  </si>
  <si>
    <t>190014189001</t>
  </si>
  <si>
    <t>Juzgado 001 de Pequeñas Causas y Competencia Múltiple de Popayán</t>
  </si>
  <si>
    <t>Total Popayán</t>
  </si>
  <si>
    <t>Riohacha</t>
  </si>
  <si>
    <t>440014189001</t>
  </si>
  <si>
    <t>Juzgado 001 de Pequeñas Causas y Competencia Múltiple de Riohacha</t>
  </si>
  <si>
    <t>Total Riohacha</t>
  </si>
  <si>
    <t>Santa Marta</t>
  </si>
  <si>
    <t>470014189001</t>
  </si>
  <si>
    <t>Juzgado 001 de Pequeñas Causas y Competencia Múltiple de Santa Marta</t>
  </si>
  <si>
    <t>470014189002</t>
  </si>
  <si>
    <t>Juzgado 002 de Pequeñas Causas y Competencia Múltiple de Santa Marta</t>
  </si>
  <si>
    <t>Total Santa Marta</t>
  </si>
  <si>
    <t>Sincelejo</t>
  </si>
  <si>
    <t>700014189001</t>
  </si>
  <si>
    <t>Juzgado 001 de Pequeñas Causas y Competencia Múltiple de Sincelejo</t>
  </si>
  <si>
    <t>Total Sincelejo</t>
  </si>
  <si>
    <t>Tunja</t>
  </si>
  <si>
    <t>150014189001</t>
  </si>
  <si>
    <t>Juzgado 001 de Pequeñas Causas y Competencia Múltiple de Tunja</t>
  </si>
  <si>
    <t>Total Tunja</t>
  </si>
  <si>
    <t>Valledupar</t>
  </si>
  <si>
    <t>200014189001</t>
  </si>
  <si>
    <t>Juzgado 001 de Pequeñas Causas y Competencia Múltiple de Valledupar</t>
  </si>
  <si>
    <t>200014189002</t>
  </si>
  <si>
    <t>Juzgado 002 de Pequeñas Causas y Competencia Múltiple de Valledupar</t>
  </si>
  <si>
    <t>Total Valledupar</t>
  </si>
  <si>
    <t>Villavicencio</t>
  </si>
  <si>
    <t>500014189001</t>
  </si>
  <si>
    <t>Juzgado 001 de Pequeñas Causas y Competencia Múltiple de Villavicencio</t>
  </si>
  <si>
    <t>Total Villavicencio</t>
  </si>
  <si>
    <t>Total general</t>
  </si>
  <si>
    <t>Procesos</t>
  </si>
  <si>
    <t>Tutelas e Impugnaciones</t>
  </si>
  <si>
    <t>ÏNDICE DE EVACUACIÓN PARCIAL EFECTIVO</t>
  </si>
  <si>
    <t>Meses reportados</t>
  </si>
  <si>
    <t>INGRESOS EFECTIVOS</t>
  </si>
  <si>
    <t xml:space="preserve"> PROMEDIO MENSUAL DE INGRESOS EFECTIVOS </t>
  </si>
  <si>
    <t xml:space="preserve"> EGRESOS EFECTIVOS</t>
  </si>
  <si>
    <t xml:space="preserve">PROMEDIO MENSUAL DE EGRESOS EFECTIVOS </t>
  </si>
  <si>
    <t>TOTAL INVENTARIO FINAL</t>
  </si>
  <si>
    <t xml:space="preserve"> PROMEDIO MENSUAL DE INGRESOS EFECTIVOS</t>
  </si>
  <si>
    <t xml:space="preserve"> PROMEDIO MENSUAL DE EGRESOS EFECTIVOS </t>
  </si>
  <si>
    <t>Consejo Superior de la Judicatura</t>
  </si>
  <si>
    <t>Unidad de Desarrollo y Análisis Estadístico</t>
  </si>
  <si>
    <t>ESTADÍSTICAS DE MOVIMIENTO DE PROCESOS AÑO 2016 - ENERO A SEPTIEMBRE</t>
  </si>
  <si>
    <t>JURISDICCIÓN: ORDINARIA</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</si>
  <si>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</si>
  <si>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</si>
  <si>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</si>
  <si>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r>
      <t xml:space="preserve">ESPECIALIDAD: </t>
    </r>
    <r>
      <rPr>
        <b/>
        <sz val="14"/>
        <color indexed="8"/>
        <rFont val="Arial"/>
        <family val="2"/>
      </rPr>
      <t>PROMISCUO PEQUEÑAS CAUSAS Y COMPETENCIA MÚLTIPLE</t>
    </r>
  </si>
  <si>
    <r>
      <t xml:space="preserve">COMPETENCIA: </t>
    </r>
    <r>
      <rPr>
        <b/>
        <sz val="14"/>
        <color indexed="8"/>
        <rFont val="Arial"/>
        <family val="2"/>
      </rPr>
      <t>JUZGADOS PEQUEÑAS CAUSAS</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</si>
</sst>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sz val="8"/>
      <color theme="1"/>
      <name val="Arial"/>
      <family val="2"/>
    </font>
    <font>
      <i/>
      <sz val="8"/>
      <color theme="1"/>
      <name val="Arial"/>
      <family val="2"/>
    </font>
    <font>
      <b/>
      <sz val="10"/>
      <color theme="0"/>
      <name val="Calibri"/>
      <family val="2"/>
      <scheme val="minor"/>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32">
    <xf numFmtId="0" fontId="0" fillId="0" borderId="0" xfId="0"/>
    <xf numFmtId="0" fontId="3" fillId="0" borderId="1" xfId="0" applyFont="1" applyBorder="1"/>
    <xf numFmtId="3" fontId="0" fillId="0" borderId="1" xfId="0" applyNumberFormat="1" applyBorder="1"/>
    <xf numFmtId="3" fontId="0" fillId="2" borderId="1" xfId="0" applyNumberFormat="1" applyFill="1" applyBorder="1"/>
    <xf numFmtId="9" fontId="0" fillId="0" borderId="1" xfId="1"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3" fillId="6" borderId="1" xfId="1" applyFont="1" applyFill="1" applyBorder="1"/>
    <xf numFmtId="0" fontId="3" fillId="8" borderId="1" xfId="0" applyFont="1" applyFill="1" applyBorder="1"/>
    <xf numFmtId="3" fontId="3" fillId="8" borderId="1" xfId="0" applyNumberFormat="1" applyFont="1" applyFill="1" applyBorder="1"/>
    <xf numFmtId="9" fontId="3" fillId="9" borderId="1" xfId="1" applyFont="1" applyFill="1" applyBorder="1"/>
    <xf numFmtId="0" fontId="0" fillId="0" borderId="1" xfId="0" applyFont="1" applyBorder="1"/>
    <xf numFmtId="0" fontId="4" fillId="10" borderId="0" xfId="0" applyFont="1" applyFill="1"/>
    <xf numFmtId="0" fontId="0" fillId="0" borderId="0" xfId="0" applyFont="1"/>
    <xf numFmtId="0" fontId="6" fillId="10" borderId="0" xfId="0" applyFont="1" applyFill="1"/>
    <xf numFmtId="0" fontId="7" fillId="10" borderId="0" xfId="0" applyFont="1" applyFill="1" applyAlignment="1">
      <alignment vertical="center"/>
    </xf>
    <xf numFmtId="0" fontId="8" fillId="11" borderId="0" xfId="0" applyFont="1" applyFill="1" applyAlignment="1">
      <alignment vertical="center"/>
    </xf>
    <xf numFmtId="0" fontId="3" fillId="0" borderId="1" xfId="0" applyFont="1" applyBorder="1" applyAlignment="1">
      <alignment wrapText="1"/>
    </xf>
    <xf numFmtId="0" fontId="0" fillId="0" borderId="1" xfId="0" applyBorder="1" applyAlignment="1">
      <alignment wrapText="1"/>
    </xf>
    <xf numFmtId="0" fontId="0" fillId="0" borderId="1" xfId="0" applyFont="1" applyBorder="1" applyAlignment="1">
      <alignment wrapText="1"/>
    </xf>
    <xf numFmtId="0" fontId="0" fillId="6" borderId="1" xfId="0" applyFont="1" applyFill="1" applyBorder="1" applyAlignment="1">
      <alignment wrapText="1"/>
    </xf>
    <xf numFmtId="0" fontId="3" fillId="6" borderId="1" xfId="0" applyFont="1" applyFill="1" applyBorder="1" applyAlignment="1">
      <alignment wrapText="1"/>
    </xf>
    <xf numFmtId="0" fontId="13" fillId="3" borderId="3" xfId="0"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11"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5" fillId="10" borderId="0" xfId="0" applyFont="1" applyFill="1" applyAlignment="1">
      <alignment horizontal="center" vertical="center"/>
    </xf>
    <xf numFmtId="0" fontId="5" fillId="10" borderId="0" xfId="2" applyFont="1" applyFill="1" applyAlignment="1">
      <alignment horizontal="center"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23813</xdr:rowOff>
    </xdr:from>
    <xdr:to>
      <xdr:col>1</xdr:col>
      <xdr:colOff>1809750</xdr:colOff>
      <xdr:row>3</xdr:row>
      <xdr:rowOff>128588</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19100" y="23813"/>
          <a:ext cx="2152650"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E1" sqref="E1:E1048576"/>
    </sheetView>
  </sheetViews>
  <sheetFormatPr baseColWidth="10" defaultRowHeight="15" x14ac:dyDescent="0.25"/>
  <cols>
    <col min="1" max="1" width="18" customWidth="1"/>
    <col min="2" max="2" width="32.140625" customWidth="1"/>
    <col min="3" max="3" width="13" hidden="1" customWidth="1"/>
    <col min="4" max="4" width="54.85546875" customWidth="1"/>
  </cols>
  <sheetData>
    <row r="1" spans="1:15" x14ac:dyDescent="0.25">
      <c r="A1" s="13"/>
      <c r="B1" s="13"/>
      <c r="C1" s="13"/>
      <c r="D1" s="13"/>
    </row>
    <row r="2" spans="1:15" x14ac:dyDescent="0.25">
      <c r="D2" s="14"/>
      <c r="E2" s="30" t="s">
        <v>213</v>
      </c>
      <c r="F2" s="30"/>
      <c r="G2" s="30"/>
      <c r="H2" s="30"/>
      <c r="I2" s="30"/>
      <c r="J2" s="30"/>
    </row>
    <row r="3" spans="1:15" x14ac:dyDescent="0.25">
      <c r="D3" s="14"/>
      <c r="E3" s="31" t="s">
        <v>214</v>
      </c>
      <c r="F3" s="31"/>
      <c r="G3" s="31"/>
      <c r="H3" s="31"/>
      <c r="I3" s="31"/>
      <c r="J3" s="31"/>
    </row>
    <row r="4" spans="1:15" x14ac:dyDescent="0.25">
      <c r="A4" s="15"/>
      <c r="B4" s="13"/>
      <c r="C4" s="13"/>
      <c r="D4" s="13"/>
    </row>
    <row r="5" spans="1:15" x14ac:dyDescent="0.25">
      <c r="A5" s="16" t="s">
        <v>215</v>
      </c>
      <c r="B5" s="13"/>
      <c r="C5" s="16"/>
      <c r="D5" s="13"/>
    </row>
    <row r="6" spans="1:15" x14ac:dyDescent="0.25">
      <c r="A6" s="17" t="s">
        <v>216</v>
      </c>
      <c r="B6" s="13"/>
      <c r="C6" s="16"/>
      <c r="D6" s="13"/>
    </row>
    <row r="7" spans="1:15" ht="18" x14ac:dyDescent="0.25">
      <c r="A7" s="17" t="s">
        <v>220</v>
      </c>
      <c r="B7" s="13"/>
      <c r="C7" s="16"/>
      <c r="D7" s="13"/>
    </row>
    <row r="8" spans="1:15" ht="18" x14ac:dyDescent="0.25">
      <c r="A8" s="17" t="s">
        <v>221</v>
      </c>
      <c r="B8" s="13"/>
      <c r="C8" s="16"/>
      <c r="D8" s="13"/>
    </row>
    <row r="9" spans="1:15" x14ac:dyDescent="0.25">
      <c r="A9" s="17" t="s">
        <v>217</v>
      </c>
      <c r="B9" s="13"/>
      <c r="C9" s="16"/>
      <c r="D9" s="13"/>
    </row>
    <row r="10" spans="1:15" x14ac:dyDescent="0.25">
      <c r="A10" s="17"/>
      <c r="B10" s="13"/>
      <c r="C10" s="13"/>
      <c r="D10" s="13"/>
    </row>
    <row r="11" spans="1:15" ht="42.75" customHeight="1" x14ac:dyDescent="0.25">
      <c r="A11" s="28" t="s">
        <v>218</v>
      </c>
      <c r="B11" s="28"/>
      <c r="C11" s="28"/>
      <c r="D11" s="28"/>
      <c r="E11" s="28"/>
      <c r="F11" s="28"/>
      <c r="G11" s="28"/>
      <c r="H11" s="28"/>
      <c r="I11" s="28"/>
      <c r="J11" s="28"/>
      <c r="K11" s="28"/>
      <c r="L11" s="28"/>
      <c r="M11" s="28"/>
      <c r="N11" s="28"/>
      <c r="O11" s="28"/>
    </row>
    <row r="12" spans="1:15" ht="69" customHeight="1" x14ac:dyDescent="0.25">
      <c r="A12" s="29" t="s">
        <v>219</v>
      </c>
      <c r="B12" s="29"/>
      <c r="C12" s="29"/>
      <c r="D12" s="29"/>
      <c r="E12" s="29"/>
      <c r="F12" s="29"/>
      <c r="G12" s="29"/>
      <c r="H12" s="29"/>
      <c r="I12" s="29"/>
      <c r="J12" s="29"/>
      <c r="K12" s="29"/>
      <c r="L12" s="29"/>
      <c r="M12" s="29"/>
      <c r="N12" s="29"/>
    </row>
    <row r="15" spans="1:15" x14ac:dyDescent="0.25">
      <c r="K15" s="27" t="s">
        <v>211</v>
      </c>
      <c r="L15" s="27"/>
      <c r="M15" s="27" t="s">
        <v>212</v>
      </c>
      <c r="N15" s="27"/>
    </row>
    <row r="16" spans="1:15" ht="30.75" customHeight="1" x14ac:dyDescent="0.25">
      <c r="K16" s="27"/>
      <c r="L16" s="27"/>
      <c r="M16" s="27"/>
      <c r="N16" s="27"/>
    </row>
    <row r="17" spans="1:15" ht="51" x14ac:dyDescent="0.25">
      <c r="A17" s="23" t="s">
        <v>0</v>
      </c>
      <c r="B17" s="23" t="s">
        <v>1</v>
      </c>
      <c r="C17" s="23" t="s">
        <v>2</v>
      </c>
      <c r="D17" s="23" t="s">
        <v>3</v>
      </c>
      <c r="E17" s="24" t="s">
        <v>205</v>
      </c>
      <c r="F17" s="24" t="s">
        <v>206</v>
      </c>
      <c r="G17" s="23" t="s">
        <v>207</v>
      </c>
      <c r="H17" s="23" t="s">
        <v>208</v>
      </c>
      <c r="I17" s="23" t="s">
        <v>209</v>
      </c>
      <c r="J17" s="23" t="s">
        <v>210</v>
      </c>
      <c r="K17" s="25" t="s">
        <v>202</v>
      </c>
      <c r="L17" s="25" t="s">
        <v>203</v>
      </c>
      <c r="M17" s="25" t="s">
        <v>202</v>
      </c>
      <c r="N17" s="25" t="s">
        <v>203</v>
      </c>
      <c r="O17" s="26" t="s">
        <v>204</v>
      </c>
    </row>
    <row r="18" spans="1:15" ht="30" x14ac:dyDescent="0.25">
      <c r="A18" s="1" t="s">
        <v>4</v>
      </c>
      <c r="B18" s="18" t="s">
        <v>5</v>
      </c>
      <c r="C18" s="19" t="s">
        <v>6</v>
      </c>
      <c r="D18" s="20" t="s">
        <v>7</v>
      </c>
      <c r="E18" s="2">
        <v>6</v>
      </c>
      <c r="F18" s="2">
        <v>1541</v>
      </c>
      <c r="G18" s="2">
        <v>257.66666666666589</v>
      </c>
      <c r="H18" s="2">
        <v>49</v>
      </c>
      <c r="I18" s="2">
        <v>8.1666666666666643</v>
      </c>
      <c r="J18" s="2">
        <v>1455</v>
      </c>
      <c r="K18" s="3">
        <v>257.66666666666589</v>
      </c>
      <c r="L18" s="3"/>
      <c r="M18" s="3">
        <v>8.1666666666666643</v>
      </c>
      <c r="N18" s="3"/>
      <c r="O18" s="4">
        <f>H18/F18</f>
        <v>3.17975340687865E-2</v>
      </c>
    </row>
    <row r="19" spans="1:15" ht="30" x14ac:dyDescent="0.25">
      <c r="A19" s="12" t="str">
        <f t="shared" ref="A19:A23" si="0">A18</f>
        <v>Barranquilla</v>
      </c>
      <c r="B19" s="20" t="str">
        <f t="shared" ref="B19:B23" si="1">B18</f>
        <v>Promiscuo Pequeñas Causas Competencia Múltiple</v>
      </c>
      <c r="C19" s="19" t="s">
        <v>8</v>
      </c>
      <c r="D19" s="20" t="s">
        <v>9</v>
      </c>
      <c r="E19" s="2">
        <v>9.1</v>
      </c>
      <c r="F19" s="2">
        <v>2796</v>
      </c>
      <c r="G19" s="2">
        <v>312.42184944595698</v>
      </c>
      <c r="H19" s="2">
        <v>136</v>
      </c>
      <c r="I19" s="2">
        <v>17.553986033253121</v>
      </c>
      <c r="J19" s="2">
        <v>2358</v>
      </c>
      <c r="K19" s="3">
        <v>300.84165015312516</v>
      </c>
      <c r="L19" s="3">
        <v>11.580199292831866</v>
      </c>
      <c r="M19" s="3">
        <v>8.7912087912087795</v>
      </c>
      <c r="N19" s="3">
        <v>8.7627772420443453</v>
      </c>
      <c r="O19" s="4">
        <f t="shared" ref="O19:O82" si="2">H19/F19</f>
        <v>4.8640915593705293E-2</v>
      </c>
    </row>
    <row r="20" spans="1:15" ht="30" x14ac:dyDescent="0.25">
      <c r="A20" s="12" t="str">
        <f t="shared" si="0"/>
        <v>Barranquilla</v>
      </c>
      <c r="B20" s="20" t="str">
        <f t="shared" si="1"/>
        <v>Promiscuo Pequeñas Causas Competencia Múltiple</v>
      </c>
      <c r="C20" s="19" t="s">
        <v>10</v>
      </c>
      <c r="D20" s="20" t="s">
        <v>11</v>
      </c>
      <c r="E20" s="2">
        <v>9.1</v>
      </c>
      <c r="F20" s="2">
        <v>3147</v>
      </c>
      <c r="G20" s="2">
        <v>346.71794871794782</v>
      </c>
      <c r="H20" s="2">
        <v>125</v>
      </c>
      <c r="I20" s="2">
        <v>13.736263736263668</v>
      </c>
      <c r="J20" s="2">
        <v>2674</v>
      </c>
      <c r="K20" s="3">
        <v>345.38461538461451</v>
      </c>
      <c r="L20" s="3">
        <v>1.3333333333333319</v>
      </c>
      <c r="M20" s="3">
        <v>13.736263736263668</v>
      </c>
      <c r="N20" s="3">
        <v>0</v>
      </c>
      <c r="O20" s="4">
        <f t="shared" si="2"/>
        <v>3.9720368605020658E-2</v>
      </c>
    </row>
    <row r="21" spans="1:15" ht="30" x14ac:dyDescent="0.25">
      <c r="A21" s="12" t="str">
        <f t="shared" si="0"/>
        <v>Barranquilla</v>
      </c>
      <c r="B21" s="20" t="str">
        <f t="shared" si="1"/>
        <v>Promiscuo Pequeñas Causas Competencia Múltiple</v>
      </c>
      <c r="C21" s="19" t="s">
        <v>12</v>
      </c>
      <c r="D21" s="20" t="s">
        <v>13</v>
      </c>
      <c r="E21" s="2">
        <v>9.1</v>
      </c>
      <c r="F21" s="2">
        <v>954</v>
      </c>
      <c r="G21" s="2">
        <v>124.38695730498988</v>
      </c>
      <c r="H21" s="2">
        <v>93</v>
      </c>
      <c r="I21" s="2">
        <v>10.939620488800786</v>
      </c>
      <c r="J21" s="2">
        <v>734</v>
      </c>
      <c r="K21" s="3">
        <v>113.93820933165178</v>
      </c>
      <c r="L21" s="3">
        <v>10.448747973338113</v>
      </c>
      <c r="M21" s="3">
        <v>4.9972977841830213</v>
      </c>
      <c r="N21" s="3">
        <v>5.9423227046177685</v>
      </c>
      <c r="O21" s="4">
        <f t="shared" si="2"/>
        <v>9.7484276729559755E-2</v>
      </c>
    </row>
    <row r="22" spans="1:15" ht="30" x14ac:dyDescent="0.25">
      <c r="A22" s="12" t="str">
        <f t="shared" si="0"/>
        <v>Barranquilla</v>
      </c>
      <c r="B22" s="20" t="str">
        <f t="shared" si="1"/>
        <v>Promiscuo Pequeñas Causas Competencia Múltiple</v>
      </c>
      <c r="C22" s="19" t="s">
        <v>14</v>
      </c>
      <c r="D22" s="20" t="s">
        <v>15</v>
      </c>
      <c r="E22" s="2">
        <v>8.3000000000000007</v>
      </c>
      <c r="F22" s="2">
        <v>570</v>
      </c>
      <c r="G22" s="2">
        <v>71.274456315829227</v>
      </c>
      <c r="H22" s="2">
        <v>63</v>
      </c>
      <c r="I22" s="2">
        <v>7.9995453512161712</v>
      </c>
      <c r="J22" s="2">
        <v>416</v>
      </c>
      <c r="K22" s="3">
        <v>64.275138289004957</v>
      </c>
      <c r="L22" s="3">
        <v>6.9993180268242687</v>
      </c>
      <c r="M22" s="3">
        <v>3.4416912934757873</v>
      </c>
      <c r="N22" s="3">
        <v>4.557854057740383</v>
      </c>
      <c r="O22" s="4">
        <f t="shared" si="2"/>
        <v>0.11052631578947368</v>
      </c>
    </row>
    <row r="23" spans="1:15" ht="30" x14ac:dyDescent="0.25">
      <c r="A23" s="12" t="str">
        <f t="shared" si="0"/>
        <v>Barranquilla</v>
      </c>
      <c r="B23" s="20" t="str">
        <f t="shared" si="1"/>
        <v>Promiscuo Pequeñas Causas Competencia Múltiple</v>
      </c>
      <c r="C23" s="19" t="s">
        <v>16</v>
      </c>
      <c r="D23" s="20" t="s">
        <v>17</v>
      </c>
      <c r="E23" s="2">
        <v>9.1</v>
      </c>
      <c r="F23" s="2">
        <v>804</v>
      </c>
      <c r="G23" s="2">
        <v>109.24188876693195</v>
      </c>
      <c r="H23" s="2">
        <v>98</v>
      </c>
      <c r="I23" s="2">
        <v>20.75146351404322</v>
      </c>
      <c r="J23" s="2">
        <v>670</v>
      </c>
      <c r="K23" s="3">
        <v>89.041794271302393</v>
      </c>
      <c r="L23" s="3">
        <v>20.200094495629557</v>
      </c>
      <c r="M23" s="3">
        <v>4.9633699633699502</v>
      </c>
      <c r="N23" s="3">
        <v>15.788093550673267</v>
      </c>
      <c r="O23" s="4">
        <f t="shared" si="2"/>
        <v>0.12189054726368159</v>
      </c>
    </row>
    <row r="24" spans="1:15" x14ac:dyDescent="0.25">
      <c r="A24" s="5" t="s">
        <v>18</v>
      </c>
      <c r="B24" s="21"/>
      <c r="C24" s="22"/>
      <c r="D24" s="21"/>
      <c r="E24" s="6"/>
      <c r="F24" s="6">
        <v>9812</v>
      </c>
      <c r="G24" s="6">
        <v>1221.7097672183218</v>
      </c>
      <c r="H24" s="6">
        <v>564</v>
      </c>
      <c r="I24" s="6">
        <v>79.14754579024364</v>
      </c>
      <c r="J24" s="6">
        <v>8307</v>
      </c>
      <c r="K24" s="7">
        <v>1171.1480740963648</v>
      </c>
      <c r="L24" s="7">
        <v>50.561693121957134</v>
      </c>
      <c r="M24" s="7">
        <v>44.096498235167864</v>
      </c>
      <c r="N24" s="7">
        <v>35.051047555075762</v>
      </c>
      <c r="O24" s="8">
        <f t="shared" si="2"/>
        <v>5.7480635955972276E-2</v>
      </c>
    </row>
    <row r="25" spans="1:15" ht="30" x14ac:dyDescent="0.25">
      <c r="A25" s="1" t="s">
        <v>19</v>
      </c>
      <c r="B25" s="18" t="s">
        <v>5</v>
      </c>
      <c r="C25" s="19" t="s">
        <v>20</v>
      </c>
      <c r="D25" s="20" t="s">
        <v>21</v>
      </c>
      <c r="E25" s="2">
        <v>9.1</v>
      </c>
      <c r="F25" s="2">
        <v>1629</v>
      </c>
      <c r="G25" s="2">
        <v>191.33534120200733</v>
      </c>
      <c r="H25" s="2">
        <v>744</v>
      </c>
      <c r="I25" s="2">
        <v>93.878798670465173</v>
      </c>
      <c r="J25" s="2">
        <v>545</v>
      </c>
      <c r="K25" s="3">
        <v>183.11282051281995</v>
      </c>
      <c r="L25" s="3">
        <v>8.2225206891873395</v>
      </c>
      <c r="M25" s="3">
        <v>86.461538461538311</v>
      </c>
      <c r="N25" s="3">
        <v>7.4172602089268604</v>
      </c>
      <c r="O25" s="4">
        <f t="shared" si="2"/>
        <v>0.4567219152854512</v>
      </c>
    </row>
    <row r="26" spans="1:15" ht="30" x14ac:dyDescent="0.25">
      <c r="A26" s="12" t="str">
        <f t="shared" ref="A26:A48" si="3">A25</f>
        <v>Bogotá</v>
      </c>
      <c r="B26" s="20" t="str">
        <f t="shared" ref="B26:B48" si="4">B25</f>
        <v>Promiscuo Pequeñas Causas Competencia Múltiple</v>
      </c>
      <c r="C26" s="19" t="s">
        <v>22</v>
      </c>
      <c r="D26" s="20" t="s">
        <v>23</v>
      </c>
      <c r="E26" s="2">
        <v>9.1</v>
      </c>
      <c r="F26" s="2">
        <v>934</v>
      </c>
      <c r="G26" s="2">
        <v>107.11850495183825</v>
      </c>
      <c r="H26" s="2">
        <v>548</v>
      </c>
      <c r="I26" s="2">
        <v>64.244878578211868</v>
      </c>
      <c r="J26" s="2">
        <v>377</v>
      </c>
      <c r="K26" s="3">
        <v>98.461538461538439</v>
      </c>
      <c r="L26" s="3">
        <v>8.6569664902998085</v>
      </c>
      <c r="M26" s="3">
        <v>56.373626373626337</v>
      </c>
      <c r="N26" s="3">
        <v>7.8712522045855291</v>
      </c>
      <c r="O26" s="4">
        <f t="shared" si="2"/>
        <v>0.58672376873661669</v>
      </c>
    </row>
    <row r="27" spans="1:15" ht="30" x14ac:dyDescent="0.25">
      <c r="A27" s="12" t="str">
        <f t="shared" si="3"/>
        <v>Bogotá</v>
      </c>
      <c r="B27" s="20" t="str">
        <f t="shared" si="4"/>
        <v>Promiscuo Pequeñas Causas Competencia Múltiple</v>
      </c>
      <c r="C27" s="19" t="s">
        <v>24</v>
      </c>
      <c r="D27" s="20" t="s">
        <v>25</v>
      </c>
      <c r="E27" s="2">
        <v>9.1</v>
      </c>
      <c r="F27" s="2">
        <v>329</v>
      </c>
      <c r="G27" s="2">
        <v>48.541758241758174</v>
      </c>
      <c r="H27" s="2">
        <v>428</v>
      </c>
      <c r="I27" s="2">
        <v>57.83113553113543</v>
      </c>
      <c r="J27" s="2">
        <v>742</v>
      </c>
      <c r="K27" s="3">
        <v>33.241758241758177</v>
      </c>
      <c r="L27" s="3">
        <v>15.3</v>
      </c>
      <c r="M27" s="3">
        <v>42.531135531135433</v>
      </c>
      <c r="N27" s="3">
        <v>15.3</v>
      </c>
      <c r="O27" s="4">
        <f t="shared" si="2"/>
        <v>1.3009118541033435</v>
      </c>
    </row>
    <row r="28" spans="1:15" ht="30" x14ac:dyDescent="0.25">
      <c r="A28" s="12" t="str">
        <f t="shared" si="3"/>
        <v>Bogotá</v>
      </c>
      <c r="B28" s="20" t="str">
        <f t="shared" si="4"/>
        <v>Promiscuo Pequeñas Causas Competencia Múltiple</v>
      </c>
      <c r="C28" s="19" t="s">
        <v>26</v>
      </c>
      <c r="D28" s="20" t="s">
        <v>27</v>
      </c>
      <c r="E28" s="2">
        <v>9.1</v>
      </c>
      <c r="F28" s="2">
        <v>522</v>
      </c>
      <c r="G28" s="2">
        <v>59.230296307760987</v>
      </c>
      <c r="H28" s="2">
        <v>535</v>
      </c>
      <c r="I28" s="2">
        <v>87.458487869285932</v>
      </c>
      <c r="J28" s="2">
        <v>1071</v>
      </c>
      <c r="K28" s="3">
        <v>53.520146520146419</v>
      </c>
      <c r="L28" s="3">
        <v>5.7101497876145704</v>
      </c>
      <c r="M28" s="3">
        <v>81.871794871794819</v>
      </c>
      <c r="N28" s="3">
        <v>5.5866929974911113</v>
      </c>
      <c r="O28" s="4">
        <f t="shared" si="2"/>
        <v>1.024904214559387</v>
      </c>
    </row>
    <row r="29" spans="1:15" ht="30" x14ac:dyDescent="0.25">
      <c r="A29" s="12" t="str">
        <f t="shared" si="3"/>
        <v>Bogotá</v>
      </c>
      <c r="B29" s="20" t="str">
        <f t="shared" si="4"/>
        <v>Promiscuo Pequeñas Causas Competencia Múltiple</v>
      </c>
      <c r="C29" s="19" t="s">
        <v>28</v>
      </c>
      <c r="D29" s="20" t="s">
        <v>29</v>
      </c>
      <c r="E29" s="2">
        <v>9.1</v>
      </c>
      <c r="F29" s="2">
        <v>1085</v>
      </c>
      <c r="G29" s="2">
        <v>130.28510635023224</v>
      </c>
      <c r="H29" s="2">
        <v>462</v>
      </c>
      <c r="I29" s="2">
        <v>60.025056176316617</v>
      </c>
      <c r="J29" s="2">
        <v>593</v>
      </c>
      <c r="K29" s="3">
        <v>122.13644688644675</v>
      </c>
      <c r="L29" s="3">
        <v>8.1486594637854992</v>
      </c>
      <c r="M29" s="3">
        <v>52.133699633699578</v>
      </c>
      <c r="N29" s="3">
        <v>7.8913565426170349</v>
      </c>
      <c r="O29" s="4">
        <f t="shared" si="2"/>
        <v>0.4258064516129032</v>
      </c>
    </row>
    <row r="30" spans="1:15" ht="30" x14ac:dyDescent="0.25">
      <c r="A30" s="12" t="str">
        <f t="shared" si="3"/>
        <v>Bogotá</v>
      </c>
      <c r="B30" s="20" t="str">
        <f t="shared" si="4"/>
        <v>Promiscuo Pequeñas Causas Competencia Múltiple</v>
      </c>
      <c r="C30" s="19" t="s">
        <v>30</v>
      </c>
      <c r="D30" s="20" t="s">
        <v>31</v>
      </c>
      <c r="E30" s="2">
        <v>9.1</v>
      </c>
      <c r="F30" s="2">
        <v>321</v>
      </c>
      <c r="G30" s="2">
        <v>43.018345973275473</v>
      </c>
      <c r="H30" s="2">
        <v>674</v>
      </c>
      <c r="I30" s="2">
        <v>80.724387349739402</v>
      </c>
      <c r="J30" s="2">
        <v>517</v>
      </c>
      <c r="K30" s="3">
        <v>32.294871794871725</v>
      </c>
      <c r="L30" s="3">
        <v>10.723474178403745</v>
      </c>
      <c r="M30" s="3">
        <v>70.475091575091511</v>
      </c>
      <c r="N30" s="3">
        <v>10.249295774647877</v>
      </c>
      <c r="O30" s="4">
        <f t="shared" si="2"/>
        <v>2.0996884735202492</v>
      </c>
    </row>
    <row r="31" spans="1:15" ht="30" x14ac:dyDescent="0.25">
      <c r="A31" s="12" t="str">
        <f t="shared" si="3"/>
        <v>Bogotá</v>
      </c>
      <c r="B31" s="20" t="str">
        <f t="shared" si="4"/>
        <v>Promiscuo Pequeñas Causas Competencia Múltiple</v>
      </c>
      <c r="C31" s="19" t="s">
        <v>32</v>
      </c>
      <c r="D31" s="20" t="s">
        <v>33</v>
      </c>
      <c r="E31" s="2">
        <v>9.1</v>
      </c>
      <c r="F31" s="2">
        <v>298</v>
      </c>
      <c r="G31" s="2">
        <v>39.197069597069522</v>
      </c>
      <c r="H31" s="2">
        <v>736</v>
      </c>
      <c r="I31" s="2">
        <v>85.186080586080465</v>
      </c>
      <c r="J31" s="2">
        <v>742</v>
      </c>
      <c r="K31" s="3">
        <v>31.097069597069517</v>
      </c>
      <c r="L31" s="3">
        <v>8.1000000000000014</v>
      </c>
      <c r="M31" s="3">
        <v>78.08608058608047</v>
      </c>
      <c r="N31" s="3">
        <v>7.1</v>
      </c>
      <c r="O31" s="4">
        <f t="shared" si="2"/>
        <v>2.4697986577181208</v>
      </c>
    </row>
    <row r="32" spans="1:15" ht="30" x14ac:dyDescent="0.25">
      <c r="A32" s="12" t="str">
        <f t="shared" si="3"/>
        <v>Bogotá</v>
      </c>
      <c r="B32" s="20" t="str">
        <f t="shared" si="4"/>
        <v>Promiscuo Pequeñas Causas Competencia Múltiple</v>
      </c>
      <c r="C32" s="19" t="s">
        <v>34</v>
      </c>
      <c r="D32" s="20" t="s">
        <v>35</v>
      </c>
      <c r="E32" s="2">
        <v>9.1</v>
      </c>
      <c r="F32" s="2">
        <v>303</v>
      </c>
      <c r="G32" s="2">
        <v>41.886875583566649</v>
      </c>
      <c r="H32" s="2">
        <v>403</v>
      </c>
      <c r="I32" s="2">
        <v>48.874442918192798</v>
      </c>
      <c r="J32" s="2">
        <v>571</v>
      </c>
      <c r="K32" s="3">
        <v>33.841736694677763</v>
      </c>
      <c r="L32" s="3">
        <v>8.0451388888888857</v>
      </c>
      <c r="M32" s="3">
        <v>40.829304029303913</v>
      </c>
      <c r="N32" s="3">
        <v>8.0451388888888857</v>
      </c>
      <c r="O32" s="4">
        <f t="shared" si="2"/>
        <v>1.33003300330033</v>
      </c>
    </row>
    <row r="33" spans="1:15" ht="30" x14ac:dyDescent="0.25">
      <c r="A33" s="12" t="str">
        <f t="shared" si="3"/>
        <v>Bogotá</v>
      </c>
      <c r="B33" s="20" t="str">
        <f t="shared" si="4"/>
        <v>Promiscuo Pequeñas Causas Competencia Múltiple</v>
      </c>
      <c r="C33" s="19" t="s">
        <v>36</v>
      </c>
      <c r="D33" s="20" t="s">
        <v>37</v>
      </c>
      <c r="E33" s="2">
        <v>9.1</v>
      </c>
      <c r="F33" s="2">
        <v>310</v>
      </c>
      <c r="G33" s="2">
        <v>37.629324379324338</v>
      </c>
      <c r="H33" s="2">
        <v>373</v>
      </c>
      <c r="I33" s="2">
        <v>42.121998371998274</v>
      </c>
      <c r="J33" s="2">
        <v>442</v>
      </c>
      <c r="K33" s="3">
        <v>31.241758241758202</v>
      </c>
      <c r="L33" s="3">
        <v>6.3875661375661341</v>
      </c>
      <c r="M33" s="3">
        <v>37.805860805860718</v>
      </c>
      <c r="N33" s="3">
        <v>4.3161375661375558</v>
      </c>
      <c r="O33" s="4">
        <f t="shared" si="2"/>
        <v>1.2032258064516128</v>
      </c>
    </row>
    <row r="34" spans="1:15" ht="30" x14ac:dyDescent="0.25">
      <c r="A34" s="12" t="str">
        <f t="shared" si="3"/>
        <v>Bogotá</v>
      </c>
      <c r="B34" s="20" t="str">
        <f t="shared" si="4"/>
        <v>Promiscuo Pequeñas Causas Competencia Múltiple</v>
      </c>
      <c r="C34" s="19" t="s">
        <v>38</v>
      </c>
      <c r="D34" s="20" t="s">
        <v>39</v>
      </c>
      <c r="E34" s="2">
        <v>9.1</v>
      </c>
      <c r="F34" s="2">
        <v>1205</v>
      </c>
      <c r="G34" s="2">
        <v>138.89597069597056</v>
      </c>
      <c r="H34" s="2">
        <v>218</v>
      </c>
      <c r="I34" s="2">
        <v>28.622893772893661</v>
      </c>
      <c r="J34" s="2">
        <v>791</v>
      </c>
      <c r="K34" s="3">
        <v>129.6126373626372</v>
      </c>
      <c r="L34" s="3">
        <v>9.2833333333333297</v>
      </c>
      <c r="M34" s="3">
        <v>20.772893772893664</v>
      </c>
      <c r="N34" s="3">
        <v>7.85</v>
      </c>
      <c r="O34" s="4">
        <f t="shared" si="2"/>
        <v>0.18091286307053941</v>
      </c>
    </row>
    <row r="35" spans="1:15" ht="30" x14ac:dyDescent="0.25">
      <c r="A35" s="12" t="str">
        <f t="shared" si="3"/>
        <v>Bogotá</v>
      </c>
      <c r="B35" s="20" t="str">
        <f t="shared" si="4"/>
        <v>Promiscuo Pequeñas Causas Competencia Múltiple</v>
      </c>
      <c r="C35" s="19" t="s">
        <v>40</v>
      </c>
      <c r="D35" s="20" t="s">
        <v>41</v>
      </c>
      <c r="E35" s="2">
        <v>9.1</v>
      </c>
      <c r="F35" s="2">
        <v>337</v>
      </c>
      <c r="G35" s="2">
        <v>42.274358974358954</v>
      </c>
      <c r="H35" s="2">
        <v>523</v>
      </c>
      <c r="I35" s="2">
        <v>62.657142857142752</v>
      </c>
      <c r="J35" s="2">
        <v>933</v>
      </c>
      <c r="K35" s="3">
        <v>33.307692307692299</v>
      </c>
      <c r="L35" s="3">
        <v>8.9666666666666597</v>
      </c>
      <c r="M35" s="3">
        <v>53.857142857142755</v>
      </c>
      <c r="N35" s="3">
        <v>8.8000000000000007</v>
      </c>
      <c r="O35" s="4">
        <f t="shared" si="2"/>
        <v>1.5519287833827893</v>
      </c>
    </row>
    <row r="36" spans="1:15" ht="30" x14ac:dyDescent="0.25">
      <c r="A36" s="12" t="str">
        <f t="shared" si="3"/>
        <v>Bogotá</v>
      </c>
      <c r="B36" s="20" t="str">
        <f t="shared" si="4"/>
        <v>Promiscuo Pequeñas Causas Competencia Múltiple</v>
      </c>
      <c r="C36" s="19" t="s">
        <v>42</v>
      </c>
      <c r="D36" s="20" t="s">
        <v>43</v>
      </c>
      <c r="E36" s="2">
        <v>9.1</v>
      </c>
      <c r="F36" s="2">
        <v>787</v>
      </c>
      <c r="G36" s="2">
        <v>92.951916293582755</v>
      </c>
      <c r="H36" s="2">
        <v>440</v>
      </c>
      <c r="I36" s="2">
        <v>51.681861348527953</v>
      </c>
      <c r="J36" s="2">
        <v>647</v>
      </c>
      <c r="K36" s="3">
        <v>86.575549450549246</v>
      </c>
      <c r="L36" s="3">
        <v>6.3763668430335008</v>
      </c>
      <c r="M36" s="3">
        <v>45.505494505494454</v>
      </c>
      <c r="N36" s="3">
        <v>6.1763668430335006</v>
      </c>
      <c r="O36" s="4">
        <f t="shared" si="2"/>
        <v>0.55908513341804322</v>
      </c>
    </row>
    <row r="37" spans="1:15" ht="30" x14ac:dyDescent="0.25">
      <c r="A37" s="12" t="str">
        <f t="shared" si="3"/>
        <v>Bogotá</v>
      </c>
      <c r="B37" s="20" t="str">
        <f t="shared" si="4"/>
        <v>Promiscuo Pequeñas Causas Competencia Múltiple</v>
      </c>
      <c r="C37" s="19" t="s">
        <v>44</v>
      </c>
      <c r="D37" s="20" t="s">
        <v>45</v>
      </c>
      <c r="E37" s="2">
        <v>9.1</v>
      </c>
      <c r="F37" s="2">
        <v>315</v>
      </c>
      <c r="G37" s="2">
        <v>37.691045991045932</v>
      </c>
      <c r="H37" s="2">
        <v>437</v>
      </c>
      <c r="I37" s="2">
        <v>50.256796906796851</v>
      </c>
      <c r="J37" s="2">
        <v>650</v>
      </c>
      <c r="K37" s="3">
        <v>31.167765567765514</v>
      </c>
      <c r="L37" s="3">
        <v>6.5232804232804202</v>
      </c>
      <c r="M37" s="3">
        <v>44.076373626373588</v>
      </c>
      <c r="N37" s="3">
        <v>6.1804232804232697</v>
      </c>
      <c r="O37" s="4">
        <f t="shared" si="2"/>
        <v>1.3873015873015873</v>
      </c>
    </row>
    <row r="38" spans="1:15" ht="30" x14ac:dyDescent="0.25">
      <c r="A38" s="12" t="str">
        <f t="shared" si="3"/>
        <v>Bogotá</v>
      </c>
      <c r="B38" s="20" t="str">
        <f t="shared" si="4"/>
        <v>Promiscuo Pequeñas Causas Competencia Múltiple</v>
      </c>
      <c r="C38" s="19" t="s">
        <v>46</v>
      </c>
      <c r="D38" s="20" t="s">
        <v>47</v>
      </c>
      <c r="E38" s="2">
        <v>9.1</v>
      </c>
      <c r="F38" s="2">
        <v>283</v>
      </c>
      <c r="G38" s="2">
        <v>52.388461538461527</v>
      </c>
      <c r="H38" s="2">
        <v>537</v>
      </c>
      <c r="I38" s="2">
        <v>66.97383665716994</v>
      </c>
      <c r="J38" s="2">
        <v>602</v>
      </c>
      <c r="K38" s="3">
        <v>41.288461538461526</v>
      </c>
      <c r="L38" s="3">
        <v>11.1</v>
      </c>
      <c r="M38" s="3">
        <v>56.573836657169934</v>
      </c>
      <c r="N38" s="3">
        <v>10.4</v>
      </c>
      <c r="O38" s="4">
        <f t="shared" si="2"/>
        <v>1.8975265017667844</v>
      </c>
    </row>
    <row r="39" spans="1:15" ht="30" x14ac:dyDescent="0.25">
      <c r="A39" s="12" t="str">
        <f t="shared" si="3"/>
        <v>Bogotá</v>
      </c>
      <c r="B39" s="20" t="str">
        <f t="shared" si="4"/>
        <v>Promiscuo Pequeñas Causas Competencia Múltiple</v>
      </c>
      <c r="C39" s="19" t="s">
        <v>48</v>
      </c>
      <c r="D39" s="20" t="s">
        <v>49</v>
      </c>
      <c r="E39" s="2">
        <v>9.1</v>
      </c>
      <c r="F39" s="2">
        <v>307</v>
      </c>
      <c r="G39" s="2">
        <v>44.521978021977937</v>
      </c>
      <c r="H39" s="2">
        <v>378</v>
      </c>
      <c r="I39" s="2">
        <v>50.468864468864382</v>
      </c>
      <c r="J39" s="2">
        <v>321</v>
      </c>
      <c r="K39" s="3">
        <v>30.855311355311279</v>
      </c>
      <c r="L39" s="3">
        <v>13.666666666666661</v>
      </c>
      <c r="M39" s="3">
        <v>37.802197802197725</v>
      </c>
      <c r="N39" s="3">
        <v>12.666666666666661</v>
      </c>
      <c r="O39" s="4">
        <f t="shared" si="2"/>
        <v>1.231270358306189</v>
      </c>
    </row>
    <row r="40" spans="1:15" ht="30" x14ac:dyDescent="0.25">
      <c r="A40" s="12" t="str">
        <f t="shared" si="3"/>
        <v>Bogotá</v>
      </c>
      <c r="B40" s="20" t="str">
        <f t="shared" si="4"/>
        <v>Promiscuo Pequeñas Causas Competencia Múltiple</v>
      </c>
      <c r="C40" s="19" t="s">
        <v>50</v>
      </c>
      <c r="D40" s="20" t="s">
        <v>51</v>
      </c>
      <c r="E40" s="2">
        <v>9.1</v>
      </c>
      <c r="F40" s="2">
        <v>296</v>
      </c>
      <c r="G40" s="2">
        <v>38.110236060235998</v>
      </c>
      <c r="H40" s="2">
        <v>415</v>
      </c>
      <c r="I40" s="2">
        <v>50.756376339709618</v>
      </c>
      <c r="J40" s="2">
        <v>619</v>
      </c>
      <c r="K40" s="3">
        <v>29.678754578754514</v>
      </c>
      <c r="L40" s="3">
        <v>8.4314814814814802</v>
      </c>
      <c r="M40" s="3">
        <v>42.6483516483516</v>
      </c>
      <c r="N40" s="3">
        <v>8.1080246913580201</v>
      </c>
      <c r="O40" s="4">
        <f t="shared" si="2"/>
        <v>1.402027027027027</v>
      </c>
    </row>
    <row r="41" spans="1:15" ht="30" x14ac:dyDescent="0.25">
      <c r="A41" s="12" t="str">
        <f t="shared" si="3"/>
        <v>Bogotá</v>
      </c>
      <c r="B41" s="20" t="str">
        <f t="shared" si="4"/>
        <v>Promiscuo Pequeñas Causas Competencia Múltiple</v>
      </c>
      <c r="C41" s="19" t="s">
        <v>52</v>
      </c>
      <c r="D41" s="20" t="s">
        <v>53</v>
      </c>
      <c r="E41" s="2">
        <v>9.1</v>
      </c>
      <c r="F41" s="2">
        <v>300</v>
      </c>
      <c r="G41" s="2">
        <v>49.299788604433353</v>
      </c>
      <c r="H41" s="2">
        <v>414</v>
      </c>
      <c r="I41" s="2">
        <v>48.637450099018189</v>
      </c>
      <c r="J41" s="2">
        <v>339</v>
      </c>
      <c r="K41" s="3">
        <v>42.950819672131097</v>
      </c>
      <c r="L41" s="3">
        <v>6.3489689323022516</v>
      </c>
      <c r="M41" s="3">
        <v>42.398371276606042</v>
      </c>
      <c r="N41" s="3">
        <v>6.2390788224121421</v>
      </c>
      <c r="O41" s="4">
        <f t="shared" si="2"/>
        <v>1.38</v>
      </c>
    </row>
    <row r="42" spans="1:15" ht="30" x14ac:dyDescent="0.25">
      <c r="A42" s="12" t="str">
        <f t="shared" si="3"/>
        <v>Bogotá</v>
      </c>
      <c r="B42" s="20" t="str">
        <f t="shared" si="4"/>
        <v>Promiscuo Pequeñas Causas Competencia Múltiple</v>
      </c>
      <c r="C42" s="19" t="s">
        <v>54</v>
      </c>
      <c r="D42" s="20" t="s">
        <v>55</v>
      </c>
      <c r="E42" s="2">
        <v>9.1</v>
      </c>
      <c r="F42" s="2">
        <v>330</v>
      </c>
      <c r="G42" s="2">
        <v>59.319047619047538</v>
      </c>
      <c r="H42" s="2">
        <v>498</v>
      </c>
      <c r="I42" s="2">
        <v>62.432234432234367</v>
      </c>
      <c r="J42" s="2">
        <v>397</v>
      </c>
      <c r="K42" s="3">
        <v>49.333333333333258</v>
      </c>
      <c r="L42" s="3">
        <v>9.9857142857142804</v>
      </c>
      <c r="M42" s="3">
        <v>53.07509157509152</v>
      </c>
      <c r="N42" s="3">
        <v>9.3571428571428505</v>
      </c>
      <c r="O42" s="4">
        <f t="shared" si="2"/>
        <v>1.509090909090909</v>
      </c>
    </row>
    <row r="43" spans="1:15" ht="30" x14ac:dyDescent="0.25">
      <c r="A43" s="12" t="str">
        <f t="shared" si="3"/>
        <v>Bogotá</v>
      </c>
      <c r="B43" s="20" t="str">
        <f t="shared" si="4"/>
        <v>Promiscuo Pequeñas Causas Competencia Múltiple</v>
      </c>
      <c r="C43" s="19" t="s">
        <v>56</v>
      </c>
      <c r="D43" s="20" t="s">
        <v>57</v>
      </c>
      <c r="E43" s="2">
        <v>9.1</v>
      </c>
      <c r="F43" s="2">
        <v>301</v>
      </c>
      <c r="G43" s="2">
        <v>40.10690544023872</v>
      </c>
      <c r="H43" s="2">
        <v>430</v>
      </c>
      <c r="I43" s="2">
        <v>51.923755257088516</v>
      </c>
      <c r="J43" s="2">
        <v>696</v>
      </c>
      <c r="K43" s="3">
        <v>32.600732600732556</v>
      </c>
      <c r="L43" s="3">
        <v>7.5061728395061662</v>
      </c>
      <c r="M43" s="3">
        <v>44.417582417582352</v>
      </c>
      <c r="N43" s="3">
        <v>7.5061728395061662</v>
      </c>
      <c r="O43" s="4">
        <f t="shared" si="2"/>
        <v>1.4285714285714286</v>
      </c>
    </row>
    <row r="44" spans="1:15" ht="30" x14ac:dyDescent="0.25">
      <c r="A44" s="12" t="str">
        <f t="shared" si="3"/>
        <v>Bogotá</v>
      </c>
      <c r="B44" s="20" t="str">
        <f t="shared" si="4"/>
        <v>Promiscuo Pequeñas Causas Competencia Múltiple</v>
      </c>
      <c r="C44" s="19" t="s">
        <v>58</v>
      </c>
      <c r="D44" s="20" t="s">
        <v>59</v>
      </c>
      <c r="E44" s="2">
        <v>9.1</v>
      </c>
      <c r="F44" s="2">
        <v>1211</v>
      </c>
      <c r="G44" s="2">
        <v>221.32197802197797</v>
      </c>
      <c r="H44" s="2">
        <v>365</v>
      </c>
      <c r="I44" s="2">
        <v>68.495970695970684</v>
      </c>
      <c r="J44" s="2">
        <v>684</v>
      </c>
      <c r="K44" s="3">
        <v>214.28864468864464</v>
      </c>
      <c r="L44" s="3">
        <v>7.0333333333333332</v>
      </c>
      <c r="M44" s="3">
        <v>63.362637362637358</v>
      </c>
      <c r="N44" s="3">
        <v>5.1333333333333329</v>
      </c>
      <c r="O44" s="4">
        <f t="shared" si="2"/>
        <v>0.30140379851362509</v>
      </c>
    </row>
    <row r="45" spans="1:15" ht="30" x14ac:dyDescent="0.25">
      <c r="A45" s="12" t="str">
        <f t="shared" si="3"/>
        <v>Bogotá</v>
      </c>
      <c r="B45" s="20" t="str">
        <f t="shared" si="4"/>
        <v>Promiscuo Pequeñas Causas Competencia Múltiple</v>
      </c>
      <c r="C45" s="19" t="s">
        <v>60</v>
      </c>
      <c r="D45" s="20" t="s">
        <v>61</v>
      </c>
      <c r="E45" s="2">
        <v>9.1</v>
      </c>
      <c r="F45" s="2">
        <v>1242</v>
      </c>
      <c r="G45" s="2">
        <v>141.80805860805847</v>
      </c>
      <c r="H45" s="2">
        <v>390</v>
      </c>
      <c r="I45" s="2">
        <v>45.657509157509033</v>
      </c>
      <c r="J45" s="2">
        <v>773</v>
      </c>
      <c r="K45" s="3">
        <v>134.66520146520133</v>
      </c>
      <c r="L45" s="3">
        <v>7.1428571428571397</v>
      </c>
      <c r="M45" s="3">
        <v>38.847985347985237</v>
      </c>
      <c r="N45" s="3">
        <v>6.8095238095237995</v>
      </c>
      <c r="O45" s="4">
        <f t="shared" si="2"/>
        <v>0.3140096618357488</v>
      </c>
    </row>
    <row r="46" spans="1:15" ht="30" x14ac:dyDescent="0.25">
      <c r="A46" s="12" t="str">
        <f t="shared" si="3"/>
        <v>Bogotá</v>
      </c>
      <c r="B46" s="20" t="str">
        <f t="shared" si="4"/>
        <v>Promiscuo Pequeñas Causas Competencia Múltiple</v>
      </c>
      <c r="C46" s="19" t="s">
        <v>62</v>
      </c>
      <c r="D46" s="20" t="s">
        <v>63</v>
      </c>
      <c r="E46" s="2">
        <v>9.1</v>
      </c>
      <c r="F46" s="2">
        <v>1043</v>
      </c>
      <c r="G46" s="2">
        <v>119.46886446886435</v>
      </c>
      <c r="H46" s="2">
        <v>377</v>
      </c>
      <c r="I46" s="2">
        <v>43.126373626373535</v>
      </c>
      <c r="J46" s="2">
        <v>593</v>
      </c>
      <c r="K46" s="3">
        <v>117.0073260073259</v>
      </c>
      <c r="L46" s="3">
        <v>2.4615384615384501</v>
      </c>
      <c r="M46" s="3">
        <v>41.137362637362543</v>
      </c>
      <c r="N46" s="3">
        <v>1.9890109890109891</v>
      </c>
      <c r="O46" s="4">
        <f t="shared" si="2"/>
        <v>0.36145733461169705</v>
      </c>
    </row>
    <row r="47" spans="1:15" ht="30" x14ac:dyDescent="0.25">
      <c r="A47" s="12" t="str">
        <f t="shared" si="3"/>
        <v>Bogotá</v>
      </c>
      <c r="B47" s="20" t="str">
        <f t="shared" si="4"/>
        <v>Promiscuo Pequeñas Causas Competencia Múltiple</v>
      </c>
      <c r="C47" s="19" t="s">
        <v>64</v>
      </c>
      <c r="D47" s="20" t="s">
        <v>65</v>
      </c>
      <c r="E47" s="2">
        <v>1</v>
      </c>
      <c r="F47" s="2">
        <v>138</v>
      </c>
      <c r="G47" s="2">
        <v>138</v>
      </c>
      <c r="H47" s="2">
        <v>51</v>
      </c>
      <c r="I47" s="2">
        <v>51</v>
      </c>
      <c r="J47" s="2">
        <v>1035</v>
      </c>
      <c r="K47" s="3">
        <v>138</v>
      </c>
      <c r="L47" s="3"/>
      <c r="M47" s="3">
        <v>51</v>
      </c>
      <c r="N47" s="3"/>
      <c r="O47" s="4">
        <f t="shared" si="2"/>
        <v>0.36956521739130432</v>
      </c>
    </row>
    <row r="48" spans="1:15" ht="30" x14ac:dyDescent="0.25">
      <c r="A48" s="12" t="str">
        <f t="shared" si="3"/>
        <v>Bogotá</v>
      </c>
      <c r="B48" s="20" t="str">
        <f t="shared" si="4"/>
        <v>Promiscuo Pequeñas Causas Competencia Múltiple</v>
      </c>
      <c r="C48" s="19" t="s">
        <v>66</v>
      </c>
      <c r="D48" s="20" t="s">
        <v>67</v>
      </c>
      <c r="E48" s="2">
        <v>3</v>
      </c>
      <c r="F48" s="2">
        <v>387</v>
      </c>
      <c r="G48" s="2">
        <v>130.49999999999989</v>
      </c>
      <c r="H48" s="2">
        <v>161</v>
      </c>
      <c r="I48" s="2">
        <v>53.999999999999943</v>
      </c>
      <c r="J48" s="2">
        <v>1328</v>
      </c>
      <c r="K48" s="3">
        <v>130.49999999999989</v>
      </c>
      <c r="L48" s="3"/>
      <c r="M48" s="3">
        <v>53.999999999999943</v>
      </c>
      <c r="N48" s="3"/>
      <c r="O48" s="4">
        <f t="shared" si="2"/>
        <v>0.41602067183462532</v>
      </c>
    </row>
    <row r="49" spans="1:15" x14ac:dyDescent="0.25">
      <c r="A49" s="5" t="s">
        <v>68</v>
      </c>
      <c r="B49" s="21"/>
      <c r="C49" s="22"/>
      <c r="D49" s="21"/>
      <c r="E49" s="6"/>
      <c r="F49" s="6">
        <v>14213</v>
      </c>
      <c r="G49" s="6">
        <v>2044.9012329250859</v>
      </c>
      <c r="H49" s="6">
        <v>10537</v>
      </c>
      <c r="I49" s="6">
        <v>1407.0363316707255</v>
      </c>
      <c r="J49" s="6">
        <v>16008</v>
      </c>
      <c r="K49" s="7">
        <v>1860.7803768796271</v>
      </c>
      <c r="L49" s="7">
        <v>184.12085604545967</v>
      </c>
      <c r="M49" s="7">
        <v>1236.0434533550197</v>
      </c>
      <c r="N49" s="7">
        <v>170.99287831570558</v>
      </c>
      <c r="O49" s="8">
        <f t="shared" si="2"/>
        <v>0.7413635404207416</v>
      </c>
    </row>
    <row r="50" spans="1:15" ht="30" x14ac:dyDescent="0.25">
      <c r="A50" s="1" t="s">
        <v>69</v>
      </c>
      <c r="B50" s="18" t="s">
        <v>5</v>
      </c>
      <c r="C50" s="19" t="s">
        <v>70</v>
      </c>
      <c r="D50" s="20" t="s">
        <v>71</v>
      </c>
      <c r="E50" s="2">
        <v>9.1</v>
      </c>
      <c r="F50" s="2">
        <v>171</v>
      </c>
      <c r="G50" s="2">
        <v>18.791208791208753</v>
      </c>
      <c r="H50" s="2">
        <v>105</v>
      </c>
      <c r="I50" s="2">
        <v>11.538461538461505</v>
      </c>
      <c r="J50" s="2">
        <v>94</v>
      </c>
      <c r="K50" s="3">
        <v>18.791208791208753</v>
      </c>
      <c r="L50" s="3"/>
      <c r="M50" s="3">
        <v>11.538461538461505</v>
      </c>
      <c r="N50" s="3"/>
      <c r="O50" s="4">
        <f t="shared" si="2"/>
        <v>0.61403508771929827</v>
      </c>
    </row>
    <row r="51" spans="1:15" ht="30" x14ac:dyDescent="0.25">
      <c r="A51" s="12" t="str">
        <f>A50</f>
        <v>Bucaramanga</v>
      </c>
      <c r="B51" s="20" t="str">
        <f t="shared" ref="B51" si="5">B50</f>
        <v>Promiscuo Pequeñas Causas Competencia Múltiple</v>
      </c>
      <c r="C51" s="19" t="s">
        <v>72</v>
      </c>
      <c r="D51" s="20" t="s">
        <v>73</v>
      </c>
      <c r="E51" s="2">
        <v>9.1</v>
      </c>
      <c r="F51" s="2">
        <v>165</v>
      </c>
      <c r="G51" s="2">
        <v>18.131868131868018</v>
      </c>
      <c r="H51" s="2">
        <v>132</v>
      </c>
      <c r="I51" s="2">
        <v>14.728937728937701</v>
      </c>
      <c r="J51" s="2">
        <v>76</v>
      </c>
      <c r="K51" s="3">
        <v>18.131868131868018</v>
      </c>
      <c r="L51" s="3"/>
      <c r="M51" s="3">
        <v>14.728937728937701</v>
      </c>
      <c r="N51" s="3"/>
      <c r="O51" s="4">
        <f t="shared" si="2"/>
        <v>0.8</v>
      </c>
    </row>
    <row r="52" spans="1:15" x14ac:dyDescent="0.25">
      <c r="A52" s="5" t="s">
        <v>74</v>
      </c>
      <c r="B52" s="21"/>
      <c r="C52" s="22"/>
      <c r="D52" s="21"/>
      <c r="E52" s="6"/>
      <c r="F52" s="6">
        <v>336</v>
      </c>
      <c r="G52" s="6">
        <v>36.923076923076771</v>
      </c>
      <c r="H52" s="6">
        <v>237</v>
      </c>
      <c r="I52" s="6">
        <v>26.267399267399206</v>
      </c>
      <c r="J52" s="6">
        <v>170</v>
      </c>
      <c r="K52" s="7">
        <v>36.923076923076771</v>
      </c>
      <c r="L52" s="7"/>
      <c r="M52" s="7">
        <v>26.267399267399206</v>
      </c>
      <c r="N52" s="7"/>
      <c r="O52" s="8">
        <f t="shared" si="2"/>
        <v>0.7053571428571429</v>
      </c>
    </row>
    <row r="53" spans="1:15" ht="30" x14ac:dyDescent="0.25">
      <c r="A53" s="1" t="s">
        <v>75</v>
      </c>
      <c r="B53" s="18" t="s">
        <v>5</v>
      </c>
      <c r="C53" s="19" t="s">
        <v>76</v>
      </c>
      <c r="D53" s="20" t="s">
        <v>77</v>
      </c>
      <c r="E53" s="2">
        <v>8.5</v>
      </c>
      <c r="F53" s="2">
        <v>165</v>
      </c>
      <c r="G53" s="2">
        <v>20.869727490267419</v>
      </c>
      <c r="H53" s="2">
        <v>46</v>
      </c>
      <c r="I53" s="2">
        <v>5.7625272331154553</v>
      </c>
      <c r="J53" s="2">
        <v>68</v>
      </c>
      <c r="K53" s="3">
        <v>15.107200257151963</v>
      </c>
      <c r="L53" s="3">
        <v>5.762527233115458</v>
      </c>
      <c r="M53" s="3">
        <v>0.47058823529411697</v>
      </c>
      <c r="N53" s="3">
        <v>5.2919389978213385</v>
      </c>
      <c r="O53" s="4">
        <f t="shared" si="2"/>
        <v>0.27878787878787881</v>
      </c>
    </row>
    <row r="54" spans="1:15" ht="30" x14ac:dyDescent="0.25">
      <c r="A54" s="12" t="str">
        <f t="shared" ref="A54:A57" si="6">A53</f>
        <v>Buga</v>
      </c>
      <c r="B54" s="20" t="str">
        <f t="shared" ref="B54:B57" si="7">B53</f>
        <v>Promiscuo Pequeñas Causas Competencia Múltiple</v>
      </c>
      <c r="C54" s="19" t="s">
        <v>78</v>
      </c>
      <c r="D54" s="20" t="s">
        <v>79</v>
      </c>
      <c r="E54" s="2">
        <v>9.1</v>
      </c>
      <c r="F54" s="2">
        <v>171</v>
      </c>
      <c r="G54" s="2">
        <v>20.216357413078676</v>
      </c>
      <c r="H54" s="2">
        <v>75</v>
      </c>
      <c r="I54" s="2">
        <v>8.9615985107788276</v>
      </c>
      <c r="J54" s="2">
        <v>52</v>
      </c>
      <c r="K54" s="3">
        <v>13.837206509337634</v>
      </c>
      <c r="L54" s="3">
        <v>6.3791509037410403</v>
      </c>
      <c r="M54" s="3">
        <v>3.1318981564883193</v>
      </c>
      <c r="N54" s="3">
        <v>5.8297003542905088</v>
      </c>
      <c r="O54" s="4">
        <f t="shared" si="2"/>
        <v>0.43859649122807015</v>
      </c>
    </row>
    <row r="55" spans="1:15" ht="30" x14ac:dyDescent="0.25">
      <c r="A55" s="12" t="str">
        <f t="shared" si="6"/>
        <v>Buga</v>
      </c>
      <c r="B55" s="20" t="str">
        <f t="shared" si="7"/>
        <v>Promiscuo Pequeñas Causas Competencia Múltiple</v>
      </c>
      <c r="C55" s="19" t="s">
        <v>80</v>
      </c>
      <c r="D55" s="20" t="s">
        <v>81</v>
      </c>
      <c r="E55" s="2">
        <v>9.1</v>
      </c>
      <c r="F55" s="2">
        <v>314</v>
      </c>
      <c r="G55" s="2">
        <v>41.096318981564849</v>
      </c>
      <c r="H55" s="2">
        <v>113</v>
      </c>
      <c r="I55" s="2">
        <v>14.994925839188111</v>
      </c>
      <c r="J55" s="2">
        <v>86</v>
      </c>
      <c r="K55" s="3">
        <v>25.819491983426396</v>
      </c>
      <c r="L55" s="3">
        <v>15.27682699813845</v>
      </c>
      <c r="M55" s="3">
        <v>4.3408695130006523</v>
      </c>
      <c r="N55" s="3">
        <v>10.65405632618746</v>
      </c>
      <c r="O55" s="4">
        <f t="shared" si="2"/>
        <v>0.35987261146496813</v>
      </c>
    </row>
    <row r="56" spans="1:15" ht="30" x14ac:dyDescent="0.25">
      <c r="A56" s="12" t="str">
        <f t="shared" si="6"/>
        <v>Buga</v>
      </c>
      <c r="B56" s="20" t="str">
        <f t="shared" si="7"/>
        <v>Promiscuo Pequeñas Causas Competencia Múltiple</v>
      </c>
      <c r="C56" s="19" t="s">
        <v>82</v>
      </c>
      <c r="D56" s="20" t="s">
        <v>83</v>
      </c>
      <c r="E56" s="2">
        <v>8.1</v>
      </c>
      <c r="F56" s="2">
        <v>280</v>
      </c>
      <c r="G56" s="2">
        <v>44.874620522161372</v>
      </c>
      <c r="H56" s="2">
        <v>123</v>
      </c>
      <c r="I56" s="2">
        <v>15.597449908925284</v>
      </c>
      <c r="J56" s="2">
        <v>94</v>
      </c>
      <c r="K56" s="3">
        <v>30.469236996559296</v>
      </c>
      <c r="L56" s="3">
        <v>14.405383525602064</v>
      </c>
      <c r="M56" s="3">
        <v>3.2483302975106216</v>
      </c>
      <c r="N56" s="3">
        <v>12.349119611414663</v>
      </c>
      <c r="O56" s="4">
        <f t="shared" si="2"/>
        <v>0.43928571428571428</v>
      </c>
    </row>
    <row r="57" spans="1:15" ht="30" x14ac:dyDescent="0.25">
      <c r="A57" s="12" t="str">
        <f t="shared" si="6"/>
        <v>Buga</v>
      </c>
      <c r="B57" s="20" t="str">
        <f t="shared" si="7"/>
        <v>Promiscuo Pequeñas Causas Competencia Múltiple</v>
      </c>
      <c r="C57" s="19" t="s">
        <v>84</v>
      </c>
      <c r="D57" s="20" t="s">
        <v>85</v>
      </c>
      <c r="E57" s="2">
        <v>9.1</v>
      </c>
      <c r="F57" s="2">
        <v>323</v>
      </c>
      <c r="G57" s="2">
        <v>40.645589383294258</v>
      </c>
      <c r="H57" s="2">
        <v>187</v>
      </c>
      <c r="I57" s="2">
        <v>22.774875397826193</v>
      </c>
      <c r="J57" s="2">
        <v>78</v>
      </c>
      <c r="K57" s="3">
        <v>19.921035248904072</v>
      </c>
      <c r="L57" s="3">
        <v>20.724554134390175</v>
      </c>
      <c r="M57" s="3">
        <v>3.0915750915750881</v>
      </c>
      <c r="N57" s="3">
        <v>19.683300306251105</v>
      </c>
      <c r="O57" s="4">
        <f t="shared" si="2"/>
        <v>0.57894736842105265</v>
      </c>
    </row>
    <row r="58" spans="1:15" x14ac:dyDescent="0.25">
      <c r="A58" s="5" t="s">
        <v>86</v>
      </c>
      <c r="B58" s="21"/>
      <c r="C58" s="22"/>
      <c r="D58" s="21"/>
      <c r="E58" s="6"/>
      <c r="F58" s="6">
        <v>1253</v>
      </c>
      <c r="G58" s="6">
        <v>167.70261379036654</v>
      </c>
      <c r="H58" s="6">
        <v>544</v>
      </c>
      <c r="I58" s="6">
        <v>68.091376889833867</v>
      </c>
      <c r="J58" s="6">
        <v>378</v>
      </c>
      <c r="K58" s="7">
        <v>105.15417099537936</v>
      </c>
      <c r="L58" s="7">
        <v>62.548442794987189</v>
      </c>
      <c r="M58" s="7">
        <v>14.283261293868797</v>
      </c>
      <c r="N58" s="7">
        <v>53.808115595965077</v>
      </c>
      <c r="O58" s="8">
        <f t="shared" si="2"/>
        <v>0.43415802075019955</v>
      </c>
    </row>
    <row r="59" spans="1:15" ht="30" x14ac:dyDescent="0.25">
      <c r="A59" s="1" t="s">
        <v>87</v>
      </c>
      <c r="B59" s="18" t="s">
        <v>5</v>
      </c>
      <c r="C59" s="19" t="s">
        <v>88</v>
      </c>
      <c r="D59" s="20" t="s">
        <v>89</v>
      </c>
      <c r="E59" s="2">
        <v>9.1</v>
      </c>
      <c r="F59" s="2">
        <v>581</v>
      </c>
      <c r="G59" s="2">
        <v>65.523809523809447</v>
      </c>
      <c r="H59" s="2">
        <v>284</v>
      </c>
      <c r="I59" s="2">
        <v>32.439560439560381</v>
      </c>
      <c r="J59" s="2">
        <v>353</v>
      </c>
      <c r="K59" s="3">
        <v>47.153846153846111</v>
      </c>
      <c r="L59" s="3">
        <v>18.369963369963337</v>
      </c>
      <c r="M59" s="3">
        <v>16.157509157509129</v>
      </c>
      <c r="N59" s="3">
        <v>16.282051282051256</v>
      </c>
      <c r="O59" s="4">
        <f t="shared" si="2"/>
        <v>0.48881239242685026</v>
      </c>
    </row>
    <row r="60" spans="1:15" ht="30" x14ac:dyDescent="0.25">
      <c r="A60" s="12" t="str">
        <f t="shared" ref="A60:A68" si="8">A59</f>
        <v>Cali</v>
      </c>
      <c r="B60" s="20" t="str">
        <f t="shared" ref="B60:B68" si="9">B59</f>
        <v>Promiscuo Pequeñas Causas Competencia Múltiple</v>
      </c>
      <c r="C60" s="19" t="s">
        <v>90</v>
      </c>
      <c r="D60" s="20" t="s">
        <v>91</v>
      </c>
      <c r="E60" s="2">
        <v>9.1</v>
      </c>
      <c r="F60" s="2">
        <v>833</v>
      </c>
      <c r="G60" s="2">
        <v>93.552633159190307</v>
      </c>
      <c r="H60" s="2">
        <v>244</v>
      </c>
      <c r="I60" s="2">
        <v>28.611181168558161</v>
      </c>
      <c r="J60" s="2">
        <v>321</v>
      </c>
      <c r="K60" s="3">
        <v>78.575091575091378</v>
      </c>
      <c r="L60" s="3">
        <v>14.977541584098931</v>
      </c>
      <c r="M60" s="3">
        <v>16.59706959706957</v>
      </c>
      <c r="N60" s="3">
        <v>12.014111571488584</v>
      </c>
      <c r="O60" s="4">
        <f t="shared" si="2"/>
        <v>0.29291716686674668</v>
      </c>
    </row>
    <row r="61" spans="1:15" ht="30" x14ac:dyDescent="0.25">
      <c r="A61" s="12" t="str">
        <f t="shared" si="8"/>
        <v>Cali</v>
      </c>
      <c r="B61" s="20" t="str">
        <f t="shared" si="9"/>
        <v>Promiscuo Pequeñas Causas Competencia Múltiple</v>
      </c>
      <c r="C61" s="19" t="s">
        <v>92</v>
      </c>
      <c r="D61" s="20" t="s">
        <v>93</v>
      </c>
      <c r="E61" s="2">
        <v>9.1</v>
      </c>
      <c r="F61" s="2">
        <v>732</v>
      </c>
      <c r="G61" s="2">
        <v>82.187173482255332</v>
      </c>
      <c r="H61" s="2">
        <v>221</v>
      </c>
      <c r="I61" s="2">
        <v>25.490151924578107</v>
      </c>
      <c r="J61" s="2">
        <v>279</v>
      </c>
      <c r="K61" s="3">
        <v>68.730949378490266</v>
      </c>
      <c r="L61" s="3">
        <v>13.456224103765058</v>
      </c>
      <c r="M61" s="3">
        <v>12.747312796493112</v>
      </c>
      <c r="N61" s="3">
        <v>12.742839128084997</v>
      </c>
      <c r="O61" s="4">
        <f t="shared" si="2"/>
        <v>0.30191256830601093</v>
      </c>
    </row>
    <row r="62" spans="1:15" ht="30" x14ac:dyDescent="0.25">
      <c r="A62" s="12" t="str">
        <f t="shared" si="8"/>
        <v>Cali</v>
      </c>
      <c r="B62" s="20" t="str">
        <f t="shared" si="9"/>
        <v>Promiscuo Pequeñas Causas Competencia Múltiple</v>
      </c>
      <c r="C62" s="19" t="s">
        <v>94</v>
      </c>
      <c r="D62" s="20" t="s">
        <v>95</v>
      </c>
      <c r="E62" s="2">
        <v>6.1</v>
      </c>
      <c r="F62" s="2">
        <v>156</v>
      </c>
      <c r="G62" s="2">
        <v>31.672131147540945</v>
      </c>
      <c r="H62" s="2">
        <v>112</v>
      </c>
      <c r="I62" s="2">
        <v>21.579234972677575</v>
      </c>
      <c r="J62" s="2">
        <v>39</v>
      </c>
      <c r="K62" s="3">
        <v>4.830601092896174</v>
      </c>
      <c r="L62" s="3">
        <v>26.841530054644771</v>
      </c>
      <c r="M62" s="3">
        <v>0.49726775956284097</v>
      </c>
      <c r="N62" s="3">
        <v>21.081967213114734</v>
      </c>
      <c r="O62" s="4">
        <f t="shared" si="2"/>
        <v>0.71794871794871795</v>
      </c>
    </row>
    <row r="63" spans="1:15" ht="30" x14ac:dyDescent="0.25">
      <c r="A63" s="12" t="str">
        <f t="shared" si="8"/>
        <v>Cali</v>
      </c>
      <c r="B63" s="20" t="str">
        <f t="shared" si="9"/>
        <v>Promiscuo Pequeñas Causas Competencia Múltiple</v>
      </c>
      <c r="C63" s="19" t="s">
        <v>96</v>
      </c>
      <c r="D63" s="20" t="s">
        <v>97</v>
      </c>
      <c r="E63" s="2">
        <v>3.6</v>
      </c>
      <c r="F63" s="2">
        <v>141</v>
      </c>
      <c r="G63" s="2">
        <v>40.888888888888843</v>
      </c>
      <c r="H63" s="2">
        <v>82</v>
      </c>
      <c r="I63" s="2">
        <v>23.444444444444429</v>
      </c>
      <c r="J63" s="2">
        <v>38</v>
      </c>
      <c r="K63" s="3"/>
      <c r="L63" s="3">
        <v>40.888888888888843</v>
      </c>
      <c r="M63" s="3"/>
      <c r="N63" s="3">
        <v>23.444444444444429</v>
      </c>
      <c r="O63" s="4">
        <f t="shared" si="2"/>
        <v>0.58156028368794321</v>
      </c>
    </row>
    <row r="64" spans="1:15" ht="30" x14ac:dyDescent="0.25">
      <c r="A64" s="12" t="str">
        <f t="shared" si="8"/>
        <v>Cali</v>
      </c>
      <c r="B64" s="20" t="str">
        <f t="shared" si="9"/>
        <v>Promiscuo Pequeñas Causas Competencia Múltiple</v>
      </c>
      <c r="C64" s="19" t="s">
        <v>98</v>
      </c>
      <c r="D64" s="20" t="s">
        <v>99</v>
      </c>
      <c r="E64" s="2">
        <v>6.1</v>
      </c>
      <c r="F64" s="2">
        <v>158</v>
      </c>
      <c r="G64" s="2">
        <v>39.284153005464425</v>
      </c>
      <c r="H64" s="2">
        <v>113</v>
      </c>
      <c r="I64" s="2">
        <v>27.333333333333307</v>
      </c>
      <c r="J64" s="2">
        <v>25</v>
      </c>
      <c r="K64" s="3">
        <v>5.327868852459015</v>
      </c>
      <c r="L64" s="3">
        <v>33.956284153005413</v>
      </c>
      <c r="M64" s="3">
        <v>1.327868852459015</v>
      </c>
      <c r="N64" s="3">
        <v>26.005464480874295</v>
      </c>
      <c r="O64" s="4">
        <f t="shared" si="2"/>
        <v>0.71518987341772156</v>
      </c>
    </row>
    <row r="65" spans="1:15" ht="30" x14ac:dyDescent="0.25">
      <c r="A65" s="12" t="str">
        <f t="shared" si="8"/>
        <v>Cali</v>
      </c>
      <c r="B65" s="20" t="str">
        <f t="shared" si="9"/>
        <v>Promiscuo Pequeñas Causas Competencia Múltiple</v>
      </c>
      <c r="C65" s="19" t="s">
        <v>100</v>
      </c>
      <c r="D65" s="20" t="s">
        <v>101</v>
      </c>
      <c r="E65" s="2">
        <v>3</v>
      </c>
      <c r="F65" s="2">
        <v>131</v>
      </c>
      <c r="G65" s="2">
        <v>43.666666666666565</v>
      </c>
      <c r="H65" s="2">
        <v>34</v>
      </c>
      <c r="I65" s="2">
        <v>11.333333333333323</v>
      </c>
      <c r="J65" s="2">
        <v>57</v>
      </c>
      <c r="K65" s="3">
        <v>29.999999999999922</v>
      </c>
      <c r="L65" s="3">
        <v>13.666666666666643</v>
      </c>
      <c r="M65" s="3">
        <v>0.99999999999999889</v>
      </c>
      <c r="N65" s="3">
        <v>10.333333333333323</v>
      </c>
      <c r="O65" s="4">
        <f t="shared" si="2"/>
        <v>0.25954198473282442</v>
      </c>
    </row>
    <row r="66" spans="1:15" ht="30" x14ac:dyDescent="0.25">
      <c r="A66" s="12" t="str">
        <f t="shared" si="8"/>
        <v>Cali</v>
      </c>
      <c r="B66" s="20" t="str">
        <f t="shared" si="9"/>
        <v>Promiscuo Pequeñas Causas Competencia Múltiple</v>
      </c>
      <c r="C66" s="19" t="s">
        <v>102</v>
      </c>
      <c r="D66" s="20" t="s">
        <v>103</v>
      </c>
      <c r="E66" s="2">
        <v>3</v>
      </c>
      <c r="F66" s="2">
        <v>111</v>
      </c>
      <c r="G66" s="2">
        <v>36.999999999999908</v>
      </c>
      <c r="H66" s="2">
        <v>55</v>
      </c>
      <c r="I66" s="2">
        <v>18.333333333333321</v>
      </c>
      <c r="J66" s="2">
        <v>23</v>
      </c>
      <c r="K66" s="3">
        <v>4.999999999999992</v>
      </c>
      <c r="L66" s="3">
        <v>31.999999999999915</v>
      </c>
      <c r="M66" s="3">
        <v>0.33333333333333298</v>
      </c>
      <c r="N66" s="3">
        <v>17.999999999999986</v>
      </c>
      <c r="O66" s="4">
        <f t="shared" si="2"/>
        <v>0.49549549549549549</v>
      </c>
    </row>
    <row r="67" spans="1:15" ht="30" x14ac:dyDescent="0.25">
      <c r="A67" s="12" t="str">
        <f t="shared" si="8"/>
        <v>Cali</v>
      </c>
      <c r="B67" s="20" t="str">
        <f t="shared" si="9"/>
        <v>Promiscuo Pequeñas Causas Competencia Múltiple</v>
      </c>
      <c r="C67" s="19" t="s">
        <v>104</v>
      </c>
      <c r="D67" s="20" t="s">
        <v>105</v>
      </c>
      <c r="E67" s="2">
        <v>3</v>
      </c>
      <c r="F67" s="2">
        <v>111</v>
      </c>
      <c r="G67" s="2">
        <v>36.999999999999901</v>
      </c>
      <c r="H67" s="2">
        <v>63</v>
      </c>
      <c r="I67" s="2">
        <v>20.999999999999979</v>
      </c>
      <c r="J67" s="2">
        <v>40</v>
      </c>
      <c r="K67" s="3">
        <v>8.333333333333325</v>
      </c>
      <c r="L67" s="3">
        <v>28.666666666666586</v>
      </c>
      <c r="M67" s="3">
        <v>0.33333333333333298</v>
      </c>
      <c r="N67" s="3">
        <v>20.666666666666643</v>
      </c>
      <c r="O67" s="4">
        <f t="shared" si="2"/>
        <v>0.56756756756756754</v>
      </c>
    </row>
    <row r="68" spans="1:15" ht="30" x14ac:dyDescent="0.25">
      <c r="A68" s="12" t="str">
        <f t="shared" si="8"/>
        <v>Cali</v>
      </c>
      <c r="B68" s="20" t="str">
        <f t="shared" si="9"/>
        <v>Promiscuo Pequeñas Causas Competencia Múltiple</v>
      </c>
      <c r="C68" s="19" t="s">
        <v>106</v>
      </c>
      <c r="D68" s="20" t="s">
        <v>107</v>
      </c>
      <c r="E68" s="2">
        <v>3</v>
      </c>
      <c r="F68" s="2">
        <v>117</v>
      </c>
      <c r="G68" s="2">
        <v>38.999999999999979</v>
      </c>
      <c r="H68" s="2">
        <v>72</v>
      </c>
      <c r="I68" s="2">
        <v>23.999999999999975</v>
      </c>
      <c r="J68" s="2">
        <v>29</v>
      </c>
      <c r="K68" s="3">
        <v>1.6666666666666661</v>
      </c>
      <c r="L68" s="3">
        <v>37.333333333333314</v>
      </c>
      <c r="M68" s="3">
        <v>0.66666666666666596</v>
      </c>
      <c r="N68" s="3">
        <v>23.333333333333311</v>
      </c>
      <c r="O68" s="4">
        <f t="shared" si="2"/>
        <v>0.61538461538461542</v>
      </c>
    </row>
    <row r="69" spans="1:15" x14ac:dyDescent="0.25">
      <c r="A69" s="5" t="s">
        <v>108</v>
      </c>
      <c r="B69" s="21"/>
      <c r="C69" s="22"/>
      <c r="D69" s="21"/>
      <c r="E69" s="6"/>
      <c r="F69" s="6">
        <v>3071</v>
      </c>
      <c r="G69" s="6">
        <v>509.77545587381559</v>
      </c>
      <c r="H69" s="6">
        <v>1280</v>
      </c>
      <c r="I69" s="6">
        <v>233.56457294981877</v>
      </c>
      <c r="J69" s="6">
        <v>1204</v>
      </c>
      <c r="K69" s="7">
        <v>249.61835705278281</v>
      </c>
      <c r="L69" s="7">
        <v>260.15709882103283</v>
      </c>
      <c r="M69" s="7">
        <v>49.660361496427001</v>
      </c>
      <c r="N69" s="7">
        <v>183.90421145339155</v>
      </c>
      <c r="O69" s="8">
        <f t="shared" si="2"/>
        <v>0.41680234451318787</v>
      </c>
    </row>
    <row r="70" spans="1:15" ht="30" x14ac:dyDescent="0.25">
      <c r="A70" s="1" t="s">
        <v>109</v>
      </c>
      <c r="B70" s="18" t="s">
        <v>5</v>
      </c>
      <c r="C70" s="19" t="s">
        <v>110</v>
      </c>
      <c r="D70" s="20" t="s">
        <v>111</v>
      </c>
      <c r="E70" s="2">
        <v>9.1</v>
      </c>
      <c r="F70" s="2">
        <v>1267</v>
      </c>
      <c r="G70" s="2">
        <v>143.58085630216766</v>
      </c>
      <c r="H70" s="2">
        <v>195</v>
      </c>
      <c r="I70" s="2">
        <v>24.078754578754538</v>
      </c>
      <c r="J70" s="2">
        <v>863</v>
      </c>
      <c r="K70" s="3">
        <v>120.97640064853172</v>
      </c>
      <c r="L70" s="3">
        <v>22.60445565363591</v>
      </c>
      <c r="M70" s="3">
        <v>7.3626373626373489</v>
      </c>
      <c r="N70" s="3">
        <v>16.71611721611719</v>
      </c>
      <c r="O70" s="4">
        <f t="shared" si="2"/>
        <v>0.15390686661404893</v>
      </c>
    </row>
    <row r="71" spans="1:15" ht="30" x14ac:dyDescent="0.25">
      <c r="A71" s="12" t="str">
        <f t="shared" ref="A71:A72" si="10">A70</f>
        <v>Cúcuta</v>
      </c>
      <c r="B71" s="20" t="str">
        <f t="shared" ref="B71:B72" si="11">B70</f>
        <v>Promiscuo Pequeñas Causas Competencia Múltiple</v>
      </c>
      <c r="C71" s="19" t="s">
        <v>112</v>
      </c>
      <c r="D71" s="20" t="s">
        <v>113</v>
      </c>
      <c r="E71" s="2">
        <v>9.1</v>
      </c>
      <c r="F71" s="2">
        <v>1360</v>
      </c>
      <c r="G71" s="2">
        <v>151.87728937728912</v>
      </c>
      <c r="H71" s="2">
        <v>265</v>
      </c>
      <c r="I71" s="2">
        <v>31.434065934065867</v>
      </c>
      <c r="J71" s="2">
        <v>736</v>
      </c>
      <c r="K71" s="3">
        <v>129.89743589743574</v>
      </c>
      <c r="L71" s="3">
        <v>21.979853479853389</v>
      </c>
      <c r="M71" s="3">
        <v>10.776556776556763</v>
      </c>
      <c r="N71" s="3">
        <v>20.657509157509104</v>
      </c>
      <c r="O71" s="4">
        <f t="shared" si="2"/>
        <v>0.19485294117647059</v>
      </c>
    </row>
    <row r="72" spans="1:15" ht="30" x14ac:dyDescent="0.25">
      <c r="A72" s="12" t="str">
        <f t="shared" si="10"/>
        <v>Cúcuta</v>
      </c>
      <c r="B72" s="20" t="str">
        <f t="shared" si="11"/>
        <v>Promiscuo Pequeñas Causas Competencia Múltiple</v>
      </c>
      <c r="C72" s="19" t="s">
        <v>114</v>
      </c>
      <c r="D72" s="20" t="s">
        <v>115</v>
      </c>
      <c r="E72" s="2">
        <v>9.1</v>
      </c>
      <c r="F72" s="2">
        <v>1262</v>
      </c>
      <c r="G72" s="2">
        <v>140.30592085510102</v>
      </c>
      <c r="H72" s="2">
        <v>371</v>
      </c>
      <c r="I72" s="2">
        <v>41.727106227106091</v>
      </c>
      <c r="J72" s="2">
        <v>750</v>
      </c>
      <c r="K72" s="3">
        <v>120.32973037891057</v>
      </c>
      <c r="L72" s="3">
        <v>19.976190476190453</v>
      </c>
      <c r="M72" s="3">
        <v>24.179487179487097</v>
      </c>
      <c r="N72" s="3">
        <v>17.547619047618991</v>
      </c>
      <c r="O72" s="4">
        <f t="shared" si="2"/>
        <v>0.29397781299524567</v>
      </c>
    </row>
    <row r="73" spans="1:15" x14ac:dyDescent="0.25">
      <c r="A73" s="5" t="s">
        <v>116</v>
      </c>
      <c r="B73" s="21"/>
      <c r="C73" s="22"/>
      <c r="D73" s="21"/>
      <c r="E73" s="6"/>
      <c r="F73" s="6">
        <v>3889</v>
      </c>
      <c r="G73" s="6">
        <v>435.7640665345578</v>
      </c>
      <c r="H73" s="6">
        <v>831</v>
      </c>
      <c r="I73" s="6">
        <v>97.239926739926474</v>
      </c>
      <c r="J73" s="6">
        <v>2349</v>
      </c>
      <c r="K73" s="7">
        <v>371.20356692487803</v>
      </c>
      <c r="L73" s="7">
        <v>64.560499609679752</v>
      </c>
      <c r="M73" s="7">
        <v>42.318681318681207</v>
      </c>
      <c r="N73" s="7">
        <v>54.921245421245288</v>
      </c>
      <c r="O73" s="8">
        <f t="shared" si="2"/>
        <v>0.21367960915402417</v>
      </c>
    </row>
    <row r="74" spans="1:15" ht="30" x14ac:dyDescent="0.25">
      <c r="A74" s="1" t="s">
        <v>117</v>
      </c>
      <c r="B74" s="18" t="s">
        <v>5</v>
      </c>
      <c r="C74" s="19" t="s">
        <v>118</v>
      </c>
      <c r="D74" s="20" t="s">
        <v>119</v>
      </c>
      <c r="E74" s="2">
        <v>2.7</v>
      </c>
      <c r="F74" s="2">
        <v>230</v>
      </c>
      <c r="G74" s="2">
        <v>85.18518518518502</v>
      </c>
      <c r="H74" s="2">
        <v>15</v>
      </c>
      <c r="I74" s="2">
        <v>5.5555555555555509</v>
      </c>
      <c r="J74" s="2">
        <v>159</v>
      </c>
      <c r="K74" s="3">
        <v>81.111111111110972</v>
      </c>
      <c r="L74" s="3">
        <v>4.07407407407407</v>
      </c>
      <c r="M74" s="3">
        <v>1.8518518518518501</v>
      </c>
      <c r="N74" s="3">
        <v>3.7037037037037006</v>
      </c>
      <c r="O74" s="4">
        <f t="shared" si="2"/>
        <v>6.5217391304347824E-2</v>
      </c>
    </row>
    <row r="75" spans="1:15" ht="30" x14ac:dyDescent="0.25">
      <c r="A75" s="12" t="str">
        <f t="shared" ref="A75:A76" si="12">A74</f>
        <v>Cundinamarca</v>
      </c>
      <c r="B75" s="20" t="str">
        <f t="shared" ref="B75:B76" si="13">B74</f>
        <v>Promiscuo Pequeñas Causas Competencia Múltiple</v>
      </c>
      <c r="C75" s="19" t="s">
        <v>120</v>
      </c>
      <c r="D75" s="20" t="s">
        <v>121</v>
      </c>
      <c r="E75" s="2">
        <v>3</v>
      </c>
      <c r="F75" s="2">
        <v>233</v>
      </c>
      <c r="G75" s="2">
        <v>77.666666666666629</v>
      </c>
      <c r="H75" s="2">
        <v>9</v>
      </c>
      <c r="I75" s="2">
        <v>2.9999999999999982</v>
      </c>
      <c r="J75" s="2">
        <v>189</v>
      </c>
      <c r="K75" s="3">
        <v>73.999999999999957</v>
      </c>
      <c r="L75" s="3">
        <v>3.6666666666666643</v>
      </c>
      <c r="M75" s="3">
        <v>0</v>
      </c>
      <c r="N75" s="3">
        <v>2.9999999999999982</v>
      </c>
      <c r="O75" s="4">
        <f t="shared" si="2"/>
        <v>3.8626609442060089E-2</v>
      </c>
    </row>
    <row r="76" spans="1:15" ht="30" x14ac:dyDescent="0.25">
      <c r="A76" s="12" t="str">
        <f t="shared" si="12"/>
        <v>Cundinamarca</v>
      </c>
      <c r="B76" s="20" t="str">
        <f t="shared" si="13"/>
        <v>Promiscuo Pequeñas Causas Competencia Múltiple</v>
      </c>
      <c r="C76" s="19" t="s">
        <v>122</v>
      </c>
      <c r="D76" s="20" t="s">
        <v>123</v>
      </c>
      <c r="E76" s="2">
        <v>3</v>
      </c>
      <c r="F76" s="2">
        <v>229</v>
      </c>
      <c r="G76" s="2">
        <v>76.333333333333172</v>
      </c>
      <c r="H76" s="2">
        <v>11</v>
      </c>
      <c r="I76" s="2">
        <v>3.6666666666666643</v>
      </c>
      <c r="J76" s="2">
        <v>153</v>
      </c>
      <c r="K76" s="3">
        <v>72.666666666666515</v>
      </c>
      <c r="L76" s="3">
        <v>3.6666666666666581</v>
      </c>
      <c r="M76" s="3">
        <v>0.99999999999999889</v>
      </c>
      <c r="N76" s="3">
        <v>2.6666666666666652</v>
      </c>
      <c r="O76" s="4">
        <f t="shared" si="2"/>
        <v>4.8034934497816595E-2</v>
      </c>
    </row>
    <row r="77" spans="1:15" x14ac:dyDescent="0.25">
      <c r="A77" s="5" t="s">
        <v>124</v>
      </c>
      <c r="B77" s="21"/>
      <c r="C77" s="22"/>
      <c r="D77" s="21"/>
      <c r="E77" s="6"/>
      <c r="F77" s="6">
        <v>692</v>
      </c>
      <c r="G77" s="6">
        <v>239.18518518518485</v>
      </c>
      <c r="H77" s="6">
        <v>35</v>
      </c>
      <c r="I77" s="6">
        <v>12.222222222222209</v>
      </c>
      <c r="J77" s="6">
        <v>501</v>
      </c>
      <c r="K77" s="7">
        <v>227.77777777777743</v>
      </c>
      <c r="L77" s="7">
        <v>11.407407407407392</v>
      </c>
      <c r="M77" s="7">
        <v>2.851851851851849</v>
      </c>
      <c r="N77" s="7">
        <v>9.3703703703703631</v>
      </c>
      <c r="O77" s="8">
        <f t="shared" si="2"/>
        <v>5.0578034682080927E-2</v>
      </c>
    </row>
    <row r="78" spans="1:15" ht="30" x14ac:dyDescent="0.25">
      <c r="A78" s="1" t="s">
        <v>125</v>
      </c>
      <c r="B78" s="18" t="s">
        <v>5</v>
      </c>
      <c r="C78" s="19" t="s">
        <v>126</v>
      </c>
      <c r="D78" s="20" t="s">
        <v>127</v>
      </c>
      <c r="E78" s="2">
        <v>9.1</v>
      </c>
      <c r="F78" s="2">
        <v>1102</v>
      </c>
      <c r="G78" s="2">
        <v>122.48633879781406</v>
      </c>
      <c r="H78" s="2">
        <v>188</v>
      </c>
      <c r="I78" s="2">
        <v>21.329670329670289</v>
      </c>
      <c r="J78" s="2">
        <v>563</v>
      </c>
      <c r="K78" s="3">
        <v>122.48633879781406</v>
      </c>
      <c r="L78" s="3"/>
      <c r="M78" s="3">
        <v>21.329670329670289</v>
      </c>
      <c r="N78" s="3"/>
      <c r="O78" s="4">
        <f t="shared" si="2"/>
        <v>0.1705989110707804</v>
      </c>
    </row>
    <row r="79" spans="1:15" ht="30" x14ac:dyDescent="0.25">
      <c r="A79" s="12" t="str">
        <f t="shared" ref="A79:A80" si="14">A78</f>
        <v>Ibagué</v>
      </c>
      <c r="B79" s="20" t="str">
        <f t="shared" ref="B79:B80" si="15">B78</f>
        <v>Promiscuo Pequeñas Causas Competencia Múltiple</v>
      </c>
      <c r="C79" s="19" t="s">
        <v>128</v>
      </c>
      <c r="D79" s="20" t="s">
        <v>129</v>
      </c>
      <c r="E79" s="2">
        <v>7.6</v>
      </c>
      <c r="F79" s="2">
        <v>1334</v>
      </c>
      <c r="G79" s="2">
        <v>178.35235664877581</v>
      </c>
      <c r="H79" s="2">
        <v>88</v>
      </c>
      <c r="I79" s="2">
        <v>11.708369283865398</v>
      </c>
      <c r="J79" s="2">
        <v>1113</v>
      </c>
      <c r="K79" s="3">
        <v>178.35235664877581</v>
      </c>
      <c r="L79" s="3"/>
      <c r="M79" s="3">
        <v>11.708369283865398</v>
      </c>
      <c r="N79" s="3"/>
      <c r="O79" s="4">
        <f t="shared" si="2"/>
        <v>6.5967016491754127E-2</v>
      </c>
    </row>
    <row r="80" spans="1:15" ht="30" x14ac:dyDescent="0.25">
      <c r="A80" s="12" t="str">
        <f t="shared" si="14"/>
        <v>Ibagué</v>
      </c>
      <c r="B80" s="20" t="str">
        <f t="shared" si="15"/>
        <v>Promiscuo Pequeñas Causas Competencia Múltiple</v>
      </c>
      <c r="C80" s="19" t="s">
        <v>130</v>
      </c>
      <c r="D80" s="20" t="s">
        <v>131</v>
      </c>
      <c r="E80" s="2">
        <v>9.1</v>
      </c>
      <c r="F80" s="2">
        <v>1146</v>
      </c>
      <c r="G80" s="2">
        <v>126.97766706977222</v>
      </c>
      <c r="H80" s="2">
        <v>190</v>
      </c>
      <c r="I80" s="2">
        <v>20.890359640359609</v>
      </c>
      <c r="J80" s="2">
        <v>721</v>
      </c>
      <c r="K80" s="3">
        <v>126.97766706977222</v>
      </c>
      <c r="L80" s="3"/>
      <c r="M80" s="3">
        <v>20.890359640359609</v>
      </c>
      <c r="N80" s="3"/>
      <c r="O80" s="4">
        <f t="shared" si="2"/>
        <v>0.16579406631762653</v>
      </c>
    </row>
    <row r="81" spans="1:15" x14ac:dyDescent="0.25">
      <c r="A81" s="5" t="s">
        <v>132</v>
      </c>
      <c r="B81" s="21"/>
      <c r="C81" s="22"/>
      <c r="D81" s="21"/>
      <c r="E81" s="6"/>
      <c r="F81" s="6">
        <v>3582</v>
      </c>
      <c r="G81" s="6">
        <v>427.81636251636212</v>
      </c>
      <c r="H81" s="6">
        <v>466</v>
      </c>
      <c r="I81" s="6">
        <v>53.928399253895293</v>
      </c>
      <c r="J81" s="6">
        <v>2397</v>
      </c>
      <c r="K81" s="7">
        <v>427.81636251636212</v>
      </c>
      <c r="L81" s="7"/>
      <c r="M81" s="7">
        <v>53.928399253895293</v>
      </c>
      <c r="N81" s="7"/>
      <c r="O81" s="8">
        <f t="shared" si="2"/>
        <v>0.13009491903964265</v>
      </c>
    </row>
    <row r="82" spans="1:15" ht="30" x14ac:dyDescent="0.25">
      <c r="A82" s="1" t="s">
        <v>133</v>
      </c>
      <c r="B82" s="18" t="s">
        <v>5</v>
      </c>
      <c r="C82" s="19" t="s">
        <v>134</v>
      </c>
      <c r="D82" s="20" t="s">
        <v>135</v>
      </c>
      <c r="E82" s="2">
        <v>9.1</v>
      </c>
      <c r="F82" s="2">
        <v>1349</v>
      </c>
      <c r="G82" s="2">
        <v>149.56788566624593</v>
      </c>
      <c r="H82" s="2">
        <v>1055</v>
      </c>
      <c r="I82" s="2">
        <v>116.36642046478092</v>
      </c>
      <c r="J82" s="2">
        <v>261</v>
      </c>
      <c r="K82" s="3">
        <v>57.377289377289188</v>
      </c>
      <c r="L82" s="3">
        <v>92.190596288956741</v>
      </c>
      <c r="M82" s="3">
        <v>31.098901098900992</v>
      </c>
      <c r="N82" s="3">
        <v>85.267519365879934</v>
      </c>
      <c r="O82" s="4">
        <f t="shared" si="2"/>
        <v>0.78206078576723503</v>
      </c>
    </row>
    <row r="83" spans="1:15" ht="30" x14ac:dyDescent="0.25">
      <c r="A83" s="12" t="str">
        <f t="shared" ref="A83:A87" si="16">A82</f>
        <v>Medellín</v>
      </c>
      <c r="B83" s="20" t="str">
        <f t="shared" ref="B83:B87" si="17">B82</f>
        <v>Promiscuo Pequeñas Causas Competencia Múltiple</v>
      </c>
      <c r="C83" s="19" t="s">
        <v>136</v>
      </c>
      <c r="D83" s="20" t="s">
        <v>137</v>
      </c>
      <c r="E83" s="2">
        <v>9.1</v>
      </c>
      <c r="F83" s="2">
        <v>1341</v>
      </c>
      <c r="G83" s="2">
        <v>148.68975559959139</v>
      </c>
      <c r="H83" s="2">
        <v>923</v>
      </c>
      <c r="I83" s="2">
        <v>102.64213655197253</v>
      </c>
      <c r="J83" s="2">
        <v>314</v>
      </c>
      <c r="K83" s="3">
        <v>50.056776556776391</v>
      </c>
      <c r="L83" s="3">
        <v>98.632979042814995</v>
      </c>
      <c r="M83" s="3">
        <v>17.419413919413905</v>
      </c>
      <c r="N83" s="3">
        <v>85.222722632558614</v>
      </c>
      <c r="O83" s="4">
        <f t="shared" ref="O83:O116" si="18">H83/F83</f>
        <v>0.68829231916480238</v>
      </c>
    </row>
    <row r="84" spans="1:15" ht="30" x14ac:dyDescent="0.25">
      <c r="A84" s="12" t="str">
        <f t="shared" si="16"/>
        <v>Medellín</v>
      </c>
      <c r="B84" s="20" t="str">
        <f t="shared" si="17"/>
        <v>Promiscuo Pequeñas Causas Competencia Múltiple</v>
      </c>
      <c r="C84" s="19" t="s">
        <v>138</v>
      </c>
      <c r="D84" s="20" t="s">
        <v>139</v>
      </c>
      <c r="E84" s="2">
        <v>9.1</v>
      </c>
      <c r="F84" s="2">
        <v>503</v>
      </c>
      <c r="G84" s="2">
        <v>56.326097399867805</v>
      </c>
      <c r="H84" s="2">
        <v>420</v>
      </c>
      <c r="I84" s="2">
        <v>46.927730739206048</v>
      </c>
      <c r="J84" s="2">
        <v>57</v>
      </c>
      <c r="K84" s="3">
        <v>14.785714285714272</v>
      </c>
      <c r="L84" s="3">
        <v>41.540383114153535</v>
      </c>
      <c r="M84" s="3">
        <v>8.298534798534785</v>
      </c>
      <c r="N84" s="3">
        <v>38.629195940671266</v>
      </c>
      <c r="O84" s="4">
        <f t="shared" si="18"/>
        <v>0.83499005964214712</v>
      </c>
    </row>
    <row r="85" spans="1:15" ht="30" x14ac:dyDescent="0.25">
      <c r="A85" s="12" t="str">
        <f t="shared" si="16"/>
        <v>Medellín</v>
      </c>
      <c r="B85" s="20" t="str">
        <f t="shared" si="17"/>
        <v>Promiscuo Pequeñas Causas Competencia Múltiple</v>
      </c>
      <c r="C85" s="19" t="s">
        <v>140</v>
      </c>
      <c r="D85" s="20" t="s">
        <v>141</v>
      </c>
      <c r="E85" s="2">
        <v>9.1</v>
      </c>
      <c r="F85" s="2">
        <v>918</v>
      </c>
      <c r="G85" s="2">
        <v>103.58133669609069</v>
      </c>
      <c r="H85" s="2">
        <v>781</v>
      </c>
      <c r="I85" s="2">
        <v>87.138503572929721</v>
      </c>
      <c r="J85" s="2">
        <v>102</v>
      </c>
      <c r="K85" s="3">
        <v>18.306611421365488</v>
      </c>
      <c r="L85" s="3">
        <v>85.274725274725199</v>
      </c>
      <c r="M85" s="3">
        <v>7.9077343421605484</v>
      </c>
      <c r="N85" s="3">
        <v>79.23076923076917</v>
      </c>
      <c r="O85" s="4">
        <f t="shared" si="18"/>
        <v>0.85076252723311552</v>
      </c>
    </row>
    <row r="86" spans="1:15" ht="30" x14ac:dyDescent="0.25">
      <c r="A86" s="12" t="str">
        <f t="shared" si="16"/>
        <v>Medellín</v>
      </c>
      <c r="B86" s="20" t="str">
        <f t="shared" si="17"/>
        <v>Promiscuo Pequeñas Causas Competencia Múltiple</v>
      </c>
      <c r="C86" s="19" t="s">
        <v>142</v>
      </c>
      <c r="D86" s="20" t="s">
        <v>143</v>
      </c>
      <c r="E86" s="2">
        <v>9.1</v>
      </c>
      <c r="F86" s="2">
        <v>414</v>
      </c>
      <c r="G86" s="2">
        <v>58.899514899514813</v>
      </c>
      <c r="H86" s="2">
        <v>283</v>
      </c>
      <c r="I86" s="2">
        <v>36.701118701118645</v>
      </c>
      <c r="J86" s="2">
        <v>115</v>
      </c>
      <c r="K86" s="3">
        <v>37.025641025640958</v>
      </c>
      <c r="L86" s="3">
        <v>21.873873873873855</v>
      </c>
      <c r="M86" s="3">
        <v>19.457875457875424</v>
      </c>
      <c r="N86" s="3">
        <v>17.243243243243228</v>
      </c>
      <c r="O86" s="4">
        <f t="shared" si="18"/>
        <v>0.68357487922705318</v>
      </c>
    </row>
    <row r="87" spans="1:15" ht="30" x14ac:dyDescent="0.25">
      <c r="A87" s="12" t="str">
        <f t="shared" si="16"/>
        <v>Medellín</v>
      </c>
      <c r="B87" s="20" t="str">
        <f t="shared" si="17"/>
        <v>Promiscuo Pequeñas Causas Competencia Múltiple</v>
      </c>
      <c r="C87" s="19" t="s">
        <v>144</v>
      </c>
      <c r="D87" s="20" t="s">
        <v>145</v>
      </c>
      <c r="E87" s="2">
        <v>1.7</v>
      </c>
      <c r="F87" s="2">
        <v>289</v>
      </c>
      <c r="G87" s="2">
        <v>169.99999999999977</v>
      </c>
      <c r="H87" s="2">
        <v>1</v>
      </c>
      <c r="I87" s="2">
        <v>0.58823529411764697</v>
      </c>
      <c r="J87" s="2">
        <v>123</v>
      </c>
      <c r="K87" s="3">
        <v>169.99999999999977</v>
      </c>
      <c r="L87" s="3"/>
      <c r="M87" s="3">
        <v>0.58823529411764697</v>
      </c>
      <c r="N87" s="3"/>
      <c r="O87" s="4">
        <f t="shared" si="18"/>
        <v>3.4602076124567475E-3</v>
      </c>
    </row>
    <row r="88" spans="1:15" x14ac:dyDescent="0.25">
      <c r="A88" s="5" t="s">
        <v>146</v>
      </c>
      <c r="B88" s="21"/>
      <c r="C88" s="22"/>
      <c r="D88" s="21"/>
      <c r="E88" s="6"/>
      <c r="F88" s="6">
        <v>4814</v>
      </c>
      <c r="G88" s="6">
        <v>687.06459026131017</v>
      </c>
      <c r="H88" s="6">
        <v>3463</v>
      </c>
      <c r="I88" s="6">
        <v>390.3641453241255</v>
      </c>
      <c r="J88" s="6">
        <v>972</v>
      </c>
      <c r="K88" s="7">
        <v>347.55203266678609</v>
      </c>
      <c r="L88" s="7">
        <v>339.51255759452431</v>
      </c>
      <c r="M88" s="7">
        <v>84.770694911003318</v>
      </c>
      <c r="N88" s="7">
        <v>305.59345041312218</v>
      </c>
      <c r="O88" s="8">
        <f t="shared" si="18"/>
        <v>0.71936019941836316</v>
      </c>
    </row>
    <row r="89" spans="1:15" ht="30" x14ac:dyDescent="0.25">
      <c r="A89" s="1" t="s">
        <v>147</v>
      </c>
      <c r="B89" s="18" t="s">
        <v>5</v>
      </c>
      <c r="C89" s="19" t="s">
        <v>148</v>
      </c>
      <c r="D89" s="20" t="s">
        <v>149</v>
      </c>
      <c r="E89" s="2">
        <v>9.1</v>
      </c>
      <c r="F89" s="2">
        <v>1245</v>
      </c>
      <c r="G89" s="2">
        <v>152.91364760377283</v>
      </c>
      <c r="H89" s="2">
        <v>425</v>
      </c>
      <c r="I89" s="2">
        <v>56.806600578020287</v>
      </c>
      <c r="J89" s="2">
        <v>389</v>
      </c>
      <c r="K89" s="3">
        <v>128.87859915190711</v>
      </c>
      <c r="L89" s="3">
        <v>24.035048451865734</v>
      </c>
      <c r="M89" s="3">
        <v>37.573000982757051</v>
      </c>
      <c r="N89" s="3">
        <v>19.233599595263243</v>
      </c>
      <c r="O89" s="4">
        <f t="shared" si="18"/>
        <v>0.34136546184738958</v>
      </c>
    </row>
    <row r="90" spans="1:15" ht="30" x14ac:dyDescent="0.25">
      <c r="A90" s="12" t="str">
        <f>A89</f>
        <v>Montería</v>
      </c>
      <c r="B90" s="20" t="str">
        <f t="shared" ref="B90" si="19">B89</f>
        <v>Promiscuo Pequeñas Causas Competencia Múltiple</v>
      </c>
      <c r="C90" s="19" t="s">
        <v>150</v>
      </c>
      <c r="D90" s="20" t="s">
        <v>151</v>
      </c>
      <c r="E90" s="2">
        <v>9.1</v>
      </c>
      <c r="F90" s="2">
        <v>1200</v>
      </c>
      <c r="G90" s="2">
        <v>142.14970275625993</v>
      </c>
      <c r="H90" s="2">
        <v>468</v>
      </c>
      <c r="I90" s="2">
        <v>54.844712664384673</v>
      </c>
      <c r="J90" s="2">
        <v>369</v>
      </c>
      <c r="K90" s="3">
        <v>114.29670329670316</v>
      </c>
      <c r="L90" s="3">
        <v>27.852999459556766</v>
      </c>
      <c r="M90" s="3">
        <v>29.688644688644683</v>
      </c>
      <c r="N90" s="3">
        <v>25.156067975739994</v>
      </c>
      <c r="O90" s="4">
        <f t="shared" si="18"/>
        <v>0.39</v>
      </c>
    </row>
    <row r="91" spans="1:15" x14ac:dyDescent="0.25">
      <c r="A91" s="5" t="s">
        <v>152</v>
      </c>
      <c r="B91" s="21"/>
      <c r="C91" s="22"/>
      <c r="D91" s="21"/>
      <c r="E91" s="6"/>
      <c r="F91" s="6">
        <v>2445</v>
      </c>
      <c r="G91" s="6">
        <v>295.06335036003276</v>
      </c>
      <c r="H91" s="6">
        <v>893</v>
      </c>
      <c r="I91" s="6">
        <v>111.65131324240501</v>
      </c>
      <c r="J91" s="6">
        <v>758</v>
      </c>
      <c r="K91" s="7">
        <v>243.17530244861027</v>
      </c>
      <c r="L91" s="7">
        <v>51.888047911422504</v>
      </c>
      <c r="M91" s="7">
        <v>67.261645671401737</v>
      </c>
      <c r="N91" s="7">
        <v>44.389667571003237</v>
      </c>
      <c r="O91" s="8">
        <f t="shared" si="18"/>
        <v>0.3652351738241309</v>
      </c>
    </row>
    <row r="92" spans="1:15" ht="30" x14ac:dyDescent="0.25">
      <c r="A92" s="1" t="s">
        <v>153</v>
      </c>
      <c r="B92" s="18" t="s">
        <v>5</v>
      </c>
      <c r="C92" s="19" t="s">
        <v>154</v>
      </c>
      <c r="D92" s="20" t="s">
        <v>155</v>
      </c>
      <c r="E92" s="2">
        <v>9.1</v>
      </c>
      <c r="F92" s="2">
        <v>1986</v>
      </c>
      <c r="G92" s="2">
        <v>224.35208269990832</v>
      </c>
      <c r="H92" s="2">
        <v>137</v>
      </c>
      <c r="I92" s="2">
        <v>19.039453300322826</v>
      </c>
      <c r="J92" s="2">
        <v>1408</v>
      </c>
      <c r="K92" s="3">
        <v>209.86996336996293</v>
      </c>
      <c r="L92" s="3">
        <v>14.482119329945386</v>
      </c>
      <c r="M92" s="3">
        <v>7.9157509157509107</v>
      </c>
      <c r="N92" s="3">
        <v>11.123702384571915</v>
      </c>
      <c r="O92" s="4">
        <f t="shared" si="18"/>
        <v>6.8982880161127899E-2</v>
      </c>
    </row>
    <row r="93" spans="1:15" x14ac:dyDescent="0.25">
      <c r="A93" s="5" t="s">
        <v>156</v>
      </c>
      <c r="B93" s="21"/>
      <c r="C93" s="22"/>
      <c r="D93" s="21"/>
      <c r="E93" s="6"/>
      <c r="F93" s="6">
        <v>1986</v>
      </c>
      <c r="G93" s="6">
        <v>224.35208269990832</v>
      </c>
      <c r="H93" s="6">
        <v>137</v>
      </c>
      <c r="I93" s="6">
        <v>19.039453300322826</v>
      </c>
      <c r="J93" s="6">
        <v>1408</v>
      </c>
      <c r="K93" s="7">
        <v>209.86996336996293</v>
      </c>
      <c r="L93" s="7">
        <v>14.482119329945386</v>
      </c>
      <c r="M93" s="7">
        <v>7.9157509157509107</v>
      </c>
      <c r="N93" s="7">
        <v>11.123702384571915</v>
      </c>
      <c r="O93" s="8">
        <f t="shared" si="18"/>
        <v>6.8982880161127899E-2</v>
      </c>
    </row>
    <row r="94" spans="1:15" ht="30" x14ac:dyDescent="0.25">
      <c r="A94" s="1" t="s">
        <v>157</v>
      </c>
      <c r="B94" s="18" t="s">
        <v>5</v>
      </c>
      <c r="C94" s="19" t="s">
        <v>158</v>
      </c>
      <c r="D94" s="20" t="s">
        <v>159</v>
      </c>
      <c r="E94" s="2">
        <v>9.1</v>
      </c>
      <c r="F94" s="2">
        <v>657</v>
      </c>
      <c r="G94" s="2">
        <v>107.1403951240016</v>
      </c>
      <c r="H94" s="2">
        <v>222</v>
      </c>
      <c r="I94" s="2">
        <v>33.835645229087795</v>
      </c>
      <c r="J94" s="2">
        <v>506</v>
      </c>
      <c r="K94" s="3">
        <v>98.125683060109225</v>
      </c>
      <c r="L94" s="3">
        <v>9.0147120638923752</v>
      </c>
      <c r="M94" s="3">
        <v>25.59016393442619</v>
      </c>
      <c r="N94" s="3">
        <v>8.2454812946616052</v>
      </c>
      <c r="O94" s="4">
        <f t="shared" si="18"/>
        <v>0.33789954337899542</v>
      </c>
    </row>
    <row r="95" spans="1:15" ht="30" x14ac:dyDescent="0.25">
      <c r="A95" s="12" t="str">
        <f>A94</f>
        <v>Pasto</v>
      </c>
      <c r="B95" s="20" t="str">
        <f t="shared" ref="B95" si="20">B94</f>
        <v>Promiscuo Pequeñas Causas Competencia Múltiple</v>
      </c>
      <c r="C95" s="19" t="s">
        <v>160</v>
      </c>
      <c r="D95" s="20" t="s">
        <v>161</v>
      </c>
      <c r="E95" s="2">
        <v>9.1</v>
      </c>
      <c r="F95" s="2">
        <v>682</v>
      </c>
      <c r="G95" s="2">
        <v>116.57783882783876</v>
      </c>
      <c r="H95" s="2">
        <v>164</v>
      </c>
      <c r="I95" s="2">
        <v>26.055860805860767</v>
      </c>
      <c r="J95" s="2">
        <v>496</v>
      </c>
      <c r="K95" s="3">
        <v>105.8333333333333</v>
      </c>
      <c r="L95" s="3">
        <v>10.744505494505477</v>
      </c>
      <c r="M95" s="3">
        <v>16.333333333333318</v>
      </c>
      <c r="N95" s="3">
        <v>9.7225274725274549</v>
      </c>
      <c r="O95" s="4">
        <f t="shared" si="18"/>
        <v>0.2404692082111437</v>
      </c>
    </row>
    <row r="96" spans="1:15" x14ac:dyDescent="0.25">
      <c r="A96" s="5" t="s">
        <v>162</v>
      </c>
      <c r="B96" s="21"/>
      <c r="C96" s="22"/>
      <c r="D96" s="21"/>
      <c r="E96" s="6"/>
      <c r="F96" s="6">
        <v>1339</v>
      </c>
      <c r="G96" s="6">
        <v>223.71823395184043</v>
      </c>
      <c r="H96" s="6">
        <v>386</v>
      </c>
      <c r="I96" s="6">
        <v>59.891506034948577</v>
      </c>
      <c r="J96" s="6">
        <v>1002</v>
      </c>
      <c r="K96" s="7">
        <v>203.95901639344254</v>
      </c>
      <c r="L96" s="7">
        <v>19.75921755839785</v>
      </c>
      <c r="M96" s="7">
        <v>41.923497267759508</v>
      </c>
      <c r="N96" s="7">
        <v>17.968008767189062</v>
      </c>
      <c r="O96" s="8">
        <f t="shared" si="18"/>
        <v>0.28827483196415238</v>
      </c>
    </row>
    <row r="97" spans="1:15" ht="30" x14ac:dyDescent="0.25">
      <c r="A97" s="1" t="s">
        <v>163</v>
      </c>
      <c r="B97" s="18" t="s">
        <v>5</v>
      </c>
      <c r="C97" s="19" t="s">
        <v>164</v>
      </c>
      <c r="D97" s="20" t="s">
        <v>165</v>
      </c>
      <c r="E97" s="2">
        <v>6.1</v>
      </c>
      <c r="F97" s="2">
        <v>1301</v>
      </c>
      <c r="G97" s="2">
        <v>217.97428479588544</v>
      </c>
      <c r="H97" s="2">
        <v>156</v>
      </c>
      <c r="I97" s="2">
        <v>28.691738990678186</v>
      </c>
      <c r="J97" s="2">
        <v>379</v>
      </c>
      <c r="K97" s="3">
        <v>192.46448087431688</v>
      </c>
      <c r="L97" s="3">
        <v>25.509803921568547</v>
      </c>
      <c r="M97" s="3">
        <v>9.6721311475409717</v>
      </c>
      <c r="N97" s="3">
        <v>19.019607843137219</v>
      </c>
      <c r="O97" s="4">
        <f t="shared" si="18"/>
        <v>0.11990776325903152</v>
      </c>
    </row>
    <row r="98" spans="1:15" ht="30" x14ac:dyDescent="0.25">
      <c r="A98" s="12" t="str">
        <f>A97</f>
        <v>Pereira</v>
      </c>
      <c r="B98" s="20" t="str">
        <f t="shared" ref="B98" si="21">B97</f>
        <v>Promiscuo Pequeñas Causas Competencia Múltiple</v>
      </c>
      <c r="C98" s="19" t="s">
        <v>166</v>
      </c>
      <c r="D98" s="20" t="s">
        <v>167</v>
      </c>
      <c r="E98" s="2">
        <v>3</v>
      </c>
      <c r="F98" s="2">
        <v>457</v>
      </c>
      <c r="G98" s="2">
        <v>152.33333333333334</v>
      </c>
      <c r="H98" s="2">
        <v>15</v>
      </c>
      <c r="I98" s="2">
        <v>4.9999999999999991</v>
      </c>
      <c r="J98" s="2">
        <v>353</v>
      </c>
      <c r="K98" s="3">
        <v>152.33333333333334</v>
      </c>
      <c r="L98" s="3"/>
      <c r="M98" s="3">
        <v>4.9999999999999991</v>
      </c>
      <c r="N98" s="3"/>
      <c r="O98" s="4">
        <f t="shared" si="18"/>
        <v>3.2822757111597371E-2</v>
      </c>
    </row>
    <row r="99" spans="1:15" x14ac:dyDescent="0.25">
      <c r="A99" s="5" t="s">
        <v>168</v>
      </c>
      <c r="B99" s="21"/>
      <c r="C99" s="22"/>
      <c r="D99" s="21"/>
      <c r="E99" s="6"/>
      <c r="F99" s="6">
        <v>1758</v>
      </c>
      <c r="G99" s="6">
        <v>370.30761812921872</v>
      </c>
      <c r="H99" s="6">
        <v>171</v>
      </c>
      <c r="I99" s="6">
        <v>33.691738990678182</v>
      </c>
      <c r="J99" s="6">
        <v>732</v>
      </c>
      <c r="K99" s="7">
        <v>344.79781420765022</v>
      </c>
      <c r="L99" s="7">
        <v>25.509803921568547</v>
      </c>
      <c r="M99" s="7">
        <v>14.67213114754097</v>
      </c>
      <c r="N99" s="7">
        <v>19.019607843137219</v>
      </c>
      <c r="O99" s="8">
        <f t="shared" si="18"/>
        <v>9.7269624573378843E-2</v>
      </c>
    </row>
    <row r="100" spans="1:15" ht="30" x14ac:dyDescent="0.25">
      <c r="A100" s="1" t="s">
        <v>169</v>
      </c>
      <c r="B100" s="18" t="s">
        <v>5</v>
      </c>
      <c r="C100" s="19" t="s">
        <v>170</v>
      </c>
      <c r="D100" s="20" t="s">
        <v>171</v>
      </c>
      <c r="E100" s="2">
        <v>9.1</v>
      </c>
      <c r="F100" s="2">
        <v>411</v>
      </c>
      <c r="G100" s="2">
        <v>47.770311655557421</v>
      </c>
      <c r="H100" s="2">
        <v>173</v>
      </c>
      <c r="I100" s="2">
        <v>19.119077643667776</v>
      </c>
      <c r="J100" s="2">
        <v>62</v>
      </c>
      <c r="K100" s="3">
        <v>32.556836606016887</v>
      </c>
      <c r="L100" s="3">
        <v>15.213475049540534</v>
      </c>
      <c r="M100" s="3">
        <v>5.9340659340659156</v>
      </c>
      <c r="N100" s="3">
        <v>13.185011709601856</v>
      </c>
      <c r="O100" s="4">
        <f t="shared" si="18"/>
        <v>0.42092457420924573</v>
      </c>
    </row>
    <row r="101" spans="1:15" x14ac:dyDescent="0.25">
      <c r="A101" s="5" t="s">
        <v>172</v>
      </c>
      <c r="B101" s="21"/>
      <c r="C101" s="22"/>
      <c r="D101" s="21"/>
      <c r="E101" s="6"/>
      <c r="F101" s="6">
        <v>411</v>
      </c>
      <c r="G101" s="6">
        <v>47.770311655557421</v>
      </c>
      <c r="H101" s="6">
        <v>173</v>
      </c>
      <c r="I101" s="6">
        <v>19.119077643667776</v>
      </c>
      <c r="J101" s="6">
        <v>62</v>
      </c>
      <c r="K101" s="7">
        <v>32.556836606016887</v>
      </c>
      <c r="L101" s="7">
        <v>15.213475049540534</v>
      </c>
      <c r="M101" s="7">
        <v>5.9340659340659156</v>
      </c>
      <c r="N101" s="7">
        <v>13.185011709601856</v>
      </c>
      <c r="O101" s="8">
        <f t="shared" si="18"/>
        <v>0.42092457420924573</v>
      </c>
    </row>
    <row r="102" spans="1:15" ht="30" x14ac:dyDescent="0.25">
      <c r="A102" s="1" t="s">
        <v>173</v>
      </c>
      <c r="B102" s="18" t="s">
        <v>5</v>
      </c>
      <c r="C102" s="19" t="s">
        <v>174</v>
      </c>
      <c r="D102" s="20" t="s">
        <v>175</v>
      </c>
      <c r="E102" s="2">
        <v>6</v>
      </c>
      <c r="F102" s="2">
        <v>543</v>
      </c>
      <c r="G102" s="2">
        <v>94.196969696969504</v>
      </c>
      <c r="H102" s="2">
        <v>41</v>
      </c>
      <c r="I102" s="2">
        <v>6.8484848484848362</v>
      </c>
      <c r="J102" s="2">
        <v>449</v>
      </c>
      <c r="K102" s="3">
        <v>87.499999999999829</v>
      </c>
      <c r="L102" s="3">
        <v>6.696969696969683</v>
      </c>
      <c r="M102" s="3">
        <v>2.6666666666666661</v>
      </c>
      <c r="N102" s="3">
        <v>4.181818181818171</v>
      </c>
      <c r="O102" s="4">
        <f t="shared" si="18"/>
        <v>7.550644567219153E-2</v>
      </c>
    </row>
    <row r="103" spans="1:15" x14ac:dyDescent="0.25">
      <c r="A103" s="5" t="s">
        <v>176</v>
      </c>
      <c r="B103" s="21"/>
      <c r="C103" s="22"/>
      <c r="D103" s="21"/>
      <c r="E103" s="6"/>
      <c r="F103" s="6">
        <v>543</v>
      </c>
      <c r="G103" s="6">
        <v>94.196969696969504</v>
      </c>
      <c r="H103" s="6">
        <v>41</v>
      </c>
      <c r="I103" s="6">
        <v>6.8484848484848362</v>
      </c>
      <c r="J103" s="6">
        <v>449</v>
      </c>
      <c r="K103" s="7">
        <v>87.499999999999829</v>
      </c>
      <c r="L103" s="7">
        <v>6.696969696969683</v>
      </c>
      <c r="M103" s="7">
        <v>2.6666666666666661</v>
      </c>
      <c r="N103" s="7">
        <v>4.181818181818171</v>
      </c>
      <c r="O103" s="8">
        <f t="shared" si="18"/>
        <v>7.550644567219153E-2</v>
      </c>
    </row>
    <row r="104" spans="1:15" ht="30" x14ac:dyDescent="0.25">
      <c r="A104" s="1" t="s">
        <v>177</v>
      </c>
      <c r="B104" s="18" t="s">
        <v>5</v>
      </c>
      <c r="C104" s="19" t="s">
        <v>178</v>
      </c>
      <c r="D104" s="20" t="s">
        <v>179</v>
      </c>
      <c r="E104" s="2">
        <v>9.1</v>
      </c>
      <c r="F104" s="2">
        <v>1584</v>
      </c>
      <c r="G104" s="2">
        <v>175.54399584403376</v>
      </c>
      <c r="H104" s="2">
        <v>401</v>
      </c>
      <c r="I104" s="2">
        <v>44.760065579356329</v>
      </c>
      <c r="J104" s="2">
        <v>980</v>
      </c>
      <c r="K104" s="3">
        <v>157.85624211853701</v>
      </c>
      <c r="L104" s="3">
        <v>17.687753725496744</v>
      </c>
      <c r="M104" s="3">
        <v>30.659340659340547</v>
      </c>
      <c r="N104" s="3">
        <v>14.100724920015782</v>
      </c>
      <c r="O104" s="4">
        <f t="shared" si="18"/>
        <v>0.25315656565656564</v>
      </c>
    </row>
    <row r="105" spans="1:15" ht="30" x14ac:dyDescent="0.25">
      <c r="A105" s="12" t="str">
        <f>A104</f>
        <v>Santa Marta</v>
      </c>
      <c r="B105" s="20" t="str">
        <f t="shared" ref="B105" si="22">B104</f>
        <v>Promiscuo Pequeñas Causas Competencia Múltiple</v>
      </c>
      <c r="C105" s="19" t="s">
        <v>180</v>
      </c>
      <c r="D105" s="20" t="s">
        <v>181</v>
      </c>
      <c r="E105" s="2">
        <v>9.1</v>
      </c>
      <c r="F105" s="2">
        <v>1545</v>
      </c>
      <c r="G105" s="2">
        <v>172.91941391941356</v>
      </c>
      <c r="H105" s="2">
        <v>353</v>
      </c>
      <c r="I105" s="2">
        <v>39.57509157509152</v>
      </c>
      <c r="J105" s="2">
        <v>968</v>
      </c>
      <c r="K105" s="3">
        <v>156.18681318681286</v>
      </c>
      <c r="L105" s="3">
        <v>16.732600732600709</v>
      </c>
      <c r="M105" s="3">
        <v>28.68131868131865</v>
      </c>
      <c r="N105" s="3">
        <v>10.893772893772873</v>
      </c>
      <c r="O105" s="4">
        <f t="shared" si="18"/>
        <v>0.2284789644012945</v>
      </c>
    </row>
    <row r="106" spans="1:15" x14ac:dyDescent="0.25">
      <c r="A106" s="5" t="s">
        <v>182</v>
      </c>
      <c r="B106" s="21"/>
      <c r="C106" s="22"/>
      <c r="D106" s="21"/>
      <c r="E106" s="6"/>
      <c r="F106" s="6">
        <v>3129</v>
      </c>
      <c r="G106" s="6">
        <v>348.46340976344737</v>
      </c>
      <c r="H106" s="6">
        <v>754</v>
      </c>
      <c r="I106" s="6">
        <v>84.335157154447842</v>
      </c>
      <c r="J106" s="6">
        <v>1948</v>
      </c>
      <c r="K106" s="7">
        <v>314.04305530534987</v>
      </c>
      <c r="L106" s="7">
        <v>34.420354458097449</v>
      </c>
      <c r="M106" s="7">
        <v>59.340659340659201</v>
      </c>
      <c r="N106" s="7">
        <v>24.994497813788655</v>
      </c>
      <c r="O106" s="8">
        <f t="shared" si="18"/>
        <v>0.24097155640779802</v>
      </c>
    </row>
    <row r="107" spans="1:15" ht="30" x14ac:dyDescent="0.25">
      <c r="A107" s="1" t="s">
        <v>183</v>
      </c>
      <c r="B107" s="18" t="s">
        <v>5</v>
      </c>
      <c r="C107" s="19" t="s">
        <v>184</v>
      </c>
      <c r="D107" s="20" t="s">
        <v>185</v>
      </c>
      <c r="E107" s="2">
        <v>9.1</v>
      </c>
      <c r="F107" s="2">
        <v>546</v>
      </c>
      <c r="G107" s="2">
        <v>86.350794904601486</v>
      </c>
      <c r="H107" s="2">
        <v>299</v>
      </c>
      <c r="I107" s="2">
        <v>39.530450221961729</v>
      </c>
      <c r="J107" s="2">
        <v>204</v>
      </c>
      <c r="K107" s="3">
        <v>70.671062271062155</v>
      </c>
      <c r="L107" s="3">
        <v>15.67973263353932</v>
      </c>
      <c r="M107" s="3">
        <v>24.944322344322256</v>
      </c>
      <c r="N107" s="3">
        <v>14.58612787763948</v>
      </c>
      <c r="O107" s="4">
        <f t="shared" si="18"/>
        <v>0.54761904761904767</v>
      </c>
    </row>
    <row r="108" spans="1:15" x14ac:dyDescent="0.25">
      <c r="A108" s="5" t="s">
        <v>186</v>
      </c>
      <c r="B108" s="21"/>
      <c r="C108" s="22"/>
      <c r="D108" s="21"/>
      <c r="E108" s="6"/>
      <c r="F108" s="6">
        <v>546</v>
      </c>
      <c r="G108" s="6">
        <v>86.350794904601486</v>
      </c>
      <c r="H108" s="6">
        <v>299</v>
      </c>
      <c r="I108" s="6">
        <v>39.530450221961729</v>
      </c>
      <c r="J108" s="6">
        <v>204</v>
      </c>
      <c r="K108" s="7">
        <v>70.671062271062155</v>
      </c>
      <c r="L108" s="7">
        <v>15.67973263353932</v>
      </c>
      <c r="M108" s="7">
        <v>24.944322344322256</v>
      </c>
      <c r="N108" s="7">
        <v>14.58612787763948</v>
      </c>
      <c r="O108" s="8">
        <f t="shared" si="18"/>
        <v>0.54761904761904767</v>
      </c>
    </row>
    <row r="109" spans="1:15" ht="30" x14ac:dyDescent="0.25">
      <c r="A109" s="1" t="s">
        <v>187</v>
      </c>
      <c r="B109" s="18" t="s">
        <v>5</v>
      </c>
      <c r="C109" s="19" t="s">
        <v>188</v>
      </c>
      <c r="D109" s="20" t="s">
        <v>189</v>
      </c>
      <c r="E109" s="2">
        <v>9.1</v>
      </c>
      <c r="F109" s="2">
        <v>1505</v>
      </c>
      <c r="G109" s="2">
        <v>167.21719810244355</v>
      </c>
      <c r="H109" s="2">
        <v>107</v>
      </c>
      <c r="I109" s="2">
        <v>12.698853059508766</v>
      </c>
      <c r="J109" s="2">
        <v>929</v>
      </c>
      <c r="K109" s="3">
        <v>159.79120879120836</v>
      </c>
      <c r="L109" s="3">
        <v>7.4259893112351971</v>
      </c>
      <c r="M109" s="3">
        <v>6.043956043956026</v>
      </c>
      <c r="N109" s="3">
        <v>6.6548970155527405</v>
      </c>
      <c r="O109" s="4">
        <f t="shared" si="18"/>
        <v>7.1096345514950171E-2</v>
      </c>
    </row>
    <row r="110" spans="1:15" x14ac:dyDescent="0.25">
      <c r="A110" s="5" t="s">
        <v>190</v>
      </c>
      <c r="B110" s="21"/>
      <c r="C110" s="22"/>
      <c r="D110" s="21"/>
      <c r="E110" s="6"/>
      <c r="F110" s="6">
        <v>1505</v>
      </c>
      <c r="G110" s="6">
        <v>167.21719810244355</v>
      </c>
      <c r="H110" s="6">
        <v>107</v>
      </c>
      <c r="I110" s="6">
        <v>12.698853059508766</v>
      </c>
      <c r="J110" s="6">
        <v>929</v>
      </c>
      <c r="K110" s="7">
        <v>159.79120879120836</v>
      </c>
      <c r="L110" s="7">
        <v>7.4259893112351971</v>
      </c>
      <c r="M110" s="7">
        <v>6.043956043956026</v>
      </c>
      <c r="N110" s="7">
        <v>6.6548970155527405</v>
      </c>
      <c r="O110" s="8">
        <f t="shared" si="18"/>
        <v>7.1096345514950171E-2</v>
      </c>
    </row>
    <row r="111" spans="1:15" ht="30" x14ac:dyDescent="0.25">
      <c r="A111" s="1" t="s">
        <v>191</v>
      </c>
      <c r="B111" s="18" t="s">
        <v>5</v>
      </c>
      <c r="C111" s="19" t="s">
        <v>192</v>
      </c>
      <c r="D111" s="20" t="s">
        <v>193</v>
      </c>
      <c r="E111" s="2">
        <v>9.1</v>
      </c>
      <c r="F111" s="2">
        <v>2810</v>
      </c>
      <c r="G111" s="2">
        <v>310.68324025701037</v>
      </c>
      <c r="H111" s="2">
        <v>447</v>
      </c>
      <c r="I111" s="2">
        <v>50.457935507115707</v>
      </c>
      <c r="J111" s="2">
        <v>2046</v>
      </c>
      <c r="K111" s="3">
        <v>282.97628055005072</v>
      </c>
      <c r="L111" s="3">
        <v>27.706959706959651</v>
      </c>
      <c r="M111" s="3">
        <v>24.399327448507755</v>
      </c>
      <c r="N111" s="3">
        <v>26.058608058607938</v>
      </c>
      <c r="O111" s="4">
        <f t="shared" si="18"/>
        <v>0.15907473309608541</v>
      </c>
    </row>
    <row r="112" spans="1:15" ht="30" x14ac:dyDescent="0.25">
      <c r="A112" s="12" t="str">
        <f>A111</f>
        <v>Valledupar</v>
      </c>
      <c r="B112" s="20" t="str">
        <f t="shared" ref="B112" si="23">B111</f>
        <v>Promiscuo Pequeñas Causas Competencia Múltiple</v>
      </c>
      <c r="C112" s="19" t="s">
        <v>194</v>
      </c>
      <c r="D112" s="20" t="s">
        <v>195</v>
      </c>
      <c r="E112" s="2">
        <v>9.1</v>
      </c>
      <c r="F112" s="2">
        <v>2783</v>
      </c>
      <c r="G112" s="2">
        <v>309.54437638863755</v>
      </c>
      <c r="H112" s="2">
        <v>490</v>
      </c>
      <c r="I112" s="2">
        <v>56.470936167657406</v>
      </c>
      <c r="J112" s="2">
        <v>2064</v>
      </c>
      <c r="K112" s="3">
        <v>278.904942052482</v>
      </c>
      <c r="L112" s="3">
        <v>30.639434336155606</v>
      </c>
      <c r="M112" s="3">
        <v>28.139194139194082</v>
      </c>
      <c r="N112" s="3">
        <v>28.331742028463321</v>
      </c>
      <c r="O112" s="4">
        <f t="shared" si="18"/>
        <v>0.1760689902982393</v>
      </c>
    </row>
    <row r="113" spans="1:15" x14ac:dyDescent="0.25">
      <c r="A113" s="5" t="s">
        <v>196</v>
      </c>
      <c r="B113" s="21"/>
      <c r="C113" s="22"/>
      <c r="D113" s="21"/>
      <c r="E113" s="6"/>
      <c r="F113" s="6">
        <v>5593</v>
      </c>
      <c r="G113" s="6">
        <v>620.22761664564791</v>
      </c>
      <c r="H113" s="6">
        <v>937</v>
      </c>
      <c r="I113" s="6">
        <v>106.92887167477311</v>
      </c>
      <c r="J113" s="6">
        <v>4110</v>
      </c>
      <c r="K113" s="7">
        <v>561.88122260253272</v>
      </c>
      <c r="L113" s="7">
        <v>58.346394043115254</v>
      </c>
      <c r="M113" s="7">
        <v>52.538521587701837</v>
      </c>
      <c r="N113" s="7">
        <v>54.390350087071255</v>
      </c>
      <c r="O113" s="8">
        <f t="shared" si="18"/>
        <v>0.16753084212408367</v>
      </c>
    </row>
    <row r="114" spans="1:15" ht="30" x14ac:dyDescent="0.25">
      <c r="A114" s="1" t="s">
        <v>197</v>
      </c>
      <c r="B114" s="18" t="s">
        <v>5</v>
      </c>
      <c r="C114" s="19" t="s">
        <v>198</v>
      </c>
      <c r="D114" s="20" t="s">
        <v>199</v>
      </c>
      <c r="E114" s="2">
        <v>3</v>
      </c>
      <c r="F114" s="2">
        <v>591</v>
      </c>
      <c r="G114" s="2">
        <v>197</v>
      </c>
      <c r="H114" s="2">
        <v>2</v>
      </c>
      <c r="I114" s="2">
        <v>0.66666666666666596</v>
      </c>
      <c r="J114" s="2">
        <v>539</v>
      </c>
      <c r="K114" s="3">
        <v>197</v>
      </c>
      <c r="L114" s="3"/>
      <c r="M114" s="3">
        <v>0.66666666666666596</v>
      </c>
      <c r="N114" s="3"/>
      <c r="O114" s="4">
        <f t="shared" si="18"/>
        <v>3.3840947546531302E-3</v>
      </c>
    </row>
    <row r="115" spans="1:15" x14ac:dyDescent="0.25">
      <c r="A115" s="5" t="s">
        <v>200</v>
      </c>
      <c r="B115" s="22"/>
      <c r="C115" s="22"/>
      <c r="D115" s="22"/>
      <c r="E115" s="6"/>
      <c r="F115" s="6">
        <v>591</v>
      </c>
      <c r="G115" s="6">
        <v>197</v>
      </c>
      <c r="H115" s="6">
        <v>2</v>
      </c>
      <c r="I115" s="6">
        <v>0.66666666666666596</v>
      </c>
      <c r="J115" s="6">
        <v>539</v>
      </c>
      <c r="K115" s="7">
        <v>197</v>
      </c>
      <c r="L115" s="7"/>
      <c r="M115" s="7">
        <v>0.66666666666666596</v>
      </c>
      <c r="N115" s="7"/>
      <c r="O115" s="8">
        <f t="shared" si="18"/>
        <v>3.3840947546531302E-3</v>
      </c>
    </row>
    <row r="116" spans="1:15" x14ac:dyDescent="0.25">
      <c r="A116" s="9" t="s">
        <v>201</v>
      </c>
      <c r="B116" s="9"/>
      <c r="C116" s="9"/>
      <c r="D116" s="9"/>
      <c r="E116" s="10"/>
      <c r="F116" s="10">
        <v>61508</v>
      </c>
      <c r="G116" s="10">
        <v>8445.509937137771</v>
      </c>
      <c r="H116" s="10">
        <v>21857</v>
      </c>
      <c r="I116" s="10">
        <v>2862.2634929460601</v>
      </c>
      <c r="J116" s="10">
        <v>44427</v>
      </c>
      <c r="K116" s="10">
        <v>7223.21927782887</v>
      </c>
      <c r="L116" s="10">
        <v>1222.2906593088803</v>
      </c>
      <c r="M116" s="10">
        <v>1838.1284845698065</v>
      </c>
      <c r="N116" s="10">
        <v>1024.1350083762495</v>
      </c>
      <c r="O116" s="11">
        <f t="shared" si="18"/>
        <v>0.3553521493139104</v>
      </c>
    </row>
  </sheetData>
  <mergeCells count="6">
    <mergeCell ref="M15:N16"/>
    <mergeCell ref="K15:L16"/>
    <mergeCell ref="A11:O11"/>
    <mergeCell ref="A12:N12"/>
    <mergeCell ref="E2:J2"/>
    <mergeCell ref="E3:J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PEQ. CAUSAS Y COMPE. MÚLTIPLES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2016-12-22T13:15:04Z</dcterms:created>
  <dcterms:modified xsi:type="dcterms:W3CDTF">2016-12-22T16:20:00Z</dcterms:modified>
</cp:coreProperties>
</file>