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7715" windowHeight="9780"/>
  </bookViews>
  <sheets>
    <sheet name="SALAS ÚNICAS" sheetId="1" r:id="rId1"/>
  </sheets>
  <calcPr calcId="145621"/>
</workbook>
</file>

<file path=xl/calcChain.xml><?xml version="1.0" encoding="utf-8"?>
<calcChain xmlns="http://schemas.openxmlformats.org/spreadsheetml/2006/main">
  <c r="A19" i="1" l="1"/>
  <c r="A20" i="1" s="1"/>
  <c r="B19" i="1"/>
  <c r="B20" i="1" s="1"/>
  <c r="A23" i="1"/>
  <c r="A24" i="1"/>
  <c r="B23" i="1"/>
  <c r="B24" i="1" s="1"/>
  <c r="A27" i="1"/>
  <c r="A28" i="1"/>
  <c r="A29" i="1" s="1"/>
  <c r="A30" i="1" s="1"/>
  <c r="B27" i="1"/>
  <c r="B28" i="1"/>
  <c r="B29" i="1"/>
  <c r="B30" i="1" s="1"/>
  <c r="A33" i="1"/>
  <c r="A34" i="1" s="1"/>
  <c r="B33" i="1"/>
  <c r="B34" i="1"/>
  <c r="A37" i="1"/>
  <c r="A38" i="1" s="1"/>
  <c r="B37" i="1"/>
  <c r="B38" i="1" s="1"/>
  <c r="A41" i="1"/>
  <c r="A42" i="1"/>
  <c r="B41" i="1"/>
  <c r="B42" i="1" s="1"/>
  <c r="A45" i="1"/>
  <c r="A46" i="1"/>
  <c r="A47" i="1" s="1"/>
  <c r="B45" i="1"/>
  <c r="B46" i="1" s="1"/>
  <c r="B47" i="1" s="1"/>
  <c r="A50" i="1"/>
  <c r="B50" i="1"/>
  <c r="B51" i="1" s="1"/>
  <c r="A51"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alcChain>
</file>

<file path=xl/sharedStrings.xml><?xml version="1.0" encoding="utf-8"?>
<sst xmlns="http://schemas.openxmlformats.org/spreadsheetml/2006/main" count="132" uniqueCount="122">
  <si>
    <t>DISTRITO</t>
  </si>
  <si>
    <t>SUBESPECIALIDAD</t>
  </si>
  <si>
    <t>CÓDIGO</t>
  </si>
  <si>
    <t>NOMBRE DEL DESPACHO</t>
  </si>
  <si>
    <t>FUNCIONARIO</t>
  </si>
  <si>
    <t>Arauca</t>
  </si>
  <si>
    <t>Sala Única</t>
  </si>
  <si>
    <t>810012208001</t>
  </si>
  <si>
    <t>Despacho 001 de la Sala Única del Tribunal Superior de Arauca</t>
  </si>
  <si>
    <t>MATILDE LEMOS SANMARTÍN</t>
  </si>
  <si>
    <t>810012208002</t>
  </si>
  <si>
    <t>Despacho 002 de la Sala Única del Tribunal Superior de Arauca</t>
  </si>
  <si>
    <t>VICTOR HUGO  RUBIANO  MACIAS</t>
  </si>
  <si>
    <t>810012208003</t>
  </si>
  <si>
    <t>Despacho 003 de la Sala Única del Tribunal Superior de Arauca</t>
  </si>
  <si>
    <t>ANGELA MARIA  PUERTA  CARDENAS</t>
  </si>
  <si>
    <t>Total Arauca</t>
  </si>
  <si>
    <t>Arch. de San Andrés</t>
  </si>
  <si>
    <t>880012208001</t>
  </si>
  <si>
    <t>SHIRLEY WALTERS  ALVAREZ</t>
  </si>
  <si>
    <t>880012208002</t>
  </si>
  <si>
    <t>FABIO MAXIMO MENA GIL</t>
  </si>
  <si>
    <t>880012208003</t>
  </si>
  <si>
    <t>JAVIER DE JESUS AYOS BATISTA</t>
  </si>
  <si>
    <t>Total Arch. de San Andrés</t>
  </si>
  <si>
    <t>Florencia</t>
  </si>
  <si>
    <t>180012208001</t>
  </si>
  <si>
    <t>Despacho 001 de la Sala Única del Tribunal Superior de Florencia</t>
  </si>
  <si>
    <t>MARIO  GARCIA IBATA IBATA</t>
  </si>
  <si>
    <t>180012208002</t>
  </si>
  <si>
    <t>Despacho 002 de la Sala Única del Tribunal Superior de Florencia</t>
  </si>
  <si>
    <t>DIELA HORTENCIA LUZ MARINA  ORTEGA CASTRO</t>
  </si>
  <si>
    <t>180012208003</t>
  </si>
  <si>
    <t>Despacho 003 de la Sala Única del Tribunal Superior de Florencia</t>
  </si>
  <si>
    <t>JHON ROGER  LOPEZ  GARTNER</t>
  </si>
  <si>
    <t>180012208004</t>
  </si>
  <si>
    <t>Despacho 004 de la Sala Única del Tribunal Superior de Florencia</t>
  </si>
  <si>
    <t>MANUEL ANTONIO FLECHAS  RODRIGUEZ</t>
  </si>
  <si>
    <t>180012208005</t>
  </si>
  <si>
    <t>Despacho 005 de la Sala Única del Tribunal Superior de Florencia</t>
  </si>
  <si>
    <t>MARCOS JAVIER CORTES RIVEROS</t>
  </si>
  <si>
    <t>Total Florencia</t>
  </si>
  <si>
    <t>Mocoa</t>
  </si>
  <si>
    <t>860012208001</t>
  </si>
  <si>
    <t>Despacho 001 de la Sala Única del Tribunal Superior de Mocoa</t>
  </si>
  <si>
    <t>GERMAN ARTURO GOMEZ  GARCÍA</t>
  </si>
  <si>
    <t>860012208002</t>
  </si>
  <si>
    <t>Despacho 002 de la Sala Única del Tribunal Superior de Mocoa</t>
  </si>
  <si>
    <t>ISSA RAFAEL  ULLOQUE  TOSCANO</t>
  </si>
  <si>
    <t>860012208003</t>
  </si>
  <si>
    <t>Despacho 003 de la Sala Única del Tribunal Superior de Mocoa</t>
  </si>
  <si>
    <t>ORLANDO  ZAMBRANO  MARTINEZ</t>
  </si>
  <si>
    <t>Total Mocoa</t>
  </si>
  <si>
    <t>Pamplona</t>
  </si>
  <si>
    <t>545182208001</t>
  </si>
  <si>
    <t>Despacho 001 de la Sala Única del Tribunal Superior de Pamplona</t>
  </si>
  <si>
    <t>DEMOSTENES  CAMARGO DE DE AVILA</t>
  </si>
  <si>
    <t>545182208002</t>
  </si>
  <si>
    <t>Despacho 002 de la Sala Única del Tribunal Superior de Pamplona</t>
  </si>
  <si>
    <t>JAIME ANDRES MEJIA  GOMEZ</t>
  </si>
  <si>
    <t>545182208003</t>
  </si>
  <si>
    <t>Despacho 003 de la Sala Única del Tribunal Superior de Pamplona</t>
  </si>
  <si>
    <t>JAIME RAUL  ALVARADO  PACHECO</t>
  </si>
  <si>
    <t>Total Pamplona</t>
  </si>
  <si>
    <t>Quibdó</t>
  </si>
  <si>
    <t>270012208001</t>
  </si>
  <si>
    <t>Despacho 001 de la Sala Única del Tribunal Superior de Quibdó</t>
  </si>
  <si>
    <t>JUAN CARLOS SOCHA MAZO</t>
  </si>
  <si>
    <t>270012208002</t>
  </si>
  <si>
    <t>Despacho 002 de la Sala Única del Tribunal Superior de Quibdó</t>
  </si>
  <si>
    <t>LUZ EDITH DIAZ URRUTIA</t>
  </si>
  <si>
    <t>270012208003</t>
  </si>
  <si>
    <t>Despacho 003 de la Sala Única del Tribunal Superior de Quibdó</t>
  </si>
  <si>
    <t>JOHN JAIRO ORTIZ  ALZATE</t>
  </si>
  <si>
    <t>Total Quibdó</t>
  </si>
  <si>
    <t>Santa Rosa de Viterbo</t>
  </si>
  <si>
    <t>156932208001</t>
  </si>
  <si>
    <t>Despacho 001 de la Sala Única del Tribunal Superior de Santa Rosa de Viterbo</t>
  </si>
  <si>
    <t>LUZ PATRICIA ARISTIZABAL  GARAVITO</t>
  </si>
  <si>
    <t>156932208002</t>
  </si>
  <si>
    <t>Despacho 002 de la Sala Única del Tribunal Superior de Santa Rosa de Viterbo</t>
  </si>
  <si>
    <t>GLORIA INES  LINARES  VILLALBA</t>
  </si>
  <si>
    <t>156932208003</t>
  </si>
  <si>
    <t>Despacho 003 de la Sala Única del Tribunal Superior de Santa Rosa de Viterbo</t>
  </si>
  <si>
    <t>EURIPIDES  MONTOYA  SEPULVEDA</t>
  </si>
  <si>
    <t>156932208004</t>
  </si>
  <si>
    <t>Despacho 004 de la Sala Única del Tribunal Superior de Santa Rosa de Viterbo</t>
  </si>
  <si>
    <t>JORGE ENRIQUE  GOMEZ  ANGEL</t>
  </si>
  <si>
    <t>Total Santa Rosa de Viterbo</t>
  </si>
  <si>
    <t>Yopal</t>
  </si>
  <si>
    <t>850012208001</t>
  </si>
  <si>
    <t>Despacho 001 de la Sala Única del Tribunal Superior de Yopal</t>
  </si>
  <si>
    <t>JAIRO ARMANDO  GONZALEZ  GOMEZ</t>
  </si>
  <si>
    <t>850012208002</t>
  </si>
  <si>
    <t>Despacho 002 de la Sala Única del Tribunal Superior de Yopal</t>
  </si>
  <si>
    <t>GLORIA ESPERANZA  MALAVER DE BONILLA</t>
  </si>
  <si>
    <t>850012208003</t>
  </si>
  <si>
    <t>Despacho 003 de la Sala Única del Tribunal Superior de Yopal</t>
  </si>
  <si>
    <t>ALVARO  VINCOS  URUEÑA</t>
  </si>
  <si>
    <t>Total Yopal</t>
  </si>
  <si>
    <t>Total general</t>
  </si>
  <si>
    <t>Procesos</t>
  </si>
  <si>
    <t>Tutelas e Impugnaciones</t>
  </si>
  <si>
    <t>ÍNDICE DE EVACUACIÍN PARCIAL EFCTIVO</t>
  </si>
  <si>
    <t xml:space="preserve"> PROMEDIO MENSUAL DE INGRESOS EFECTIVOS </t>
  </si>
  <si>
    <t xml:space="preserve">PROMEDIO MENSUAL DE EGRESOS EFECTIVOS </t>
  </si>
  <si>
    <t xml:space="preserve"> Meses reportados</t>
  </si>
  <si>
    <t>INGRESOS EFECTIVOS</t>
  </si>
  <si>
    <t xml:space="preserve">PROMEDIO MENSUAL DE INGRESOS EFECTIVOS </t>
  </si>
  <si>
    <t>EGRESOS EFECTIVOS</t>
  </si>
  <si>
    <t>TOTAL INVENTARIO FINAL</t>
  </si>
  <si>
    <t>Consejo Superior de la Judicatura</t>
  </si>
  <si>
    <t>Unidad de Desarrollo y Análisis Estadístico</t>
  </si>
  <si>
    <t>JURISDICCIÓN: ORDINARIA</t>
  </si>
  <si>
    <t>COMPETENCIA: SALAS ÚNICAS</t>
  </si>
  <si>
    <t>DESAGREGADO DESPACHO A DESPACHO</t>
  </si>
  <si>
    <t xml:space="preserve">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
</t>
  </si>
  <si>
    <t>ESTADÍSTICAS DE MOVIMIENTO DE PROCESOS AÑO 2016 - ENERO A SEPTIEMBRE</t>
  </si>
  <si>
    <r>
      <t xml:space="preserve">* Para los despachos judiciales con menos de 1 mes de reporte, el ingreso y egreso efectivo mes del despacho y Rama Judicial corresponde a lo reportado y no es calculado.
De las estadísticas consolidadas por despacho y tipo de proceso de enero a septiembre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</si>
  <si>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t>Despacho 001 de la Sala Única del Tribunal Superior de San Andrés</t>
  </si>
  <si>
    <t>Despacho 002 de la Sala Única del Tribunal Superior de San Andrés</t>
  </si>
  <si>
    <t>Despacho 003 de la Sala Única del Tribunal Superior de San Andrés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</si>
</sst>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0"/>
      <color theme="1"/>
      <name val="Arial"/>
      <family val="2"/>
    </font>
    <font>
      <b/>
      <sz val="10"/>
      <color theme="1"/>
      <name val="Arial"/>
      <family val="2"/>
    </font>
    <font>
      <b/>
      <sz val="10"/>
      <color indexed="8"/>
      <name val="Arial"/>
      <family val="2"/>
    </font>
    <font>
      <sz val="8"/>
      <color theme="1"/>
      <name val="Arial"/>
      <family val="2"/>
    </font>
    <font>
      <i/>
      <sz val="8"/>
      <color theme="1"/>
      <name val="Arial"/>
      <family val="2"/>
    </font>
    <font>
      <b/>
      <sz val="10"/>
      <color theme="0"/>
      <name val="Calibri"/>
      <family val="2"/>
      <scheme val="minor"/>
    </font>
    <font>
      <b/>
      <i/>
      <sz val="11"/>
      <name val="Arial"/>
      <family val="2"/>
    </font>
  </fonts>
  <fills count="12">
    <fill>
      <patternFill patternType="none"/>
    </fill>
    <fill>
      <patternFill patternType="gray125"/>
    </fill>
    <fill>
      <patternFill patternType="solid">
        <fgColor theme="0"/>
        <bgColor theme="0" tint="-0.14999847407452621"/>
      </patternFill>
    </fill>
    <fill>
      <patternFill patternType="solid">
        <fgColor theme="4"/>
        <bgColor theme="4" tint="0.79998168889431442"/>
      </patternFill>
    </fill>
    <fill>
      <patternFill patternType="solid">
        <fgColor theme="4"/>
        <bgColor theme="0" tint="-0.14999847407452621"/>
      </patternFill>
    </fill>
    <fill>
      <patternFill patternType="solid">
        <fgColor theme="8" tint="-0.249977111117893"/>
        <bgColor theme="0" tint="-0.14999847407452621"/>
      </patternFill>
    </fill>
    <fill>
      <patternFill patternType="solid">
        <fgColor theme="3" tint="0.79998168889431442"/>
        <bgColor indexed="64"/>
      </patternFill>
    </fill>
    <fill>
      <patternFill patternType="solid">
        <fgColor theme="3" tint="0.79998168889431442"/>
        <bgColor theme="0" tint="-0.14999847407452621"/>
      </patternFill>
    </fill>
    <fill>
      <patternFill patternType="solid">
        <fgColor theme="3" tint="0.39997558519241921"/>
        <bgColor theme="4" tint="0.79998168889431442"/>
      </patternFill>
    </fill>
    <fill>
      <patternFill patternType="solid">
        <fgColor theme="3" tint="0.39997558519241921"/>
        <bgColor indexed="64"/>
      </patternFill>
    </fill>
    <fill>
      <patternFill patternType="solid">
        <fgColor theme="0"/>
        <bgColor indexed="64"/>
      </patternFill>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4" fillId="0" borderId="0"/>
  </cellStyleXfs>
  <cellXfs count="34">
    <xf numFmtId="0" fontId="0" fillId="0" borderId="0" xfId="0"/>
    <xf numFmtId="3" fontId="0" fillId="2" borderId="1" xfId="0" applyNumberFormat="1" applyFill="1" applyBorder="1"/>
    <xf numFmtId="3" fontId="3" fillId="7" borderId="1" xfId="0" applyNumberFormat="1" applyFont="1" applyFill="1" applyBorder="1"/>
    <xf numFmtId="3" fontId="3" fillId="8" borderId="1" xfId="0" applyNumberFormat="1" applyFont="1" applyFill="1" applyBorder="1"/>
    <xf numFmtId="0" fontId="3" fillId="0" borderId="1" xfId="0" applyFont="1" applyBorder="1"/>
    <xf numFmtId="0" fontId="0" fillId="0" borderId="1" xfId="0" applyBorder="1"/>
    <xf numFmtId="3" fontId="0" fillId="0" borderId="1" xfId="0" applyNumberFormat="1" applyBorder="1"/>
    <xf numFmtId="9" fontId="0" fillId="0" borderId="1" xfId="1" applyFont="1" applyBorder="1"/>
    <xf numFmtId="0" fontId="3" fillId="6" borderId="1" xfId="0" applyFont="1" applyFill="1" applyBorder="1"/>
    <xf numFmtId="3" fontId="3" fillId="6" borderId="1" xfId="0" applyNumberFormat="1" applyFont="1" applyFill="1" applyBorder="1"/>
    <xf numFmtId="9" fontId="3" fillId="6" borderId="1" xfId="1" applyFont="1" applyFill="1" applyBorder="1"/>
    <xf numFmtId="0" fontId="3" fillId="8" borderId="1" xfId="0" applyFont="1" applyFill="1" applyBorder="1"/>
    <xf numFmtId="9" fontId="3" fillId="9" borderId="1" xfId="1" applyFont="1" applyFill="1" applyBorder="1"/>
    <xf numFmtId="0" fontId="0" fillId="0" borderId="1" xfId="0" applyFont="1" applyBorder="1"/>
    <xf numFmtId="0" fontId="0" fillId="6" borderId="1" xfId="0" applyFont="1" applyFill="1" applyBorder="1"/>
    <xf numFmtId="0" fontId="0" fillId="0" borderId="0" xfId="0" applyFont="1"/>
    <xf numFmtId="0" fontId="0" fillId="8" borderId="1" xfId="0" applyFont="1" applyFill="1" applyBorder="1"/>
    <xf numFmtId="0" fontId="4" fillId="10" borderId="0" xfId="0" applyFont="1" applyFill="1"/>
    <xf numFmtId="0" fontId="4" fillId="10" borderId="0" xfId="0" applyFont="1" applyFill="1" applyAlignment="1">
      <alignment wrapText="1"/>
    </xf>
    <xf numFmtId="0" fontId="5" fillId="10" borderId="0" xfId="0" applyFont="1" applyFill="1"/>
    <xf numFmtId="0" fontId="6" fillId="10" borderId="0" xfId="0" applyFont="1" applyFill="1" applyAlignment="1">
      <alignment vertical="center"/>
    </xf>
    <xf numFmtId="0" fontId="6" fillId="10" borderId="0" xfId="0" applyFont="1" applyFill="1" applyAlignment="1">
      <alignment vertical="center" wrapText="1"/>
    </xf>
    <xf numFmtId="0" fontId="7" fillId="11" borderId="0" xfId="0" applyFont="1" applyFill="1" applyAlignment="1">
      <alignment vertical="center"/>
    </xf>
    <xf numFmtId="0" fontId="2" fillId="5" borderId="1" xfId="0" applyFont="1" applyFill="1" applyBorder="1" applyAlignment="1">
      <alignment horizontal="center" vertical="center" wrapText="1"/>
    </xf>
    <xf numFmtId="0" fontId="8" fillId="0" borderId="0" xfId="0" applyNumberFormat="1" applyFont="1" applyAlignment="1">
      <alignment horizontal="left" vertical="top" wrapText="1"/>
    </xf>
    <xf numFmtId="0" fontId="8" fillId="0" borderId="0" xfId="0" applyNumberFormat="1" applyFont="1" applyBorder="1" applyAlignment="1">
      <alignment horizontal="left" vertical="center" wrapText="1"/>
    </xf>
    <xf numFmtId="0" fontId="0" fillId="0" borderId="1" xfId="0" applyFont="1" applyBorder="1" applyAlignment="1">
      <alignment wrapText="1"/>
    </xf>
    <xf numFmtId="0" fontId="0" fillId="6" borderId="1" xfId="0" applyFont="1" applyFill="1" applyBorder="1" applyAlignment="1">
      <alignment wrapText="1"/>
    </xf>
    <xf numFmtId="0" fontId="10" fillId="3" borderId="3" xfId="0" applyFont="1" applyFill="1" applyBorder="1" applyAlignment="1">
      <alignment horizontal="center" vertical="center" wrapText="1"/>
    </xf>
    <xf numFmtId="3" fontId="10" fillId="3" borderId="3"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1" fillId="10" borderId="0" xfId="0" applyFont="1" applyFill="1" applyAlignment="1">
      <alignment horizontal="center" vertical="center"/>
    </xf>
    <xf numFmtId="0" fontId="11" fillId="10" borderId="0" xfId="2" applyFont="1" applyFill="1" applyAlignment="1">
      <alignment horizontal="center" vertical="center"/>
    </xf>
  </cellXfs>
  <cellStyles count="3">
    <cellStyle name="Normal" xfId="0" builtinId="0"/>
    <cellStyle name="Normal 3" xfId="2"/>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266700</xdr:colOff>
      <xdr:row>0</xdr:row>
      <xdr:rowOff>114300</xdr:rowOff>
    </xdr:from>
    <xdr:to>
      <xdr:col>3</xdr:col>
      <xdr:colOff>190500</xdr:colOff>
      <xdr:row>4</xdr:row>
      <xdr:rowOff>28575</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66700" y="114300"/>
          <a:ext cx="2209800" cy="6762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showGridLines="0" tabSelected="1" zoomScale="80" zoomScaleNormal="80" workbookViewId="0">
      <pane xSplit="4" ySplit="17" topLeftCell="E18" activePane="bottomRight" state="frozen"/>
      <selection pane="topRight" activeCell="E1" sqref="E1"/>
      <selection pane="bottomLeft" activeCell="A18" sqref="A18"/>
      <selection pane="bottomRight" activeCell="F6" sqref="F6"/>
    </sheetView>
  </sheetViews>
  <sheetFormatPr baseColWidth="10" defaultRowHeight="15" x14ac:dyDescent="0.25"/>
  <cols>
    <col min="1" max="1" width="19.85546875" customWidth="1"/>
    <col min="2" max="2" width="17.5703125" customWidth="1"/>
    <col min="3" max="3" width="0" hidden="1" customWidth="1"/>
    <col min="4" max="4" width="63.85546875" style="15" customWidth="1"/>
    <col min="5" max="5" width="44.42578125" bestFit="1" customWidth="1"/>
  </cols>
  <sheetData>
    <row r="1" spans="1:16" x14ac:dyDescent="0.25">
      <c r="A1" s="17"/>
      <c r="B1" s="18"/>
      <c r="C1" s="18"/>
      <c r="D1"/>
    </row>
    <row r="2" spans="1:16" x14ac:dyDescent="0.25">
      <c r="F2" s="32" t="s">
        <v>111</v>
      </c>
      <c r="G2" s="32"/>
      <c r="H2" s="32"/>
      <c r="I2" s="32"/>
    </row>
    <row r="3" spans="1:16" x14ac:dyDescent="0.25">
      <c r="F3" s="33" t="s">
        <v>112</v>
      </c>
      <c r="G3" s="33"/>
      <c r="H3" s="33"/>
      <c r="I3" s="33"/>
    </row>
    <row r="4" spans="1:16" x14ac:dyDescent="0.25">
      <c r="A4" s="19"/>
      <c r="B4" s="18"/>
      <c r="C4" s="18"/>
      <c r="D4"/>
    </row>
    <row r="5" spans="1:16" x14ac:dyDescent="0.25">
      <c r="A5" s="17"/>
      <c r="B5" s="18"/>
      <c r="C5" s="18"/>
      <c r="D5"/>
    </row>
    <row r="6" spans="1:16" x14ac:dyDescent="0.25">
      <c r="A6" s="20" t="s">
        <v>117</v>
      </c>
      <c r="B6" s="18"/>
      <c r="C6" s="21"/>
      <c r="D6"/>
    </row>
    <row r="7" spans="1:16" x14ac:dyDescent="0.25">
      <c r="A7" s="22" t="s">
        <v>113</v>
      </c>
      <c r="B7" s="18"/>
      <c r="C7" s="21"/>
      <c r="D7"/>
    </row>
    <row r="8" spans="1:16" x14ac:dyDescent="0.25">
      <c r="A8" s="22" t="s">
        <v>114</v>
      </c>
      <c r="B8" s="18"/>
      <c r="C8" s="21"/>
      <c r="D8"/>
    </row>
    <row r="9" spans="1:16" x14ac:dyDescent="0.25">
      <c r="A9" s="22" t="s">
        <v>115</v>
      </c>
      <c r="B9" s="18"/>
      <c r="C9" s="21"/>
      <c r="D9"/>
    </row>
    <row r="10" spans="1:16" x14ac:dyDescent="0.25">
      <c r="D10"/>
    </row>
    <row r="11" spans="1:16" x14ac:dyDescent="0.25">
      <c r="D11"/>
    </row>
    <row r="12" spans="1:16" ht="52.5" customHeight="1" x14ac:dyDescent="0.25">
      <c r="A12" s="24" t="s">
        <v>116</v>
      </c>
      <c r="B12" s="24"/>
      <c r="C12" s="24"/>
      <c r="D12" s="24"/>
      <c r="E12" s="24"/>
      <c r="F12" s="24"/>
      <c r="G12" s="24"/>
      <c r="H12" s="24"/>
      <c r="I12" s="24"/>
      <c r="J12" s="24"/>
      <c r="K12" s="24"/>
      <c r="L12" s="24"/>
      <c r="M12" s="24"/>
      <c r="N12" s="24"/>
      <c r="O12" s="24"/>
      <c r="P12" s="24"/>
    </row>
    <row r="13" spans="1:16" ht="66.75" customHeight="1" x14ac:dyDescent="0.25">
      <c r="A13" s="25" t="s">
        <v>118</v>
      </c>
      <c r="B13" s="25"/>
      <c r="C13" s="25"/>
      <c r="D13" s="25"/>
      <c r="E13" s="25"/>
      <c r="F13" s="25"/>
      <c r="G13" s="25"/>
      <c r="H13" s="25"/>
      <c r="I13" s="25"/>
      <c r="J13" s="25"/>
      <c r="K13" s="25"/>
      <c r="L13" s="25"/>
      <c r="M13" s="25"/>
      <c r="N13" s="25"/>
      <c r="O13" s="25"/>
    </row>
    <row r="15" spans="1:16" x14ac:dyDescent="0.25">
      <c r="L15" s="23" t="s">
        <v>104</v>
      </c>
      <c r="M15" s="23"/>
      <c r="N15" s="23" t="s">
        <v>105</v>
      </c>
      <c r="O15" s="23"/>
    </row>
    <row r="16" spans="1:16" ht="18.75" customHeight="1" x14ac:dyDescent="0.25">
      <c r="L16" s="23"/>
      <c r="M16" s="23"/>
      <c r="N16" s="23"/>
      <c r="O16" s="23"/>
    </row>
    <row r="17" spans="1:16" ht="72.75" customHeight="1" x14ac:dyDescent="0.25">
      <c r="A17" s="28" t="s">
        <v>0</v>
      </c>
      <c r="B17" s="28" t="s">
        <v>1</v>
      </c>
      <c r="C17" s="28" t="s">
        <v>2</v>
      </c>
      <c r="D17" s="28" t="s">
        <v>3</v>
      </c>
      <c r="E17" s="28" t="s">
        <v>4</v>
      </c>
      <c r="F17" s="29" t="s">
        <v>106</v>
      </c>
      <c r="G17" s="29" t="s">
        <v>107</v>
      </c>
      <c r="H17" s="28" t="s">
        <v>108</v>
      </c>
      <c r="I17" s="28" t="s">
        <v>109</v>
      </c>
      <c r="J17" s="28" t="s">
        <v>105</v>
      </c>
      <c r="K17" s="28" t="s">
        <v>110</v>
      </c>
      <c r="L17" s="30" t="s">
        <v>101</v>
      </c>
      <c r="M17" s="30" t="s">
        <v>102</v>
      </c>
      <c r="N17" s="30" t="s">
        <v>101</v>
      </c>
      <c r="O17" s="30" t="s">
        <v>102</v>
      </c>
      <c r="P17" s="31" t="s">
        <v>103</v>
      </c>
    </row>
    <row r="18" spans="1:16" x14ac:dyDescent="0.25">
      <c r="A18" s="4" t="s">
        <v>5</v>
      </c>
      <c r="B18" s="4" t="s">
        <v>6</v>
      </c>
      <c r="C18" s="5" t="s">
        <v>7</v>
      </c>
      <c r="D18" s="26" t="s">
        <v>8</v>
      </c>
      <c r="E18" s="5" t="s">
        <v>9</v>
      </c>
      <c r="F18" s="6">
        <v>9.1</v>
      </c>
      <c r="G18" s="6">
        <v>123</v>
      </c>
      <c r="H18" s="6">
        <v>17.455473488260335</v>
      </c>
      <c r="I18" s="6">
        <v>94</v>
      </c>
      <c r="J18" s="6">
        <v>13.891280850297219</v>
      </c>
      <c r="K18" s="6">
        <v>95</v>
      </c>
      <c r="L18" s="1">
        <v>8.6357112832522471</v>
      </c>
      <c r="M18" s="1">
        <v>8.8197622050080877</v>
      </c>
      <c r="N18" s="1">
        <v>6.8865369603074411</v>
      </c>
      <c r="O18" s="1">
        <v>7.0047438899897809</v>
      </c>
      <c r="P18" s="7">
        <f>I18/G18</f>
        <v>0.76422764227642281</v>
      </c>
    </row>
    <row r="19" spans="1:16" x14ac:dyDescent="0.25">
      <c r="A19" s="13" t="str">
        <f t="shared" ref="A19:A20" si="0">A18</f>
        <v>Arauca</v>
      </c>
      <c r="B19" s="13" t="str">
        <f t="shared" ref="B19:B20" si="1">B18</f>
        <v>Sala Única</v>
      </c>
      <c r="C19" s="5" t="s">
        <v>10</v>
      </c>
      <c r="D19" s="26" t="s">
        <v>11</v>
      </c>
      <c r="E19" s="5" t="s">
        <v>12</v>
      </c>
      <c r="F19" s="6">
        <v>9.1</v>
      </c>
      <c r="G19" s="6">
        <v>122</v>
      </c>
      <c r="H19" s="6">
        <v>19.393292499849817</v>
      </c>
      <c r="I19" s="6">
        <v>86</v>
      </c>
      <c r="J19" s="6">
        <v>13.735543145379177</v>
      </c>
      <c r="K19" s="6">
        <v>67</v>
      </c>
      <c r="L19" s="1">
        <v>10.214345763526063</v>
      </c>
      <c r="M19" s="1">
        <v>9.1789467363237627</v>
      </c>
      <c r="N19" s="1">
        <v>7.2408575031525633</v>
      </c>
      <c r="O19" s="1">
        <v>6.4946856422266164</v>
      </c>
      <c r="P19" s="7">
        <f t="shared" ref="P19:P53" si="2">I19/G19</f>
        <v>0.70491803278688525</v>
      </c>
    </row>
    <row r="20" spans="1:16" x14ac:dyDescent="0.25">
      <c r="A20" s="13" t="str">
        <f t="shared" si="0"/>
        <v>Arauca</v>
      </c>
      <c r="B20" s="13" t="str">
        <f t="shared" si="1"/>
        <v>Sala Única</v>
      </c>
      <c r="C20" s="5" t="s">
        <v>13</v>
      </c>
      <c r="D20" s="26" t="s">
        <v>14</v>
      </c>
      <c r="E20" s="5" t="s">
        <v>15</v>
      </c>
      <c r="F20" s="6">
        <v>9.1</v>
      </c>
      <c r="G20" s="6">
        <v>117</v>
      </c>
      <c r="H20" s="6">
        <v>18.450069056626393</v>
      </c>
      <c r="I20" s="6">
        <v>86</v>
      </c>
      <c r="J20" s="6">
        <v>14.227346424067708</v>
      </c>
      <c r="K20" s="6">
        <v>142</v>
      </c>
      <c r="L20" s="1">
        <v>7.6970215576772683</v>
      </c>
      <c r="M20" s="1">
        <v>10.753047498949121</v>
      </c>
      <c r="N20" s="1">
        <v>5.6722212214015384</v>
      </c>
      <c r="O20" s="1">
        <v>8.5551252026661704</v>
      </c>
      <c r="P20" s="7">
        <f t="shared" si="2"/>
        <v>0.7350427350427351</v>
      </c>
    </row>
    <row r="21" spans="1:16" x14ac:dyDescent="0.25">
      <c r="A21" s="8" t="s">
        <v>16</v>
      </c>
      <c r="B21" s="14"/>
      <c r="C21" s="8"/>
      <c r="D21" s="27"/>
      <c r="E21" s="8"/>
      <c r="F21" s="9"/>
      <c r="G21" s="9">
        <v>362</v>
      </c>
      <c r="H21" s="9">
        <v>55.298835044736542</v>
      </c>
      <c r="I21" s="9">
        <v>266</v>
      </c>
      <c r="J21" s="9">
        <v>41.854170419744108</v>
      </c>
      <c r="K21" s="9">
        <v>304</v>
      </c>
      <c r="L21" s="2">
        <v>26.547078604455578</v>
      </c>
      <c r="M21" s="2">
        <v>28.751756440280971</v>
      </c>
      <c r="N21" s="2">
        <v>19.799615684861543</v>
      </c>
      <c r="O21" s="2">
        <v>22.054554734882565</v>
      </c>
      <c r="P21" s="10">
        <f t="shared" si="2"/>
        <v>0.73480662983425415</v>
      </c>
    </row>
    <row r="22" spans="1:16" ht="28.5" customHeight="1" x14ac:dyDescent="0.25">
      <c r="A22" s="4" t="s">
        <v>17</v>
      </c>
      <c r="B22" s="4" t="s">
        <v>6</v>
      </c>
      <c r="C22" s="5" t="s">
        <v>18</v>
      </c>
      <c r="D22" s="26" t="s">
        <v>119</v>
      </c>
      <c r="E22" s="5" t="s">
        <v>19</v>
      </c>
      <c r="F22" s="6">
        <v>9.1</v>
      </c>
      <c r="G22" s="6">
        <v>109</v>
      </c>
      <c r="H22" s="6">
        <v>15.985468083828705</v>
      </c>
      <c r="I22" s="6">
        <v>87</v>
      </c>
      <c r="J22" s="6">
        <v>12.227226325586948</v>
      </c>
      <c r="K22" s="6">
        <v>14</v>
      </c>
      <c r="L22" s="1">
        <v>8.6008526992133412</v>
      </c>
      <c r="M22" s="1">
        <v>7.3846153846153655</v>
      </c>
      <c r="N22" s="1">
        <v>6.4982885966492407</v>
      </c>
      <c r="O22" s="1">
        <v>5.7289377289377104</v>
      </c>
      <c r="P22" s="7">
        <f t="shared" si="2"/>
        <v>0.79816513761467889</v>
      </c>
    </row>
    <row r="23" spans="1:16" ht="28.5" customHeight="1" x14ac:dyDescent="0.25">
      <c r="A23" s="13" t="str">
        <f t="shared" ref="A23:A24" si="3">A22</f>
        <v>Arch. de San Andrés</v>
      </c>
      <c r="B23" s="13" t="str">
        <f t="shared" ref="B23:B24" si="4">B22</f>
        <v>Sala Única</v>
      </c>
      <c r="C23" s="5" t="s">
        <v>20</v>
      </c>
      <c r="D23" s="26" t="s">
        <v>120</v>
      </c>
      <c r="E23" s="5" t="s">
        <v>21</v>
      </c>
      <c r="F23" s="6">
        <v>9.1</v>
      </c>
      <c r="G23" s="6">
        <v>122</v>
      </c>
      <c r="H23" s="6">
        <v>18.995856602413941</v>
      </c>
      <c r="I23" s="6">
        <v>93</v>
      </c>
      <c r="J23" s="6">
        <v>15.200024019696112</v>
      </c>
      <c r="K23" s="6">
        <v>35</v>
      </c>
      <c r="L23" s="1">
        <v>10.871014231669953</v>
      </c>
      <c r="M23" s="1">
        <v>8.1248423707439912</v>
      </c>
      <c r="N23" s="1">
        <v>7.8444124181828938</v>
      </c>
      <c r="O23" s="1">
        <v>7.3556116015132211</v>
      </c>
      <c r="P23" s="7">
        <f t="shared" si="2"/>
        <v>0.76229508196721307</v>
      </c>
    </row>
    <row r="24" spans="1:16" ht="28.5" customHeight="1" x14ac:dyDescent="0.25">
      <c r="A24" s="13" t="str">
        <f t="shared" si="3"/>
        <v>Arch. de San Andrés</v>
      </c>
      <c r="B24" s="13" t="str">
        <f t="shared" si="4"/>
        <v>Sala Única</v>
      </c>
      <c r="C24" s="5" t="s">
        <v>22</v>
      </c>
      <c r="D24" s="26" t="s">
        <v>121</v>
      </c>
      <c r="E24" s="5" t="s">
        <v>23</v>
      </c>
      <c r="F24" s="6">
        <v>9.1</v>
      </c>
      <c r="G24" s="6">
        <v>105</v>
      </c>
      <c r="H24" s="6">
        <v>17.02281871134327</v>
      </c>
      <c r="I24" s="6">
        <v>78</v>
      </c>
      <c r="J24" s="6">
        <v>12.577523569326821</v>
      </c>
      <c r="K24" s="6">
        <v>35</v>
      </c>
      <c r="L24" s="1">
        <v>8.6566984927640434</v>
      </c>
      <c r="M24" s="1">
        <v>8.3661202185792245</v>
      </c>
      <c r="N24" s="1">
        <v>6.6704197441902213</v>
      </c>
      <c r="O24" s="1">
        <v>5.907103825136601</v>
      </c>
      <c r="P24" s="7">
        <f t="shared" si="2"/>
        <v>0.74285714285714288</v>
      </c>
    </row>
    <row r="25" spans="1:16" x14ac:dyDescent="0.25">
      <c r="A25" s="8" t="s">
        <v>24</v>
      </c>
      <c r="B25" s="14"/>
      <c r="C25" s="8"/>
      <c r="D25" s="27"/>
      <c r="E25" s="8"/>
      <c r="F25" s="9"/>
      <c r="G25" s="9">
        <v>336</v>
      </c>
      <c r="H25" s="9">
        <v>52.004143397585942</v>
      </c>
      <c r="I25" s="9">
        <v>258</v>
      </c>
      <c r="J25" s="9">
        <v>40.004773914609892</v>
      </c>
      <c r="K25" s="9">
        <v>84</v>
      </c>
      <c r="L25" s="2">
        <v>28.128565423647338</v>
      </c>
      <c r="M25" s="2">
        <v>23.875577973938583</v>
      </c>
      <c r="N25" s="2">
        <v>21.013120759022357</v>
      </c>
      <c r="O25" s="2">
        <v>18.991653155587532</v>
      </c>
      <c r="P25" s="10">
        <f t="shared" si="2"/>
        <v>0.7678571428571429</v>
      </c>
    </row>
    <row r="26" spans="1:16" x14ac:dyDescent="0.25">
      <c r="A26" s="4" t="s">
        <v>25</v>
      </c>
      <c r="B26" s="4" t="s">
        <v>6</v>
      </c>
      <c r="C26" s="5" t="s">
        <v>26</v>
      </c>
      <c r="D26" s="26" t="s">
        <v>27</v>
      </c>
      <c r="E26" s="5" t="s">
        <v>28</v>
      </c>
      <c r="F26" s="6">
        <v>9.1</v>
      </c>
      <c r="G26" s="6">
        <v>264</v>
      </c>
      <c r="H26" s="6">
        <v>32.247282771872818</v>
      </c>
      <c r="I26" s="6">
        <v>311</v>
      </c>
      <c r="J26" s="6">
        <v>39.202395964690929</v>
      </c>
      <c r="K26" s="6">
        <v>227</v>
      </c>
      <c r="L26" s="1">
        <v>5.2033267279168838</v>
      </c>
      <c r="M26" s="1">
        <v>27.043956043955941</v>
      </c>
      <c r="N26" s="1">
        <v>12.488110250405306</v>
      </c>
      <c r="O26" s="1">
        <v>26.714285714285619</v>
      </c>
      <c r="P26" s="7">
        <f t="shared" si="2"/>
        <v>1.178030303030303</v>
      </c>
    </row>
    <row r="27" spans="1:16" x14ac:dyDescent="0.25">
      <c r="A27" s="13" t="str">
        <f t="shared" ref="A27:A30" si="5">A26</f>
        <v>Florencia</v>
      </c>
      <c r="B27" s="13" t="str">
        <f t="shared" ref="B27:B30" si="6">B26</f>
        <v>Sala Única</v>
      </c>
      <c r="C27" s="5" t="s">
        <v>29</v>
      </c>
      <c r="D27" s="26" t="s">
        <v>30</v>
      </c>
      <c r="E27" s="5" t="s">
        <v>31</v>
      </c>
      <c r="F27" s="6">
        <v>9.1</v>
      </c>
      <c r="G27" s="6">
        <v>253</v>
      </c>
      <c r="H27" s="6">
        <v>30.130186753137458</v>
      </c>
      <c r="I27" s="6">
        <v>217</v>
      </c>
      <c r="J27" s="6">
        <v>27.188734762505113</v>
      </c>
      <c r="K27" s="6">
        <v>260</v>
      </c>
      <c r="L27" s="1">
        <v>3.9707560199363408</v>
      </c>
      <c r="M27" s="1">
        <v>26.15943073320112</v>
      </c>
      <c r="N27" s="1">
        <v>7.4029904521707621</v>
      </c>
      <c r="O27" s="1">
        <v>19.785744310334351</v>
      </c>
      <c r="P27" s="7">
        <f t="shared" si="2"/>
        <v>0.85770750988142297</v>
      </c>
    </row>
    <row r="28" spans="1:16" x14ac:dyDescent="0.25">
      <c r="A28" s="13" t="str">
        <f t="shared" si="5"/>
        <v>Florencia</v>
      </c>
      <c r="B28" s="13" t="str">
        <f t="shared" si="6"/>
        <v>Sala Única</v>
      </c>
      <c r="C28" s="5" t="s">
        <v>32</v>
      </c>
      <c r="D28" s="26" t="s">
        <v>33</v>
      </c>
      <c r="E28" s="5" t="s">
        <v>34</v>
      </c>
      <c r="F28" s="6">
        <v>9.1</v>
      </c>
      <c r="G28" s="6">
        <v>330</v>
      </c>
      <c r="H28" s="6">
        <v>39.002281871134272</v>
      </c>
      <c r="I28" s="6">
        <v>290</v>
      </c>
      <c r="J28" s="6">
        <v>34.12754458656093</v>
      </c>
      <c r="K28" s="6">
        <v>177</v>
      </c>
      <c r="L28" s="1">
        <v>11.588962949618679</v>
      </c>
      <c r="M28" s="1">
        <v>27.413318921515593</v>
      </c>
      <c r="N28" s="1">
        <v>13.849936948297577</v>
      </c>
      <c r="O28" s="1">
        <v>20.277607638263348</v>
      </c>
      <c r="P28" s="7">
        <f t="shared" si="2"/>
        <v>0.87878787878787878</v>
      </c>
    </row>
    <row r="29" spans="1:16" x14ac:dyDescent="0.25">
      <c r="A29" s="13" t="str">
        <f t="shared" si="5"/>
        <v>Florencia</v>
      </c>
      <c r="B29" s="13" t="str">
        <f t="shared" si="6"/>
        <v>Sala Única</v>
      </c>
      <c r="C29" s="5" t="s">
        <v>35</v>
      </c>
      <c r="D29" s="26" t="s">
        <v>36</v>
      </c>
      <c r="E29" s="5" t="s">
        <v>37</v>
      </c>
      <c r="F29" s="6">
        <v>9.1</v>
      </c>
      <c r="G29" s="6">
        <v>278</v>
      </c>
      <c r="H29" s="6">
        <v>33.336185672251155</v>
      </c>
      <c r="I29" s="6">
        <v>270</v>
      </c>
      <c r="J29" s="6">
        <v>32.640184951660281</v>
      </c>
      <c r="K29" s="6">
        <v>78</v>
      </c>
      <c r="L29" s="1">
        <v>6.059538821833887</v>
      </c>
      <c r="M29" s="1">
        <v>27.276646850417261</v>
      </c>
      <c r="N29" s="1">
        <v>9.3736263736263492</v>
      </c>
      <c r="O29" s="1">
        <v>23.266558578033937</v>
      </c>
      <c r="P29" s="7">
        <f t="shared" si="2"/>
        <v>0.97122302158273377</v>
      </c>
    </row>
    <row r="30" spans="1:16" x14ac:dyDescent="0.25">
      <c r="A30" s="13" t="str">
        <f t="shared" si="5"/>
        <v>Florencia</v>
      </c>
      <c r="B30" s="13" t="str">
        <f t="shared" si="6"/>
        <v>Sala Única</v>
      </c>
      <c r="C30" s="5" t="s">
        <v>38</v>
      </c>
      <c r="D30" s="26" t="s">
        <v>39</v>
      </c>
      <c r="E30" s="5" t="s">
        <v>40</v>
      </c>
      <c r="F30" s="6">
        <v>9.1</v>
      </c>
      <c r="G30" s="6">
        <v>575</v>
      </c>
      <c r="H30" s="6">
        <v>67.572149162312897</v>
      </c>
      <c r="I30" s="6">
        <v>314</v>
      </c>
      <c r="J30" s="6">
        <v>36.483816729718313</v>
      </c>
      <c r="K30" s="6">
        <v>236</v>
      </c>
      <c r="L30" s="1">
        <v>49.555395424247735</v>
      </c>
      <c r="M30" s="1">
        <v>18.016753738065162</v>
      </c>
      <c r="N30" s="1">
        <v>19.893832943013262</v>
      </c>
      <c r="O30" s="1">
        <v>16.589983786705044</v>
      </c>
      <c r="P30" s="7">
        <f t="shared" si="2"/>
        <v>0.54608695652173911</v>
      </c>
    </row>
    <row r="31" spans="1:16" x14ac:dyDescent="0.25">
      <c r="A31" s="8" t="s">
        <v>41</v>
      </c>
      <c r="B31" s="14"/>
      <c r="C31" s="8"/>
      <c r="D31" s="27"/>
      <c r="E31" s="8"/>
      <c r="F31" s="9"/>
      <c r="G31" s="9">
        <v>1700</v>
      </c>
      <c r="H31" s="9">
        <v>202.28808623070859</v>
      </c>
      <c r="I31" s="9">
        <v>1402</v>
      </c>
      <c r="J31" s="9">
        <v>169.64267699513545</v>
      </c>
      <c r="K31" s="9">
        <v>978</v>
      </c>
      <c r="L31" s="2">
        <v>76.377979943553527</v>
      </c>
      <c r="M31" s="2">
        <v>125.91010628715509</v>
      </c>
      <c r="N31" s="2">
        <v>63.008496967513253</v>
      </c>
      <c r="O31" s="2">
        <v>106.63418002762231</v>
      </c>
      <c r="P31" s="10">
        <f t="shared" si="2"/>
        <v>0.82470588235294118</v>
      </c>
    </row>
    <row r="32" spans="1:16" x14ac:dyDescent="0.25">
      <c r="A32" s="4" t="s">
        <v>42</v>
      </c>
      <c r="B32" s="4" t="s">
        <v>6</v>
      </c>
      <c r="C32" s="5" t="s">
        <v>43</v>
      </c>
      <c r="D32" s="26" t="s">
        <v>44</v>
      </c>
      <c r="E32" s="5" t="s">
        <v>45</v>
      </c>
      <c r="F32" s="6">
        <v>9.1</v>
      </c>
      <c r="G32" s="6">
        <v>157</v>
      </c>
      <c r="H32" s="6">
        <v>19.544886807181832</v>
      </c>
      <c r="I32" s="6">
        <v>114</v>
      </c>
      <c r="J32" s="6">
        <v>13.98261574491079</v>
      </c>
      <c r="K32" s="6">
        <v>75</v>
      </c>
      <c r="L32" s="1">
        <v>5.5137512760463432</v>
      </c>
      <c r="M32" s="1">
        <v>14.031135531135487</v>
      </c>
      <c r="N32" s="1">
        <v>3.8012970635921381</v>
      </c>
      <c r="O32" s="1">
        <v>10.181318681318652</v>
      </c>
      <c r="P32" s="7">
        <f t="shared" si="2"/>
        <v>0.72611464968152861</v>
      </c>
    </row>
    <row r="33" spans="1:16" x14ac:dyDescent="0.25">
      <c r="A33" s="13" t="str">
        <f t="shared" ref="A33:A34" si="7">A32</f>
        <v>Mocoa</v>
      </c>
      <c r="B33" s="13" t="str">
        <f t="shared" ref="B33:B34" si="8">B32</f>
        <v>Sala Única</v>
      </c>
      <c r="C33" s="5" t="s">
        <v>46</v>
      </c>
      <c r="D33" s="26" t="s">
        <v>47</v>
      </c>
      <c r="E33" s="5" t="s">
        <v>48</v>
      </c>
      <c r="F33" s="6">
        <v>9.1</v>
      </c>
      <c r="G33" s="6">
        <v>145</v>
      </c>
      <c r="H33" s="6">
        <v>19.677205308352796</v>
      </c>
      <c r="I33" s="6">
        <v>105</v>
      </c>
      <c r="J33" s="6">
        <v>14.703506875638</v>
      </c>
      <c r="K33" s="6">
        <v>41</v>
      </c>
      <c r="L33" s="1">
        <v>5.8370263616165108</v>
      </c>
      <c r="M33" s="1">
        <v>13.840178946736289</v>
      </c>
      <c r="N33" s="1">
        <v>5.6877439500390246</v>
      </c>
      <c r="O33" s="1">
        <v>9.0157629255989775</v>
      </c>
      <c r="P33" s="7">
        <f t="shared" si="2"/>
        <v>0.72413793103448276</v>
      </c>
    </row>
    <row r="34" spans="1:16" x14ac:dyDescent="0.25">
      <c r="A34" s="13" t="str">
        <f t="shared" si="7"/>
        <v>Mocoa</v>
      </c>
      <c r="B34" s="13" t="str">
        <f t="shared" si="8"/>
        <v>Sala Única</v>
      </c>
      <c r="C34" s="5" t="s">
        <v>49</v>
      </c>
      <c r="D34" s="26" t="s">
        <v>50</v>
      </c>
      <c r="E34" s="5" t="s">
        <v>51</v>
      </c>
      <c r="F34" s="6">
        <v>9.1</v>
      </c>
      <c r="G34" s="6">
        <v>161</v>
      </c>
      <c r="H34" s="6">
        <v>21.830150723593295</v>
      </c>
      <c r="I34" s="6">
        <v>148</v>
      </c>
      <c r="J34" s="6">
        <v>19.865729898516729</v>
      </c>
      <c r="K34" s="6">
        <v>59</v>
      </c>
      <c r="L34" s="1">
        <v>5.5028223142977089</v>
      </c>
      <c r="M34" s="1">
        <v>16.327328409295578</v>
      </c>
      <c r="N34" s="1">
        <v>7.1053864168618075</v>
      </c>
      <c r="O34" s="1">
        <v>12.760343481654917</v>
      </c>
      <c r="P34" s="7">
        <f t="shared" si="2"/>
        <v>0.91925465838509313</v>
      </c>
    </row>
    <row r="35" spans="1:16" x14ac:dyDescent="0.25">
      <c r="A35" s="8" t="s">
        <v>52</v>
      </c>
      <c r="B35" s="14"/>
      <c r="C35" s="8"/>
      <c r="D35" s="27"/>
      <c r="E35" s="8"/>
      <c r="F35" s="9"/>
      <c r="G35" s="9">
        <v>463</v>
      </c>
      <c r="H35" s="9">
        <v>61.052242839127913</v>
      </c>
      <c r="I35" s="9">
        <v>367</v>
      </c>
      <c r="J35" s="9">
        <v>48.551852519065491</v>
      </c>
      <c r="K35" s="9">
        <v>175</v>
      </c>
      <c r="L35" s="2">
        <v>16.853599951960565</v>
      </c>
      <c r="M35" s="2">
        <v>44.198642887167352</v>
      </c>
      <c r="N35" s="2">
        <v>16.594427430492971</v>
      </c>
      <c r="O35" s="2">
        <v>31.957425088572545</v>
      </c>
      <c r="P35" s="10">
        <f t="shared" si="2"/>
        <v>0.79265658747300216</v>
      </c>
    </row>
    <row r="36" spans="1:16" ht="30" customHeight="1" x14ac:dyDescent="0.25">
      <c r="A36" s="4" t="s">
        <v>53</v>
      </c>
      <c r="B36" s="4" t="s">
        <v>6</v>
      </c>
      <c r="C36" s="5" t="s">
        <v>54</v>
      </c>
      <c r="D36" s="26" t="s">
        <v>55</v>
      </c>
      <c r="E36" s="5" t="s">
        <v>56</v>
      </c>
      <c r="F36" s="6">
        <v>9.1</v>
      </c>
      <c r="G36" s="6">
        <v>59</v>
      </c>
      <c r="H36" s="6">
        <v>10.990091875337754</v>
      </c>
      <c r="I36" s="6">
        <v>54</v>
      </c>
      <c r="J36" s="6">
        <v>9.2153365759922927</v>
      </c>
      <c r="K36" s="6">
        <v>8</v>
      </c>
      <c r="L36" s="1">
        <v>6.0303248663904316</v>
      </c>
      <c r="M36" s="1">
        <v>4.959767008947324</v>
      </c>
      <c r="N36" s="1">
        <v>5.4753497868251904</v>
      </c>
      <c r="O36" s="1">
        <v>3.739986789167105</v>
      </c>
      <c r="P36" s="7">
        <f t="shared" si="2"/>
        <v>0.9152542372881356</v>
      </c>
    </row>
    <row r="37" spans="1:16" ht="30" customHeight="1" x14ac:dyDescent="0.25">
      <c r="A37" s="13" t="str">
        <f t="shared" ref="A37:A38" si="9">A36</f>
        <v>Pamplona</v>
      </c>
      <c r="B37" s="13" t="str">
        <f t="shared" ref="B37:B38" si="10">B36</f>
        <v>Sala Única</v>
      </c>
      <c r="C37" s="5" t="s">
        <v>57</v>
      </c>
      <c r="D37" s="26" t="s">
        <v>58</v>
      </c>
      <c r="E37" s="5" t="s">
        <v>59</v>
      </c>
      <c r="F37" s="6">
        <v>9.1</v>
      </c>
      <c r="G37" s="6">
        <v>64</v>
      </c>
      <c r="H37" s="6">
        <v>12.321623731459775</v>
      </c>
      <c r="I37" s="6">
        <v>65</v>
      </c>
      <c r="J37" s="6">
        <v>13.097309794031078</v>
      </c>
      <c r="K37" s="6">
        <v>7</v>
      </c>
      <c r="L37" s="1">
        <v>7.1842010448567732</v>
      </c>
      <c r="M37" s="1">
        <v>5.137422686603009</v>
      </c>
      <c r="N37" s="1">
        <v>8.1796673272082998</v>
      </c>
      <c r="O37" s="1">
        <v>4.9176424668227883</v>
      </c>
      <c r="P37" s="7">
        <f t="shared" si="2"/>
        <v>1.015625</v>
      </c>
    </row>
    <row r="38" spans="1:16" ht="30" customHeight="1" x14ac:dyDescent="0.25">
      <c r="A38" s="13" t="str">
        <f t="shared" si="9"/>
        <v>Pamplona</v>
      </c>
      <c r="B38" s="13" t="str">
        <f t="shared" si="10"/>
        <v>Sala Única</v>
      </c>
      <c r="C38" s="5" t="s">
        <v>60</v>
      </c>
      <c r="D38" s="26" t="s">
        <v>61</v>
      </c>
      <c r="E38" s="5" t="s">
        <v>62</v>
      </c>
      <c r="F38" s="6">
        <v>9.1</v>
      </c>
      <c r="G38" s="6">
        <v>83</v>
      </c>
      <c r="H38" s="6">
        <v>15.192547889269173</v>
      </c>
      <c r="I38" s="6">
        <v>64</v>
      </c>
      <c r="J38" s="6">
        <v>11.933375367801574</v>
      </c>
      <c r="K38" s="6">
        <v>9</v>
      </c>
      <c r="L38" s="1">
        <v>7.9607578214135515</v>
      </c>
      <c r="M38" s="1">
        <v>7.2317900678556288</v>
      </c>
      <c r="N38" s="1">
        <v>6.3014171620728918</v>
      </c>
      <c r="O38" s="1">
        <v>5.6319582057286848</v>
      </c>
      <c r="P38" s="7">
        <f t="shared" si="2"/>
        <v>0.77108433734939763</v>
      </c>
    </row>
    <row r="39" spans="1:16" x14ac:dyDescent="0.25">
      <c r="A39" s="8" t="s">
        <v>63</v>
      </c>
      <c r="B39" s="14"/>
      <c r="C39" s="8"/>
      <c r="D39" s="27"/>
      <c r="E39" s="8"/>
      <c r="F39" s="9"/>
      <c r="G39" s="9">
        <v>206</v>
      </c>
      <c r="H39" s="9">
        <v>38.504263496066706</v>
      </c>
      <c r="I39" s="9">
        <v>183</v>
      </c>
      <c r="J39" s="9">
        <v>34.24602173782494</v>
      </c>
      <c r="K39" s="9">
        <v>24</v>
      </c>
      <c r="L39" s="2">
        <v>21.175283732660755</v>
      </c>
      <c r="M39" s="2">
        <v>17.328979763405961</v>
      </c>
      <c r="N39" s="2">
        <v>19.956434276106382</v>
      </c>
      <c r="O39" s="2">
        <v>14.289587461718577</v>
      </c>
      <c r="P39" s="10">
        <f t="shared" si="2"/>
        <v>0.88834951456310685</v>
      </c>
    </row>
    <row r="40" spans="1:16" x14ac:dyDescent="0.25">
      <c r="A40" s="4" t="s">
        <v>64</v>
      </c>
      <c r="B40" s="4" t="s">
        <v>6</v>
      </c>
      <c r="C40" s="5" t="s">
        <v>65</v>
      </c>
      <c r="D40" s="26" t="s">
        <v>66</v>
      </c>
      <c r="E40" s="5" t="s">
        <v>67</v>
      </c>
      <c r="F40" s="6">
        <v>9.1</v>
      </c>
      <c r="G40" s="6">
        <v>189</v>
      </c>
      <c r="H40" s="6">
        <v>25.585540142917139</v>
      </c>
      <c r="I40" s="6">
        <v>177</v>
      </c>
      <c r="J40" s="6">
        <v>24.050681558878221</v>
      </c>
      <c r="K40" s="6">
        <v>21</v>
      </c>
      <c r="L40" s="1">
        <v>13.719029604275487</v>
      </c>
      <c r="M40" s="1">
        <v>11.866510538641652</v>
      </c>
      <c r="N40" s="1">
        <v>13.77487539782619</v>
      </c>
      <c r="O40" s="1">
        <v>10.275806161052035</v>
      </c>
      <c r="P40" s="7">
        <f t="shared" si="2"/>
        <v>0.93650793650793651</v>
      </c>
    </row>
    <row r="41" spans="1:16" x14ac:dyDescent="0.25">
      <c r="A41" s="13" t="str">
        <f t="shared" ref="A41:A42" si="11">A40</f>
        <v>Quibdó</v>
      </c>
      <c r="B41" s="13" t="str">
        <f t="shared" ref="B41:B42" si="12">B40</f>
        <v>Sala Única</v>
      </c>
      <c r="C41" s="5" t="s">
        <v>68</v>
      </c>
      <c r="D41" s="26" t="s">
        <v>69</v>
      </c>
      <c r="E41" s="5" t="s">
        <v>70</v>
      </c>
      <c r="F41" s="6">
        <v>9.1</v>
      </c>
      <c r="G41" s="6">
        <v>170</v>
      </c>
      <c r="H41" s="6">
        <v>22.972707620248539</v>
      </c>
      <c r="I41" s="6">
        <v>157</v>
      </c>
      <c r="J41" s="6">
        <v>21.386597009547778</v>
      </c>
      <c r="K41" s="6">
        <v>44</v>
      </c>
      <c r="L41" s="1">
        <v>11.362637362637349</v>
      </c>
      <c r="M41" s="1">
        <v>11.610070257611195</v>
      </c>
      <c r="N41" s="1">
        <v>12.195970695970678</v>
      </c>
      <c r="O41" s="1">
        <v>9.1906263135771038</v>
      </c>
      <c r="P41" s="7">
        <f t="shared" si="2"/>
        <v>0.92352941176470593</v>
      </c>
    </row>
    <row r="42" spans="1:16" x14ac:dyDescent="0.25">
      <c r="A42" s="13" t="str">
        <f t="shared" si="11"/>
        <v>Quibdó</v>
      </c>
      <c r="B42" s="13" t="str">
        <f t="shared" si="12"/>
        <v>Sala Única</v>
      </c>
      <c r="C42" s="5" t="s">
        <v>71</v>
      </c>
      <c r="D42" s="26" t="s">
        <v>72</v>
      </c>
      <c r="E42" s="5" t="s">
        <v>73</v>
      </c>
      <c r="F42" s="6">
        <v>9.1</v>
      </c>
      <c r="G42" s="6">
        <v>183</v>
      </c>
      <c r="H42" s="6">
        <v>24.676965111391272</v>
      </c>
      <c r="I42" s="6">
        <v>172</v>
      </c>
      <c r="J42" s="6">
        <v>24.538611661562427</v>
      </c>
      <c r="K42" s="6">
        <v>17</v>
      </c>
      <c r="L42" s="1">
        <v>13.343571728817606</v>
      </c>
      <c r="M42" s="1">
        <v>11.33339338257367</v>
      </c>
      <c r="N42" s="1">
        <v>14.57794391400946</v>
      </c>
      <c r="O42" s="1">
        <v>9.9606677475529626</v>
      </c>
      <c r="P42" s="7">
        <f t="shared" si="2"/>
        <v>0.93989071038251371</v>
      </c>
    </row>
    <row r="43" spans="1:16" x14ac:dyDescent="0.25">
      <c r="A43" s="8" t="s">
        <v>74</v>
      </c>
      <c r="B43" s="14"/>
      <c r="C43" s="8"/>
      <c r="D43" s="27"/>
      <c r="E43" s="8"/>
      <c r="F43" s="9"/>
      <c r="G43" s="9">
        <v>542</v>
      </c>
      <c r="H43" s="9">
        <v>73.23521287455695</v>
      </c>
      <c r="I43" s="9">
        <v>506</v>
      </c>
      <c r="J43" s="9">
        <v>69.975890229988408</v>
      </c>
      <c r="K43" s="9">
        <v>82</v>
      </c>
      <c r="L43" s="2">
        <v>38.425238695730442</v>
      </c>
      <c r="M43" s="2">
        <v>34.809974178826515</v>
      </c>
      <c r="N43" s="2">
        <v>40.548790007806325</v>
      </c>
      <c r="O43" s="2">
        <v>29.427100222182098</v>
      </c>
      <c r="P43" s="10">
        <f t="shared" si="2"/>
        <v>0.93357933579335795</v>
      </c>
    </row>
    <row r="44" spans="1:16" ht="34.5" customHeight="1" x14ac:dyDescent="0.25">
      <c r="A44" s="4" t="s">
        <v>75</v>
      </c>
      <c r="B44" s="4" t="s">
        <v>6</v>
      </c>
      <c r="C44" s="5" t="s">
        <v>76</v>
      </c>
      <c r="D44" s="26" t="s">
        <v>77</v>
      </c>
      <c r="E44" s="5" t="s">
        <v>78</v>
      </c>
      <c r="F44" s="6">
        <v>9.1</v>
      </c>
      <c r="G44" s="6">
        <v>275</v>
      </c>
      <c r="H44" s="6">
        <v>33.826307572209132</v>
      </c>
      <c r="I44" s="6">
        <v>217</v>
      </c>
      <c r="J44" s="6">
        <v>27.297814207650216</v>
      </c>
      <c r="K44" s="6">
        <v>218</v>
      </c>
      <c r="L44" s="1">
        <v>18.259202546087749</v>
      </c>
      <c r="M44" s="1">
        <v>15.567105026121386</v>
      </c>
      <c r="N44" s="1">
        <v>14.645619407914456</v>
      </c>
      <c r="O44" s="1">
        <v>12.652194799735755</v>
      </c>
      <c r="P44" s="7">
        <f t="shared" si="2"/>
        <v>0.78909090909090907</v>
      </c>
    </row>
    <row r="45" spans="1:16" ht="34.5" customHeight="1" x14ac:dyDescent="0.25">
      <c r="A45" s="13" t="str">
        <f t="shared" ref="A45:A47" si="13">A44</f>
        <v>Santa Rosa de Viterbo</v>
      </c>
      <c r="B45" s="13" t="str">
        <f t="shared" ref="B45:B47" si="14">B44</f>
        <v>Sala Única</v>
      </c>
      <c r="C45" s="5" t="s">
        <v>79</v>
      </c>
      <c r="D45" s="26" t="s">
        <v>80</v>
      </c>
      <c r="E45" s="5" t="s">
        <v>81</v>
      </c>
      <c r="F45" s="6">
        <v>9.1</v>
      </c>
      <c r="G45" s="6">
        <v>230</v>
      </c>
      <c r="H45" s="6">
        <v>29.72005044136186</v>
      </c>
      <c r="I45" s="6">
        <v>208</v>
      </c>
      <c r="J45" s="6">
        <v>25.982735843391517</v>
      </c>
      <c r="K45" s="6">
        <v>119</v>
      </c>
      <c r="L45" s="1">
        <v>17.392121539662497</v>
      </c>
      <c r="M45" s="1">
        <v>12.327928901699364</v>
      </c>
      <c r="N45" s="1">
        <v>14.094367381252598</v>
      </c>
      <c r="O45" s="1">
        <v>11.888368462138924</v>
      </c>
      <c r="P45" s="7">
        <f t="shared" si="2"/>
        <v>0.90434782608695652</v>
      </c>
    </row>
    <row r="46" spans="1:16" ht="34.5" customHeight="1" x14ac:dyDescent="0.25">
      <c r="A46" s="13" t="str">
        <f t="shared" si="13"/>
        <v>Santa Rosa de Viterbo</v>
      </c>
      <c r="B46" s="13" t="str">
        <f t="shared" si="14"/>
        <v>Sala Única</v>
      </c>
      <c r="C46" s="5" t="s">
        <v>82</v>
      </c>
      <c r="D46" s="26" t="s">
        <v>83</v>
      </c>
      <c r="E46" s="5" t="s">
        <v>84</v>
      </c>
      <c r="F46" s="6">
        <v>9.1</v>
      </c>
      <c r="G46" s="6">
        <v>166</v>
      </c>
      <c r="H46" s="6">
        <v>19.182309493784878</v>
      </c>
      <c r="I46" s="6">
        <v>69</v>
      </c>
      <c r="J46" s="6">
        <v>8.3067915690866307</v>
      </c>
      <c r="K46" s="6">
        <v>242</v>
      </c>
      <c r="L46" s="1">
        <v>19.182309493784878</v>
      </c>
      <c r="M46" s="1"/>
      <c r="N46" s="1">
        <v>8.3067915690866307</v>
      </c>
      <c r="O46" s="1"/>
      <c r="P46" s="7">
        <f t="shared" si="2"/>
        <v>0.41566265060240964</v>
      </c>
    </row>
    <row r="47" spans="1:16" ht="34.5" customHeight="1" x14ac:dyDescent="0.25">
      <c r="A47" s="13" t="str">
        <f t="shared" si="13"/>
        <v>Santa Rosa de Viterbo</v>
      </c>
      <c r="B47" s="13" t="str">
        <f t="shared" si="14"/>
        <v>Sala Única</v>
      </c>
      <c r="C47" s="5" t="s">
        <v>85</v>
      </c>
      <c r="D47" s="26" t="s">
        <v>86</v>
      </c>
      <c r="E47" s="5" t="s">
        <v>87</v>
      </c>
      <c r="F47" s="6">
        <v>9.1</v>
      </c>
      <c r="G47" s="6">
        <v>234</v>
      </c>
      <c r="H47" s="6">
        <v>39.78487359634893</v>
      </c>
      <c r="I47" s="6">
        <v>182</v>
      </c>
      <c r="J47" s="6">
        <v>28.661232210412489</v>
      </c>
      <c r="K47" s="6">
        <v>210</v>
      </c>
      <c r="L47" s="1">
        <v>29.118206929682287</v>
      </c>
      <c r="M47" s="1">
        <v>10.666666666666654</v>
      </c>
      <c r="N47" s="1">
        <v>22.327898877079157</v>
      </c>
      <c r="O47" s="1">
        <v>6.3333333333333313</v>
      </c>
      <c r="P47" s="7">
        <f t="shared" si="2"/>
        <v>0.77777777777777779</v>
      </c>
    </row>
    <row r="48" spans="1:16" x14ac:dyDescent="0.25">
      <c r="A48" s="8" t="s">
        <v>88</v>
      </c>
      <c r="B48" s="14"/>
      <c r="C48" s="8"/>
      <c r="D48" s="27"/>
      <c r="E48" s="8"/>
      <c r="F48" s="9"/>
      <c r="G48" s="9">
        <v>905</v>
      </c>
      <c r="H48" s="9">
        <v>122.51354110370484</v>
      </c>
      <c r="I48" s="9">
        <v>676</v>
      </c>
      <c r="J48" s="9">
        <v>90.248573830540892</v>
      </c>
      <c r="K48" s="9">
        <v>789</v>
      </c>
      <c r="L48" s="2">
        <v>83.951840509217419</v>
      </c>
      <c r="M48" s="2">
        <v>38.561700594487405</v>
      </c>
      <c r="N48" s="2">
        <v>59.374677235332847</v>
      </c>
      <c r="O48" s="2">
        <v>30.873896595208013</v>
      </c>
      <c r="P48" s="10">
        <f t="shared" si="2"/>
        <v>0.74696132596685083</v>
      </c>
    </row>
    <row r="49" spans="1:16" x14ac:dyDescent="0.25">
      <c r="A49" s="4" t="s">
        <v>89</v>
      </c>
      <c r="B49" s="4" t="s">
        <v>6</v>
      </c>
      <c r="C49" s="5" t="s">
        <v>90</v>
      </c>
      <c r="D49" s="26" t="s">
        <v>91</v>
      </c>
      <c r="E49" s="5" t="s">
        <v>92</v>
      </c>
      <c r="F49" s="6">
        <v>9.1</v>
      </c>
      <c r="G49" s="6">
        <v>837</v>
      </c>
      <c r="H49" s="6">
        <v>105.86672071098285</v>
      </c>
      <c r="I49" s="6">
        <v>275</v>
      </c>
      <c r="J49" s="6">
        <v>39.7577013150783</v>
      </c>
      <c r="K49" s="6">
        <v>54</v>
      </c>
      <c r="L49" s="1">
        <v>30.494925839188074</v>
      </c>
      <c r="M49" s="1">
        <v>75.371794871794805</v>
      </c>
      <c r="N49" s="1">
        <v>23.400558457935468</v>
      </c>
      <c r="O49" s="1">
        <v>16.357142857142815</v>
      </c>
      <c r="P49" s="7">
        <f t="shared" si="2"/>
        <v>0.32855436081242534</v>
      </c>
    </row>
    <row r="50" spans="1:16" x14ac:dyDescent="0.25">
      <c r="A50" s="13" t="str">
        <f t="shared" ref="A50:B51" si="15">A49</f>
        <v>Yopal</v>
      </c>
      <c r="B50" s="13" t="str">
        <f t="shared" si="15"/>
        <v>Sala Única</v>
      </c>
      <c r="C50" s="5" t="s">
        <v>93</v>
      </c>
      <c r="D50" s="26" t="s">
        <v>94</v>
      </c>
      <c r="E50" s="5" t="s">
        <v>95</v>
      </c>
      <c r="F50" s="6">
        <v>9.1</v>
      </c>
      <c r="G50" s="6">
        <v>846</v>
      </c>
      <c r="H50" s="6">
        <v>132.53656998738944</v>
      </c>
      <c r="I50" s="6">
        <v>272</v>
      </c>
      <c r="J50" s="6">
        <v>38.685281931183489</v>
      </c>
      <c r="K50" s="6">
        <v>50</v>
      </c>
      <c r="L50" s="1">
        <v>28.823545307151797</v>
      </c>
      <c r="M50" s="1">
        <v>103.71302468023765</v>
      </c>
      <c r="N50" s="1">
        <v>24.228247162673341</v>
      </c>
      <c r="O50" s="1">
        <v>14.457034768510143</v>
      </c>
      <c r="P50" s="7">
        <f t="shared" si="2"/>
        <v>0.32151300236406621</v>
      </c>
    </row>
    <row r="51" spans="1:16" x14ac:dyDescent="0.25">
      <c r="A51" s="13" t="str">
        <f t="shared" si="15"/>
        <v>Yopal</v>
      </c>
      <c r="B51" s="13" t="str">
        <f t="shared" si="15"/>
        <v>Sala Única</v>
      </c>
      <c r="C51" s="5" t="s">
        <v>96</v>
      </c>
      <c r="D51" s="26" t="s">
        <v>97</v>
      </c>
      <c r="E51" s="5" t="s">
        <v>98</v>
      </c>
      <c r="F51" s="6">
        <v>9.1</v>
      </c>
      <c r="G51" s="6">
        <v>951</v>
      </c>
      <c r="H51" s="6">
        <v>131.56368221941963</v>
      </c>
      <c r="I51" s="6">
        <v>360</v>
      </c>
      <c r="J51" s="6">
        <v>63.515883024079564</v>
      </c>
      <c r="K51" s="6">
        <v>98</v>
      </c>
      <c r="L51" s="1">
        <v>53.925238695730393</v>
      </c>
      <c r="M51" s="1">
        <v>77.63844352368929</v>
      </c>
      <c r="N51" s="1">
        <v>49.289557437098289</v>
      </c>
      <c r="O51" s="1">
        <v>14.226325586981272</v>
      </c>
      <c r="P51" s="7">
        <f t="shared" si="2"/>
        <v>0.37854889589905361</v>
      </c>
    </row>
    <row r="52" spans="1:16" x14ac:dyDescent="0.25">
      <c r="A52" s="8" t="s">
        <v>99</v>
      </c>
      <c r="B52" s="8"/>
      <c r="C52" s="8"/>
      <c r="D52" s="14"/>
      <c r="E52" s="8"/>
      <c r="F52" s="9"/>
      <c r="G52" s="9">
        <v>2634</v>
      </c>
      <c r="H52" s="9">
        <v>369.96697291779168</v>
      </c>
      <c r="I52" s="9">
        <v>907</v>
      </c>
      <c r="J52" s="9">
        <v>141.95886627034145</v>
      </c>
      <c r="K52" s="9">
        <v>202</v>
      </c>
      <c r="L52" s="2">
        <v>113.24370984207027</v>
      </c>
      <c r="M52" s="2">
        <v>256.72326307572177</v>
      </c>
      <c r="N52" s="2">
        <v>96.918363057707097</v>
      </c>
      <c r="O52" s="2">
        <v>45.040503212634235</v>
      </c>
      <c r="P52" s="10">
        <f t="shared" si="2"/>
        <v>0.34434320425208809</v>
      </c>
    </row>
    <row r="53" spans="1:16" x14ac:dyDescent="0.25">
      <c r="A53" s="11" t="s">
        <v>100</v>
      </c>
      <c r="B53" s="11"/>
      <c r="C53" s="11"/>
      <c r="D53" s="16"/>
      <c r="E53" s="11"/>
      <c r="F53" s="3"/>
      <c r="G53" s="3">
        <v>7148</v>
      </c>
      <c r="H53" s="3">
        <v>974.8632979042784</v>
      </c>
      <c r="I53" s="3">
        <v>4565</v>
      </c>
      <c r="J53" s="3">
        <v>636.48282591724887</v>
      </c>
      <c r="K53" s="3">
        <v>2638</v>
      </c>
      <c r="L53" s="3">
        <v>404.70329670329585</v>
      </c>
      <c r="M53" s="3">
        <v>570.16000120098352</v>
      </c>
      <c r="N53" s="3">
        <v>337.21392541884273</v>
      </c>
      <c r="O53" s="3">
        <v>299.2689004984079</v>
      </c>
      <c r="P53" s="12">
        <f t="shared" si="2"/>
        <v>0.63864017907106885</v>
      </c>
    </row>
  </sheetData>
  <mergeCells count="6">
    <mergeCell ref="N15:O16"/>
    <mergeCell ref="L15:M16"/>
    <mergeCell ref="F2:I2"/>
    <mergeCell ref="F3:I3"/>
    <mergeCell ref="A12:P12"/>
    <mergeCell ref="A13:O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SALAS ÚNICAS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Clara Milena Higuera Guio</cp:lastModifiedBy>
  <dcterms:created xsi:type="dcterms:W3CDTF">2016-11-28T16:38:14Z</dcterms:created>
  <dcterms:modified xsi:type="dcterms:W3CDTF">2016-12-21T21:09:21Z</dcterms:modified>
</cp:coreProperties>
</file>