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0"/>
  <workbookPr/>
  <mc:AlternateContent xmlns:mc="http://schemas.openxmlformats.org/markup-compatibility/2006">
    <mc:Choice Requires="x15">
      <x15ac:absPath xmlns:x15ac="http://schemas.microsoft.com/office/spreadsheetml/2010/11/ac" url="C:\Users\descong1\Desktop\Año 2020\AÑO 2020 TRABAJO EN CASA\Año 2020\Transparencia\Informes PQR\"/>
    </mc:Choice>
  </mc:AlternateContent>
  <xr:revisionPtr revIDLastSave="0" documentId="8_{D2052A19-9D2C-4D50-B6D7-53F43424000F}" xr6:coauthVersionLast="36" xr6:coauthVersionMax="36" xr10:uidLastSave="{00000000-0000-0000-0000-000000000000}"/>
  <bookViews>
    <workbookView xWindow="0" yWindow="0" windowWidth="28800" windowHeight="12225" activeTab="1" xr2:uid="{00000000-000D-0000-FFFF-FFFF00000000}"/>
  </bookViews>
  <sheets>
    <sheet name="SIGCMA" sheetId="1" r:id="rId1"/>
    <sheet name="Info SIGCMA 1" sheetId="2" r:id="rId2"/>
    <sheet name="Soporte medición Casos Proceden" sheetId="17" r:id="rId3"/>
    <sheet name="SIGOB_IUS" sheetId="4" state="hidden" r:id="rId4"/>
    <sheet name="Info SIGOB_IUS" sheetId="5" state="hidden" r:id="rId5"/>
    <sheet name="Encuestas" sheetId="15" state="hidden" r:id="rId6"/>
  </sheets>
  <externalReferences>
    <externalReference r:id="rId7"/>
  </externalReferences>
  <definedNames>
    <definedName name="_xlnm._FilterDatabase" localSheetId="0" hidden="1">SIGCMA!$A$1:$Q$2470</definedName>
    <definedName name="_xlnm._FilterDatabase" localSheetId="3" hidden="1">SIGOB_IUS!$A$1:$U$136</definedName>
  </definedNames>
  <calcPr calcId="191029"/>
  <pivotCaches>
    <pivotCache cacheId="0" r:id="rId8"/>
    <pivotCache cacheId="1" r:id="rId9"/>
    <pivotCache cacheId="2" r:id="rId10"/>
    <pivotCache cacheId="3" r:id="rId11"/>
    <pivotCache cacheId="4"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 i="17" l="1"/>
  <c r="N775" i="1" l="1"/>
  <c r="O775" i="1" s="1"/>
  <c r="N776" i="1"/>
  <c r="O776" i="1" s="1"/>
  <c r="N777" i="1"/>
  <c r="O777" i="1" s="1"/>
  <c r="N778" i="1"/>
  <c r="O778" i="1" s="1"/>
  <c r="N779" i="1"/>
  <c r="O779" i="1" s="1"/>
  <c r="N780" i="1"/>
  <c r="O780" i="1" s="1"/>
  <c r="N781" i="1"/>
  <c r="O781" i="1" s="1"/>
  <c r="N782" i="1"/>
  <c r="O782" i="1" s="1"/>
  <c r="N783" i="1"/>
  <c r="O783" i="1" s="1"/>
  <c r="N784" i="1"/>
  <c r="O784" i="1" s="1"/>
  <c r="N785" i="1"/>
  <c r="O785" i="1" s="1"/>
  <c r="N786" i="1"/>
  <c r="O786" i="1" s="1"/>
  <c r="N787" i="1"/>
  <c r="O787" i="1" s="1"/>
  <c r="N788" i="1"/>
  <c r="O788" i="1" s="1"/>
  <c r="N789" i="1"/>
  <c r="O789" i="1" s="1"/>
  <c r="N790" i="1"/>
  <c r="O790" i="1" s="1"/>
  <c r="N791" i="1"/>
  <c r="O791" i="1" s="1"/>
  <c r="N792" i="1"/>
  <c r="O792" i="1" s="1"/>
  <c r="N793" i="1"/>
  <c r="O793" i="1" s="1"/>
  <c r="N794" i="1"/>
  <c r="O794" i="1" s="1"/>
  <c r="N795" i="1"/>
  <c r="O795" i="1" s="1"/>
  <c r="N796" i="1"/>
  <c r="O796" i="1" s="1"/>
  <c r="N797" i="1"/>
  <c r="O797" i="1" s="1"/>
  <c r="N798" i="1"/>
  <c r="O798" i="1" s="1"/>
  <c r="N799" i="1"/>
  <c r="O799" i="1" s="1"/>
  <c r="N800" i="1"/>
  <c r="O800" i="1" s="1"/>
  <c r="N801" i="1"/>
  <c r="O801" i="1" s="1"/>
  <c r="N802" i="1"/>
  <c r="O802" i="1" s="1"/>
  <c r="N803" i="1"/>
  <c r="O803" i="1" s="1"/>
  <c r="N804" i="1"/>
  <c r="O804" i="1" s="1"/>
  <c r="N805" i="1"/>
  <c r="O805" i="1" s="1"/>
  <c r="N806" i="1"/>
  <c r="O806" i="1" s="1"/>
  <c r="N807" i="1"/>
  <c r="O807" i="1" s="1"/>
  <c r="N808" i="1"/>
  <c r="O808" i="1" s="1"/>
  <c r="N809" i="1"/>
  <c r="O809" i="1" s="1"/>
  <c r="N810" i="1"/>
  <c r="O810" i="1" s="1"/>
  <c r="N811" i="1"/>
  <c r="O811" i="1" s="1"/>
  <c r="N812" i="1"/>
  <c r="O812" i="1" s="1"/>
  <c r="N813" i="1"/>
  <c r="O813" i="1" s="1"/>
  <c r="N814" i="1"/>
  <c r="O814" i="1" s="1"/>
  <c r="N815" i="1"/>
  <c r="O815" i="1" s="1"/>
  <c r="N816" i="1"/>
  <c r="O816" i="1" s="1"/>
  <c r="N817" i="1"/>
  <c r="O817" i="1" s="1"/>
  <c r="N818" i="1"/>
  <c r="O818" i="1" s="1"/>
  <c r="N819" i="1"/>
  <c r="O819" i="1" s="1"/>
  <c r="N820" i="1"/>
  <c r="O820" i="1" s="1"/>
  <c r="N821" i="1"/>
  <c r="O821" i="1" s="1"/>
  <c r="N822" i="1"/>
  <c r="O822" i="1" s="1"/>
  <c r="N823" i="1"/>
  <c r="O823" i="1" s="1"/>
  <c r="N824" i="1"/>
  <c r="O824" i="1" s="1"/>
  <c r="N825" i="1"/>
  <c r="O825" i="1" s="1"/>
  <c r="N826" i="1"/>
  <c r="O826" i="1" s="1"/>
  <c r="N827" i="1"/>
  <c r="O827" i="1" s="1"/>
  <c r="N828" i="1"/>
  <c r="O828" i="1" s="1"/>
  <c r="N829" i="1"/>
  <c r="O829" i="1" s="1"/>
  <c r="N830" i="1"/>
  <c r="O830" i="1" s="1"/>
  <c r="N831" i="1"/>
  <c r="O831" i="1" s="1"/>
  <c r="N832" i="1"/>
  <c r="O832" i="1" s="1"/>
  <c r="N833" i="1"/>
  <c r="O833" i="1" s="1"/>
  <c r="N834" i="1"/>
  <c r="O834" i="1" s="1"/>
  <c r="N835" i="1"/>
  <c r="O835" i="1" s="1"/>
  <c r="N836" i="1"/>
  <c r="O836" i="1" s="1"/>
  <c r="N837" i="1"/>
  <c r="O837" i="1" s="1"/>
  <c r="N838" i="1"/>
  <c r="O838" i="1" s="1"/>
  <c r="N839" i="1"/>
  <c r="O839" i="1" s="1"/>
  <c r="N840" i="1"/>
  <c r="O840" i="1" s="1"/>
  <c r="N841" i="1"/>
  <c r="O841" i="1" s="1"/>
  <c r="N842" i="1"/>
  <c r="O842" i="1" s="1"/>
  <c r="N843" i="1"/>
  <c r="O843" i="1" s="1"/>
  <c r="N844" i="1"/>
  <c r="O844" i="1" s="1"/>
  <c r="N845" i="1"/>
  <c r="O845" i="1" s="1"/>
  <c r="N846" i="1"/>
  <c r="O846" i="1" s="1"/>
  <c r="N847" i="1"/>
  <c r="O847" i="1" s="1"/>
  <c r="N848" i="1"/>
  <c r="O848" i="1" s="1"/>
  <c r="N849" i="1"/>
  <c r="O849" i="1" s="1"/>
  <c r="N850" i="1"/>
  <c r="O850" i="1" s="1"/>
  <c r="N851" i="1"/>
  <c r="O851" i="1" s="1"/>
  <c r="N852" i="1"/>
  <c r="O852" i="1" s="1"/>
  <c r="N853" i="1"/>
  <c r="O853" i="1" s="1"/>
  <c r="N854" i="1"/>
  <c r="O854" i="1" s="1"/>
  <c r="N855" i="1"/>
  <c r="O855" i="1" s="1"/>
  <c r="N856" i="1"/>
  <c r="O856" i="1" s="1"/>
  <c r="N857" i="1"/>
  <c r="O857" i="1" s="1"/>
  <c r="N858" i="1"/>
  <c r="O858" i="1" s="1"/>
  <c r="N859" i="1"/>
  <c r="O859" i="1" s="1"/>
  <c r="N860" i="1"/>
  <c r="O860" i="1" s="1"/>
  <c r="N861" i="1"/>
  <c r="O861" i="1" s="1"/>
  <c r="N862" i="1"/>
  <c r="O862" i="1" s="1"/>
  <c r="N863" i="1"/>
  <c r="O863" i="1" s="1"/>
  <c r="N864" i="1"/>
  <c r="O864" i="1" s="1"/>
  <c r="N865" i="1"/>
  <c r="O865" i="1" s="1"/>
  <c r="N866" i="1"/>
  <c r="O866" i="1" s="1"/>
  <c r="N867" i="1"/>
  <c r="O867" i="1" s="1"/>
  <c r="N868" i="1"/>
  <c r="O868" i="1" s="1"/>
  <c r="N869" i="1"/>
  <c r="O869" i="1" s="1"/>
  <c r="N870" i="1"/>
  <c r="O870" i="1" s="1"/>
  <c r="N871" i="1"/>
  <c r="O871" i="1" s="1"/>
  <c r="N872" i="1"/>
  <c r="O872" i="1" s="1"/>
  <c r="N873" i="1"/>
  <c r="O873" i="1" s="1"/>
  <c r="N874" i="1"/>
  <c r="O874" i="1" s="1"/>
  <c r="N875" i="1"/>
  <c r="O875" i="1" s="1"/>
  <c r="N876" i="1"/>
  <c r="O876" i="1" s="1"/>
  <c r="N877" i="1"/>
  <c r="O877" i="1" s="1"/>
  <c r="N878" i="1"/>
  <c r="O878" i="1" s="1"/>
  <c r="N879" i="1"/>
  <c r="O879" i="1" s="1"/>
  <c r="N880" i="1"/>
  <c r="O880" i="1" s="1"/>
  <c r="N881" i="1"/>
  <c r="O881" i="1" s="1"/>
  <c r="N882" i="1"/>
  <c r="O882" i="1" s="1"/>
  <c r="N883" i="1"/>
  <c r="O883" i="1" s="1"/>
  <c r="N884" i="1"/>
  <c r="O884" i="1" s="1"/>
  <c r="N885" i="1"/>
  <c r="O885" i="1" s="1"/>
  <c r="N886" i="1"/>
  <c r="O886" i="1" s="1"/>
  <c r="N887" i="1"/>
  <c r="O887" i="1" s="1"/>
  <c r="N888" i="1"/>
  <c r="O888" i="1" s="1"/>
  <c r="N889" i="1"/>
  <c r="O889" i="1" s="1"/>
  <c r="N890" i="1"/>
  <c r="O890" i="1" s="1"/>
  <c r="N891" i="1"/>
  <c r="O891" i="1" s="1"/>
  <c r="N892" i="1"/>
  <c r="O892" i="1" s="1"/>
  <c r="N893" i="1"/>
  <c r="O893" i="1" s="1"/>
  <c r="N894" i="1"/>
  <c r="O894" i="1" s="1"/>
  <c r="N895" i="1"/>
  <c r="O895" i="1" s="1"/>
  <c r="N896" i="1"/>
  <c r="O896" i="1" s="1"/>
  <c r="N897" i="1"/>
  <c r="O897" i="1" s="1"/>
  <c r="N898" i="1"/>
  <c r="O898" i="1" s="1"/>
  <c r="N899" i="1"/>
  <c r="O899" i="1" s="1"/>
  <c r="N900" i="1"/>
  <c r="O900" i="1" s="1"/>
  <c r="N901" i="1"/>
  <c r="O901" i="1" s="1"/>
  <c r="N902" i="1"/>
  <c r="O902" i="1" s="1"/>
  <c r="N903" i="1"/>
  <c r="O903" i="1" s="1"/>
  <c r="N904" i="1"/>
  <c r="O904" i="1" s="1"/>
  <c r="N905" i="1"/>
  <c r="O905" i="1" s="1"/>
  <c r="N906" i="1"/>
  <c r="O906" i="1" s="1"/>
  <c r="N907" i="1"/>
  <c r="O907" i="1" s="1"/>
  <c r="N908" i="1"/>
  <c r="O908" i="1" s="1"/>
  <c r="N909" i="1"/>
  <c r="O909" i="1" s="1"/>
  <c r="N910" i="1"/>
  <c r="O910" i="1" s="1"/>
  <c r="N911" i="1"/>
  <c r="O911" i="1" s="1"/>
  <c r="N912" i="1"/>
  <c r="O912" i="1" s="1"/>
  <c r="N913" i="1"/>
  <c r="O913" i="1" s="1"/>
  <c r="N914" i="1"/>
  <c r="O914" i="1" s="1"/>
  <c r="N915" i="1"/>
  <c r="O915" i="1" s="1"/>
  <c r="N916" i="1"/>
  <c r="O916" i="1" s="1"/>
  <c r="N917" i="1"/>
  <c r="O917" i="1" s="1"/>
  <c r="N918" i="1"/>
  <c r="O918" i="1" s="1"/>
  <c r="N919" i="1"/>
  <c r="O919" i="1" s="1"/>
  <c r="N920" i="1"/>
  <c r="O920" i="1" s="1"/>
  <c r="N921" i="1"/>
  <c r="O921" i="1" s="1"/>
  <c r="N922" i="1"/>
  <c r="O922" i="1" s="1"/>
  <c r="N923" i="1"/>
  <c r="O923" i="1" s="1"/>
  <c r="N924" i="1"/>
  <c r="O924" i="1" s="1"/>
  <c r="N925" i="1"/>
  <c r="O925" i="1" s="1"/>
  <c r="N926" i="1"/>
  <c r="O926" i="1" s="1"/>
  <c r="N927" i="1"/>
  <c r="O927" i="1" s="1"/>
  <c r="N928" i="1"/>
  <c r="O928" i="1" s="1"/>
  <c r="N929" i="1"/>
  <c r="O929" i="1" s="1"/>
  <c r="N930" i="1"/>
  <c r="O930" i="1" s="1"/>
  <c r="N931" i="1"/>
  <c r="O931" i="1" s="1"/>
  <c r="N932" i="1"/>
  <c r="O932" i="1" s="1"/>
  <c r="N933" i="1"/>
  <c r="O933" i="1" s="1"/>
  <c r="N934" i="1"/>
  <c r="O934" i="1" s="1"/>
  <c r="N935" i="1"/>
  <c r="O935" i="1" s="1"/>
  <c r="N936" i="1"/>
  <c r="O936" i="1" s="1"/>
  <c r="N937" i="1"/>
  <c r="O937" i="1" s="1"/>
  <c r="N938" i="1"/>
  <c r="O938" i="1" s="1"/>
  <c r="N939" i="1"/>
  <c r="O939" i="1" s="1"/>
  <c r="N940" i="1"/>
  <c r="O940" i="1" s="1"/>
  <c r="N941" i="1"/>
  <c r="O941" i="1" s="1"/>
  <c r="N942" i="1"/>
  <c r="O942" i="1" s="1"/>
  <c r="N943" i="1"/>
  <c r="O943" i="1" s="1"/>
  <c r="N944" i="1"/>
  <c r="O944" i="1" s="1"/>
  <c r="N945" i="1"/>
  <c r="O945" i="1" s="1"/>
  <c r="N946" i="1"/>
  <c r="O946" i="1" s="1"/>
  <c r="N947" i="1"/>
  <c r="O947" i="1" s="1"/>
  <c r="N948" i="1"/>
  <c r="O948" i="1" s="1"/>
  <c r="N949" i="1"/>
  <c r="O949" i="1" s="1"/>
  <c r="N950" i="1"/>
  <c r="O950" i="1" s="1"/>
  <c r="N951" i="1"/>
  <c r="O951" i="1" s="1"/>
  <c r="N952" i="1"/>
  <c r="O952" i="1" s="1"/>
  <c r="N953" i="1"/>
  <c r="O953" i="1" s="1"/>
  <c r="N954" i="1"/>
  <c r="O954" i="1" s="1"/>
  <c r="N955" i="1"/>
  <c r="O955" i="1" s="1"/>
  <c r="N956" i="1"/>
  <c r="O956" i="1" s="1"/>
  <c r="N957" i="1"/>
  <c r="O957" i="1" s="1"/>
  <c r="N958" i="1"/>
  <c r="O958" i="1" s="1"/>
  <c r="N959" i="1"/>
  <c r="O959" i="1" s="1"/>
  <c r="N960" i="1"/>
  <c r="O960" i="1" s="1"/>
  <c r="N961" i="1"/>
  <c r="O961" i="1" s="1"/>
  <c r="N962" i="1"/>
  <c r="O962" i="1" s="1"/>
  <c r="N963" i="1"/>
  <c r="O963" i="1" s="1"/>
  <c r="N964" i="1"/>
  <c r="O964" i="1" s="1"/>
  <c r="N965" i="1"/>
  <c r="O965" i="1" s="1"/>
  <c r="N966" i="1"/>
  <c r="O966" i="1" s="1"/>
  <c r="N967" i="1"/>
  <c r="O967" i="1" s="1"/>
  <c r="N968" i="1"/>
  <c r="O968" i="1" s="1"/>
  <c r="N969" i="1"/>
  <c r="O969" i="1" s="1"/>
  <c r="N970" i="1"/>
  <c r="O970" i="1" s="1"/>
  <c r="N971" i="1"/>
  <c r="O971" i="1" s="1"/>
  <c r="N972" i="1"/>
  <c r="O972" i="1" s="1"/>
  <c r="N973" i="1"/>
  <c r="O973" i="1" s="1"/>
  <c r="N974" i="1"/>
  <c r="O974" i="1" s="1"/>
  <c r="N975" i="1"/>
  <c r="O975" i="1" s="1"/>
  <c r="N976" i="1"/>
  <c r="O976" i="1" s="1"/>
  <c r="N977" i="1"/>
  <c r="O977" i="1" s="1"/>
  <c r="N978" i="1"/>
  <c r="O978" i="1" s="1"/>
  <c r="N979" i="1"/>
  <c r="O979" i="1" s="1"/>
  <c r="N980" i="1"/>
  <c r="O980" i="1" s="1"/>
  <c r="N981" i="1"/>
  <c r="O981" i="1" s="1"/>
  <c r="N982" i="1"/>
  <c r="O982" i="1" s="1"/>
  <c r="N983" i="1"/>
  <c r="O983" i="1" s="1"/>
  <c r="N984" i="1"/>
  <c r="O984" i="1" s="1"/>
  <c r="N985" i="1"/>
  <c r="O985" i="1" s="1"/>
  <c r="N986" i="1"/>
  <c r="O986" i="1" s="1"/>
  <c r="N987" i="1"/>
  <c r="O987" i="1" s="1"/>
  <c r="N988" i="1"/>
  <c r="O988" i="1" s="1"/>
  <c r="N989" i="1"/>
  <c r="O989" i="1" s="1"/>
  <c r="N990" i="1"/>
  <c r="O990" i="1" s="1"/>
  <c r="N991" i="1"/>
  <c r="O991" i="1" s="1"/>
  <c r="N992" i="1"/>
  <c r="O992" i="1" s="1"/>
  <c r="N993" i="1"/>
  <c r="O993" i="1" s="1"/>
  <c r="N994" i="1"/>
  <c r="O994" i="1" s="1"/>
  <c r="N995" i="1"/>
  <c r="O995" i="1" s="1"/>
  <c r="N996" i="1"/>
  <c r="O996" i="1" s="1"/>
  <c r="N997" i="1"/>
  <c r="O997" i="1" s="1"/>
  <c r="N998" i="1"/>
  <c r="O998" i="1" s="1"/>
  <c r="N999" i="1"/>
  <c r="O999" i="1" s="1"/>
  <c r="N1000" i="1"/>
  <c r="O1000" i="1" s="1"/>
  <c r="N1001" i="1"/>
  <c r="O1001" i="1" s="1"/>
  <c r="N1002" i="1"/>
  <c r="O1002" i="1" s="1"/>
  <c r="N1003" i="1"/>
  <c r="O1003" i="1" s="1"/>
  <c r="N1004" i="1"/>
  <c r="O1004" i="1" s="1"/>
  <c r="N1005" i="1"/>
  <c r="O1005" i="1" s="1"/>
  <c r="N1006" i="1"/>
  <c r="O1006" i="1" s="1"/>
  <c r="N1007" i="1"/>
  <c r="O1007" i="1" s="1"/>
  <c r="N1008" i="1"/>
  <c r="O1008" i="1" s="1"/>
  <c r="N1009" i="1"/>
  <c r="O1009" i="1" s="1"/>
  <c r="N1010" i="1"/>
  <c r="O1010" i="1" s="1"/>
  <c r="N1011" i="1"/>
  <c r="O1011" i="1" s="1"/>
  <c r="N1012" i="1"/>
  <c r="O1012" i="1" s="1"/>
  <c r="N1013" i="1"/>
  <c r="O1013" i="1" s="1"/>
  <c r="N1014" i="1"/>
  <c r="O1014" i="1" s="1"/>
  <c r="N1015" i="1"/>
  <c r="O1015" i="1" s="1"/>
  <c r="N1016" i="1"/>
  <c r="O1016" i="1" s="1"/>
  <c r="N1017" i="1"/>
  <c r="O1017" i="1" s="1"/>
  <c r="N1018" i="1"/>
  <c r="O1018" i="1" s="1"/>
  <c r="N1019" i="1"/>
  <c r="O1019" i="1" s="1"/>
  <c r="N1020" i="1"/>
  <c r="O1020" i="1" s="1"/>
  <c r="N1021" i="1"/>
  <c r="O1021" i="1" s="1"/>
  <c r="N1022" i="1"/>
  <c r="O1022" i="1" s="1"/>
  <c r="N1023" i="1"/>
  <c r="O1023" i="1" s="1"/>
  <c r="N1024" i="1"/>
  <c r="O1024" i="1" s="1"/>
  <c r="N1025" i="1"/>
  <c r="O1025" i="1" s="1"/>
  <c r="N1026" i="1"/>
  <c r="O1026" i="1" s="1"/>
  <c r="N1027" i="1"/>
  <c r="O1027" i="1" s="1"/>
  <c r="N1028" i="1"/>
  <c r="O1028" i="1" s="1"/>
  <c r="N1029" i="1"/>
  <c r="O1029" i="1" s="1"/>
  <c r="N1030" i="1"/>
  <c r="O1030" i="1" s="1"/>
  <c r="N1031" i="1"/>
  <c r="O1031" i="1" s="1"/>
  <c r="N1032" i="1"/>
  <c r="O1032" i="1" s="1"/>
  <c r="N1033" i="1"/>
  <c r="O1033" i="1" s="1"/>
  <c r="N1034" i="1"/>
  <c r="O1034" i="1" s="1"/>
  <c r="N1035" i="1"/>
  <c r="O1035" i="1" s="1"/>
  <c r="N1036" i="1"/>
  <c r="O1036" i="1" s="1"/>
  <c r="N1037" i="1"/>
  <c r="O1037" i="1" s="1"/>
  <c r="N1038" i="1"/>
  <c r="O1038" i="1" s="1"/>
  <c r="N1039" i="1"/>
  <c r="O1039" i="1" s="1"/>
  <c r="N1040" i="1"/>
  <c r="O1040" i="1" s="1"/>
  <c r="N1041" i="1"/>
  <c r="O1041" i="1" s="1"/>
  <c r="N1042" i="1"/>
  <c r="O1042" i="1" s="1"/>
  <c r="N1043" i="1"/>
  <c r="O1043" i="1" s="1"/>
  <c r="N1044" i="1"/>
  <c r="O1044" i="1" s="1"/>
  <c r="N1045" i="1"/>
  <c r="O1045" i="1" s="1"/>
  <c r="N1046" i="1"/>
  <c r="O1046" i="1" s="1"/>
  <c r="N1047" i="1"/>
  <c r="O1047" i="1" s="1"/>
  <c r="N1048" i="1"/>
  <c r="O1048" i="1" s="1"/>
  <c r="N1049" i="1"/>
  <c r="O1049" i="1" s="1"/>
  <c r="N1050" i="1"/>
  <c r="O1050" i="1" s="1"/>
  <c r="N1051" i="1"/>
  <c r="O1051" i="1" s="1"/>
  <c r="N1052" i="1"/>
  <c r="O1052" i="1" s="1"/>
  <c r="N1053" i="1"/>
  <c r="O1053" i="1" s="1"/>
  <c r="N1054" i="1"/>
  <c r="O1054" i="1" s="1"/>
  <c r="N1055" i="1"/>
  <c r="O1055" i="1" s="1"/>
  <c r="N1056" i="1"/>
  <c r="O1056" i="1" s="1"/>
  <c r="N1057" i="1"/>
  <c r="O1057" i="1" s="1"/>
  <c r="N1058" i="1"/>
  <c r="O1058" i="1" s="1"/>
  <c r="N1059" i="1"/>
  <c r="O1059" i="1" s="1"/>
  <c r="N1060" i="1"/>
  <c r="O1060" i="1" s="1"/>
  <c r="N1061" i="1"/>
  <c r="O1061" i="1" s="1"/>
  <c r="N1062" i="1"/>
  <c r="O1062" i="1" s="1"/>
  <c r="N1063" i="1"/>
  <c r="O1063" i="1" s="1"/>
  <c r="N1064" i="1"/>
  <c r="O1064" i="1" s="1"/>
  <c r="N1065" i="1"/>
  <c r="O1065" i="1" s="1"/>
  <c r="N1066" i="1"/>
  <c r="O1066" i="1" s="1"/>
  <c r="N1067" i="1"/>
  <c r="O1067" i="1" s="1"/>
  <c r="N1068" i="1"/>
  <c r="O1068" i="1" s="1"/>
  <c r="N1069" i="1"/>
  <c r="O1069" i="1" s="1"/>
  <c r="N1070" i="1"/>
  <c r="O1070" i="1" s="1"/>
  <c r="N1071" i="1"/>
  <c r="O1071" i="1" s="1"/>
  <c r="N1072" i="1"/>
  <c r="O1072" i="1" s="1"/>
  <c r="N1073" i="1"/>
  <c r="O1073" i="1" s="1"/>
  <c r="N1074" i="1"/>
  <c r="O1074" i="1" s="1"/>
  <c r="N1075" i="1"/>
  <c r="O1075" i="1" s="1"/>
  <c r="N1076" i="1"/>
  <c r="O1076" i="1" s="1"/>
  <c r="N1077" i="1"/>
  <c r="O1077" i="1" s="1"/>
  <c r="N1078" i="1"/>
  <c r="O1078" i="1" s="1"/>
  <c r="N1079" i="1"/>
  <c r="O1079" i="1" s="1"/>
  <c r="N1080" i="1"/>
  <c r="O1080" i="1" s="1"/>
  <c r="N1081" i="1"/>
  <c r="O1081" i="1" s="1"/>
  <c r="N1082" i="1"/>
  <c r="O1082" i="1" s="1"/>
  <c r="N1083" i="1"/>
  <c r="O1083" i="1" s="1"/>
  <c r="N1084" i="1"/>
  <c r="O1084" i="1" s="1"/>
  <c r="N1085" i="1"/>
  <c r="O1085" i="1" s="1"/>
  <c r="N1086" i="1"/>
  <c r="O1086" i="1" s="1"/>
  <c r="N1087" i="1"/>
  <c r="O1087" i="1" s="1"/>
  <c r="N1088" i="1"/>
  <c r="O1088" i="1" s="1"/>
  <c r="N1089" i="1"/>
  <c r="O1089" i="1" s="1"/>
  <c r="N1090" i="1"/>
  <c r="O1090" i="1" s="1"/>
  <c r="N1091" i="1"/>
  <c r="O1091" i="1" s="1"/>
  <c r="N1092" i="1"/>
  <c r="O1092" i="1" s="1"/>
  <c r="N1093" i="1"/>
  <c r="O1093" i="1" s="1"/>
  <c r="N1094" i="1"/>
  <c r="O1094" i="1" s="1"/>
  <c r="N1095" i="1"/>
  <c r="O1095" i="1" s="1"/>
  <c r="N1096" i="1"/>
  <c r="O1096" i="1" s="1"/>
  <c r="N1097" i="1"/>
  <c r="O1097" i="1" s="1"/>
  <c r="N1098" i="1"/>
  <c r="O1098" i="1" s="1"/>
  <c r="N1099" i="1"/>
  <c r="O1099" i="1" s="1"/>
  <c r="N1100" i="1"/>
  <c r="O1100" i="1" s="1"/>
  <c r="N1101" i="1"/>
  <c r="O1101" i="1" s="1"/>
  <c r="N1102" i="1"/>
  <c r="O1102" i="1" s="1"/>
  <c r="N1103" i="1"/>
  <c r="O1103" i="1" s="1"/>
  <c r="N1104" i="1"/>
  <c r="O1104" i="1" s="1"/>
  <c r="N1105" i="1"/>
  <c r="O1105" i="1" s="1"/>
  <c r="N1106" i="1"/>
  <c r="O1106" i="1" s="1"/>
  <c r="N1107" i="1"/>
  <c r="O1107" i="1" s="1"/>
  <c r="N1108" i="1"/>
  <c r="O1108" i="1" s="1"/>
  <c r="N1109" i="1"/>
  <c r="O1109" i="1" s="1"/>
  <c r="N1110" i="1"/>
  <c r="O1110" i="1" s="1"/>
  <c r="N1111" i="1"/>
  <c r="O1111" i="1" s="1"/>
  <c r="N1112" i="1"/>
  <c r="O1112" i="1" s="1"/>
  <c r="N1113" i="1"/>
  <c r="O1113" i="1" s="1"/>
  <c r="N1114" i="1"/>
  <c r="O1114" i="1" s="1"/>
  <c r="N1115" i="1"/>
  <c r="O1115" i="1" s="1"/>
  <c r="N1116" i="1"/>
  <c r="O1116" i="1" s="1"/>
  <c r="N1117" i="1"/>
  <c r="O1117" i="1" s="1"/>
  <c r="N1118" i="1"/>
  <c r="O1118" i="1" s="1"/>
  <c r="N1119" i="1"/>
  <c r="O1119" i="1" s="1"/>
  <c r="N1120" i="1"/>
  <c r="O1120" i="1" s="1"/>
  <c r="N1121" i="1"/>
  <c r="O1121" i="1" s="1"/>
  <c r="N1122" i="1"/>
  <c r="O1122" i="1" s="1"/>
  <c r="N1123" i="1"/>
  <c r="O1123" i="1" s="1"/>
  <c r="N1124" i="1"/>
  <c r="O1124" i="1" s="1"/>
  <c r="N1125" i="1"/>
  <c r="O1125" i="1" s="1"/>
  <c r="N1126" i="1"/>
  <c r="O1126" i="1" s="1"/>
  <c r="N1127" i="1"/>
  <c r="O1127" i="1" s="1"/>
  <c r="N1128" i="1"/>
  <c r="O1128" i="1" s="1"/>
  <c r="N1129" i="1"/>
  <c r="O1129" i="1" s="1"/>
  <c r="N1130" i="1"/>
  <c r="O1130" i="1" s="1"/>
  <c r="N1131" i="1"/>
  <c r="O1131" i="1" s="1"/>
  <c r="N1132" i="1"/>
  <c r="O1132" i="1" s="1"/>
  <c r="N1133" i="1"/>
  <c r="O1133" i="1" s="1"/>
  <c r="N1134" i="1"/>
  <c r="O1134" i="1" s="1"/>
  <c r="N1135" i="1"/>
  <c r="O1135" i="1" s="1"/>
  <c r="N1136" i="1"/>
  <c r="O1136" i="1" s="1"/>
  <c r="N1137" i="1"/>
  <c r="O1137" i="1" s="1"/>
  <c r="N1138" i="1"/>
  <c r="O1138" i="1" s="1"/>
  <c r="N1139" i="1"/>
  <c r="O1139" i="1" s="1"/>
  <c r="N1140" i="1"/>
  <c r="O1140" i="1" s="1"/>
  <c r="N1141" i="1"/>
  <c r="O1141" i="1" s="1"/>
  <c r="N1142" i="1"/>
  <c r="O1142" i="1" s="1"/>
  <c r="N1143" i="1"/>
  <c r="O1143" i="1" s="1"/>
  <c r="N1144" i="1"/>
  <c r="O1144" i="1" s="1"/>
  <c r="N1145" i="1"/>
  <c r="O1145" i="1" s="1"/>
  <c r="N1146" i="1"/>
  <c r="O1146" i="1" s="1"/>
  <c r="N1147" i="1"/>
  <c r="O1147" i="1" s="1"/>
  <c r="N1148" i="1"/>
  <c r="O1148" i="1" s="1"/>
  <c r="N1149" i="1"/>
  <c r="O1149" i="1" s="1"/>
  <c r="N1150" i="1"/>
  <c r="O1150" i="1" s="1"/>
  <c r="N1151" i="1"/>
  <c r="O1151" i="1" s="1"/>
  <c r="N1152" i="1"/>
  <c r="O1152" i="1" s="1"/>
  <c r="N1153" i="1"/>
  <c r="O1153" i="1" s="1"/>
  <c r="N1154" i="1"/>
  <c r="O1154" i="1" s="1"/>
  <c r="N1155" i="1"/>
  <c r="O1155" i="1" s="1"/>
  <c r="N1156" i="1"/>
  <c r="O1156" i="1" s="1"/>
  <c r="N1157" i="1"/>
  <c r="O1157" i="1" s="1"/>
  <c r="N1158" i="1"/>
  <c r="O1158" i="1" s="1"/>
  <c r="N1159" i="1"/>
  <c r="O1159" i="1" s="1"/>
  <c r="N1160" i="1"/>
  <c r="O1160" i="1" s="1"/>
  <c r="N1161" i="1"/>
  <c r="O1161" i="1" s="1"/>
  <c r="N1162" i="1"/>
  <c r="O1162" i="1" s="1"/>
  <c r="N1163" i="1"/>
  <c r="O1163" i="1" s="1"/>
  <c r="N1164" i="1"/>
  <c r="O1164" i="1" s="1"/>
  <c r="N1165" i="1"/>
  <c r="O1165" i="1" s="1"/>
  <c r="N1166" i="1"/>
  <c r="O1166" i="1" s="1"/>
  <c r="N1167" i="1"/>
  <c r="O1167" i="1" s="1"/>
  <c r="N1168" i="1"/>
  <c r="O1168" i="1" s="1"/>
  <c r="N1169" i="1"/>
  <c r="O1169" i="1" s="1"/>
  <c r="N1170" i="1"/>
  <c r="O1170" i="1" s="1"/>
  <c r="N1171" i="1"/>
  <c r="O1171" i="1" s="1"/>
  <c r="N1172" i="1"/>
  <c r="O1172" i="1" s="1"/>
  <c r="N1173" i="1"/>
  <c r="O1173" i="1" s="1"/>
  <c r="N1174" i="1"/>
  <c r="O1174" i="1" s="1"/>
  <c r="N1175" i="1"/>
  <c r="O1175" i="1" s="1"/>
  <c r="N1176" i="1"/>
  <c r="O1176" i="1" s="1"/>
  <c r="N1177" i="1"/>
  <c r="O1177" i="1" s="1"/>
  <c r="N1178" i="1"/>
  <c r="O1178" i="1" s="1"/>
  <c r="N1179" i="1"/>
  <c r="O1179" i="1" s="1"/>
  <c r="N1180" i="1"/>
  <c r="O1180" i="1" s="1"/>
  <c r="N1181" i="1"/>
  <c r="O1181" i="1" s="1"/>
  <c r="N1182" i="1"/>
  <c r="O1182" i="1" s="1"/>
  <c r="N1183" i="1"/>
  <c r="O1183" i="1" s="1"/>
  <c r="N1184" i="1"/>
  <c r="O1184" i="1" s="1"/>
  <c r="N1185" i="1"/>
  <c r="O1185" i="1" s="1"/>
  <c r="N1186" i="1"/>
  <c r="O1186" i="1" s="1"/>
  <c r="N1187" i="1"/>
  <c r="O1187" i="1" s="1"/>
  <c r="N1188" i="1"/>
  <c r="O1188" i="1" s="1"/>
  <c r="N1189" i="1"/>
  <c r="O1189" i="1" s="1"/>
  <c r="N1190" i="1"/>
  <c r="O1190" i="1" s="1"/>
  <c r="N1191" i="1"/>
  <c r="O1191" i="1" s="1"/>
  <c r="N1192" i="1"/>
  <c r="O1192" i="1" s="1"/>
  <c r="N1193" i="1"/>
  <c r="O1193" i="1" s="1"/>
  <c r="N1194" i="1"/>
  <c r="O1194" i="1" s="1"/>
  <c r="N1195" i="1"/>
  <c r="O1195" i="1" s="1"/>
  <c r="N1196" i="1"/>
  <c r="O1196" i="1" s="1"/>
  <c r="N1197" i="1"/>
  <c r="O1197" i="1" s="1"/>
  <c r="N1198" i="1"/>
  <c r="O1198" i="1" s="1"/>
  <c r="N1199" i="1"/>
  <c r="O1199" i="1" s="1"/>
  <c r="N1200" i="1"/>
  <c r="O1200" i="1" s="1"/>
  <c r="N1201" i="1"/>
  <c r="O1201" i="1" s="1"/>
  <c r="N1202" i="1"/>
  <c r="O1202" i="1" s="1"/>
  <c r="N1203" i="1"/>
  <c r="O1203" i="1" s="1"/>
  <c r="N1204" i="1"/>
  <c r="O1204" i="1" s="1"/>
  <c r="N1205" i="1"/>
  <c r="O1205" i="1" s="1"/>
  <c r="N1206" i="1"/>
  <c r="O1206" i="1" s="1"/>
  <c r="N1207" i="1"/>
  <c r="O1207" i="1" s="1"/>
  <c r="N1208" i="1"/>
  <c r="O1208" i="1" s="1"/>
  <c r="N1209" i="1"/>
  <c r="O1209" i="1" s="1"/>
  <c r="N1210" i="1"/>
  <c r="O1210" i="1" s="1"/>
  <c r="N1211" i="1"/>
  <c r="O1211" i="1" s="1"/>
  <c r="N1212" i="1"/>
  <c r="O1212" i="1" s="1"/>
  <c r="N1213" i="1"/>
  <c r="O1213" i="1" s="1"/>
  <c r="N1214" i="1"/>
  <c r="O1214" i="1" s="1"/>
  <c r="N1215" i="1"/>
  <c r="O1215" i="1" s="1"/>
  <c r="N1216" i="1"/>
  <c r="O1216" i="1" s="1"/>
  <c r="N1217" i="1"/>
  <c r="O1217" i="1" s="1"/>
  <c r="N1218" i="1"/>
  <c r="O1218" i="1" s="1"/>
  <c r="N1219" i="1"/>
  <c r="O1219" i="1" s="1"/>
  <c r="N1220" i="1"/>
  <c r="O1220" i="1" s="1"/>
  <c r="N1221" i="1"/>
  <c r="O1221" i="1" s="1"/>
  <c r="N1222" i="1"/>
  <c r="O1222" i="1" s="1"/>
  <c r="N1223" i="1"/>
  <c r="O1223" i="1" s="1"/>
  <c r="N1224" i="1"/>
  <c r="O1224" i="1" s="1"/>
  <c r="N1225" i="1"/>
  <c r="O1225" i="1" s="1"/>
  <c r="N1226" i="1"/>
  <c r="O1226" i="1" s="1"/>
  <c r="N1227" i="1"/>
  <c r="O1227" i="1" s="1"/>
  <c r="N1228" i="1"/>
  <c r="O1228" i="1" s="1"/>
  <c r="N1229" i="1"/>
  <c r="O1229" i="1" s="1"/>
  <c r="N1230" i="1"/>
  <c r="O1230" i="1" s="1"/>
  <c r="N1231" i="1"/>
  <c r="O1231" i="1" s="1"/>
  <c r="N1232" i="1"/>
  <c r="O1232" i="1" s="1"/>
  <c r="N1233" i="1"/>
  <c r="O1233" i="1" s="1"/>
  <c r="N1234" i="1"/>
  <c r="O1234" i="1" s="1"/>
  <c r="N1235" i="1"/>
  <c r="O1235" i="1" s="1"/>
  <c r="N1236" i="1"/>
  <c r="O1236" i="1" s="1"/>
  <c r="N1237" i="1"/>
  <c r="O1237" i="1" s="1"/>
  <c r="N1238" i="1"/>
  <c r="O1238" i="1" s="1"/>
  <c r="N1239" i="1"/>
  <c r="O1239" i="1" s="1"/>
  <c r="N1240" i="1"/>
  <c r="O1240" i="1" s="1"/>
  <c r="N1241" i="1"/>
  <c r="O1241" i="1" s="1"/>
  <c r="N1242" i="1"/>
  <c r="O1242" i="1" s="1"/>
  <c r="N1243" i="1"/>
  <c r="O1243" i="1" s="1"/>
  <c r="N1244" i="1"/>
  <c r="O1244" i="1" s="1"/>
  <c r="N1245" i="1"/>
  <c r="O1245" i="1" s="1"/>
  <c r="N1246" i="1"/>
  <c r="O1246" i="1" s="1"/>
  <c r="N1247" i="1"/>
  <c r="O1247" i="1" s="1"/>
  <c r="N1248" i="1"/>
  <c r="O1248" i="1" s="1"/>
  <c r="N1249" i="1"/>
  <c r="O1249" i="1" s="1"/>
  <c r="N1250" i="1"/>
  <c r="O1250" i="1" s="1"/>
  <c r="N1251" i="1"/>
  <c r="O1251" i="1" s="1"/>
  <c r="N1252" i="1"/>
  <c r="O1252" i="1" s="1"/>
  <c r="N1253" i="1"/>
  <c r="O1253" i="1" s="1"/>
  <c r="N1254" i="1"/>
  <c r="O1254" i="1" s="1"/>
  <c r="N1255" i="1"/>
  <c r="O1255" i="1" s="1"/>
  <c r="N1256" i="1"/>
  <c r="O1256" i="1" s="1"/>
  <c r="N1257" i="1"/>
  <c r="O1257" i="1" s="1"/>
  <c r="N1258" i="1"/>
  <c r="O1258" i="1" s="1"/>
  <c r="N1259" i="1"/>
  <c r="O1259" i="1" s="1"/>
  <c r="N1260" i="1"/>
  <c r="O1260" i="1" s="1"/>
  <c r="N1261" i="1"/>
  <c r="O1261" i="1" s="1"/>
  <c r="N1262" i="1"/>
  <c r="O1262" i="1" s="1"/>
  <c r="N1263" i="1"/>
  <c r="O1263" i="1" s="1"/>
  <c r="N1264" i="1"/>
  <c r="O1264" i="1" s="1"/>
  <c r="N1265" i="1"/>
  <c r="O1265" i="1" s="1"/>
  <c r="N1266" i="1"/>
  <c r="O1266" i="1" s="1"/>
  <c r="N1267" i="1"/>
  <c r="O1267" i="1" s="1"/>
  <c r="N1268" i="1"/>
  <c r="O1268" i="1" s="1"/>
  <c r="N1269" i="1"/>
  <c r="O1269" i="1" s="1"/>
  <c r="N1270" i="1"/>
  <c r="O1270" i="1" s="1"/>
  <c r="N1271" i="1"/>
  <c r="O1271" i="1" s="1"/>
  <c r="N1272" i="1"/>
  <c r="O1272" i="1" s="1"/>
  <c r="N1273" i="1"/>
  <c r="O1273" i="1" s="1"/>
  <c r="N1274" i="1"/>
  <c r="O1274" i="1" s="1"/>
  <c r="N1275" i="1"/>
  <c r="O1275" i="1" s="1"/>
  <c r="N1276" i="1"/>
  <c r="O1276" i="1" s="1"/>
  <c r="N1277" i="1"/>
  <c r="O1277" i="1" s="1"/>
  <c r="N1278" i="1"/>
  <c r="O1278" i="1" s="1"/>
  <c r="N1279" i="1"/>
  <c r="O1279" i="1" s="1"/>
  <c r="N1280" i="1"/>
  <c r="O1280" i="1" s="1"/>
  <c r="N1281" i="1"/>
  <c r="O1281" i="1" s="1"/>
  <c r="N1282" i="1"/>
  <c r="O1282" i="1" s="1"/>
  <c r="N1283" i="1"/>
  <c r="O1283" i="1" s="1"/>
  <c r="N1284" i="1"/>
  <c r="O1284" i="1" s="1"/>
  <c r="N1285" i="1"/>
  <c r="O1285" i="1" s="1"/>
  <c r="N1286" i="1"/>
  <c r="O1286" i="1" s="1"/>
  <c r="N1287" i="1"/>
  <c r="O1287" i="1" s="1"/>
  <c r="N1288" i="1"/>
  <c r="O1288" i="1" s="1"/>
  <c r="N1289" i="1"/>
  <c r="O1289" i="1" s="1"/>
  <c r="N1290" i="1"/>
  <c r="O1290" i="1" s="1"/>
  <c r="N1291" i="1"/>
  <c r="O1291" i="1" s="1"/>
  <c r="N1292" i="1"/>
  <c r="O1292" i="1" s="1"/>
  <c r="N1293" i="1"/>
  <c r="O1293" i="1" s="1"/>
  <c r="N1294" i="1"/>
  <c r="O1294" i="1" s="1"/>
  <c r="N1295" i="1"/>
  <c r="O1295" i="1" s="1"/>
  <c r="N1296" i="1"/>
  <c r="O1296" i="1" s="1"/>
  <c r="N1297" i="1"/>
  <c r="O1297" i="1" s="1"/>
  <c r="N1298" i="1"/>
  <c r="O1298" i="1" s="1"/>
  <c r="N1299" i="1"/>
  <c r="O1299" i="1" s="1"/>
  <c r="N1300" i="1"/>
  <c r="O1300" i="1" s="1"/>
  <c r="N1301" i="1"/>
  <c r="O1301" i="1" s="1"/>
  <c r="N1302" i="1"/>
  <c r="O1302" i="1" s="1"/>
  <c r="N1303" i="1"/>
  <c r="O1303" i="1" s="1"/>
  <c r="N1304" i="1"/>
  <c r="O1304" i="1" s="1"/>
  <c r="N1305" i="1"/>
  <c r="O1305" i="1" s="1"/>
  <c r="N1306" i="1"/>
  <c r="O1306" i="1" s="1"/>
  <c r="N1307" i="1"/>
  <c r="O1307" i="1" s="1"/>
  <c r="N1308" i="1"/>
  <c r="O1308" i="1" s="1"/>
  <c r="N1309" i="1"/>
  <c r="O1309" i="1" s="1"/>
  <c r="N1310" i="1"/>
  <c r="O1310" i="1" s="1"/>
  <c r="N1311" i="1"/>
  <c r="O1311" i="1" s="1"/>
  <c r="N1312" i="1"/>
  <c r="O1312" i="1" s="1"/>
  <c r="N1313" i="1"/>
  <c r="O1313" i="1" s="1"/>
  <c r="N1314" i="1"/>
  <c r="O1314" i="1" s="1"/>
  <c r="N1315" i="1"/>
  <c r="O1315" i="1" s="1"/>
  <c r="N1316" i="1"/>
  <c r="O1316" i="1" s="1"/>
  <c r="N1317" i="1"/>
  <c r="O1317" i="1" s="1"/>
  <c r="N1318" i="1"/>
  <c r="O1318" i="1" s="1"/>
  <c r="N1319" i="1"/>
  <c r="O1319" i="1" s="1"/>
  <c r="N1320" i="1"/>
  <c r="O1320" i="1" s="1"/>
  <c r="N1321" i="1"/>
  <c r="O1321" i="1" s="1"/>
  <c r="N1322" i="1"/>
  <c r="O1322" i="1" s="1"/>
  <c r="N1323" i="1"/>
  <c r="O1323" i="1" s="1"/>
  <c r="N1324" i="1"/>
  <c r="O1324" i="1" s="1"/>
  <c r="N1325" i="1"/>
  <c r="O1325" i="1" s="1"/>
  <c r="N1326" i="1"/>
  <c r="O1326" i="1" s="1"/>
  <c r="N1327" i="1"/>
  <c r="O1327" i="1" s="1"/>
  <c r="N1328" i="1"/>
  <c r="O1328" i="1" s="1"/>
  <c r="N1329" i="1"/>
  <c r="O1329" i="1" s="1"/>
  <c r="N1330" i="1"/>
  <c r="O1330" i="1" s="1"/>
  <c r="N1331" i="1"/>
  <c r="O1331" i="1" s="1"/>
  <c r="N1332" i="1"/>
  <c r="O1332" i="1" s="1"/>
  <c r="N1333" i="1"/>
  <c r="O1333" i="1" s="1"/>
  <c r="N1334" i="1"/>
  <c r="O1334" i="1" s="1"/>
  <c r="N1335" i="1"/>
  <c r="O1335" i="1" s="1"/>
  <c r="N1336" i="1"/>
  <c r="O1336" i="1" s="1"/>
  <c r="N1337" i="1"/>
  <c r="O1337" i="1" s="1"/>
  <c r="N1338" i="1"/>
  <c r="O1338" i="1" s="1"/>
  <c r="N1339" i="1"/>
  <c r="O1339" i="1" s="1"/>
  <c r="N1340" i="1"/>
  <c r="O1340" i="1" s="1"/>
  <c r="N1341" i="1"/>
  <c r="O1341" i="1" s="1"/>
  <c r="N1342" i="1"/>
  <c r="O1342" i="1" s="1"/>
  <c r="N1343" i="1"/>
  <c r="O1343" i="1" s="1"/>
  <c r="N1344" i="1"/>
  <c r="O1344" i="1" s="1"/>
  <c r="N1345" i="1"/>
  <c r="O1345" i="1" s="1"/>
  <c r="N1346" i="1"/>
  <c r="O1346" i="1" s="1"/>
  <c r="N1347" i="1"/>
  <c r="O1347" i="1" s="1"/>
  <c r="N1348" i="1"/>
  <c r="O1348" i="1" s="1"/>
  <c r="N1349" i="1"/>
  <c r="O1349" i="1" s="1"/>
  <c r="N1350" i="1"/>
  <c r="O1350" i="1" s="1"/>
  <c r="N1351" i="1"/>
  <c r="O1351" i="1" s="1"/>
  <c r="N1352" i="1"/>
  <c r="O1352" i="1" s="1"/>
  <c r="N1353" i="1"/>
  <c r="O1353" i="1" s="1"/>
  <c r="N1354" i="1"/>
  <c r="O1354" i="1" s="1"/>
  <c r="N1355" i="1"/>
  <c r="O1355" i="1" s="1"/>
  <c r="N1356" i="1"/>
  <c r="O1356" i="1" s="1"/>
  <c r="N1357" i="1"/>
  <c r="O1357" i="1" s="1"/>
  <c r="N1358" i="1"/>
  <c r="O1358" i="1" s="1"/>
  <c r="N1359" i="1"/>
  <c r="O1359" i="1" s="1"/>
  <c r="N1360" i="1"/>
  <c r="O1360" i="1" s="1"/>
  <c r="N1361" i="1"/>
  <c r="O1361" i="1" s="1"/>
  <c r="N1362" i="1"/>
  <c r="O1362" i="1" s="1"/>
  <c r="N1363" i="1"/>
  <c r="O1363" i="1" s="1"/>
  <c r="N1364" i="1"/>
  <c r="O1364" i="1" s="1"/>
  <c r="N1365" i="1"/>
  <c r="O1365" i="1" s="1"/>
  <c r="N1366" i="1"/>
  <c r="O1366" i="1" s="1"/>
  <c r="N1367" i="1"/>
  <c r="O1367" i="1" s="1"/>
  <c r="N1368" i="1"/>
  <c r="O1368" i="1" s="1"/>
  <c r="N1369" i="1"/>
  <c r="O1369" i="1" s="1"/>
  <c r="N1370" i="1"/>
  <c r="O1370" i="1" s="1"/>
  <c r="N1371" i="1"/>
  <c r="O1371" i="1" s="1"/>
  <c r="N1372" i="1"/>
  <c r="O1372" i="1" s="1"/>
  <c r="N1373" i="1"/>
  <c r="O1373" i="1" s="1"/>
  <c r="N1374" i="1"/>
  <c r="O1374" i="1" s="1"/>
  <c r="N1375" i="1"/>
  <c r="O1375" i="1" s="1"/>
  <c r="N1376" i="1"/>
  <c r="O1376" i="1" s="1"/>
  <c r="N1377" i="1"/>
  <c r="O1377" i="1" s="1"/>
  <c r="N1378" i="1"/>
  <c r="O1378" i="1" s="1"/>
  <c r="N1379" i="1"/>
  <c r="O1379" i="1" s="1"/>
  <c r="N1380" i="1"/>
  <c r="O1380" i="1" s="1"/>
  <c r="N1381" i="1"/>
  <c r="O1381" i="1" s="1"/>
  <c r="N1382" i="1"/>
  <c r="O1382" i="1" s="1"/>
  <c r="N1383" i="1"/>
  <c r="O1383" i="1" s="1"/>
  <c r="N1384" i="1"/>
  <c r="O1384" i="1" s="1"/>
  <c r="N1385" i="1"/>
  <c r="O1385" i="1" s="1"/>
  <c r="N1386" i="1"/>
  <c r="O1386" i="1" s="1"/>
  <c r="N1387" i="1"/>
  <c r="O1387" i="1" s="1"/>
  <c r="N1388" i="1"/>
  <c r="O1388" i="1" s="1"/>
  <c r="N1389" i="1"/>
  <c r="O1389" i="1" s="1"/>
  <c r="N1390" i="1"/>
  <c r="O1390" i="1" s="1"/>
  <c r="N1391" i="1"/>
  <c r="O1391" i="1" s="1"/>
  <c r="N1392" i="1"/>
  <c r="O1392" i="1" s="1"/>
  <c r="N1393" i="1"/>
  <c r="O1393" i="1" s="1"/>
  <c r="N1394" i="1"/>
  <c r="O1394" i="1" s="1"/>
  <c r="N1395" i="1"/>
  <c r="O1395" i="1" s="1"/>
  <c r="N1396" i="1"/>
  <c r="O1396" i="1" s="1"/>
  <c r="N1397" i="1"/>
  <c r="O1397" i="1" s="1"/>
  <c r="N1398" i="1"/>
  <c r="O1398" i="1" s="1"/>
  <c r="N1399" i="1"/>
  <c r="O1399" i="1" s="1"/>
  <c r="N1400" i="1"/>
  <c r="O1400" i="1" s="1"/>
  <c r="N1401" i="1"/>
  <c r="O1401" i="1" s="1"/>
  <c r="N1402" i="1"/>
  <c r="O1402" i="1" s="1"/>
  <c r="N1403" i="1"/>
  <c r="O1403" i="1" s="1"/>
  <c r="N1404" i="1"/>
  <c r="O1404" i="1" s="1"/>
  <c r="N1405" i="1"/>
  <c r="O1405" i="1" s="1"/>
  <c r="N1406" i="1"/>
  <c r="O1406" i="1" s="1"/>
  <c r="N1407" i="1"/>
  <c r="O1407" i="1" s="1"/>
  <c r="N1408" i="1"/>
  <c r="O1408" i="1" s="1"/>
  <c r="N1409" i="1"/>
  <c r="O1409" i="1" s="1"/>
  <c r="N1410" i="1"/>
  <c r="O1410" i="1" s="1"/>
  <c r="N1411" i="1"/>
  <c r="O1411" i="1" s="1"/>
  <c r="N1412" i="1"/>
  <c r="O1412" i="1" s="1"/>
  <c r="N1413" i="1"/>
  <c r="O1413" i="1" s="1"/>
  <c r="N1414" i="1"/>
  <c r="O1414" i="1" s="1"/>
  <c r="N1415" i="1"/>
  <c r="O1415" i="1" s="1"/>
  <c r="N1416" i="1"/>
  <c r="O1416" i="1" s="1"/>
  <c r="N1417" i="1"/>
  <c r="O1417" i="1" s="1"/>
  <c r="N1418" i="1"/>
  <c r="O1418" i="1" s="1"/>
  <c r="N1419" i="1"/>
  <c r="O1419" i="1" s="1"/>
  <c r="N1420" i="1"/>
  <c r="O1420" i="1" s="1"/>
  <c r="N1421" i="1"/>
  <c r="O1421" i="1" s="1"/>
  <c r="N1422" i="1"/>
  <c r="O1422" i="1" s="1"/>
  <c r="N1423" i="1"/>
  <c r="O1423" i="1" s="1"/>
  <c r="N1424" i="1"/>
  <c r="O1424" i="1" s="1"/>
  <c r="N1425" i="1"/>
  <c r="O1425" i="1" s="1"/>
  <c r="N1426" i="1"/>
  <c r="O1426" i="1" s="1"/>
  <c r="N1427" i="1"/>
  <c r="O1427" i="1" s="1"/>
  <c r="N1428" i="1"/>
  <c r="O1428" i="1" s="1"/>
  <c r="N1429" i="1"/>
  <c r="O1429" i="1" s="1"/>
  <c r="N1430" i="1"/>
  <c r="O1430" i="1" s="1"/>
  <c r="N1431" i="1"/>
  <c r="O1431" i="1" s="1"/>
  <c r="N1432" i="1"/>
  <c r="O1432" i="1" s="1"/>
  <c r="N1433" i="1"/>
  <c r="O1433" i="1" s="1"/>
  <c r="N1434" i="1"/>
  <c r="O1434" i="1" s="1"/>
  <c r="N1435" i="1"/>
  <c r="O1435" i="1" s="1"/>
  <c r="N1436" i="1"/>
  <c r="O1436" i="1" s="1"/>
  <c r="N1437" i="1"/>
  <c r="O1437" i="1" s="1"/>
  <c r="N1438" i="1"/>
  <c r="O1438" i="1" s="1"/>
  <c r="N1439" i="1"/>
  <c r="O1439" i="1" s="1"/>
  <c r="N1440" i="1"/>
  <c r="O1440" i="1" s="1"/>
  <c r="N1441" i="1"/>
  <c r="O1441" i="1" s="1"/>
  <c r="N1442" i="1"/>
  <c r="O1442" i="1" s="1"/>
  <c r="N1443" i="1"/>
  <c r="O1443" i="1" s="1"/>
  <c r="N1444" i="1"/>
  <c r="O1444" i="1" s="1"/>
  <c r="N1445" i="1"/>
  <c r="O1445" i="1" s="1"/>
  <c r="N1446" i="1"/>
  <c r="O1446" i="1" s="1"/>
  <c r="N1447" i="1"/>
  <c r="O1447" i="1" s="1"/>
  <c r="N1448" i="1"/>
  <c r="O1448" i="1" s="1"/>
  <c r="N1449" i="1"/>
  <c r="O1449" i="1" s="1"/>
  <c r="N1450" i="1"/>
  <c r="O1450" i="1" s="1"/>
  <c r="N1451" i="1"/>
  <c r="O1451" i="1" s="1"/>
  <c r="N1452" i="1"/>
  <c r="O1452" i="1" s="1"/>
  <c r="N1453" i="1"/>
  <c r="O1453" i="1" s="1"/>
  <c r="N1454" i="1"/>
  <c r="O1454" i="1" s="1"/>
  <c r="N1455" i="1"/>
  <c r="O1455" i="1" s="1"/>
  <c r="N1456" i="1"/>
  <c r="O1456" i="1" s="1"/>
  <c r="N1457" i="1"/>
  <c r="O1457" i="1" s="1"/>
  <c r="N1458" i="1"/>
  <c r="O1458" i="1" s="1"/>
  <c r="N1459" i="1"/>
  <c r="O1459" i="1" s="1"/>
  <c r="N1460" i="1"/>
  <c r="O1460" i="1" s="1"/>
  <c r="N1461" i="1"/>
  <c r="O1461" i="1" s="1"/>
  <c r="N1462" i="1"/>
  <c r="O1462" i="1" s="1"/>
  <c r="N1463" i="1"/>
  <c r="O1463" i="1" s="1"/>
  <c r="N1464" i="1"/>
  <c r="O1464" i="1" s="1"/>
  <c r="N1465" i="1"/>
  <c r="O1465" i="1" s="1"/>
  <c r="N1466" i="1"/>
  <c r="O1466" i="1" s="1"/>
  <c r="N1467" i="1"/>
  <c r="O1467" i="1" s="1"/>
  <c r="N1468" i="1"/>
  <c r="O1468" i="1" s="1"/>
  <c r="N1469" i="1"/>
  <c r="O1469" i="1" s="1"/>
  <c r="N1470" i="1"/>
  <c r="O1470" i="1" s="1"/>
  <c r="N1471" i="1"/>
  <c r="O1471" i="1" s="1"/>
  <c r="N1472" i="1"/>
  <c r="O1472" i="1" s="1"/>
  <c r="N1473" i="1"/>
  <c r="O1473" i="1" s="1"/>
  <c r="N1474" i="1"/>
  <c r="O1474" i="1" s="1"/>
  <c r="N1475" i="1"/>
  <c r="O1475" i="1" s="1"/>
  <c r="N1476" i="1"/>
  <c r="O1476" i="1" s="1"/>
  <c r="N1477" i="1"/>
  <c r="O1477" i="1" s="1"/>
  <c r="N1478" i="1"/>
  <c r="O1478" i="1" s="1"/>
  <c r="N1479" i="1"/>
  <c r="O1479" i="1" s="1"/>
  <c r="N1480" i="1"/>
  <c r="O1480" i="1" s="1"/>
  <c r="N1481" i="1"/>
  <c r="O1481" i="1" s="1"/>
  <c r="N1482" i="1"/>
  <c r="O1482" i="1" s="1"/>
  <c r="N1483" i="1"/>
  <c r="O1483" i="1" s="1"/>
  <c r="N1484" i="1"/>
  <c r="O1484" i="1" s="1"/>
  <c r="N1485" i="1"/>
  <c r="O1485" i="1" s="1"/>
  <c r="N1486" i="1"/>
  <c r="O1486" i="1" s="1"/>
  <c r="N1487" i="1"/>
  <c r="O1487" i="1" s="1"/>
  <c r="N1488" i="1"/>
  <c r="O1488" i="1" s="1"/>
  <c r="N1489" i="1"/>
  <c r="O1489" i="1" s="1"/>
  <c r="N1490" i="1"/>
  <c r="O1490" i="1" s="1"/>
  <c r="N1491" i="1"/>
  <c r="O1491" i="1" s="1"/>
  <c r="N1492" i="1"/>
  <c r="O1492" i="1" s="1"/>
  <c r="N1493" i="1"/>
  <c r="O1493" i="1" s="1"/>
  <c r="N1494" i="1"/>
  <c r="O1494" i="1" s="1"/>
  <c r="N1495" i="1"/>
  <c r="O1495" i="1" s="1"/>
  <c r="N1496" i="1"/>
  <c r="O1496" i="1" s="1"/>
  <c r="N1497" i="1"/>
  <c r="O1497" i="1" s="1"/>
  <c r="N1498" i="1"/>
  <c r="O1498" i="1" s="1"/>
  <c r="N1499" i="1"/>
  <c r="O1499" i="1" s="1"/>
  <c r="N1500" i="1"/>
  <c r="O1500" i="1" s="1"/>
  <c r="N1501" i="1"/>
  <c r="O1501" i="1" s="1"/>
  <c r="N1502" i="1"/>
  <c r="O1502" i="1" s="1"/>
  <c r="N1503" i="1"/>
  <c r="O1503" i="1" s="1"/>
  <c r="N1504" i="1"/>
  <c r="O1504" i="1" s="1"/>
  <c r="N1505" i="1"/>
  <c r="O1505" i="1" s="1"/>
  <c r="N1506" i="1"/>
  <c r="O1506" i="1" s="1"/>
  <c r="N1507" i="1"/>
  <c r="O1507" i="1" s="1"/>
  <c r="N1508" i="1"/>
  <c r="O1508" i="1" s="1"/>
  <c r="N1509" i="1"/>
  <c r="O1509" i="1" s="1"/>
  <c r="N1510" i="1"/>
  <c r="O1510" i="1" s="1"/>
  <c r="N1511" i="1"/>
  <c r="O1511" i="1" s="1"/>
  <c r="N1512" i="1"/>
  <c r="O1512" i="1" s="1"/>
  <c r="N1513" i="1"/>
  <c r="O1513" i="1" s="1"/>
  <c r="N1514" i="1"/>
  <c r="O1514" i="1" s="1"/>
  <c r="N1515" i="1"/>
  <c r="O1515" i="1" s="1"/>
  <c r="N1516" i="1"/>
  <c r="O1516" i="1" s="1"/>
  <c r="N1517" i="1"/>
  <c r="O1517" i="1" s="1"/>
  <c r="N1518" i="1"/>
  <c r="O1518" i="1" s="1"/>
  <c r="N1519" i="1"/>
  <c r="O1519" i="1" s="1"/>
  <c r="N1520" i="1"/>
  <c r="O1520" i="1" s="1"/>
  <c r="N1521" i="1"/>
  <c r="O1521" i="1" s="1"/>
  <c r="N1522" i="1"/>
  <c r="O1522" i="1" s="1"/>
  <c r="N1523" i="1"/>
  <c r="O1523" i="1" s="1"/>
  <c r="N1524" i="1"/>
  <c r="O1524" i="1" s="1"/>
  <c r="N1525" i="1"/>
  <c r="O1525" i="1" s="1"/>
  <c r="N1526" i="1"/>
  <c r="O1526" i="1" s="1"/>
  <c r="N1527" i="1"/>
  <c r="O1527" i="1" s="1"/>
  <c r="N1528" i="1"/>
  <c r="O1528" i="1" s="1"/>
  <c r="N1529" i="1"/>
  <c r="O1529" i="1" s="1"/>
  <c r="N1530" i="1"/>
  <c r="O1530" i="1" s="1"/>
  <c r="N1531" i="1"/>
  <c r="O1531" i="1" s="1"/>
  <c r="N1532" i="1"/>
  <c r="O1532" i="1" s="1"/>
  <c r="N1533" i="1"/>
  <c r="O1533" i="1" s="1"/>
  <c r="N1534" i="1"/>
  <c r="O1534" i="1" s="1"/>
  <c r="N1535" i="1"/>
  <c r="O1535" i="1" s="1"/>
  <c r="N1536" i="1"/>
  <c r="O1536" i="1" s="1"/>
  <c r="N1537" i="1"/>
  <c r="O1537" i="1" s="1"/>
  <c r="N1538" i="1"/>
  <c r="O1538" i="1" s="1"/>
  <c r="N1539" i="1"/>
  <c r="O1539" i="1" s="1"/>
  <c r="N1540" i="1"/>
  <c r="O1540" i="1" s="1"/>
  <c r="N1541" i="1"/>
  <c r="O1541" i="1" s="1"/>
  <c r="N1542" i="1"/>
  <c r="O1542" i="1" s="1"/>
  <c r="N1543" i="1"/>
  <c r="O1543" i="1" s="1"/>
  <c r="N1544" i="1"/>
  <c r="O1544" i="1" s="1"/>
  <c r="N1545" i="1"/>
  <c r="O1545" i="1" s="1"/>
  <c r="N1546" i="1"/>
  <c r="O1546" i="1" s="1"/>
  <c r="N1547" i="1"/>
  <c r="O1547" i="1" s="1"/>
  <c r="N1548" i="1"/>
  <c r="O1548" i="1" s="1"/>
  <c r="N1549" i="1"/>
  <c r="O1549" i="1" s="1"/>
  <c r="N1550" i="1"/>
  <c r="O1550" i="1" s="1"/>
  <c r="N1551" i="1"/>
  <c r="O1551" i="1" s="1"/>
  <c r="N1552" i="1"/>
  <c r="O1552" i="1" s="1"/>
  <c r="N1553" i="1"/>
  <c r="O1553" i="1" s="1"/>
  <c r="N1554" i="1"/>
  <c r="O1554" i="1" s="1"/>
  <c r="N1555" i="1"/>
  <c r="O1555" i="1" s="1"/>
  <c r="N1556" i="1"/>
  <c r="O1556" i="1" s="1"/>
  <c r="N1557" i="1"/>
  <c r="O1557" i="1" s="1"/>
  <c r="N1558" i="1"/>
  <c r="O1558" i="1" s="1"/>
  <c r="N1559" i="1"/>
  <c r="O1559" i="1" s="1"/>
  <c r="N1560" i="1"/>
  <c r="O1560" i="1" s="1"/>
  <c r="N1561" i="1"/>
  <c r="O1561" i="1" s="1"/>
  <c r="N1562" i="1"/>
  <c r="O1562" i="1" s="1"/>
  <c r="N1563" i="1"/>
  <c r="O1563" i="1" s="1"/>
  <c r="N1564" i="1"/>
  <c r="O1564" i="1" s="1"/>
  <c r="N1565" i="1"/>
  <c r="O1565" i="1" s="1"/>
  <c r="N1566" i="1"/>
  <c r="O1566" i="1" s="1"/>
  <c r="N1567" i="1"/>
  <c r="O1567" i="1" s="1"/>
  <c r="N1568" i="1"/>
  <c r="O1568" i="1" s="1"/>
  <c r="N1569" i="1"/>
  <c r="O1569" i="1" s="1"/>
  <c r="N1570" i="1"/>
  <c r="O1570" i="1" s="1"/>
  <c r="N1571" i="1"/>
  <c r="O1571" i="1" s="1"/>
  <c r="N1572" i="1"/>
  <c r="O1572" i="1" s="1"/>
  <c r="N1573" i="1"/>
  <c r="O1573" i="1" s="1"/>
  <c r="N1574" i="1"/>
  <c r="O1574" i="1" s="1"/>
  <c r="N1575" i="1"/>
  <c r="O1575" i="1" s="1"/>
  <c r="N1576" i="1"/>
  <c r="O1576" i="1" s="1"/>
  <c r="N1577" i="1"/>
  <c r="O1577" i="1" s="1"/>
  <c r="N1578" i="1"/>
  <c r="O1578" i="1" s="1"/>
  <c r="N1579" i="1"/>
  <c r="O1579" i="1" s="1"/>
  <c r="N1580" i="1"/>
  <c r="O1580" i="1" s="1"/>
  <c r="N1581" i="1"/>
  <c r="O1581" i="1" s="1"/>
  <c r="N1582" i="1"/>
  <c r="O1582" i="1" s="1"/>
  <c r="N1583" i="1"/>
  <c r="O1583" i="1" s="1"/>
  <c r="N1584" i="1"/>
  <c r="O1584" i="1" s="1"/>
  <c r="N1585" i="1"/>
  <c r="O1585" i="1" s="1"/>
  <c r="N1586" i="1"/>
  <c r="O1586" i="1" s="1"/>
  <c r="N1587" i="1"/>
  <c r="O1587" i="1" s="1"/>
  <c r="N1588" i="1"/>
  <c r="O1588" i="1" s="1"/>
  <c r="N1589" i="1"/>
  <c r="O1589" i="1" s="1"/>
  <c r="N1590" i="1"/>
  <c r="O1590" i="1" s="1"/>
  <c r="N1591" i="1"/>
  <c r="O1591" i="1" s="1"/>
  <c r="N1592" i="1"/>
  <c r="O1592" i="1" s="1"/>
  <c r="N1593" i="1"/>
  <c r="O1593" i="1" s="1"/>
  <c r="N1594" i="1"/>
  <c r="O1594" i="1" s="1"/>
  <c r="N1595" i="1"/>
  <c r="O1595" i="1" s="1"/>
  <c r="N1596" i="1"/>
  <c r="O1596" i="1" s="1"/>
  <c r="N1597" i="1"/>
  <c r="O1597" i="1" s="1"/>
  <c r="N1598" i="1"/>
  <c r="O1598" i="1" s="1"/>
  <c r="N1599" i="1"/>
  <c r="O1599" i="1" s="1"/>
  <c r="N1600" i="1"/>
  <c r="O1600" i="1" s="1"/>
  <c r="N1601" i="1"/>
  <c r="O1601" i="1" s="1"/>
  <c r="N1602" i="1"/>
  <c r="O1602" i="1" s="1"/>
  <c r="N1603" i="1"/>
  <c r="O1603" i="1" s="1"/>
  <c r="N1604" i="1"/>
  <c r="O1604" i="1" s="1"/>
  <c r="N1605" i="1"/>
  <c r="O1605" i="1" s="1"/>
  <c r="N1606" i="1"/>
  <c r="O1606" i="1" s="1"/>
  <c r="N1607" i="1"/>
  <c r="O1607" i="1" s="1"/>
  <c r="N1608" i="1"/>
  <c r="O1608" i="1" s="1"/>
  <c r="N1609" i="1"/>
  <c r="O1609" i="1" s="1"/>
  <c r="N1610" i="1"/>
  <c r="O1610" i="1" s="1"/>
  <c r="N1611" i="1"/>
  <c r="O1611" i="1" s="1"/>
  <c r="N1612" i="1"/>
  <c r="O1612" i="1" s="1"/>
  <c r="N1613" i="1"/>
  <c r="O1613" i="1" s="1"/>
  <c r="N1614" i="1"/>
  <c r="O1614" i="1" s="1"/>
  <c r="N1615" i="1"/>
  <c r="O1615" i="1" s="1"/>
  <c r="N1616" i="1"/>
  <c r="O1616" i="1" s="1"/>
  <c r="N1617" i="1"/>
  <c r="O1617" i="1" s="1"/>
  <c r="N1618" i="1"/>
  <c r="O1618" i="1" s="1"/>
  <c r="N1619" i="1"/>
  <c r="O1619" i="1" s="1"/>
  <c r="N1620" i="1"/>
  <c r="O1620" i="1" s="1"/>
  <c r="N1621" i="1"/>
  <c r="O1621" i="1" s="1"/>
  <c r="N1622" i="1"/>
  <c r="O1622" i="1" s="1"/>
  <c r="N1623" i="1"/>
  <c r="O1623" i="1" s="1"/>
  <c r="N1624" i="1"/>
  <c r="O1624" i="1" s="1"/>
  <c r="N1625" i="1"/>
  <c r="O1625" i="1" s="1"/>
  <c r="N1626" i="1"/>
  <c r="O1626" i="1" s="1"/>
  <c r="N1627" i="1"/>
  <c r="O1627" i="1" s="1"/>
  <c r="N1628" i="1"/>
  <c r="O1628" i="1" s="1"/>
  <c r="N1629" i="1"/>
  <c r="O1629" i="1" s="1"/>
  <c r="N1630" i="1"/>
  <c r="O1630" i="1" s="1"/>
  <c r="N1631" i="1"/>
  <c r="O1631" i="1" s="1"/>
  <c r="N1632" i="1"/>
  <c r="O1632" i="1" s="1"/>
  <c r="N1633" i="1"/>
  <c r="O1633" i="1" s="1"/>
  <c r="N1634" i="1"/>
  <c r="O1634" i="1" s="1"/>
  <c r="N1635" i="1"/>
  <c r="O1635" i="1" s="1"/>
  <c r="N1636" i="1"/>
  <c r="O1636" i="1" s="1"/>
  <c r="N1637" i="1"/>
  <c r="O1637" i="1" s="1"/>
  <c r="N1638" i="1"/>
  <c r="O1638" i="1" s="1"/>
  <c r="N1639" i="1"/>
  <c r="O1639" i="1" s="1"/>
  <c r="N1640" i="1"/>
  <c r="O1640" i="1" s="1"/>
  <c r="N1641" i="1"/>
  <c r="O1641" i="1" s="1"/>
  <c r="N1642" i="1"/>
  <c r="O1642" i="1" s="1"/>
  <c r="N1643" i="1"/>
  <c r="O1643" i="1" s="1"/>
  <c r="N1644" i="1"/>
  <c r="O1644" i="1" s="1"/>
  <c r="N1645" i="1"/>
  <c r="O1645" i="1" s="1"/>
  <c r="N1646" i="1"/>
  <c r="O1646" i="1" s="1"/>
  <c r="N1647" i="1"/>
  <c r="O1647" i="1" s="1"/>
  <c r="N1648" i="1"/>
  <c r="O1648" i="1" s="1"/>
  <c r="N1649" i="1"/>
  <c r="O1649" i="1" s="1"/>
  <c r="N1650" i="1"/>
  <c r="O1650" i="1" s="1"/>
  <c r="N1651" i="1"/>
  <c r="O1651" i="1" s="1"/>
  <c r="N1652" i="1"/>
  <c r="O1652" i="1" s="1"/>
  <c r="N1653" i="1"/>
  <c r="O1653" i="1" s="1"/>
  <c r="N1654" i="1"/>
  <c r="O1654" i="1" s="1"/>
  <c r="N1655" i="1"/>
  <c r="O1655" i="1" s="1"/>
  <c r="N1656" i="1"/>
  <c r="O1656" i="1" s="1"/>
  <c r="N1657" i="1"/>
  <c r="O1657" i="1" s="1"/>
  <c r="N1658" i="1"/>
  <c r="O1658" i="1" s="1"/>
  <c r="N1659" i="1"/>
  <c r="O1659" i="1" s="1"/>
  <c r="N1660" i="1"/>
  <c r="O1660" i="1" s="1"/>
  <c r="N1661" i="1"/>
  <c r="O1661" i="1" s="1"/>
  <c r="N1662" i="1"/>
  <c r="O1662" i="1" s="1"/>
  <c r="N1663" i="1"/>
  <c r="O1663" i="1" s="1"/>
  <c r="N1664" i="1"/>
  <c r="O1664" i="1" s="1"/>
  <c r="N1665" i="1"/>
  <c r="O1665" i="1" s="1"/>
  <c r="N1666" i="1"/>
  <c r="O1666" i="1" s="1"/>
  <c r="N1667" i="1"/>
  <c r="O1667" i="1" s="1"/>
  <c r="N1668" i="1"/>
  <c r="O1668" i="1" s="1"/>
  <c r="N1669" i="1"/>
  <c r="O1669" i="1" s="1"/>
  <c r="N1670" i="1"/>
  <c r="O1670" i="1" s="1"/>
  <c r="N1671" i="1"/>
  <c r="O1671" i="1" s="1"/>
  <c r="N1672" i="1"/>
  <c r="O1672" i="1" s="1"/>
  <c r="N1673" i="1"/>
  <c r="O1673" i="1" s="1"/>
  <c r="N1674" i="1"/>
  <c r="O1674" i="1" s="1"/>
  <c r="N1675" i="1"/>
  <c r="O1675" i="1" s="1"/>
  <c r="N1676" i="1"/>
  <c r="O1676" i="1" s="1"/>
  <c r="N1677" i="1"/>
  <c r="O1677" i="1" s="1"/>
  <c r="N1678" i="1"/>
  <c r="O1678" i="1" s="1"/>
  <c r="N1679" i="1"/>
  <c r="O1679" i="1" s="1"/>
  <c r="N1680" i="1"/>
  <c r="O1680" i="1" s="1"/>
  <c r="N1681" i="1"/>
  <c r="O1681" i="1" s="1"/>
  <c r="N1682" i="1"/>
  <c r="O1682" i="1" s="1"/>
  <c r="N1683" i="1"/>
  <c r="O1683" i="1" s="1"/>
  <c r="N1684" i="1"/>
  <c r="O1684" i="1" s="1"/>
  <c r="N1685" i="1"/>
  <c r="O1685" i="1" s="1"/>
  <c r="N1686" i="1"/>
  <c r="O1686" i="1" s="1"/>
  <c r="N1687" i="1"/>
  <c r="O1687" i="1" s="1"/>
  <c r="N1688" i="1"/>
  <c r="O1688" i="1" s="1"/>
  <c r="N1689" i="1"/>
  <c r="O1689" i="1" s="1"/>
  <c r="N1690" i="1"/>
  <c r="O1690" i="1" s="1"/>
  <c r="N1691" i="1"/>
  <c r="O1691" i="1" s="1"/>
  <c r="N1692" i="1"/>
  <c r="O1692" i="1" s="1"/>
  <c r="N1693" i="1"/>
  <c r="O1693" i="1" s="1"/>
  <c r="N1694" i="1"/>
  <c r="O1694" i="1" s="1"/>
  <c r="N1695" i="1"/>
  <c r="O1695" i="1" s="1"/>
  <c r="N1696" i="1"/>
  <c r="O1696" i="1" s="1"/>
  <c r="N1697" i="1"/>
  <c r="O1697" i="1" s="1"/>
  <c r="N1698" i="1"/>
  <c r="O1698" i="1" s="1"/>
  <c r="N1699" i="1"/>
  <c r="O1699" i="1" s="1"/>
  <c r="N1700" i="1"/>
  <c r="O1700" i="1" s="1"/>
  <c r="N1701" i="1"/>
  <c r="O1701" i="1" s="1"/>
  <c r="N1702" i="1"/>
  <c r="O1702" i="1" s="1"/>
  <c r="N1703" i="1"/>
  <c r="O1703" i="1" s="1"/>
  <c r="N1704" i="1"/>
  <c r="O1704" i="1" s="1"/>
  <c r="N1705" i="1"/>
  <c r="O1705" i="1" s="1"/>
  <c r="N1706" i="1"/>
  <c r="O1706" i="1" s="1"/>
  <c r="N1707" i="1"/>
  <c r="O1707" i="1" s="1"/>
  <c r="N1708" i="1"/>
  <c r="O1708" i="1" s="1"/>
  <c r="N1709" i="1"/>
  <c r="O1709" i="1" s="1"/>
  <c r="N1710" i="1"/>
  <c r="O1710" i="1" s="1"/>
  <c r="N1711" i="1"/>
  <c r="O1711" i="1" s="1"/>
  <c r="N1712" i="1"/>
  <c r="O1712" i="1" s="1"/>
  <c r="N1713" i="1"/>
  <c r="O1713" i="1" s="1"/>
  <c r="N1714" i="1"/>
  <c r="O1714" i="1" s="1"/>
  <c r="N1715" i="1"/>
  <c r="O1715" i="1" s="1"/>
  <c r="N1716" i="1"/>
  <c r="O1716" i="1" s="1"/>
  <c r="N1717" i="1"/>
  <c r="O1717" i="1" s="1"/>
  <c r="N1718" i="1"/>
  <c r="O1718" i="1" s="1"/>
  <c r="N1719" i="1"/>
  <c r="O1719" i="1" s="1"/>
  <c r="N1720" i="1"/>
  <c r="O1720" i="1" s="1"/>
  <c r="N1721" i="1"/>
  <c r="O1721" i="1" s="1"/>
  <c r="N1722" i="1"/>
  <c r="O1722" i="1" s="1"/>
  <c r="N1723" i="1"/>
  <c r="O1723" i="1" s="1"/>
  <c r="N1724" i="1"/>
  <c r="O1724" i="1" s="1"/>
  <c r="N1725" i="1"/>
  <c r="O1725" i="1" s="1"/>
  <c r="N1726" i="1"/>
  <c r="O1726" i="1" s="1"/>
  <c r="N1727" i="1"/>
  <c r="O1727" i="1" s="1"/>
  <c r="N1728" i="1"/>
  <c r="O1728" i="1" s="1"/>
  <c r="N1729" i="1"/>
  <c r="O1729" i="1" s="1"/>
  <c r="N1730" i="1"/>
  <c r="O1730" i="1" s="1"/>
  <c r="N1731" i="1"/>
  <c r="O1731" i="1" s="1"/>
  <c r="N1732" i="1"/>
  <c r="O1732" i="1" s="1"/>
  <c r="N1733" i="1"/>
  <c r="O1733" i="1" s="1"/>
  <c r="N1734" i="1"/>
  <c r="O1734" i="1" s="1"/>
  <c r="N1735" i="1"/>
  <c r="O1735" i="1" s="1"/>
  <c r="N1736" i="1"/>
  <c r="O1736" i="1" s="1"/>
  <c r="N1737" i="1"/>
  <c r="O1737" i="1" s="1"/>
  <c r="N1738" i="1"/>
  <c r="O1738" i="1" s="1"/>
  <c r="N1739" i="1"/>
  <c r="O1739" i="1" s="1"/>
  <c r="N1740" i="1"/>
  <c r="O1740" i="1" s="1"/>
  <c r="N1741" i="1"/>
  <c r="O1741" i="1" s="1"/>
  <c r="N1742" i="1"/>
  <c r="O1742" i="1" s="1"/>
  <c r="N1743" i="1"/>
  <c r="O1743" i="1" s="1"/>
  <c r="N1744" i="1"/>
  <c r="O1744" i="1" s="1"/>
  <c r="N1745" i="1"/>
  <c r="O1745" i="1" s="1"/>
  <c r="N1746" i="1"/>
  <c r="O1746" i="1" s="1"/>
  <c r="N1747" i="1"/>
  <c r="O1747" i="1" s="1"/>
  <c r="N1748" i="1"/>
  <c r="O1748" i="1" s="1"/>
  <c r="N1749" i="1"/>
  <c r="O1749" i="1" s="1"/>
  <c r="N1750" i="1"/>
  <c r="O1750" i="1" s="1"/>
  <c r="N1751" i="1"/>
  <c r="O1751" i="1" s="1"/>
  <c r="N1752" i="1"/>
  <c r="O1752" i="1" s="1"/>
  <c r="N1753" i="1"/>
  <c r="O1753" i="1" s="1"/>
  <c r="N1754" i="1"/>
  <c r="O1754" i="1" s="1"/>
  <c r="N1755" i="1"/>
  <c r="O1755" i="1" s="1"/>
  <c r="N1756" i="1"/>
  <c r="O1756" i="1" s="1"/>
  <c r="N1757" i="1"/>
  <c r="O1757" i="1" s="1"/>
  <c r="N1758" i="1"/>
  <c r="O1758" i="1" s="1"/>
  <c r="N1759" i="1"/>
  <c r="O1759" i="1" s="1"/>
  <c r="N1760" i="1"/>
  <c r="O1760" i="1" s="1"/>
  <c r="N1761" i="1"/>
  <c r="O1761" i="1" s="1"/>
  <c r="N1762" i="1"/>
  <c r="O1762" i="1" s="1"/>
  <c r="N1763" i="1"/>
  <c r="O1763" i="1" s="1"/>
  <c r="N1764" i="1"/>
  <c r="O1764" i="1" s="1"/>
  <c r="N1765" i="1"/>
  <c r="O1765" i="1" s="1"/>
  <c r="N1766" i="1"/>
  <c r="O1766" i="1" s="1"/>
  <c r="N1767" i="1"/>
  <c r="O1767" i="1" s="1"/>
  <c r="N1768" i="1"/>
  <c r="O1768" i="1" s="1"/>
  <c r="N1769" i="1"/>
  <c r="O1769" i="1" s="1"/>
  <c r="N1770" i="1"/>
  <c r="O1770" i="1" s="1"/>
  <c r="N1771" i="1"/>
  <c r="O1771" i="1" s="1"/>
  <c r="N1772" i="1"/>
  <c r="O1772" i="1" s="1"/>
  <c r="N1773" i="1"/>
  <c r="O1773" i="1" s="1"/>
  <c r="N1774" i="1"/>
  <c r="O1774" i="1" s="1"/>
  <c r="N1775" i="1"/>
  <c r="O1775" i="1" s="1"/>
  <c r="N1776" i="1"/>
  <c r="O1776" i="1" s="1"/>
  <c r="N1777" i="1"/>
  <c r="O1777" i="1" s="1"/>
  <c r="N1778" i="1"/>
  <c r="O1778" i="1" s="1"/>
  <c r="N1779" i="1"/>
  <c r="O1779" i="1" s="1"/>
  <c r="N1780" i="1"/>
  <c r="O1780" i="1" s="1"/>
  <c r="N1781" i="1"/>
  <c r="O1781" i="1" s="1"/>
  <c r="N1782" i="1"/>
  <c r="O1782" i="1" s="1"/>
  <c r="N1783" i="1"/>
  <c r="O1783" i="1" s="1"/>
  <c r="N1784" i="1"/>
  <c r="O1784" i="1" s="1"/>
  <c r="N1785" i="1"/>
  <c r="O1785" i="1" s="1"/>
  <c r="N1786" i="1"/>
  <c r="O1786" i="1" s="1"/>
  <c r="N1787" i="1"/>
  <c r="O1787" i="1" s="1"/>
  <c r="N1788" i="1"/>
  <c r="O1788" i="1" s="1"/>
  <c r="N1789" i="1"/>
  <c r="O1789" i="1" s="1"/>
  <c r="N1790" i="1"/>
  <c r="O1790" i="1" s="1"/>
  <c r="N1791" i="1"/>
  <c r="O1791" i="1" s="1"/>
  <c r="N1792" i="1"/>
  <c r="O1792" i="1" s="1"/>
  <c r="N1793" i="1"/>
  <c r="O1793" i="1" s="1"/>
  <c r="N1794" i="1"/>
  <c r="O1794" i="1" s="1"/>
  <c r="N1795" i="1"/>
  <c r="O1795" i="1" s="1"/>
  <c r="N1796" i="1"/>
  <c r="O1796" i="1" s="1"/>
  <c r="N1797" i="1"/>
  <c r="O1797" i="1" s="1"/>
  <c r="N1798" i="1"/>
  <c r="O1798" i="1" s="1"/>
  <c r="N1799" i="1"/>
  <c r="O1799" i="1" s="1"/>
  <c r="N1800" i="1"/>
  <c r="O1800" i="1" s="1"/>
  <c r="N1801" i="1"/>
  <c r="O1801" i="1" s="1"/>
  <c r="N1802" i="1"/>
  <c r="O1802" i="1" s="1"/>
  <c r="N1803" i="1"/>
  <c r="O1803" i="1" s="1"/>
  <c r="N1804" i="1"/>
  <c r="O1804" i="1" s="1"/>
  <c r="N1805" i="1"/>
  <c r="O1805" i="1" s="1"/>
  <c r="N1806" i="1"/>
  <c r="O1806" i="1" s="1"/>
  <c r="N1807" i="1"/>
  <c r="O1807" i="1" s="1"/>
  <c r="N1808" i="1"/>
  <c r="O1808" i="1" s="1"/>
  <c r="N1809" i="1"/>
  <c r="O1809" i="1" s="1"/>
  <c r="N1810" i="1"/>
  <c r="O1810" i="1" s="1"/>
  <c r="N1811" i="1"/>
  <c r="O1811" i="1" s="1"/>
  <c r="N1812" i="1"/>
  <c r="O1812" i="1" s="1"/>
  <c r="N1813" i="1"/>
  <c r="O1813" i="1" s="1"/>
  <c r="N1814" i="1"/>
  <c r="O1814" i="1" s="1"/>
  <c r="N1815" i="1"/>
  <c r="O1815" i="1" s="1"/>
  <c r="N1816" i="1"/>
  <c r="O1816" i="1" s="1"/>
  <c r="N1817" i="1"/>
  <c r="O1817" i="1" s="1"/>
  <c r="N1818" i="1"/>
  <c r="O1818" i="1" s="1"/>
  <c r="N1819" i="1"/>
  <c r="O1819" i="1" s="1"/>
  <c r="N1820" i="1"/>
  <c r="O1820" i="1" s="1"/>
  <c r="N1821" i="1"/>
  <c r="O1821" i="1" s="1"/>
  <c r="N1822" i="1"/>
  <c r="O1822" i="1" s="1"/>
  <c r="N1823" i="1"/>
  <c r="O1823" i="1" s="1"/>
  <c r="N1824" i="1"/>
  <c r="O1824" i="1" s="1"/>
  <c r="N1825" i="1"/>
  <c r="O1825" i="1" s="1"/>
  <c r="N1826" i="1"/>
  <c r="O1826" i="1" s="1"/>
  <c r="N1827" i="1"/>
  <c r="O1827" i="1" s="1"/>
  <c r="N1828" i="1"/>
  <c r="O1828" i="1" s="1"/>
  <c r="N1829" i="1"/>
  <c r="O1829" i="1" s="1"/>
  <c r="N1830" i="1"/>
  <c r="O1830" i="1" s="1"/>
  <c r="N1831" i="1"/>
  <c r="O1831" i="1" s="1"/>
  <c r="N1832" i="1"/>
  <c r="O1832" i="1" s="1"/>
  <c r="N1833" i="1"/>
  <c r="O1833" i="1" s="1"/>
  <c r="N1834" i="1"/>
  <c r="O1834" i="1" s="1"/>
  <c r="N1835" i="1"/>
  <c r="O1835" i="1" s="1"/>
  <c r="N1836" i="1"/>
  <c r="O1836" i="1" s="1"/>
  <c r="N1837" i="1"/>
  <c r="O1837" i="1" s="1"/>
  <c r="N1838" i="1"/>
  <c r="O1838" i="1" s="1"/>
  <c r="N1839" i="1"/>
  <c r="O1839" i="1" s="1"/>
  <c r="N1840" i="1"/>
  <c r="O1840" i="1" s="1"/>
  <c r="N1841" i="1"/>
  <c r="O1841" i="1" s="1"/>
  <c r="N1842" i="1"/>
  <c r="O1842" i="1" s="1"/>
  <c r="N1843" i="1"/>
  <c r="O1843" i="1" s="1"/>
  <c r="N1844" i="1"/>
  <c r="O1844" i="1" s="1"/>
  <c r="N1845" i="1"/>
  <c r="O1845" i="1" s="1"/>
  <c r="N1846" i="1"/>
  <c r="O1846" i="1" s="1"/>
  <c r="N1847" i="1"/>
  <c r="O1847" i="1" s="1"/>
  <c r="N1848" i="1"/>
  <c r="O1848" i="1" s="1"/>
  <c r="N1849" i="1"/>
  <c r="O1849" i="1" s="1"/>
  <c r="N1850" i="1"/>
  <c r="O1850" i="1" s="1"/>
  <c r="N1851" i="1"/>
  <c r="O1851" i="1" s="1"/>
  <c r="N1852" i="1"/>
  <c r="O1852" i="1" s="1"/>
  <c r="N1853" i="1"/>
  <c r="O1853" i="1" s="1"/>
  <c r="N1854" i="1"/>
  <c r="O1854" i="1" s="1"/>
  <c r="N1855" i="1"/>
  <c r="O1855" i="1" s="1"/>
  <c r="N1856" i="1"/>
  <c r="O1856" i="1" s="1"/>
  <c r="N1857" i="1"/>
  <c r="O1857" i="1" s="1"/>
  <c r="N1858" i="1"/>
  <c r="O1858" i="1" s="1"/>
  <c r="N1859" i="1"/>
  <c r="O1859" i="1" s="1"/>
  <c r="N1860" i="1"/>
  <c r="O1860" i="1" s="1"/>
  <c r="N1861" i="1"/>
  <c r="O1861" i="1" s="1"/>
  <c r="N1862" i="1"/>
  <c r="O1862" i="1" s="1"/>
  <c r="N1863" i="1"/>
  <c r="O1863" i="1" s="1"/>
  <c r="N1864" i="1"/>
  <c r="O1864" i="1" s="1"/>
  <c r="N1865" i="1"/>
  <c r="O1865" i="1" s="1"/>
  <c r="N1866" i="1"/>
  <c r="O1866" i="1" s="1"/>
  <c r="N1867" i="1"/>
  <c r="O1867" i="1" s="1"/>
  <c r="N1868" i="1"/>
  <c r="O1868" i="1" s="1"/>
  <c r="N1869" i="1"/>
  <c r="O1869" i="1" s="1"/>
  <c r="N1870" i="1"/>
  <c r="O1870" i="1" s="1"/>
  <c r="N1871" i="1"/>
  <c r="O1871" i="1" s="1"/>
  <c r="N1872" i="1"/>
  <c r="O1872" i="1" s="1"/>
  <c r="N1873" i="1"/>
  <c r="O1873" i="1" s="1"/>
  <c r="N1874" i="1"/>
  <c r="O1874" i="1" s="1"/>
  <c r="N1875" i="1"/>
  <c r="O1875" i="1" s="1"/>
  <c r="N1876" i="1"/>
  <c r="O1876" i="1" s="1"/>
  <c r="N1877" i="1"/>
  <c r="O1877" i="1" s="1"/>
  <c r="N1878" i="1"/>
  <c r="O1878" i="1" s="1"/>
  <c r="N1879" i="1"/>
  <c r="O1879" i="1" s="1"/>
  <c r="N1880" i="1"/>
  <c r="O1880" i="1" s="1"/>
  <c r="N1881" i="1"/>
  <c r="O1881" i="1" s="1"/>
  <c r="N1882" i="1"/>
  <c r="O1882" i="1" s="1"/>
  <c r="N1883" i="1"/>
  <c r="O1883" i="1" s="1"/>
  <c r="N1884" i="1"/>
  <c r="O1884" i="1" s="1"/>
  <c r="N1885" i="1"/>
  <c r="O1885" i="1" s="1"/>
  <c r="N1886" i="1"/>
  <c r="O1886" i="1" s="1"/>
  <c r="N1887" i="1"/>
  <c r="O1887" i="1" s="1"/>
  <c r="N1888" i="1"/>
  <c r="O1888" i="1" s="1"/>
  <c r="N1889" i="1"/>
  <c r="O1889" i="1" s="1"/>
  <c r="N1890" i="1"/>
  <c r="O1890" i="1" s="1"/>
  <c r="N1891" i="1"/>
  <c r="O1891" i="1" s="1"/>
  <c r="N1892" i="1"/>
  <c r="O1892" i="1" s="1"/>
  <c r="N1893" i="1"/>
  <c r="O1893" i="1" s="1"/>
  <c r="N1894" i="1"/>
  <c r="O1894" i="1" s="1"/>
  <c r="N1895" i="1"/>
  <c r="O1895" i="1" s="1"/>
  <c r="N1896" i="1"/>
  <c r="O1896" i="1" s="1"/>
  <c r="N1897" i="1"/>
  <c r="O1897" i="1" s="1"/>
  <c r="N1898" i="1"/>
  <c r="O1898" i="1" s="1"/>
  <c r="N1899" i="1"/>
  <c r="O1899" i="1" s="1"/>
  <c r="N1900" i="1"/>
  <c r="O1900" i="1" s="1"/>
  <c r="N1901" i="1"/>
  <c r="O1901" i="1" s="1"/>
  <c r="N1902" i="1"/>
  <c r="O1902" i="1" s="1"/>
  <c r="N1903" i="1"/>
  <c r="O1903" i="1" s="1"/>
  <c r="N1904" i="1"/>
  <c r="O1904" i="1" s="1"/>
  <c r="N1905" i="1"/>
  <c r="O1905" i="1" s="1"/>
  <c r="N1906" i="1"/>
  <c r="O1906" i="1" s="1"/>
  <c r="N1907" i="1"/>
  <c r="O1907" i="1" s="1"/>
  <c r="N1908" i="1"/>
  <c r="O1908" i="1" s="1"/>
  <c r="N1909" i="1"/>
  <c r="O1909" i="1" s="1"/>
  <c r="N1910" i="1"/>
  <c r="O1910" i="1" s="1"/>
  <c r="N1911" i="1"/>
  <c r="O1911" i="1" s="1"/>
  <c r="N1912" i="1"/>
  <c r="O1912" i="1" s="1"/>
  <c r="N1913" i="1"/>
  <c r="O1913" i="1" s="1"/>
  <c r="N1914" i="1"/>
  <c r="O1914" i="1" s="1"/>
  <c r="N1915" i="1"/>
  <c r="O1915" i="1" s="1"/>
  <c r="N1916" i="1"/>
  <c r="O1916" i="1" s="1"/>
  <c r="N1917" i="1"/>
  <c r="O1917" i="1" s="1"/>
  <c r="N1918" i="1"/>
  <c r="O1918" i="1" s="1"/>
  <c r="N1919" i="1"/>
  <c r="O1919" i="1" s="1"/>
  <c r="N1920" i="1"/>
  <c r="O1920" i="1" s="1"/>
  <c r="N1921" i="1"/>
  <c r="O1921" i="1" s="1"/>
  <c r="N1922" i="1"/>
  <c r="O1922" i="1" s="1"/>
  <c r="N1923" i="1"/>
  <c r="O1923" i="1" s="1"/>
  <c r="N1924" i="1"/>
  <c r="O1924" i="1" s="1"/>
  <c r="N1925" i="1"/>
  <c r="O1925" i="1" s="1"/>
  <c r="N1926" i="1"/>
  <c r="O1926" i="1" s="1"/>
  <c r="N1927" i="1"/>
  <c r="O1927" i="1" s="1"/>
  <c r="N1928" i="1"/>
  <c r="O1928" i="1" s="1"/>
  <c r="N1929" i="1"/>
  <c r="O1929" i="1" s="1"/>
  <c r="N1930" i="1"/>
  <c r="O1930" i="1" s="1"/>
  <c r="N1931" i="1"/>
  <c r="O1931" i="1" s="1"/>
  <c r="N1932" i="1"/>
  <c r="O1932" i="1" s="1"/>
  <c r="N1933" i="1"/>
  <c r="O1933" i="1" s="1"/>
  <c r="N1934" i="1"/>
  <c r="O1934" i="1" s="1"/>
  <c r="N1935" i="1"/>
  <c r="O1935" i="1" s="1"/>
  <c r="N1936" i="1"/>
  <c r="O1936" i="1" s="1"/>
  <c r="N1937" i="1"/>
  <c r="O1937" i="1" s="1"/>
  <c r="N1938" i="1"/>
  <c r="O1938" i="1" s="1"/>
  <c r="N1939" i="1"/>
  <c r="O1939" i="1" s="1"/>
  <c r="N1940" i="1"/>
  <c r="O1940" i="1" s="1"/>
  <c r="N1941" i="1"/>
  <c r="O1941" i="1" s="1"/>
  <c r="N1942" i="1"/>
  <c r="O1942" i="1" s="1"/>
  <c r="N1943" i="1"/>
  <c r="O1943" i="1" s="1"/>
  <c r="N1944" i="1"/>
  <c r="O1944" i="1" s="1"/>
  <c r="N1945" i="1"/>
  <c r="O1945" i="1" s="1"/>
  <c r="N1946" i="1"/>
  <c r="O1946" i="1" s="1"/>
  <c r="N1947" i="1"/>
  <c r="O1947" i="1" s="1"/>
  <c r="N1948" i="1"/>
  <c r="O1948" i="1" s="1"/>
  <c r="N1949" i="1"/>
  <c r="O1949" i="1" s="1"/>
  <c r="N1950" i="1"/>
  <c r="O1950" i="1" s="1"/>
  <c r="N1951" i="1"/>
  <c r="O1951" i="1" s="1"/>
  <c r="N1952" i="1"/>
  <c r="O1952" i="1" s="1"/>
  <c r="N1953" i="1"/>
  <c r="O1953" i="1" s="1"/>
  <c r="N1954" i="1"/>
  <c r="O1954" i="1" s="1"/>
  <c r="N1955" i="1"/>
  <c r="O1955" i="1" s="1"/>
  <c r="N1956" i="1"/>
  <c r="O1956" i="1" s="1"/>
  <c r="N1957" i="1"/>
  <c r="O1957" i="1" s="1"/>
  <c r="N1958" i="1"/>
  <c r="O1958" i="1" s="1"/>
  <c r="N1959" i="1"/>
  <c r="O1959" i="1" s="1"/>
  <c r="N1960" i="1"/>
  <c r="O1960" i="1" s="1"/>
  <c r="N1961" i="1"/>
  <c r="O1961" i="1" s="1"/>
  <c r="N1962" i="1"/>
  <c r="O1962" i="1" s="1"/>
  <c r="N1963" i="1"/>
  <c r="O1963" i="1" s="1"/>
  <c r="N1964" i="1"/>
  <c r="O1964" i="1" s="1"/>
  <c r="N1965" i="1"/>
  <c r="O1965" i="1" s="1"/>
  <c r="N1966" i="1"/>
  <c r="O1966" i="1" s="1"/>
  <c r="N1967" i="1"/>
  <c r="O1967" i="1" s="1"/>
  <c r="N1968" i="1"/>
  <c r="O1968" i="1" s="1"/>
  <c r="N1969" i="1"/>
  <c r="O1969" i="1" s="1"/>
  <c r="N1970" i="1"/>
  <c r="O1970" i="1" s="1"/>
  <c r="N1971" i="1"/>
  <c r="O1971" i="1" s="1"/>
  <c r="N1972" i="1"/>
  <c r="O1972" i="1" s="1"/>
  <c r="N1973" i="1"/>
  <c r="O1973" i="1" s="1"/>
  <c r="N1974" i="1"/>
  <c r="O1974" i="1" s="1"/>
  <c r="N1975" i="1"/>
  <c r="O1975" i="1" s="1"/>
  <c r="N1976" i="1"/>
  <c r="O1976" i="1" s="1"/>
  <c r="N1977" i="1"/>
  <c r="O1977" i="1" s="1"/>
  <c r="N1978" i="1"/>
  <c r="O1978" i="1" s="1"/>
  <c r="N1979" i="1"/>
  <c r="O1979" i="1" s="1"/>
  <c r="N1980" i="1"/>
  <c r="O1980" i="1" s="1"/>
  <c r="N1981" i="1"/>
  <c r="O1981" i="1" s="1"/>
  <c r="N1982" i="1"/>
  <c r="O1982" i="1" s="1"/>
  <c r="N1983" i="1"/>
  <c r="O1983" i="1" s="1"/>
  <c r="N1984" i="1"/>
  <c r="O1984" i="1" s="1"/>
  <c r="N1985" i="1"/>
  <c r="O1985" i="1" s="1"/>
  <c r="N1986" i="1"/>
  <c r="O1986" i="1" s="1"/>
  <c r="N1987" i="1"/>
  <c r="O1987" i="1" s="1"/>
  <c r="N1988" i="1"/>
  <c r="O1988" i="1" s="1"/>
  <c r="N1989" i="1"/>
  <c r="O1989" i="1" s="1"/>
  <c r="N1990" i="1"/>
  <c r="O1990" i="1" s="1"/>
  <c r="N1991" i="1"/>
  <c r="O1991" i="1" s="1"/>
  <c r="N1992" i="1"/>
  <c r="O1992" i="1" s="1"/>
  <c r="N1993" i="1"/>
  <c r="O1993" i="1" s="1"/>
  <c r="N1994" i="1"/>
  <c r="O1994" i="1" s="1"/>
  <c r="N1995" i="1"/>
  <c r="O1995" i="1" s="1"/>
  <c r="N1996" i="1"/>
  <c r="O1996" i="1" s="1"/>
  <c r="N1997" i="1"/>
  <c r="O1997" i="1" s="1"/>
  <c r="N1998" i="1"/>
  <c r="O1998" i="1" s="1"/>
  <c r="N1999" i="1"/>
  <c r="O1999" i="1" s="1"/>
  <c r="N2000" i="1"/>
  <c r="O2000" i="1" s="1"/>
  <c r="N2001" i="1"/>
  <c r="O2001" i="1" s="1"/>
  <c r="N2002" i="1"/>
  <c r="O2002" i="1" s="1"/>
  <c r="N2003" i="1"/>
  <c r="O2003" i="1" s="1"/>
  <c r="N2004" i="1"/>
  <c r="O2004" i="1" s="1"/>
  <c r="N2005" i="1"/>
  <c r="O2005" i="1" s="1"/>
  <c r="N2006" i="1"/>
  <c r="O2006" i="1" s="1"/>
  <c r="N2007" i="1"/>
  <c r="O2007" i="1" s="1"/>
  <c r="N2008" i="1"/>
  <c r="O2008" i="1" s="1"/>
  <c r="N2009" i="1"/>
  <c r="O2009" i="1" s="1"/>
  <c r="N2010" i="1"/>
  <c r="O2010" i="1" s="1"/>
  <c r="N2011" i="1"/>
  <c r="O2011" i="1" s="1"/>
  <c r="N2012" i="1"/>
  <c r="O2012" i="1" s="1"/>
  <c r="N2013" i="1"/>
  <c r="O2013" i="1" s="1"/>
  <c r="N2014" i="1"/>
  <c r="O2014" i="1" s="1"/>
  <c r="N2015" i="1"/>
  <c r="O2015" i="1" s="1"/>
  <c r="N2016" i="1"/>
  <c r="O2016" i="1" s="1"/>
  <c r="N2017" i="1"/>
  <c r="O2017" i="1" s="1"/>
  <c r="N2018" i="1"/>
  <c r="O2018" i="1" s="1"/>
  <c r="N2019" i="1"/>
  <c r="O2019" i="1" s="1"/>
  <c r="N2020" i="1"/>
  <c r="O2020" i="1" s="1"/>
  <c r="N2021" i="1"/>
  <c r="O2021" i="1" s="1"/>
  <c r="N2022" i="1"/>
  <c r="O2022" i="1" s="1"/>
  <c r="N2023" i="1"/>
  <c r="O2023" i="1" s="1"/>
  <c r="N2024" i="1"/>
  <c r="O2024" i="1" s="1"/>
  <c r="N2025" i="1"/>
  <c r="O2025" i="1" s="1"/>
  <c r="N2026" i="1"/>
  <c r="O2026" i="1" s="1"/>
  <c r="N2027" i="1"/>
  <c r="O2027" i="1" s="1"/>
  <c r="N2028" i="1"/>
  <c r="O2028" i="1" s="1"/>
  <c r="N2029" i="1"/>
  <c r="O2029" i="1" s="1"/>
  <c r="N2030" i="1"/>
  <c r="O2030" i="1" s="1"/>
  <c r="N2031" i="1"/>
  <c r="O2031" i="1" s="1"/>
  <c r="N2032" i="1"/>
  <c r="O2032" i="1" s="1"/>
  <c r="N2033" i="1"/>
  <c r="O2033" i="1" s="1"/>
  <c r="N2034" i="1"/>
  <c r="O2034" i="1" s="1"/>
  <c r="N2035" i="1"/>
  <c r="O2035" i="1" s="1"/>
  <c r="N2036" i="1"/>
  <c r="O2036" i="1" s="1"/>
  <c r="N2037" i="1"/>
  <c r="O2037" i="1" s="1"/>
  <c r="N2038" i="1"/>
  <c r="O2038" i="1" s="1"/>
  <c r="N2039" i="1"/>
  <c r="O2039" i="1" s="1"/>
  <c r="N2040" i="1"/>
  <c r="O2040" i="1" s="1"/>
  <c r="N2041" i="1"/>
  <c r="O2041" i="1" s="1"/>
  <c r="N2042" i="1"/>
  <c r="O2042" i="1" s="1"/>
  <c r="N2043" i="1"/>
  <c r="O2043" i="1" s="1"/>
  <c r="N2044" i="1"/>
  <c r="O2044" i="1" s="1"/>
  <c r="N2045" i="1"/>
  <c r="O2045" i="1" s="1"/>
  <c r="N2046" i="1"/>
  <c r="O2046" i="1" s="1"/>
  <c r="N2047" i="1"/>
  <c r="O2047" i="1" s="1"/>
  <c r="N2048" i="1"/>
  <c r="O2048" i="1" s="1"/>
  <c r="N2049" i="1"/>
  <c r="O2049" i="1" s="1"/>
  <c r="N2050" i="1"/>
  <c r="O2050" i="1" s="1"/>
  <c r="N2051" i="1"/>
  <c r="O2051" i="1" s="1"/>
  <c r="N2052" i="1"/>
  <c r="O2052" i="1" s="1"/>
  <c r="N2053" i="1"/>
  <c r="O2053" i="1" s="1"/>
  <c r="N2054" i="1"/>
  <c r="O2054" i="1" s="1"/>
  <c r="N2055" i="1"/>
  <c r="O2055" i="1" s="1"/>
  <c r="N2056" i="1"/>
  <c r="O2056" i="1" s="1"/>
  <c r="N2057" i="1"/>
  <c r="O2057" i="1" s="1"/>
  <c r="N2058" i="1"/>
  <c r="O2058" i="1" s="1"/>
  <c r="N2059" i="1"/>
  <c r="O2059" i="1" s="1"/>
  <c r="N2060" i="1"/>
  <c r="O2060" i="1" s="1"/>
  <c r="N2061" i="1"/>
  <c r="O2061" i="1" s="1"/>
  <c r="N2062" i="1"/>
  <c r="O2062" i="1" s="1"/>
  <c r="N2063" i="1"/>
  <c r="O2063" i="1" s="1"/>
  <c r="N2064" i="1"/>
  <c r="O2064" i="1" s="1"/>
  <c r="N2065" i="1"/>
  <c r="O2065" i="1" s="1"/>
  <c r="N2066" i="1"/>
  <c r="O2066" i="1" s="1"/>
  <c r="N2067" i="1"/>
  <c r="O2067" i="1" s="1"/>
  <c r="N2068" i="1"/>
  <c r="O2068" i="1" s="1"/>
  <c r="N2069" i="1"/>
  <c r="O2069" i="1" s="1"/>
  <c r="N2070" i="1"/>
  <c r="O2070" i="1" s="1"/>
  <c r="N2071" i="1"/>
  <c r="O2071" i="1" s="1"/>
  <c r="N2072" i="1"/>
  <c r="O2072" i="1" s="1"/>
  <c r="N2073" i="1"/>
  <c r="O2073" i="1" s="1"/>
  <c r="N2074" i="1"/>
  <c r="O2074" i="1" s="1"/>
  <c r="N2075" i="1"/>
  <c r="O2075" i="1" s="1"/>
  <c r="N2076" i="1"/>
  <c r="O2076" i="1" s="1"/>
  <c r="N2077" i="1"/>
  <c r="O2077" i="1" s="1"/>
  <c r="N2078" i="1"/>
  <c r="O2078" i="1" s="1"/>
  <c r="N2079" i="1"/>
  <c r="O2079" i="1" s="1"/>
  <c r="N2080" i="1"/>
  <c r="O2080" i="1" s="1"/>
  <c r="N2081" i="1"/>
  <c r="O2081" i="1" s="1"/>
  <c r="N2082" i="1"/>
  <c r="O2082" i="1" s="1"/>
  <c r="N2083" i="1"/>
  <c r="O2083" i="1" s="1"/>
  <c r="N2084" i="1"/>
  <c r="O2084" i="1" s="1"/>
  <c r="N2085" i="1"/>
  <c r="O2085" i="1" s="1"/>
  <c r="N2086" i="1"/>
  <c r="O2086" i="1" s="1"/>
  <c r="N2087" i="1"/>
  <c r="O2087" i="1" s="1"/>
  <c r="N2088" i="1"/>
  <c r="O2088" i="1" s="1"/>
  <c r="N2089" i="1"/>
  <c r="O2089" i="1" s="1"/>
  <c r="N2090" i="1"/>
  <c r="O2090" i="1" s="1"/>
  <c r="N2091" i="1"/>
  <c r="O2091" i="1" s="1"/>
  <c r="N2092" i="1"/>
  <c r="O2092" i="1" s="1"/>
  <c r="N2093" i="1"/>
  <c r="O2093" i="1" s="1"/>
  <c r="N2094" i="1"/>
  <c r="O2094" i="1" s="1"/>
  <c r="N2095" i="1"/>
  <c r="O2095" i="1" s="1"/>
  <c r="N2096" i="1"/>
  <c r="O2096" i="1" s="1"/>
  <c r="N2097" i="1"/>
  <c r="O2097" i="1" s="1"/>
  <c r="N2098" i="1"/>
  <c r="O2098" i="1" s="1"/>
  <c r="N2099" i="1"/>
  <c r="O2099" i="1" s="1"/>
  <c r="N2100" i="1"/>
  <c r="O2100" i="1" s="1"/>
  <c r="N2101" i="1"/>
  <c r="O2101" i="1" s="1"/>
  <c r="N2102" i="1"/>
  <c r="O2102" i="1" s="1"/>
  <c r="N2103" i="1"/>
  <c r="O2103" i="1" s="1"/>
  <c r="N2104" i="1"/>
  <c r="O2104" i="1" s="1"/>
  <c r="N2105" i="1"/>
  <c r="O2105" i="1" s="1"/>
  <c r="N2106" i="1"/>
  <c r="O2106" i="1" s="1"/>
  <c r="N2107" i="1"/>
  <c r="O2107" i="1" s="1"/>
  <c r="N2108" i="1"/>
  <c r="O2108" i="1" s="1"/>
  <c r="N2109" i="1"/>
  <c r="O2109" i="1" s="1"/>
  <c r="N2110" i="1"/>
  <c r="O2110" i="1" s="1"/>
  <c r="N2111" i="1"/>
  <c r="O2111" i="1" s="1"/>
  <c r="N2112" i="1"/>
  <c r="O2112" i="1" s="1"/>
  <c r="N2113" i="1"/>
  <c r="O2113" i="1" s="1"/>
  <c r="N2114" i="1"/>
  <c r="O2114" i="1" s="1"/>
  <c r="N2115" i="1"/>
  <c r="O2115" i="1" s="1"/>
  <c r="N2116" i="1"/>
  <c r="O2116" i="1" s="1"/>
  <c r="N2117" i="1"/>
  <c r="O2117" i="1" s="1"/>
  <c r="N2118" i="1"/>
  <c r="O2118" i="1" s="1"/>
  <c r="N2119" i="1"/>
  <c r="O2119" i="1" s="1"/>
  <c r="N2120" i="1"/>
  <c r="O2120" i="1" s="1"/>
  <c r="N2121" i="1"/>
  <c r="O2121" i="1" s="1"/>
  <c r="N2122" i="1"/>
  <c r="O2122" i="1" s="1"/>
  <c r="N2123" i="1"/>
  <c r="O2123" i="1" s="1"/>
  <c r="N2124" i="1"/>
  <c r="O2124" i="1" s="1"/>
  <c r="N2125" i="1"/>
  <c r="O2125" i="1" s="1"/>
  <c r="N2126" i="1"/>
  <c r="O2126" i="1" s="1"/>
  <c r="N2127" i="1"/>
  <c r="O2127" i="1" s="1"/>
  <c r="N2128" i="1"/>
  <c r="O2128" i="1" s="1"/>
  <c r="N2129" i="1"/>
  <c r="O2129" i="1" s="1"/>
  <c r="N2130" i="1"/>
  <c r="O2130" i="1" s="1"/>
  <c r="N2131" i="1"/>
  <c r="O2131" i="1" s="1"/>
  <c r="N2132" i="1"/>
  <c r="O2132" i="1" s="1"/>
  <c r="N2133" i="1"/>
  <c r="O2133" i="1" s="1"/>
  <c r="N2134" i="1"/>
  <c r="O2134" i="1" s="1"/>
  <c r="N2135" i="1"/>
  <c r="O2135" i="1" s="1"/>
  <c r="N2136" i="1"/>
  <c r="O2136" i="1" s="1"/>
  <c r="N2137" i="1"/>
  <c r="O2137" i="1" s="1"/>
  <c r="N2138" i="1"/>
  <c r="O2138" i="1" s="1"/>
  <c r="N2139" i="1"/>
  <c r="O2139" i="1" s="1"/>
  <c r="N2140" i="1"/>
  <c r="O2140" i="1" s="1"/>
  <c r="N2141" i="1"/>
  <c r="O2141" i="1" s="1"/>
  <c r="N2142" i="1"/>
  <c r="O2142" i="1" s="1"/>
  <c r="N2143" i="1"/>
  <c r="O2143" i="1" s="1"/>
  <c r="N2144" i="1"/>
  <c r="O2144" i="1" s="1"/>
  <c r="N2145" i="1"/>
  <c r="O2145" i="1" s="1"/>
  <c r="N2146" i="1"/>
  <c r="O2146" i="1" s="1"/>
  <c r="N2147" i="1"/>
  <c r="O2147" i="1" s="1"/>
  <c r="N2148" i="1"/>
  <c r="O2148" i="1" s="1"/>
  <c r="N2149" i="1"/>
  <c r="O2149" i="1" s="1"/>
  <c r="N2150" i="1"/>
  <c r="O2150" i="1" s="1"/>
  <c r="N2151" i="1"/>
  <c r="O2151" i="1" s="1"/>
  <c r="N2152" i="1"/>
  <c r="O2152" i="1" s="1"/>
  <c r="N2153" i="1"/>
  <c r="O2153" i="1" s="1"/>
  <c r="N2154" i="1"/>
  <c r="O2154" i="1" s="1"/>
  <c r="N2155" i="1"/>
  <c r="O2155" i="1" s="1"/>
  <c r="N2156" i="1"/>
  <c r="O2156" i="1" s="1"/>
  <c r="N2157" i="1"/>
  <c r="O2157" i="1" s="1"/>
  <c r="N2158" i="1"/>
  <c r="O2158" i="1" s="1"/>
  <c r="N2159" i="1"/>
  <c r="O2159" i="1" s="1"/>
  <c r="N2160" i="1"/>
  <c r="O2160" i="1" s="1"/>
  <c r="N2161" i="1"/>
  <c r="O2161" i="1" s="1"/>
  <c r="N2162" i="1"/>
  <c r="O2162" i="1" s="1"/>
  <c r="N2163" i="1"/>
  <c r="O2163" i="1" s="1"/>
  <c r="N2164" i="1"/>
  <c r="O2164" i="1" s="1"/>
  <c r="N2165" i="1"/>
  <c r="O2165" i="1" s="1"/>
  <c r="N2166" i="1"/>
  <c r="O2166" i="1" s="1"/>
  <c r="N2167" i="1"/>
  <c r="O2167" i="1" s="1"/>
  <c r="N2168" i="1"/>
  <c r="O2168" i="1" s="1"/>
  <c r="N2169" i="1"/>
  <c r="O2169" i="1" s="1"/>
  <c r="N2170" i="1"/>
  <c r="O2170" i="1" s="1"/>
  <c r="N2171" i="1"/>
  <c r="O2171" i="1" s="1"/>
  <c r="N2172" i="1"/>
  <c r="O2172" i="1" s="1"/>
  <c r="N2173" i="1"/>
  <c r="O2173" i="1" s="1"/>
  <c r="N2174" i="1"/>
  <c r="O2174" i="1" s="1"/>
  <c r="N2175" i="1"/>
  <c r="O2175" i="1" s="1"/>
  <c r="N2176" i="1"/>
  <c r="O2176" i="1" s="1"/>
  <c r="N2177" i="1"/>
  <c r="O2177" i="1" s="1"/>
  <c r="N2178" i="1"/>
  <c r="O2178" i="1" s="1"/>
  <c r="N2179" i="1"/>
  <c r="O2179" i="1" s="1"/>
  <c r="N2180" i="1"/>
  <c r="O2180" i="1" s="1"/>
  <c r="N2181" i="1"/>
  <c r="O2181" i="1" s="1"/>
  <c r="N2182" i="1"/>
  <c r="O2182" i="1" s="1"/>
  <c r="N2183" i="1"/>
  <c r="O2183" i="1" s="1"/>
  <c r="N2184" i="1"/>
  <c r="O2184" i="1" s="1"/>
  <c r="N2185" i="1"/>
  <c r="O2185" i="1" s="1"/>
  <c r="N2186" i="1"/>
  <c r="O2186" i="1" s="1"/>
  <c r="N2187" i="1"/>
  <c r="O2187" i="1" s="1"/>
  <c r="N2188" i="1"/>
  <c r="O2188" i="1" s="1"/>
  <c r="N2189" i="1"/>
  <c r="O2189" i="1" s="1"/>
  <c r="N2190" i="1"/>
  <c r="O2190" i="1" s="1"/>
  <c r="N2191" i="1"/>
  <c r="O2191" i="1" s="1"/>
  <c r="N2192" i="1"/>
  <c r="O2192" i="1" s="1"/>
  <c r="N2193" i="1"/>
  <c r="O2193" i="1" s="1"/>
  <c r="N2194" i="1"/>
  <c r="O2194" i="1" s="1"/>
  <c r="N2195" i="1"/>
  <c r="O2195" i="1" s="1"/>
  <c r="N2196" i="1"/>
  <c r="O2196" i="1" s="1"/>
  <c r="N2197" i="1"/>
  <c r="O2197" i="1" s="1"/>
  <c r="N2198" i="1"/>
  <c r="O2198" i="1" s="1"/>
  <c r="N2199" i="1"/>
  <c r="O2199" i="1" s="1"/>
  <c r="N2200" i="1"/>
  <c r="O2200" i="1" s="1"/>
  <c r="N2201" i="1"/>
  <c r="O2201" i="1" s="1"/>
  <c r="N2202" i="1"/>
  <c r="O2202" i="1" s="1"/>
  <c r="N2203" i="1"/>
  <c r="O2203" i="1" s="1"/>
  <c r="N2204" i="1"/>
  <c r="O2204" i="1" s="1"/>
  <c r="N2205" i="1"/>
  <c r="O2205" i="1" s="1"/>
  <c r="N2206" i="1"/>
  <c r="O2206" i="1" s="1"/>
  <c r="N2207" i="1"/>
  <c r="O2207" i="1" s="1"/>
  <c r="N2208" i="1"/>
  <c r="O2208" i="1" s="1"/>
  <c r="N2209" i="1"/>
  <c r="O2209" i="1" s="1"/>
  <c r="N2210" i="1"/>
  <c r="O2210" i="1" s="1"/>
  <c r="N2211" i="1"/>
  <c r="O2211" i="1" s="1"/>
  <c r="N2212" i="1"/>
  <c r="O2212" i="1" s="1"/>
  <c r="N2213" i="1"/>
  <c r="O2213" i="1" s="1"/>
  <c r="N2214" i="1"/>
  <c r="O2214" i="1" s="1"/>
  <c r="N2215" i="1"/>
  <c r="O2215" i="1" s="1"/>
  <c r="N2216" i="1"/>
  <c r="O2216" i="1" s="1"/>
  <c r="N2217" i="1"/>
  <c r="O2217" i="1" s="1"/>
  <c r="N2218" i="1"/>
  <c r="O2218" i="1" s="1"/>
  <c r="N2219" i="1"/>
  <c r="O2219" i="1" s="1"/>
  <c r="N2220" i="1"/>
  <c r="O2220" i="1" s="1"/>
  <c r="N2221" i="1"/>
  <c r="O2221" i="1" s="1"/>
  <c r="N2222" i="1"/>
  <c r="O2222" i="1" s="1"/>
  <c r="N2223" i="1"/>
  <c r="O2223" i="1" s="1"/>
  <c r="N2224" i="1"/>
  <c r="O2224" i="1" s="1"/>
  <c r="N2225" i="1"/>
  <c r="O2225" i="1" s="1"/>
  <c r="N2226" i="1"/>
  <c r="O2226" i="1" s="1"/>
  <c r="N2227" i="1"/>
  <c r="O2227" i="1" s="1"/>
  <c r="N2228" i="1"/>
  <c r="O2228" i="1" s="1"/>
  <c r="N2229" i="1"/>
  <c r="O2229" i="1" s="1"/>
  <c r="N2230" i="1"/>
  <c r="O2230" i="1" s="1"/>
  <c r="N2231" i="1"/>
  <c r="O2231" i="1" s="1"/>
  <c r="N2232" i="1"/>
  <c r="O2232" i="1" s="1"/>
  <c r="N2233" i="1"/>
  <c r="O2233" i="1" s="1"/>
  <c r="N2234" i="1"/>
  <c r="O2234" i="1" s="1"/>
  <c r="N2235" i="1"/>
  <c r="O2235" i="1" s="1"/>
  <c r="N2236" i="1"/>
  <c r="O2236" i="1" s="1"/>
  <c r="N2237" i="1"/>
  <c r="O2237" i="1" s="1"/>
  <c r="N2238" i="1"/>
  <c r="O2238" i="1" s="1"/>
  <c r="N2239" i="1"/>
  <c r="O2239" i="1" s="1"/>
  <c r="N2240" i="1"/>
  <c r="O2240" i="1" s="1"/>
  <c r="N2241" i="1"/>
  <c r="O2241" i="1" s="1"/>
  <c r="N2242" i="1"/>
  <c r="O2242" i="1" s="1"/>
  <c r="N2243" i="1"/>
  <c r="O2243" i="1" s="1"/>
  <c r="N2244" i="1"/>
  <c r="O2244" i="1" s="1"/>
  <c r="N2245" i="1"/>
  <c r="O2245" i="1" s="1"/>
  <c r="N2246" i="1"/>
  <c r="O2246" i="1" s="1"/>
  <c r="N2247" i="1"/>
  <c r="O2247" i="1" s="1"/>
  <c r="N2248" i="1"/>
  <c r="O2248" i="1" s="1"/>
  <c r="N2249" i="1"/>
  <c r="O2249" i="1" s="1"/>
  <c r="N2250" i="1"/>
  <c r="O2250" i="1" s="1"/>
  <c r="N2251" i="1"/>
  <c r="O2251" i="1" s="1"/>
  <c r="N2252" i="1"/>
  <c r="O2252" i="1" s="1"/>
  <c r="N2253" i="1"/>
  <c r="O2253" i="1" s="1"/>
  <c r="N2254" i="1"/>
  <c r="O2254" i="1" s="1"/>
  <c r="N2255" i="1"/>
  <c r="O2255" i="1" s="1"/>
  <c r="N2256" i="1"/>
  <c r="O2256" i="1" s="1"/>
  <c r="N2257" i="1"/>
  <c r="O2257" i="1" s="1"/>
  <c r="N2258" i="1"/>
  <c r="O2258" i="1" s="1"/>
  <c r="N2259" i="1"/>
  <c r="O2259" i="1" s="1"/>
  <c r="N2260" i="1"/>
  <c r="O2260" i="1" s="1"/>
  <c r="N2261" i="1"/>
  <c r="O2261" i="1" s="1"/>
  <c r="N2262" i="1"/>
  <c r="O2262" i="1" s="1"/>
  <c r="N2263" i="1"/>
  <c r="O2263" i="1" s="1"/>
  <c r="N2264" i="1"/>
  <c r="O2264" i="1" s="1"/>
  <c r="N2265" i="1"/>
  <c r="O2265" i="1" s="1"/>
  <c r="N2266" i="1"/>
  <c r="O2266" i="1" s="1"/>
  <c r="N2267" i="1"/>
  <c r="O2267" i="1" s="1"/>
  <c r="N2268" i="1"/>
  <c r="O2268" i="1" s="1"/>
  <c r="N2269" i="1"/>
  <c r="O2269" i="1" s="1"/>
  <c r="N2270" i="1"/>
  <c r="O2270" i="1" s="1"/>
  <c r="N2271" i="1"/>
  <c r="O2271" i="1" s="1"/>
  <c r="N2272" i="1"/>
  <c r="O2272" i="1" s="1"/>
  <c r="N2273" i="1"/>
  <c r="O2273" i="1" s="1"/>
  <c r="N2274" i="1"/>
  <c r="O2274" i="1" s="1"/>
  <c r="N2275" i="1"/>
  <c r="O2275" i="1" s="1"/>
  <c r="N2276" i="1"/>
  <c r="O2276" i="1" s="1"/>
  <c r="N2277" i="1"/>
  <c r="O2277" i="1" s="1"/>
  <c r="N2278" i="1"/>
  <c r="O2278" i="1" s="1"/>
  <c r="N2279" i="1"/>
  <c r="O2279" i="1" s="1"/>
  <c r="N2280" i="1"/>
  <c r="O2280" i="1" s="1"/>
  <c r="N2281" i="1"/>
  <c r="O2281" i="1" s="1"/>
  <c r="N2282" i="1"/>
  <c r="O2282" i="1" s="1"/>
  <c r="N2283" i="1"/>
  <c r="O2283" i="1" s="1"/>
  <c r="N2284" i="1"/>
  <c r="O2284" i="1" s="1"/>
  <c r="N2285" i="1"/>
  <c r="O2285" i="1" s="1"/>
  <c r="N2286" i="1"/>
  <c r="O2286" i="1" s="1"/>
  <c r="N2287" i="1"/>
  <c r="O2287" i="1" s="1"/>
  <c r="N2288" i="1"/>
  <c r="O2288" i="1" s="1"/>
  <c r="N2289" i="1"/>
  <c r="O2289" i="1" s="1"/>
  <c r="N2290" i="1"/>
  <c r="O2290" i="1" s="1"/>
  <c r="N2291" i="1"/>
  <c r="O2291" i="1" s="1"/>
  <c r="N2292" i="1"/>
  <c r="O2292" i="1" s="1"/>
  <c r="N2293" i="1"/>
  <c r="O2293" i="1" s="1"/>
  <c r="N2294" i="1"/>
  <c r="O2294" i="1" s="1"/>
  <c r="N2295" i="1"/>
  <c r="O2295" i="1" s="1"/>
  <c r="N2296" i="1"/>
  <c r="O2296" i="1" s="1"/>
  <c r="N2297" i="1"/>
  <c r="O2297" i="1" s="1"/>
  <c r="N2298" i="1"/>
  <c r="O2298" i="1" s="1"/>
  <c r="N2299" i="1"/>
  <c r="O2299" i="1" s="1"/>
  <c r="N2300" i="1"/>
  <c r="O2300" i="1" s="1"/>
  <c r="N2301" i="1"/>
  <c r="O2301" i="1" s="1"/>
  <c r="N2302" i="1"/>
  <c r="O2302" i="1" s="1"/>
  <c r="N2303" i="1"/>
  <c r="O2303" i="1" s="1"/>
  <c r="N2304" i="1"/>
  <c r="O2304" i="1" s="1"/>
  <c r="N2305" i="1"/>
  <c r="O2305" i="1" s="1"/>
  <c r="N2306" i="1"/>
  <c r="O2306" i="1" s="1"/>
  <c r="N2307" i="1"/>
  <c r="O2307" i="1" s="1"/>
  <c r="N2308" i="1"/>
  <c r="O2308" i="1" s="1"/>
  <c r="N2309" i="1"/>
  <c r="O2309" i="1" s="1"/>
  <c r="N2310" i="1"/>
  <c r="O2310" i="1" s="1"/>
  <c r="N2311" i="1"/>
  <c r="O2311" i="1" s="1"/>
  <c r="N2312" i="1"/>
  <c r="O2312" i="1" s="1"/>
  <c r="N2313" i="1"/>
  <c r="O2313" i="1" s="1"/>
  <c r="N2314" i="1"/>
  <c r="O2314" i="1" s="1"/>
  <c r="N2315" i="1"/>
  <c r="O2315" i="1" s="1"/>
  <c r="N2316" i="1"/>
  <c r="O2316" i="1" s="1"/>
  <c r="N2317" i="1"/>
  <c r="O2317" i="1" s="1"/>
  <c r="N2318" i="1"/>
  <c r="O2318" i="1" s="1"/>
  <c r="N2319" i="1"/>
  <c r="O2319" i="1" s="1"/>
  <c r="N2320" i="1"/>
  <c r="O2320" i="1" s="1"/>
  <c r="N2321" i="1"/>
  <c r="O2321" i="1" s="1"/>
  <c r="N2322" i="1"/>
  <c r="O2322" i="1" s="1"/>
  <c r="N2323" i="1"/>
  <c r="O2323" i="1" s="1"/>
  <c r="N2324" i="1"/>
  <c r="O2324" i="1" s="1"/>
  <c r="N2325" i="1"/>
  <c r="O2325" i="1" s="1"/>
  <c r="N2326" i="1"/>
  <c r="O2326" i="1" s="1"/>
  <c r="N2327" i="1"/>
  <c r="O2327" i="1" s="1"/>
  <c r="N2328" i="1"/>
  <c r="O2328" i="1" s="1"/>
  <c r="N2329" i="1"/>
  <c r="O2329" i="1" s="1"/>
  <c r="N2330" i="1"/>
  <c r="O2330" i="1" s="1"/>
  <c r="N2331" i="1"/>
  <c r="O2331" i="1" s="1"/>
  <c r="N2332" i="1"/>
  <c r="O2332" i="1" s="1"/>
  <c r="N2333" i="1"/>
  <c r="O2333" i="1" s="1"/>
  <c r="N2334" i="1"/>
  <c r="O2334" i="1" s="1"/>
  <c r="N2335" i="1"/>
  <c r="O2335" i="1" s="1"/>
  <c r="N2336" i="1"/>
  <c r="O2336" i="1" s="1"/>
  <c r="N2337" i="1"/>
  <c r="O2337" i="1" s="1"/>
  <c r="N2338" i="1"/>
  <c r="O2338" i="1" s="1"/>
  <c r="N2339" i="1"/>
  <c r="O2339" i="1" s="1"/>
  <c r="N2340" i="1"/>
  <c r="O2340" i="1" s="1"/>
  <c r="N2341" i="1"/>
  <c r="O2341" i="1" s="1"/>
  <c r="N2342" i="1"/>
  <c r="O2342" i="1" s="1"/>
  <c r="N2343" i="1"/>
  <c r="O2343" i="1" s="1"/>
  <c r="N2344" i="1"/>
  <c r="O2344" i="1" s="1"/>
  <c r="N2345" i="1"/>
  <c r="O2345" i="1" s="1"/>
  <c r="N2346" i="1"/>
  <c r="O2346" i="1" s="1"/>
  <c r="N2347" i="1"/>
  <c r="O2347" i="1" s="1"/>
  <c r="N2348" i="1"/>
  <c r="O2348" i="1" s="1"/>
  <c r="N2349" i="1"/>
  <c r="O2349" i="1" s="1"/>
  <c r="N2350" i="1"/>
  <c r="O2350" i="1" s="1"/>
  <c r="N2351" i="1"/>
  <c r="O2351" i="1" s="1"/>
  <c r="N2352" i="1"/>
  <c r="O2352" i="1" s="1"/>
  <c r="N2353" i="1"/>
  <c r="O2353" i="1" s="1"/>
  <c r="N2354" i="1"/>
  <c r="O2354" i="1" s="1"/>
  <c r="N2355" i="1"/>
  <c r="O2355" i="1" s="1"/>
  <c r="N2356" i="1"/>
  <c r="O2356" i="1" s="1"/>
  <c r="N2357" i="1"/>
  <c r="O2357" i="1" s="1"/>
  <c r="N2358" i="1"/>
  <c r="O2358" i="1" s="1"/>
  <c r="N2359" i="1"/>
  <c r="O2359" i="1" s="1"/>
  <c r="N2360" i="1"/>
  <c r="O2360" i="1" s="1"/>
  <c r="N2361" i="1"/>
  <c r="O2361" i="1" s="1"/>
  <c r="N2362" i="1"/>
  <c r="O2362" i="1" s="1"/>
  <c r="N2363" i="1"/>
  <c r="O2363" i="1" s="1"/>
  <c r="N2364" i="1"/>
  <c r="O2364" i="1" s="1"/>
  <c r="N2365" i="1"/>
  <c r="O2365" i="1" s="1"/>
  <c r="N2366" i="1"/>
  <c r="O2366" i="1" s="1"/>
  <c r="N2367" i="1"/>
  <c r="O2367" i="1" s="1"/>
  <c r="N2368" i="1"/>
  <c r="O2368" i="1" s="1"/>
  <c r="N2369" i="1"/>
  <c r="O2369" i="1" s="1"/>
  <c r="N2370" i="1"/>
  <c r="O2370" i="1" s="1"/>
  <c r="N2371" i="1"/>
  <c r="O2371" i="1" s="1"/>
  <c r="N2372" i="1"/>
  <c r="O2372" i="1" s="1"/>
  <c r="N2373" i="1"/>
  <c r="O2373" i="1" s="1"/>
  <c r="N2374" i="1"/>
  <c r="O2374" i="1" s="1"/>
  <c r="N2375" i="1"/>
  <c r="O2375" i="1" s="1"/>
  <c r="N2376" i="1"/>
  <c r="O2376" i="1" s="1"/>
  <c r="N2377" i="1"/>
  <c r="O2377" i="1" s="1"/>
  <c r="N2378" i="1"/>
  <c r="O2378" i="1" s="1"/>
  <c r="N2379" i="1"/>
  <c r="O2379" i="1" s="1"/>
  <c r="N2380" i="1"/>
  <c r="O2380" i="1" s="1"/>
  <c r="N2381" i="1"/>
  <c r="O2381" i="1" s="1"/>
  <c r="N2382" i="1"/>
  <c r="O2382" i="1" s="1"/>
  <c r="N2383" i="1"/>
  <c r="O2383" i="1" s="1"/>
  <c r="N2384" i="1"/>
  <c r="O2384" i="1" s="1"/>
  <c r="N2385" i="1"/>
  <c r="O2385" i="1" s="1"/>
  <c r="N2386" i="1"/>
  <c r="O2386" i="1" s="1"/>
  <c r="N2387" i="1"/>
  <c r="O2387" i="1" s="1"/>
  <c r="N2388" i="1"/>
  <c r="O2388" i="1" s="1"/>
  <c r="N2389" i="1"/>
  <c r="O2389" i="1" s="1"/>
  <c r="N2390" i="1"/>
  <c r="O2390" i="1" s="1"/>
  <c r="N2391" i="1"/>
  <c r="O2391" i="1" s="1"/>
  <c r="N2392" i="1"/>
  <c r="O2392" i="1" s="1"/>
  <c r="N2393" i="1"/>
  <c r="O2393" i="1" s="1"/>
  <c r="N2394" i="1"/>
  <c r="O2394" i="1" s="1"/>
  <c r="N2395" i="1"/>
  <c r="O2395" i="1" s="1"/>
  <c r="N2396" i="1"/>
  <c r="O2396" i="1" s="1"/>
  <c r="N2397" i="1"/>
  <c r="O2397" i="1" s="1"/>
  <c r="N2398" i="1"/>
  <c r="O2398" i="1" s="1"/>
  <c r="N2399" i="1"/>
  <c r="O2399" i="1" s="1"/>
  <c r="N2400" i="1"/>
  <c r="O2400" i="1" s="1"/>
  <c r="N2401" i="1"/>
  <c r="O2401" i="1" s="1"/>
  <c r="N2402" i="1"/>
  <c r="O2402" i="1" s="1"/>
  <c r="N2403" i="1"/>
  <c r="O2403" i="1" s="1"/>
  <c r="N2404" i="1"/>
  <c r="O2404" i="1" s="1"/>
  <c r="N2405" i="1"/>
  <c r="O2405" i="1" s="1"/>
  <c r="N2406" i="1"/>
  <c r="O2406" i="1" s="1"/>
  <c r="N2407" i="1"/>
  <c r="O2407" i="1" s="1"/>
  <c r="N2408" i="1"/>
  <c r="O2408" i="1" s="1"/>
  <c r="N2409" i="1"/>
  <c r="O2409" i="1" s="1"/>
  <c r="N2410" i="1"/>
  <c r="O2410" i="1" s="1"/>
  <c r="N2411" i="1"/>
  <c r="O2411" i="1" s="1"/>
  <c r="N2412" i="1"/>
  <c r="O2412" i="1" s="1"/>
  <c r="N2413" i="1"/>
  <c r="O2413" i="1" s="1"/>
  <c r="N2414" i="1"/>
  <c r="O2414" i="1" s="1"/>
  <c r="N2415" i="1"/>
  <c r="O2415" i="1" s="1"/>
  <c r="N2416" i="1"/>
  <c r="O2416" i="1" s="1"/>
  <c r="N2417" i="1"/>
  <c r="O2417" i="1" s="1"/>
  <c r="N2418" i="1"/>
  <c r="O2418" i="1" s="1"/>
  <c r="N2419" i="1"/>
  <c r="O2419" i="1" s="1"/>
  <c r="N2420" i="1"/>
  <c r="O2420" i="1" s="1"/>
  <c r="N2421" i="1"/>
  <c r="O2421" i="1" s="1"/>
  <c r="N2422" i="1"/>
  <c r="O2422" i="1" s="1"/>
  <c r="N2423" i="1"/>
  <c r="O2423" i="1" s="1"/>
  <c r="N2424" i="1"/>
  <c r="O2424" i="1" s="1"/>
  <c r="N2425" i="1"/>
  <c r="O2425" i="1" s="1"/>
  <c r="N2426" i="1"/>
  <c r="O2426" i="1" s="1"/>
  <c r="N2427" i="1"/>
  <c r="O2427" i="1" s="1"/>
  <c r="N2428" i="1"/>
  <c r="O2428" i="1" s="1"/>
  <c r="N2429" i="1"/>
  <c r="O2429" i="1" s="1"/>
  <c r="N2430" i="1"/>
  <c r="O2430" i="1" s="1"/>
  <c r="N2431" i="1"/>
  <c r="O2431" i="1" s="1"/>
  <c r="N2432" i="1"/>
  <c r="O2432" i="1" s="1"/>
  <c r="N2433" i="1"/>
  <c r="O2433" i="1" s="1"/>
  <c r="N2434" i="1"/>
  <c r="O2434" i="1" s="1"/>
  <c r="N2435" i="1"/>
  <c r="O2435" i="1" s="1"/>
  <c r="N2436" i="1"/>
  <c r="O2436" i="1" s="1"/>
  <c r="N2437" i="1"/>
  <c r="O2437" i="1" s="1"/>
  <c r="N2438" i="1"/>
  <c r="O2438" i="1" s="1"/>
  <c r="N2439" i="1"/>
  <c r="O2439" i="1" s="1"/>
  <c r="N2440" i="1"/>
  <c r="O2440" i="1" s="1"/>
  <c r="N2441" i="1"/>
  <c r="O2441" i="1" s="1"/>
  <c r="N2442" i="1"/>
  <c r="O2442" i="1" s="1"/>
  <c r="N2443" i="1"/>
  <c r="O2443" i="1" s="1"/>
  <c r="N2444" i="1"/>
  <c r="O2444" i="1" s="1"/>
  <c r="N2445" i="1"/>
  <c r="O2445" i="1" s="1"/>
  <c r="N2446" i="1"/>
  <c r="O2446" i="1" s="1"/>
  <c r="N2447" i="1"/>
  <c r="O2447" i="1" s="1"/>
  <c r="N2448" i="1"/>
  <c r="O2448" i="1" s="1"/>
  <c r="N2449" i="1"/>
  <c r="O2449" i="1" s="1"/>
  <c r="N2450" i="1"/>
  <c r="O2450" i="1" s="1"/>
  <c r="N2451" i="1"/>
  <c r="O2451" i="1" s="1"/>
  <c r="N2452" i="1"/>
  <c r="O2452" i="1" s="1"/>
  <c r="N2453" i="1"/>
  <c r="O2453" i="1" s="1"/>
  <c r="N2454" i="1"/>
  <c r="O2454" i="1" s="1"/>
  <c r="N2455" i="1"/>
  <c r="O2455" i="1" s="1"/>
  <c r="N2456" i="1"/>
  <c r="O2456" i="1" s="1"/>
  <c r="N2457" i="1"/>
  <c r="O2457" i="1" s="1"/>
  <c r="N2458" i="1"/>
  <c r="O2458" i="1" s="1"/>
  <c r="N2459" i="1"/>
  <c r="O2459" i="1" s="1"/>
  <c r="N2460" i="1"/>
  <c r="O2460" i="1" s="1"/>
  <c r="N2461" i="1"/>
  <c r="O2461" i="1" s="1"/>
  <c r="N2462" i="1"/>
  <c r="O2462" i="1" s="1"/>
  <c r="N2463" i="1"/>
  <c r="O2463" i="1" s="1"/>
  <c r="N2464" i="1"/>
  <c r="O2464" i="1" s="1"/>
  <c r="N2465" i="1"/>
  <c r="O2465" i="1" s="1"/>
  <c r="N2466" i="1"/>
  <c r="O2466" i="1" s="1"/>
  <c r="N2467" i="1"/>
  <c r="O2467" i="1" s="1"/>
  <c r="N2468" i="1"/>
  <c r="O2468" i="1" s="1"/>
  <c r="N2469" i="1"/>
  <c r="O2469" i="1" s="1"/>
  <c r="N2470" i="1"/>
  <c r="O2470" i="1" s="1"/>
  <c r="N774" i="1"/>
  <c r="O774" i="1" s="1"/>
  <c r="N773" i="1" l="1"/>
  <c r="O773" i="1" s="1"/>
  <c r="I773" i="1"/>
  <c r="H773" i="1"/>
  <c r="N772" i="1"/>
  <c r="O772" i="1" s="1"/>
  <c r="I772" i="1"/>
  <c r="H772" i="1"/>
  <c r="N771" i="1"/>
  <c r="O771" i="1" s="1"/>
  <c r="I771" i="1"/>
  <c r="H771" i="1"/>
  <c r="N770" i="1"/>
  <c r="O770" i="1" s="1"/>
  <c r="I770" i="1"/>
  <c r="H770" i="1"/>
  <c r="N769" i="1"/>
  <c r="O769" i="1" s="1"/>
  <c r="I769" i="1"/>
  <c r="H769" i="1"/>
  <c r="N768" i="1"/>
  <c r="O768" i="1" s="1"/>
  <c r="I768" i="1"/>
  <c r="H768" i="1"/>
  <c r="N767" i="1"/>
  <c r="O767" i="1" s="1"/>
  <c r="I767" i="1"/>
  <c r="H767" i="1"/>
  <c r="N766" i="1"/>
  <c r="O766" i="1" s="1"/>
  <c r="I766" i="1"/>
  <c r="H766" i="1"/>
  <c r="N765" i="1"/>
  <c r="O765" i="1" s="1"/>
  <c r="I765" i="1"/>
  <c r="H765" i="1"/>
  <c r="N764" i="1"/>
  <c r="O764" i="1" s="1"/>
  <c r="I764" i="1"/>
  <c r="H764" i="1"/>
  <c r="N763" i="1"/>
  <c r="O763" i="1" s="1"/>
  <c r="I763" i="1"/>
  <c r="H763" i="1"/>
  <c r="N762" i="1"/>
  <c r="O762" i="1" s="1"/>
  <c r="I762" i="1"/>
  <c r="H762" i="1"/>
  <c r="N761" i="1"/>
  <c r="O761" i="1" s="1"/>
  <c r="I761" i="1"/>
  <c r="H761" i="1"/>
  <c r="N760" i="1"/>
  <c r="O760" i="1" s="1"/>
  <c r="I760" i="1"/>
  <c r="H760" i="1"/>
  <c r="N759" i="1"/>
  <c r="O759" i="1" s="1"/>
  <c r="I759" i="1"/>
  <c r="H759" i="1"/>
  <c r="N758" i="1"/>
  <c r="O758" i="1" s="1"/>
  <c r="I758" i="1"/>
  <c r="H758" i="1"/>
  <c r="N757" i="1"/>
  <c r="O757" i="1" s="1"/>
  <c r="I757" i="1"/>
  <c r="H757" i="1"/>
  <c r="N756" i="1"/>
  <c r="O756" i="1" s="1"/>
  <c r="I756" i="1"/>
  <c r="H756" i="1"/>
  <c r="N755" i="1"/>
  <c r="O755" i="1" s="1"/>
  <c r="I755" i="1"/>
  <c r="H755" i="1"/>
  <c r="N754" i="1"/>
  <c r="O754" i="1" s="1"/>
  <c r="I754" i="1"/>
  <c r="H754" i="1"/>
  <c r="N753" i="1"/>
  <c r="O753" i="1" s="1"/>
  <c r="I753" i="1"/>
  <c r="H753" i="1"/>
  <c r="N752" i="1"/>
  <c r="O752" i="1" s="1"/>
  <c r="I752" i="1"/>
  <c r="H752" i="1"/>
  <c r="N751" i="1"/>
  <c r="O751" i="1" s="1"/>
  <c r="I751" i="1"/>
  <c r="H751" i="1"/>
  <c r="N750" i="1"/>
  <c r="O750" i="1" s="1"/>
  <c r="I750" i="1"/>
  <c r="H750" i="1"/>
  <c r="N749" i="1"/>
  <c r="O749" i="1" s="1"/>
  <c r="I749" i="1"/>
  <c r="H749" i="1"/>
  <c r="N748" i="1"/>
  <c r="O748" i="1" s="1"/>
  <c r="I748" i="1"/>
  <c r="H748" i="1"/>
  <c r="N747" i="1"/>
  <c r="O747" i="1" s="1"/>
  <c r="I747" i="1"/>
  <c r="H747" i="1"/>
  <c r="N746" i="1"/>
  <c r="O746" i="1" s="1"/>
  <c r="I746" i="1"/>
  <c r="H746" i="1"/>
  <c r="N745" i="1"/>
  <c r="O745" i="1" s="1"/>
  <c r="I745" i="1"/>
  <c r="H745" i="1"/>
  <c r="N744" i="1"/>
  <c r="O744" i="1" s="1"/>
  <c r="I744" i="1"/>
  <c r="H744" i="1"/>
  <c r="N743" i="1"/>
  <c r="O743" i="1" s="1"/>
  <c r="I743" i="1"/>
  <c r="H743" i="1"/>
  <c r="N742" i="1"/>
  <c r="O742" i="1" s="1"/>
  <c r="I742" i="1"/>
  <c r="H742" i="1"/>
  <c r="N741" i="1"/>
  <c r="O741" i="1" s="1"/>
  <c r="I741" i="1"/>
  <c r="H741" i="1"/>
  <c r="N740" i="1"/>
  <c r="O740" i="1" s="1"/>
  <c r="I740" i="1"/>
  <c r="H740" i="1"/>
  <c r="N739" i="1"/>
  <c r="O739" i="1" s="1"/>
  <c r="I739" i="1"/>
  <c r="H739" i="1"/>
  <c r="N738" i="1"/>
  <c r="O738" i="1" s="1"/>
  <c r="I738" i="1"/>
  <c r="H738" i="1"/>
  <c r="N737" i="1"/>
  <c r="O737" i="1" s="1"/>
  <c r="I737" i="1"/>
  <c r="H737" i="1"/>
  <c r="N736" i="1"/>
  <c r="O736" i="1" s="1"/>
  <c r="I736" i="1"/>
  <c r="H736" i="1"/>
  <c r="N735" i="1"/>
  <c r="O735" i="1" s="1"/>
  <c r="I735" i="1"/>
  <c r="H735" i="1"/>
  <c r="N734" i="1"/>
  <c r="O734" i="1" s="1"/>
  <c r="I734" i="1"/>
  <c r="H734" i="1"/>
  <c r="N733" i="1"/>
  <c r="O733" i="1" s="1"/>
  <c r="I733" i="1"/>
  <c r="H733" i="1"/>
  <c r="N732" i="1"/>
  <c r="O732" i="1" s="1"/>
  <c r="I732" i="1"/>
  <c r="H732" i="1"/>
  <c r="N731" i="1"/>
  <c r="O731" i="1" s="1"/>
  <c r="I731" i="1"/>
  <c r="H731" i="1"/>
  <c r="N730" i="1"/>
  <c r="O730" i="1" s="1"/>
  <c r="I730" i="1"/>
  <c r="H730" i="1"/>
  <c r="N729" i="1"/>
  <c r="O729" i="1" s="1"/>
  <c r="I729" i="1"/>
  <c r="H729" i="1"/>
  <c r="N728" i="1"/>
  <c r="O728" i="1" s="1"/>
  <c r="I728" i="1"/>
  <c r="H728" i="1"/>
  <c r="N727" i="1"/>
  <c r="O727" i="1" s="1"/>
  <c r="I727" i="1"/>
  <c r="H727" i="1"/>
  <c r="N726" i="1"/>
  <c r="O726" i="1" s="1"/>
  <c r="I726" i="1"/>
  <c r="H726" i="1"/>
  <c r="N725" i="1"/>
  <c r="O725" i="1" s="1"/>
  <c r="I725" i="1"/>
  <c r="H725" i="1"/>
  <c r="N724" i="1"/>
  <c r="O724" i="1" s="1"/>
  <c r="I724" i="1"/>
  <c r="H724" i="1"/>
  <c r="N723" i="1"/>
  <c r="O723" i="1" s="1"/>
  <c r="I723" i="1"/>
  <c r="H723" i="1"/>
  <c r="N722" i="1"/>
  <c r="O722" i="1" s="1"/>
  <c r="I722" i="1"/>
  <c r="H722" i="1"/>
  <c r="N721" i="1"/>
  <c r="O721" i="1" s="1"/>
  <c r="I721" i="1"/>
  <c r="H721" i="1"/>
  <c r="N720" i="1"/>
  <c r="O720" i="1" s="1"/>
  <c r="I720" i="1"/>
  <c r="H720" i="1"/>
  <c r="N719" i="1"/>
  <c r="O719" i="1" s="1"/>
  <c r="I719" i="1"/>
  <c r="H719" i="1"/>
  <c r="N718" i="1"/>
  <c r="O718" i="1" s="1"/>
  <c r="I718" i="1"/>
  <c r="H718" i="1"/>
  <c r="N717" i="1"/>
  <c r="O717" i="1" s="1"/>
  <c r="I717" i="1"/>
  <c r="H717" i="1"/>
  <c r="N716" i="1"/>
  <c r="O716" i="1" s="1"/>
  <c r="I716" i="1"/>
  <c r="H716" i="1"/>
  <c r="N715" i="1"/>
  <c r="O715" i="1" s="1"/>
  <c r="I715" i="1"/>
  <c r="H715" i="1"/>
  <c r="N714" i="1"/>
  <c r="O714" i="1" s="1"/>
  <c r="I714" i="1"/>
  <c r="H714" i="1"/>
  <c r="N713" i="1"/>
  <c r="O713" i="1" s="1"/>
  <c r="I713" i="1"/>
  <c r="H713" i="1"/>
  <c r="N712" i="1"/>
  <c r="O712" i="1" s="1"/>
  <c r="I712" i="1"/>
  <c r="H712" i="1"/>
  <c r="N711" i="1"/>
  <c r="O711" i="1" s="1"/>
  <c r="I711" i="1"/>
  <c r="H711" i="1"/>
  <c r="N710" i="1"/>
  <c r="O710" i="1" s="1"/>
  <c r="I710" i="1"/>
  <c r="H710" i="1"/>
  <c r="N709" i="1"/>
  <c r="O709" i="1" s="1"/>
  <c r="I709" i="1"/>
  <c r="H709" i="1"/>
  <c r="N708" i="1"/>
  <c r="O708" i="1" s="1"/>
  <c r="I708" i="1"/>
  <c r="H708" i="1"/>
  <c r="N707" i="1"/>
  <c r="O707" i="1" s="1"/>
  <c r="I707" i="1"/>
  <c r="H707" i="1"/>
  <c r="N706" i="1"/>
  <c r="O706" i="1" s="1"/>
  <c r="I706" i="1"/>
  <c r="H706" i="1"/>
  <c r="N705" i="1"/>
  <c r="O705" i="1" s="1"/>
  <c r="I705" i="1"/>
  <c r="H705" i="1"/>
  <c r="N704" i="1"/>
  <c r="O704" i="1" s="1"/>
  <c r="I704" i="1"/>
  <c r="H704" i="1"/>
  <c r="N703" i="1"/>
  <c r="O703" i="1" s="1"/>
  <c r="I703" i="1"/>
  <c r="H703" i="1"/>
  <c r="N702" i="1"/>
  <c r="O702" i="1" s="1"/>
  <c r="I702" i="1"/>
  <c r="H702" i="1"/>
  <c r="N701" i="1"/>
  <c r="O701" i="1" s="1"/>
  <c r="I701" i="1"/>
  <c r="H701" i="1"/>
  <c r="N700" i="1"/>
  <c r="O700" i="1" s="1"/>
  <c r="I700" i="1"/>
  <c r="H700" i="1"/>
  <c r="N699" i="1"/>
  <c r="O699" i="1" s="1"/>
  <c r="I699" i="1"/>
  <c r="H699" i="1"/>
  <c r="N698" i="1"/>
  <c r="O698" i="1" s="1"/>
  <c r="I698" i="1"/>
  <c r="H698" i="1"/>
  <c r="N697" i="1"/>
  <c r="O697" i="1" s="1"/>
  <c r="I697" i="1"/>
  <c r="H697" i="1"/>
  <c r="N696" i="1"/>
  <c r="O696" i="1" s="1"/>
  <c r="I696" i="1"/>
  <c r="H696" i="1"/>
  <c r="N695" i="1"/>
  <c r="O695" i="1" s="1"/>
  <c r="I695" i="1"/>
  <c r="H695" i="1"/>
  <c r="N694" i="1"/>
  <c r="O694" i="1" s="1"/>
  <c r="I694" i="1"/>
  <c r="H694" i="1"/>
  <c r="N693" i="1"/>
  <c r="O693" i="1" s="1"/>
  <c r="I693" i="1"/>
  <c r="H693" i="1"/>
  <c r="N692" i="1"/>
  <c r="O692" i="1" s="1"/>
  <c r="I692" i="1"/>
  <c r="H692" i="1"/>
  <c r="N691" i="1"/>
  <c r="O691" i="1" s="1"/>
  <c r="I691" i="1"/>
  <c r="H691" i="1"/>
  <c r="N690" i="1"/>
  <c r="O690" i="1" s="1"/>
  <c r="I690" i="1"/>
  <c r="H690" i="1"/>
  <c r="N689" i="1"/>
  <c r="O689" i="1" s="1"/>
  <c r="I689" i="1"/>
  <c r="H689" i="1"/>
  <c r="N688" i="1"/>
  <c r="O688" i="1" s="1"/>
  <c r="I688" i="1"/>
  <c r="H688" i="1"/>
  <c r="N687" i="1"/>
  <c r="O687" i="1" s="1"/>
  <c r="I687" i="1"/>
  <c r="H687" i="1"/>
  <c r="N686" i="1"/>
  <c r="O686" i="1" s="1"/>
  <c r="I686" i="1"/>
  <c r="H686" i="1"/>
  <c r="N685" i="1"/>
  <c r="O685" i="1" s="1"/>
  <c r="I685" i="1"/>
  <c r="H685" i="1"/>
  <c r="N684" i="1"/>
  <c r="O684" i="1" s="1"/>
  <c r="I684" i="1"/>
  <c r="H684" i="1"/>
  <c r="N683" i="1"/>
  <c r="O683" i="1" s="1"/>
  <c r="I683" i="1"/>
  <c r="H683" i="1"/>
  <c r="N682" i="1"/>
  <c r="O682" i="1" s="1"/>
  <c r="I682" i="1"/>
  <c r="H682" i="1"/>
  <c r="N681" i="1"/>
  <c r="O681" i="1" s="1"/>
  <c r="I681" i="1"/>
  <c r="H681" i="1"/>
  <c r="N680" i="1"/>
  <c r="O680" i="1" s="1"/>
  <c r="I680" i="1"/>
  <c r="H680" i="1"/>
  <c r="N679" i="1"/>
  <c r="O679" i="1" s="1"/>
  <c r="I679" i="1"/>
  <c r="H679" i="1"/>
  <c r="N678" i="1"/>
  <c r="O678" i="1" s="1"/>
  <c r="I678" i="1"/>
  <c r="H678" i="1"/>
  <c r="N677" i="1"/>
  <c r="O677" i="1" s="1"/>
  <c r="I677" i="1"/>
  <c r="H677" i="1"/>
  <c r="N676" i="1"/>
  <c r="O676" i="1" s="1"/>
  <c r="I676" i="1"/>
  <c r="H676" i="1"/>
  <c r="N675" i="1"/>
  <c r="O675" i="1" s="1"/>
  <c r="I675" i="1"/>
  <c r="H675" i="1"/>
  <c r="N674" i="1"/>
  <c r="O674" i="1" s="1"/>
  <c r="I674" i="1"/>
  <c r="H674" i="1"/>
  <c r="N673" i="1"/>
  <c r="O673" i="1" s="1"/>
  <c r="I673" i="1"/>
  <c r="H673" i="1"/>
  <c r="N672" i="1"/>
  <c r="O672" i="1" s="1"/>
  <c r="I672" i="1"/>
  <c r="H672" i="1"/>
  <c r="N671" i="1"/>
  <c r="O671" i="1" s="1"/>
  <c r="I671" i="1"/>
  <c r="H671" i="1"/>
  <c r="N670" i="1"/>
  <c r="O670" i="1" s="1"/>
  <c r="I670" i="1"/>
  <c r="H670" i="1"/>
  <c r="N669" i="1"/>
  <c r="O669" i="1" s="1"/>
  <c r="I669" i="1"/>
  <c r="H669" i="1"/>
  <c r="N668" i="1"/>
  <c r="O668" i="1" s="1"/>
  <c r="I668" i="1"/>
  <c r="H668" i="1"/>
  <c r="N667" i="1"/>
  <c r="O667" i="1" s="1"/>
  <c r="I667" i="1"/>
  <c r="H667" i="1"/>
  <c r="N666" i="1"/>
  <c r="O666" i="1" s="1"/>
  <c r="I666" i="1"/>
  <c r="H666" i="1"/>
  <c r="N665" i="1"/>
  <c r="O665" i="1" s="1"/>
  <c r="I665" i="1"/>
  <c r="H665" i="1"/>
  <c r="N664" i="1"/>
  <c r="O664" i="1" s="1"/>
  <c r="I664" i="1"/>
  <c r="H664" i="1"/>
  <c r="N663" i="1"/>
  <c r="O663" i="1" s="1"/>
  <c r="I663" i="1"/>
  <c r="H663" i="1"/>
  <c r="N662" i="1"/>
  <c r="O662" i="1" s="1"/>
  <c r="I662" i="1"/>
  <c r="H662" i="1"/>
  <c r="N661" i="1"/>
  <c r="O661" i="1" s="1"/>
  <c r="I661" i="1"/>
  <c r="H661" i="1"/>
  <c r="N660" i="1"/>
  <c r="O660" i="1" s="1"/>
  <c r="I660" i="1"/>
  <c r="H660" i="1"/>
  <c r="N659" i="1"/>
  <c r="O659" i="1" s="1"/>
  <c r="I659" i="1"/>
  <c r="H659" i="1"/>
  <c r="N658" i="1"/>
  <c r="O658" i="1" s="1"/>
  <c r="I658" i="1"/>
  <c r="H658" i="1"/>
  <c r="N657" i="1"/>
  <c r="O657" i="1" s="1"/>
  <c r="I657" i="1"/>
  <c r="H657" i="1"/>
  <c r="N656" i="1"/>
  <c r="O656" i="1" s="1"/>
  <c r="I656" i="1"/>
  <c r="H656" i="1"/>
  <c r="N655" i="1"/>
  <c r="O655" i="1" s="1"/>
  <c r="I655" i="1"/>
  <c r="H655" i="1"/>
  <c r="N654" i="1"/>
  <c r="O654" i="1" s="1"/>
  <c r="I654" i="1"/>
  <c r="H654" i="1"/>
  <c r="N653" i="1"/>
  <c r="O653" i="1" s="1"/>
  <c r="I653" i="1"/>
  <c r="H653" i="1"/>
  <c r="N652" i="1"/>
  <c r="O652" i="1" s="1"/>
  <c r="I652" i="1"/>
  <c r="H652" i="1"/>
  <c r="N651" i="1"/>
  <c r="O651" i="1" s="1"/>
  <c r="I651" i="1"/>
  <c r="H651" i="1"/>
  <c r="N650" i="1"/>
  <c r="O650" i="1" s="1"/>
  <c r="I650" i="1"/>
  <c r="H650" i="1"/>
  <c r="N649" i="1"/>
  <c r="O649" i="1" s="1"/>
  <c r="I649" i="1"/>
  <c r="H649" i="1"/>
  <c r="N648" i="1"/>
  <c r="O648" i="1" s="1"/>
  <c r="I648" i="1"/>
  <c r="H648" i="1"/>
  <c r="N647" i="1"/>
  <c r="O647" i="1" s="1"/>
  <c r="I647" i="1"/>
  <c r="H647" i="1"/>
  <c r="N646" i="1"/>
  <c r="O646" i="1" s="1"/>
  <c r="I646" i="1"/>
  <c r="H646" i="1"/>
  <c r="N645" i="1"/>
  <c r="O645" i="1" s="1"/>
  <c r="I645" i="1"/>
  <c r="H645" i="1"/>
  <c r="N644" i="1"/>
  <c r="O644" i="1" s="1"/>
  <c r="I644" i="1"/>
  <c r="H644" i="1"/>
  <c r="N643" i="1"/>
  <c r="O643" i="1" s="1"/>
  <c r="I643" i="1"/>
  <c r="H643" i="1"/>
  <c r="N642" i="1"/>
  <c r="O642" i="1" s="1"/>
  <c r="I642" i="1"/>
  <c r="H642" i="1"/>
  <c r="N641" i="1"/>
  <c r="O641" i="1" s="1"/>
  <c r="I641" i="1"/>
  <c r="H641" i="1"/>
  <c r="N640" i="1"/>
  <c r="O640" i="1" s="1"/>
  <c r="I640" i="1"/>
  <c r="H640" i="1"/>
  <c r="N639" i="1"/>
  <c r="O639" i="1" s="1"/>
  <c r="I639" i="1"/>
  <c r="H639" i="1"/>
  <c r="N638" i="1"/>
  <c r="O638" i="1" s="1"/>
  <c r="I638" i="1"/>
  <c r="H638" i="1"/>
  <c r="N637" i="1"/>
  <c r="O637" i="1" s="1"/>
  <c r="I637" i="1"/>
  <c r="H637" i="1"/>
  <c r="N636" i="1"/>
  <c r="O636" i="1" s="1"/>
  <c r="I636" i="1"/>
  <c r="H636" i="1"/>
  <c r="N635" i="1"/>
  <c r="O635" i="1" s="1"/>
  <c r="I635" i="1"/>
  <c r="H635" i="1"/>
  <c r="N634" i="1"/>
  <c r="O634" i="1" s="1"/>
  <c r="I634" i="1"/>
  <c r="H634" i="1"/>
  <c r="N633" i="1"/>
  <c r="O633" i="1" s="1"/>
  <c r="I633" i="1"/>
  <c r="H633" i="1"/>
  <c r="N632" i="1"/>
  <c r="O632" i="1" s="1"/>
  <c r="I632" i="1"/>
  <c r="H632" i="1"/>
  <c r="N631" i="1"/>
  <c r="O631" i="1" s="1"/>
  <c r="I631" i="1"/>
  <c r="H631" i="1"/>
  <c r="N630" i="1"/>
  <c r="O630" i="1" s="1"/>
  <c r="I630" i="1"/>
  <c r="H630" i="1"/>
  <c r="N629" i="1"/>
  <c r="O629" i="1" s="1"/>
  <c r="I629" i="1"/>
  <c r="H629" i="1"/>
  <c r="N628" i="1"/>
  <c r="O628" i="1" s="1"/>
  <c r="I628" i="1"/>
  <c r="H628" i="1"/>
  <c r="N627" i="1"/>
  <c r="O627" i="1" s="1"/>
  <c r="I627" i="1"/>
  <c r="H627" i="1"/>
  <c r="N626" i="1"/>
  <c r="O626" i="1" s="1"/>
  <c r="I626" i="1"/>
  <c r="H626" i="1"/>
  <c r="N625" i="1"/>
  <c r="O625" i="1" s="1"/>
  <c r="I625" i="1"/>
  <c r="H625" i="1"/>
  <c r="N624" i="1"/>
  <c r="O624" i="1" s="1"/>
  <c r="I624" i="1"/>
  <c r="H624" i="1"/>
  <c r="N623" i="1"/>
  <c r="O623" i="1" s="1"/>
  <c r="I623" i="1"/>
  <c r="H623" i="1"/>
  <c r="N622" i="1"/>
  <c r="O622" i="1" s="1"/>
  <c r="I622" i="1"/>
  <c r="H622" i="1"/>
  <c r="N621" i="1"/>
  <c r="O621" i="1" s="1"/>
  <c r="I621" i="1"/>
  <c r="H621" i="1"/>
  <c r="N620" i="1"/>
  <c r="O620" i="1" s="1"/>
  <c r="I620" i="1"/>
  <c r="H620" i="1"/>
  <c r="N619" i="1"/>
  <c r="O619" i="1" s="1"/>
  <c r="I619" i="1"/>
  <c r="H619" i="1"/>
  <c r="N618" i="1"/>
  <c r="O618" i="1" s="1"/>
  <c r="I618" i="1"/>
  <c r="H618" i="1"/>
  <c r="N617" i="1"/>
  <c r="O617" i="1" s="1"/>
  <c r="I617" i="1"/>
  <c r="H617" i="1"/>
  <c r="N616" i="1"/>
  <c r="O616" i="1" s="1"/>
  <c r="I616" i="1"/>
  <c r="H616" i="1"/>
  <c r="N615" i="1"/>
  <c r="O615" i="1" s="1"/>
  <c r="I615" i="1"/>
  <c r="H615" i="1"/>
  <c r="N614" i="1"/>
  <c r="O614" i="1" s="1"/>
  <c r="I614" i="1"/>
  <c r="H614" i="1"/>
  <c r="N613" i="1"/>
  <c r="O613" i="1" s="1"/>
  <c r="I613" i="1"/>
  <c r="H613" i="1"/>
  <c r="N612" i="1"/>
  <c r="O612" i="1" s="1"/>
  <c r="I612" i="1"/>
  <c r="H612" i="1"/>
  <c r="N611" i="1"/>
  <c r="O611" i="1" s="1"/>
  <c r="I611" i="1"/>
  <c r="H611" i="1"/>
  <c r="N610" i="1"/>
  <c r="O610" i="1" s="1"/>
  <c r="I610" i="1"/>
  <c r="H610" i="1"/>
  <c r="N609" i="1"/>
  <c r="O609" i="1" s="1"/>
  <c r="I609" i="1"/>
  <c r="H609" i="1"/>
  <c r="N608" i="1"/>
  <c r="O608" i="1" s="1"/>
  <c r="I608" i="1"/>
  <c r="H608" i="1"/>
  <c r="N607" i="1"/>
  <c r="O607" i="1" s="1"/>
  <c r="I607" i="1"/>
  <c r="H607" i="1"/>
  <c r="N606" i="1"/>
  <c r="O606" i="1" s="1"/>
  <c r="I606" i="1"/>
  <c r="H606" i="1"/>
  <c r="N605" i="1"/>
  <c r="O605" i="1" s="1"/>
  <c r="I605" i="1"/>
  <c r="H605" i="1"/>
  <c r="N604" i="1"/>
  <c r="O604" i="1" s="1"/>
  <c r="I604" i="1"/>
  <c r="H604" i="1"/>
  <c r="N603" i="1"/>
  <c r="O603" i="1" s="1"/>
  <c r="I603" i="1"/>
  <c r="H603" i="1"/>
  <c r="N602" i="1"/>
  <c r="O602" i="1" s="1"/>
  <c r="I602" i="1"/>
  <c r="H602" i="1"/>
  <c r="N601" i="1"/>
  <c r="O601" i="1" s="1"/>
  <c r="I601" i="1"/>
  <c r="H601" i="1"/>
  <c r="N600" i="1"/>
  <c r="O600" i="1" s="1"/>
  <c r="I600" i="1"/>
  <c r="H600" i="1"/>
  <c r="N599" i="1"/>
  <c r="O599" i="1" s="1"/>
  <c r="I599" i="1"/>
  <c r="H599" i="1"/>
  <c r="N598" i="1"/>
  <c r="O598" i="1" s="1"/>
  <c r="I598" i="1"/>
  <c r="H598" i="1"/>
  <c r="N597" i="1"/>
  <c r="O597" i="1" s="1"/>
  <c r="I597" i="1"/>
  <c r="H597" i="1"/>
  <c r="N596" i="1"/>
  <c r="O596" i="1" s="1"/>
  <c r="I596" i="1"/>
  <c r="H596" i="1"/>
  <c r="N595" i="1"/>
  <c r="O595" i="1" s="1"/>
  <c r="I595" i="1"/>
  <c r="H595" i="1"/>
  <c r="N594" i="1"/>
  <c r="O594" i="1" s="1"/>
  <c r="I594" i="1"/>
  <c r="H594" i="1"/>
  <c r="N593" i="1"/>
  <c r="O593" i="1" s="1"/>
  <c r="I593" i="1"/>
  <c r="H593" i="1"/>
  <c r="N592" i="1"/>
  <c r="O592" i="1" s="1"/>
  <c r="I592" i="1"/>
  <c r="H592" i="1"/>
  <c r="N591" i="1"/>
  <c r="O591" i="1" s="1"/>
  <c r="I591" i="1"/>
  <c r="H591" i="1"/>
  <c r="N590" i="1"/>
  <c r="O590" i="1" s="1"/>
  <c r="I590" i="1"/>
  <c r="H590" i="1"/>
  <c r="N589" i="1"/>
  <c r="O589" i="1" s="1"/>
  <c r="I589" i="1"/>
  <c r="H589" i="1"/>
  <c r="N588" i="1"/>
  <c r="O588" i="1" s="1"/>
  <c r="I588" i="1"/>
  <c r="H588" i="1"/>
  <c r="N587" i="1"/>
  <c r="O587" i="1" s="1"/>
  <c r="I587" i="1"/>
  <c r="H587" i="1"/>
  <c r="N586" i="1"/>
  <c r="O586" i="1" s="1"/>
  <c r="I586" i="1"/>
  <c r="H586" i="1"/>
  <c r="N585" i="1"/>
  <c r="O585" i="1" s="1"/>
  <c r="I585" i="1"/>
  <c r="H585" i="1"/>
  <c r="N584" i="1"/>
  <c r="O584" i="1" s="1"/>
  <c r="I584" i="1"/>
  <c r="H584" i="1"/>
  <c r="N583" i="1"/>
  <c r="O583" i="1" s="1"/>
  <c r="I583" i="1"/>
  <c r="H583" i="1"/>
  <c r="N582" i="1"/>
  <c r="O582" i="1" s="1"/>
  <c r="I582" i="1"/>
  <c r="H582" i="1"/>
  <c r="N581" i="1"/>
  <c r="O581" i="1" s="1"/>
  <c r="I581" i="1"/>
  <c r="H581" i="1"/>
  <c r="N580" i="1"/>
  <c r="O580" i="1" s="1"/>
  <c r="I580" i="1"/>
  <c r="H580" i="1"/>
  <c r="N579" i="1"/>
  <c r="O579" i="1" s="1"/>
  <c r="I579" i="1"/>
  <c r="H579" i="1"/>
  <c r="N578" i="1"/>
  <c r="O578" i="1" s="1"/>
  <c r="I578" i="1"/>
  <c r="H578" i="1"/>
  <c r="N577" i="1"/>
  <c r="O577" i="1" s="1"/>
  <c r="I577" i="1"/>
  <c r="H577" i="1"/>
  <c r="N576" i="1"/>
  <c r="O576" i="1" s="1"/>
  <c r="I576" i="1"/>
  <c r="H576" i="1"/>
  <c r="N575" i="1"/>
  <c r="O575" i="1" s="1"/>
  <c r="I575" i="1"/>
  <c r="H575" i="1"/>
  <c r="N574" i="1"/>
  <c r="O574" i="1" s="1"/>
  <c r="I574" i="1"/>
  <c r="H574" i="1"/>
  <c r="N573" i="1"/>
  <c r="O573" i="1" s="1"/>
  <c r="I573" i="1"/>
  <c r="H573" i="1"/>
  <c r="N572" i="1"/>
  <c r="O572" i="1" s="1"/>
  <c r="I572" i="1"/>
  <c r="H572" i="1"/>
  <c r="N571" i="1"/>
  <c r="O571" i="1" s="1"/>
  <c r="I571" i="1"/>
  <c r="H571" i="1"/>
  <c r="N570" i="1"/>
  <c r="O570" i="1" s="1"/>
  <c r="I570" i="1"/>
  <c r="H570" i="1"/>
  <c r="N569" i="1"/>
  <c r="O569" i="1" s="1"/>
  <c r="I569" i="1"/>
  <c r="H569" i="1"/>
  <c r="N568" i="1"/>
  <c r="O568" i="1" s="1"/>
  <c r="I568" i="1"/>
  <c r="H568" i="1"/>
  <c r="N567" i="1"/>
  <c r="O567" i="1" s="1"/>
  <c r="I567" i="1"/>
  <c r="H567" i="1"/>
  <c r="N566" i="1"/>
  <c r="O566" i="1" s="1"/>
  <c r="I566" i="1"/>
  <c r="H566" i="1"/>
  <c r="N565" i="1"/>
  <c r="O565" i="1" s="1"/>
  <c r="I565" i="1"/>
  <c r="H565" i="1"/>
  <c r="N564" i="1"/>
  <c r="O564" i="1" s="1"/>
  <c r="I564" i="1"/>
  <c r="H564" i="1"/>
  <c r="N563" i="1"/>
  <c r="O563" i="1" s="1"/>
  <c r="I563" i="1"/>
  <c r="H563" i="1"/>
  <c r="N562" i="1"/>
  <c r="O562" i="1" s="1"/>
  <c r="I562" i="1"/>
  <c r="H562" i="1"/>
  <c r="N561" i="1"/>
  <c r="O561" i="1" s="1"/>
  <c r="I561" i="1"/>
  <c r="H561" i="1"/>
  <c r="N560" i="1"/>
  <c r="O560" i="1" s="1"/>
  <c r="I560" i="1"/>
  <c r="H560" i="1"/>
  <c r="N559" i="1"/>
  <c r="O559" i="1" s="1"/>
  <c r="I559" i="1"/>
  <c r="H559" i="1"/>
  <c r="N558" i="1"/>
  <c r="O558" i="1" s="1"/>
  <c r="I558" i="1"/>
  <c r="H558" i="1"/>
  <c r="N557" i="1"/>
  <c r="O557" i="1" s="1"/>
  <c r="I557" i="1"/>
  <c r="H557" i="1"/>
  <c r="N556" i="1"/>
  <c r="O556" i="1" s="1"/>
  <c r="I556" i="1"/>
  <c r="H556" i="1"/>
  <c r="N555" i="1"/>
  <c r="O555" i="1" s="1"/>
  <c r="I555" i="1"/>
  <c r="H555" i="1"/>
  <c r="N554" i="1"/>
  <c r="O554" i="1" s="1"/>
  <c r="I554" i="1"/>
  <c r="H554" i="1"/>
  <c r="N553" i="1"/>
  <c r="O553" i="1" s="1"/>
  <c r="I553" i="1"/>
  <c r="H553" i="1"/>
  <c r="N552" i="1"/>
  <c r="O552" i="1" s="1"/>
  <c r="I552" i="1"/>
  <c r="H552" i="1"/>
  <c r="N551" i="1"/>
  <c r="O551" i="1" s="1"/>
  <c r="I551" i="1"/>
  <c r="H551" i="1"/>
  <c r="N550" i="1"/>
  <c r="O550" i="1" s="1"/>
  <c r="I550" i="1"/>
  <c r="H550" i="1"/>
  <c r="N549" i="1"/>
  <c r="O549" i="1" s="1"/>
  <c r="I549" i="1"/>
  <c r="H549" i="1"/>
  <c r="N548" i="1"/>
  <c r="O548" i="1" s="1"/>
  <c r="I548" i="1"/>
  <c r="H548" i="1"/>
  <c r="N547" i="1"/>
  <c r="O547" i="1" s="1"/>
  <c r="I547" i="1"/>
  <c r="H547" i="1"/>
  <c r="N546" i="1"/>
  <c r="O546" i="1" s="1"/>
  <c r="I546" i="1"/>
  <c r="H546" i="1"/>
  <c r="N545" i="1"/>
  <c r="O545" i="1" s="1"/>
  <c r="I545" i="1"/>
  <c r="H545" i="1"/>
  <c r="N544" i="1"/>
  <c r="O544" i="1" s="1"/>
  <c r="I544" i="1"/>
  <c r="H544" i="1"/>
  <c r="N543" i="1"/>
  <c r="O543" i="1" s="1"/>
  <c r="I543" i="1"/>
  <c r="H543" i="1"/>
  <c r="N542" i="1"/>
  <c r="O542" i="1" s="1"/>
  <c r="I542" i="1"/>
  <c r="H542" i="1"/>
  <c r="N541" i="1"/>
  <c r="O541" i="1" s="1"/>
  <c r="I541" i="1"/>
  <c r="H541" i="1"/>
  <c r="N540" i="1"/>
  <c r="O540" i="1" s="1"/>
  <c r="I540" i="1"/>
  <c r="H540" i="1"/>
  <c r="N539" i="1"/>
  <c r="O539" i="1" s="1"/>
  <c r="I539" i="1"/>
  <c r="H539" i="1"/>
  <c r="N538" i="1"/>
  <c r="O538" i="1" s="1"/>
  <c r="I538" i="1"/>
  <c r="H538" i="1"/>
  <c r="N537" i="1"/>
  <c r="O537" i="1" s="1"/>
  <c r="I537" i="1"/>
  <c r="H537" i="1"/>
  <c r="N536" i="1"/>
  <c r="O536" i="1" s="1"/>
  <c r="I536" i="1"/>
  <c r="H536" i="1"/>
  <c r="N535" i="1"/>
  <c r="O535" i="1" s="1"/>
  <c r="I535" i="1"/>
  <c r="H535" i="1"/>
  <c r="N534" i="1"/>
  <c r="O534" i="1" s="1"/>
  <c r="I534" i="1"/>
  <c r="H534" i="1"/>
  <c r="N533" i="1"/>
  <c r="O533" i="1" s="1"/>
  <c r="I533" i="1"/>
  <c r="H533" i="1"/>
  <c r="N532" i="1"/>
  <c r="O532" i="1" s="1"/>
  <c r="I532" i="1"/>
  <c r="H532" i="1"/>
  <c r="N531" i="1"/>
  <c r="O531" i="1" s="1"/>
  <c r="I531" i="1"/>
  <c r="H531" i="1"/>
  <c r="N530" i="1"/>
  <c r="O530" i="1" s="1"/>
  <c r="I530" i="1"/>
  <c r="H530" i="1"/>
  <c r="N529" i="1"/>
  <c r="O529" i="1" s="1"/>
  <c r="I529" i="1"/>
  <c r="H529" i="1"/>
  <c r="N528" i="1"/>
  <c r="O528" i="1" s="1"/>
  <c r="I528" i="1"/>
  <c r="H528" i="1"/>
  <c r="N527" i="1"/>
  <c r="O527" i="1" s="1"/>
  <c r="I527" i="1"/>
  <c r="H527" i="1"/>
  <c r="N526" i="1"/>
  <c r="O526" i="1" s="1"/>
  <c r="I526" i="1"/>
  <c r="H526" i="1"/>
  <c r="N525" i="1"/>
  <c r="O525" i="1" s="1"/>
  <c r="I525" i="1"/>
  <c r="H525" i="1"/>
  <c r="N524" i="1"/>
  <c r="O524" i="1" s="1"/>
  <c r="I524" i="1"/>
  <c r="H524" i="1"/>
  <c r="N523" i="1"/>
  <c r="O523" i="1" s="1"/>
  <c r="I523" i="1"/>
  <c r="H523" i="1"/>
  <c r="N522" i="1"/>
  <c r="O522" i="1" s="1"/>
  <c r="I522" i="1"/>
  <c r="H522" i="1"/>
  <c r="N521" i="1"/>
  <c r="O521" i="1" s="1"/>
  <c r="I521" i="1"/>
  <c r="H521" i="1"/>
  <c r="N520" i="1"/>
  <c r="O520" i="1" s="1"/>
  <c r="I520" i="1"/>
  <c r="H520" i="1"/>
  <c r="N519" i="1"/>
  <c r="O519" i="1" s="1"/>
  <c r="I519" i="1"/>
  <c r="H519" i="1"/>
  <c r="N518" i="1"/>
  <c r="O518" i="1" s="1"/>
  <c r="I518" i="1"/>
  <c r="H518" i="1"/>
  <c r="N517" i="1"/>
  <c r="O517" i="1" s="1"/>
  <c r="I517" i="1"/>
  <c r="H517" i="1"/>
  <c r="N516" i="1"/>
  <c r="O516" i="1" s="1"/>
  <c r="I516" i="1"/>
  <c r="H516" i="1"/>
  <c r="N515" i="1"/>
  <c r="O515" i="1" s="1"/>
  <c r="I515" i="1"/>
  <c r="H515" i="1"/>
  <c r="N514" i="1"/>
  <c r="O514" i="1" s="1"/>
  <c r="I514" i="1"/>
  <c r="H514" i="1"/>
  <c r="N513" i="1"/>
  <c r="O513" i="1" s="1"/>
  <c r="I513" i="1"/>
  <c r="H513" i="1"/>
  <c r="N512" i="1"/>
  <c r="O512" i="1" s="1"/>
  <c r="I512" i="1"/>
  <c r="H512" i="1"/>
  <c r="N511" i="1"/>
  <c r="O511" i="1" s="1"/>
  <c r="I511" i="1"/>
  <c r="H511" i="1"/>
  <c r="N510" i="1"/>
  <c r="O510" i="1" s="1"/>
  <c r="I510" i="1"/>
  <c r="H510" i="1"/>
  <c r="N509" i="1"/>
  <c r="O509" i="1" s="1"/>
  <c r="I509" i="1"/>
  <c r="H509" i="1"/>
  <c r="N508" i="1"/>
  <c r="O508" i="1" s="1"/>
  <c r="I508" i="1"/>
  <c r="H508" i="1"/>
  <c r="N507" i="1"/>
  <c r="O507" i="1" s="1"/>
  <c r="I507" i="1"/>
  <c r="H507" i="1"/>
  <c r="N506" i="1"/>
  <c r="O506" i="1" s="1"/>
  <c r="I506" i="1"/>
  <c r="H506" i="1"/>
  <c r="N505" i="1"/>
  <c r="O505" i="1" s="1"/>
  <c r="I505" i="1"/>
  <c r="H505" i="1"/>
  <c r="N504" i="1"/>
  <c r="O504" i="1" s="1"/>
  <c r="I504" i="1"/>
  <c r="H504" i="1"/>
  <c r="N503" i="1"/>
  <c r="O503" i="1" s="1"/>
  <c r="I503" i="1"/>
  <c r="H503" i="1"/>
  <c r="N502" i="1"/>
  <c r="O502" i="1" s="1"/>
  <c r="I502" i="1"/>
  <c r="H502" i="1"/>
  <c r="N501" i="1"/>
  <c r="O501" i="1" s="1"/>
  <c r="I501" i="1"/>
  <c r="H501" i="1"/>
  <c r="N500" i="1"/>
  <c r="O500" i="1" s="1"/>
  <c r="I500" i="1"/>
  <c r="H500" i="1"/>
  <c r="N499" i="1"/>
  <c r="O499" i="1" s="1"/>
  <c r="I499" i="1"/>
  <c r="H499" i="1"/>
  <c r="N498" i="1"/>
  <c r="O498" i="1" s="1"/>
  <c r="I498" i="1"/>
  <c r="H498" i="1"/>
  <c r="N497" i="1"/>
  <c r="O497" i="1" s="1"/>
  <c r="I497" i="1"/>
  <c r="H497" i="1"/>
  <c r="N496" i="1"/>
  <c r="O496" i="1" s="1"/>
  <c r="I496" i="1"/>
  <c r="H496" i="1"/>
  <c r="N495" i="1"/>
  <c r="O495" i="1" s="1"/>
  <c r="I495" i="1"/>
  <c r="H495" i="1"/>
  <c r="N494" i="1"/>
  <c r="O494" i="1" s="1"/>
  <c r="I494" i="1"/>
  <c r="H494" i="1"/>
  <c r="N493" i="1"/>
  <c r="O493" i="1" s="1"/>
  <c r="I493" i="1"/>
  <c r="H493" i="1"/>
  <c r="N492" i="1"/>
  <c r="O492" i="1" s="1"/>
  <c r="I492" i="1"/>
  <c r="H492" i="1"/>
  <c r="N491" i="1"/>
  <c r="O491" i="1" s="1"/>
  <c r="I491" i="1"/>
  <c r="H491" i="1"/>
  <c r="N490" i="1"/>
  <c r="O490" i="1" s="1"/>
  <c r="I490" i="1"/>
  <c r="H490" i="1"/>
  <c r="N489" i="1"/>
  <c r="O489" i="1" s="1"/>
  <c r="I489" i="1"/>
  <c r="H489" i="1"/>
  <c r="N488" i="1"/>
  <c r="O488" i="1" s="1"/>
  <c r="I488" i="1"/>
  <c r="H488" i="1"/>
  <c r="N487" i="1"/>
  <c r="O487" i="1" s="1"/>
  <c r="I487" i="1"/>
  <c r="H487" i="1"/>
  <c r="N486" i="1"/>
  <c r="O486" i="1" s="1"/>
  <c r="I486" i="1"/>
  <c r="H486" i="1"/>
  <c r="N485" i="1"/>
  <c r="O485" i="1" s="1"/>
  <c r="I485" i="1"/>
  <c r="H485" i="1"/>
  <c r="N484" i="1"/>
  <c r="O484" i="1" s="1"/>
  <c r="I484" i="1"/>
  <c r="H484" i="1"/>
  <c r="N483" i="1"/>
  <c r="O483" i="1" s="1"/>
  <c r="I483" i="1"/>
  <c r="H483" i="1"/>
  <c r="N482" i="1"/>
  <c r="O482" i="1" s="1"/>
  <c r="I482" i="1"/>
  <c r="H482" i="1"/>
  <c r="N481" i="1"/>
  <c r="O481" i="1" s="1"/>
  <c r="I481" i="1"/>
  <c r="H481" i="1"/>
  <c r="N480" i="1"/>
  <c r="O480" i="1" s="1"/>
  <c r="I480" i="1"/>
  <c r="H480" i="1"/>
  <c r="N479" i="1"/>
  <c r="O479" i="1" s="1"/>
  <c r="I479" i="1"/>
  <c r="H479" i="1"/>
  <c r="N478" i="1"/>
  <c r="O478" i="1" s="1"/>
  <c r="I478" i="1"/>
  <c r="H478" i="1"/>
  <c r="N477" i="1"/>
  <c r="O477" i="1" s="1"/>
  <c r="I477" i="1"/>
  <c r="H477" i="1"/>
  <c r="N476" i="1"/>
  <c r="O476" i="1" s="1"/>
  <c r="I476" i="1"/>
  <c r="H476" i="1"/>
  <c r="N475" i="1"/>
  <c r="O475" i="1" s="1"/>
  <c r="I475" i="1"/>
  <c r="H475" i="1"/>
  <c r="N474" i="1"/>
  <c r="O474" i="1" s="1"/>
  <c r="I474" i="1"/>
  <c r="H474" i="1"/>
  <c r="N473" i="1"/>
  <c r="O473" i="1" s="1"/>
  <c r="I473" i="1"/>
  <c r="H473" i="1"/>
  <c r="N472" i="1"/>
  <c r="O472" i="1" s="1"/>
  <c r="I472" i="1"/>
  <c r="H472" i="1"/>
  <c r="N471" i="1"/>
  <c r="O471" i="1" s="1"/>
  <c r="I471" i="1"/>
  <c r="H471" i="1"/>
  <c r="N470" i="1"/>
  <c r="O470" i="1" s="1"/>
  <c r="I470" i="1"/>
  <c r="H470" i="1"/>
  <c r="N469" i="1"/>
  <c r="O469" i="1" s="1"/>
  <c r="I469" i="1"/>
  <c r="H469" i="1"/>
  <c r="N468" i="1"/>
  <c r="O468" i="1" s="1"/>
  <c r="I468" i="1"/>
  <c r="H468" i="1"/>
  <c r="N467" i="1"/>
  <c r="O467" i="1" s="1"/>
  <c r="I467" i="1"/>
  <c r="H467" i="1"/>
  <c r="N466" i="1"/>
  <c r="O466" i="1" s="1"/>
  <c r="I466" i="1"/>
  <c r="H466" i="1"/>
  <c r="N465" i="1"/>
  <c r="O465" i="1" s="1"/>
  <c r="I465" i="1"/>
  <c r="H465" i="1"/>
  <c r="N464" i="1"/>
  <c r="O464" i="1" s="1"/>
  <c r="I464" i="1"/>
  <c r="H464" i="1"/>
  <c r="N463" i="1"/>
  <c r="O463" i="1" s="1"/>
  <c r="I463" i="1"/>
  <c r="H463" i="1"/>
  <c r="N462" i="1"/>
  <c r="O462" i="1" s="1"/>
  <c r="I462" i="1"/>
  <c r="H462" i="1"/>
  <c r="N461" i="1"/>
  <c r="O461" i="1" s="1"/>
  <c r="I461" i="1"/>
  <c r="H461" i="1"/>
  <c r="N460" i="1"/>
  <c r="O460" i="1" s="1"/>
  <c r="I460" i="1"/>
  <c r="H460" i="1"/>
  <c r="N459" i="1"/>
  <c r="O459" i="1" s="1"/>
  <c r="I459" i="1"/>
  <c r="H459" i="1"/>
  <c r="N458" i="1"/>
  <c r="O458" i="1" s="1"/>
  <c r="I458" i="1"/>
  <c r="H458" i="1"/>
  <c r="N457" i="1"/>
  <c r="O457" i="1" s="1"/>
  <c r="I457" i="1"/>
  <c r="H457" i="1"/>
  <c r="N456" i="1"/>
  <c r="O456" i="1" s="1"/>
  <c r="I456" i="1"/>
  <c r="H456" i="1"/>
  <c r="N455" i="1"/>
  <c r="O455" i="1" s="1"/>
  <c r="I455" i="1"/>
  <c r="H455" i="1"/>
  <c r="N454" i="1"/>
  <c r="O454" i="1" s="1"/>
  <c r="I454" i="1"/>
  <c r="H454" i="1"/>
  <c r="N453" i="1"/>
  <c r="O453" i="1" s="1"/>
  <c r="I453" i="1"/>
  <c r="H453" i="1"/>
  <c r="N452" i="1"/>
  <c r="O452" i="1" s="1"/>
  <c r="I452" i="1"/>
  <c r="H452" i="1"/>
  <c r="N451" i="1"/>
  <c r="O451" i="1" s="1"/>
  <c r="I451" i="1"/>
  <c r="H451" i="1"/>
  <c r="N450" i="1"/>
  <c r="O450" i="1" s="1"/>
  <c r="I450" i="1"/>
  <c r="H450" i="1"/>
  <c r="N449" i="1"/>
  <c r="O449" i="1" s="1"/>
  <c r="I449" i="1"/>
  <c r="H449" i="1"/>
  <c r="N448" i="1"/>
  <c r="O448" i="1" s="1"/>
  <c r="I448" i="1"/>
  <c r="H448" i="1"/>
  <c r="N447" i="1"/>
  <c r="O447" i="1" s="1"/>
  <c r="I447" i="1"/>
  <c r="H447" i="1"/>
  <c r="N446" i="1"/>
  <c r="O446" i="1" s="1"/>
  <c r="I446" i="1"/>
  <c r="H446" i="1"/>
  <c r="N445" i="1"/>
  <c r="O445" i="1" s="1"/>
  <c r="I445" i="1"/>
  <c r="H445" i="1"/>
  <c r="N444" i="1"/>
  <c r="O444" i="1" s="1"/>
  <c r="I444" i="1"/>
  <c r="H444" i="1"/>
  <c r="N443" i="1"/>
  <c r="O443" i="1" s="1"/>
  <c r="I443" i="1"/>
  <c r="H443" i="1"/>
  <c r="N442" i="1"/>
  <c r="O442" i="1" s="1"/>
  <c r="I442" i="1"/>
  <c r="H442" i="1"/>
  <c r="N441" i="1"/>
  <c r="O441" i="1" s="1"/>
  <c r="I441" i="1"/>
  <c r="H441" i="1"/>
  <c r="N440" i="1"/>
  <c r="O440" i="1" s="1"/>
  <c r="I440" i="1"/>
  <c r="H440" i="1"/>
  <c r="N439" i="1"/>
  <c r="O439" i="1" s="1"/>
  <c r="I439" i="1"/>
  <c r="H439" i="1"/>
  <c r="N438" i="1"/>
  <c r="O438" i="1" s="1"/>
  <c r="I438" i="1"/>
  <c r="H438" i="1"/>
  <c r="N437" i="1"/>
  <c r="O437" i="1" s="1"/>
  <c r="I437" i="1"/>
  <c r="H437" i="1"/>
  <c r="N436" i="1"/>
  <c r="O436" i="1" s="1"/>
  <c r="I436" i="1"/>
  <c r="H436" i="1"/>
  <c r="N435" i="1"/>
  <c r="O435" i="1" s="1"/>
  <c r="I435" i="1"/>
  <c r="H435" i="1"/>
  <c r="N434" i="1"/>
  <c r="O434" i="1" s="1"/>
  <c r="I434" i="1"/>
  <c r="H434" i="1"/>
  <c r="N433" i="1"/>
  <c r="O433" i="1" s="1"/>
  <c r="I433" i="1"/>
  <c r="H433" i="1"/>
  <c r="N432" i="1"/>
  <c r="O432" i="1" s="1"/>
  <c r="I432" i="1"/>
  <c r="H432" i="1"/>
  <c r="N431" i="1"/>
  <c r="O431" i="1" s="1"/>
  <c r="I431" i="1"/>
  <c r="H431" i="1"/>
  <c r="N430" i="1"/>
  <c r="O430" i="1" s="1"/>
  <c r="I430" i="1"/>
  <c r="H430" i="1"/>
  <c r="N429" i="1"/>
  <c r="O429" i="1" s="1"/>
  <c r="I429" i="1"/>
  <c r="H429" i="1"/>
  <c r="N428" i="1"/>
  <c r="O428" i="1" s="1"/>
  <c r="I428" i="1"/>
  <c r="H428" i="1"/>
  <c r="N427" i="1"/>
  <c r="O427" i="1" s="1"/>
  <c r="I427" i="1"/>
  <c r="H427" i="1"/>
  <c r="N426" i="1"/>
  <c r="O426" i="1" s="1"/>
  <c r="I426" i="1"/>
  <c r="H426" i="1"/>
  <c r="N425" i="1"/>
  <c r="O425" i="1" s="1"/>
  <c r="I425" i="1"/>
  <c r="H425" i="1"/>
  <c r="N424" i="1"/>
  <c r="O424" i="1" s="1"/>
  <c r="I424" i="1"/>
  <c r="H424" i="1"/>
  <c r="N423" i="1"/>
  <c r="O423" i="1" s="1"/>
  <c r="I423" i="1"/>
  <c r="H423" i="1"/>
  <c r="N422" i="1"/>
  <c r="O422" i="1" s="1"/>
  <c r="I422" i="1"/>
  <c r="H422" i="1"/>
  <c r="N421" i="1"/>
  <c r="O421" i="1" s="1"/>
  <c r="I421" i="1"/>
  <c r="H421" i="1"/>
  <c r="N420" i="1"/>
  <c r="O420" i="1" s="1"/>
  <c r="I420" i="1"/>
  <c r="H420" i="1"/>
  <c r="N419" i="1"/>
  <c r="O419" i="1" s="1"/>
  <c r="I419" i="1"/>
  <c r="H419" i="1"/>
  <c r="N418" i="1"/>
  <c r="O418" i="1" s="1"/>
  <c r="I418" i="1"/>
  <c r="H418" i="1"/>
  <c r="N417" i="1"/>
  <c r="O417" i="1" s="1"/>
  <c r="I417" i="1"/>
  <c r="H417" i="1"/>
  <c r="N416" i="1"/>
  <c r="O416" i="1" s="1"/>
  <c r="I416" i="1"/>
  <c r="H416" i="1"/>
  <c r="N415" i="1"/>
  <c r="O415" i="1" s="1"/>
  <c r="I415" i="1"/>
  <c r="H415" i="1"/>
  <c r="N414" i="1"/>
  <c r="O414" i="1" s="1"/>
  <c r="I414" i="1"/>
  <c r="H414" i="1"/>
  <c r="N413" i="1"/>
  <c r="O413" i="1" s="1"/>
  <c r="I413" i="1"/>
  <c r="H413" i="1"/>
  <c r="N412" i="1"/>
  <c r="O412" i="1" s="1"/>
  <c r="I412" i="1"/>
  <c r="H412" i="1"/>
  <c r="N411" i="1"/>
  <c r="O411" i="1" s="1"/>
  <c r="I411" i="1"/>
  <c r="H411" i="1"/>
  <c r="N410" i="1"/>
  <c r="O410" i="1" s="1"/>
  <c r="I410" i="1"/>
  <c r="H410" i="1"/>
  <c r="N409" i="1"/>
  <c r="O409" i="1" s="1"/>
  <c r="I409" i="1"/>
  <c r="H409" i="1"/>
  <c r="N408" i="1"/>
  <c r="O408" i="1" s="1"/>
  <c r="I408" i="1"/>
  <c r="H408" i="1"/>
  <c r="N407" i="1"/>
  <c r="O407" i="1" s="1"/>
  <c r="I407" i="1"/>
  <c r="H407" i="1"/>
  <c r="N406" i="1"/>
  <c r="O406" i="1" s="1"/>
  <c r="I406" i="1"/>
  <c r="H406" i="1"/>
  <c r="N405" i="1"/>
  <c r="O405" i="1" s="1"/>
  <c r="I405" i="1"/>
  <c r="H405" i="1"/>
  <c r="N404" i="1"/>
  <c r="O404" i="1" s="1"/>
  <c r="I404" i="1"/>
  <c r="H404" i="1"/>
  <c r="N403" i="1"/>
  <c r="O403" i="1" s="1"/>
  <c r="I403" i="1"/>
  <c r="H403" i="1"/>
  <c r="N402" i="1"/>
  <c r="O402" i="1" s="1"/>
  <c r="I402" i="1"/>
  <c r="H402" i="1"/>
  <c r="N401" i="1"/>
  <c r="O401" i="1" s="1"/>
  <c r="I401" i="1"/>
  <c r="H401" i="1"/>
  <c r="N400" i="1"/>
  <c r="O400" i="1" s="1"/>
  <c r="I400" i="1"/>
  <c r="H400" i="1"/>
  <c r="N399" i="1"/>
  <c r="O399" i="1" s="1"/>
  <c r="I399" i="1"/>
  <c r="H399" i="1"/>
  <c r="N398" i="1"/>
  <c r="O398" i="1" s="1"/>
  <c r="I398" i="1"/>
  <c r="H398" i="1"/>
  <c r="N397" i="1"/>
  <c r="O397" i="1" s="1"/>
  <c r="I397" i="1"/>
  <c r="H397" i="1"/>
  <c r="N396" i="1"/>
  <c r="O396" i="1" s="1"/>
  <c r="I396" i="1"/>
  <c r="H396" i="1"/>
  <c r="N395" i="1"/>
  <c r="O395" i="1" s="1"/>
  <c r="I395" i="1"/>
  <c r="H395" i="1"/>
  <c r="N394" i="1"/>
  <c r="O394" i="1" s="1"/>
  <c r="I394" i="1"/>
  <c r="H394" i="1"/>
  <c r="N393" i="1"/>
  <c r="O393" i="1" s="1"/>
  <c r="I393" i="1"/>
  <c r="H393" i="1"/>
  <c r="N392" i="1"/>
  <c r="O392" i="1" s="1"/>
  <c r="I392" i="1"/>
  <c r="H392" i="1"/>
  <c r="N391" i="1"/>
  <c r="O391" i="1" s="1"/>
  <c r="I391" i="1"/>
  <c r="H391" i="1"/>
  <c r="N390" i="1"/>
  <c r="O390" i="1" s="1"/>
  <c r="I390" i="1"/>
  <c r="H390" i="1"/>
  <c r="N389" i="1"/>
  <c r="O389" i="1" s="1"/>
  <c r="I389" i="1"/>
  <c r="H389" i="1"/>
  <c r="N388" i="1"/>
  <c r="O388" i="1" s="1"/>
  <c r="I388" i="1"/>
  <c r="H388" i="1"/>
  <c r="N387" i="1"/>
  <c r="O387" i="1" s="1"/>
  <c r="I387" i="1"/>
  <c r="H387" i="1"/>
  <c r="N386" i="1"/>
  <c r="O386" i="1" s="1"/>
  <c r="I386" i="1"/>
  <c r="H386" i="1"/>
  <c r="N385" i="1"/>
  <c r="O385" i="1" s="1"/>
  <c r="I385" i="1"/>
  <c r="H385" i="1"/>
  <c r="N384" i="1"/>
  <c r="O384" i="1" s="1"/>
  <c r="I384" i="1"/>
  <c r="H384" i="1"/>
  <c r="N383" i="1"/>
  <c r="O383" i="1" s="1"/>
  <c r="I383" i="1"/>
  <c r="H383" i="1"/>
  <c r="N382" i="1"/>
  <c r="O382" i="1" s="1"/>
  <c r="I382" i="1"/>
  <c r="H382" i="1"/>
  <c r="N381" i="1"/>
  <c r="O381" i="1" s="1"/>
  <c r="I381" i="1"/>
  <c r="H381" i="1"/>
  <c r="N380" i="1"/>
  <c r="O380" i="1" s="1"/>
  <c r="I380" i="1"/>
  <c r="H380" i="1"/>
  <c r="N379" i="1"/>
  <c r="O379" i="1" s="1"/>
  <c r="I379" i="1"/>
  <c r="H379" i="1"/>
  <c r="N378" i="1"/>
  <c r="O378" i="1" s="1"/>
  <c r="I378" i="1"/>
  <c r="H378" i="1"/>
  <c r="N377" i="1"/>
  <c r="O377" i="1" s="1"/>
  <c r="I377" i="1"/>
  <c r="H377" i="1"/>
  <c r="N376" i="1"/>
  <c r="O376" i="1" s="1"/>
  <c r="I376" i="1"/>
  <c r="H376" i="1"/>
  <c r="N375" i="1"/>
  <c r="O375" i="1" s="1"/>
  <c r="I375" i="1"/>
  <c r="H375" i="1"/>
  <c r="N374" i="1"/>
  <c r="O374" i="1" s="1"/>
  <c r="I374" i="1"/>
  <c r="H374" i="1"/>
  <c r="N373" i="1"/>
  <c r="O373" i="1" s="1"/>
  <c r="I373" i="1"/>
  <c r="H373" i="1"/>
  <c r="N372" i="1"/>
  <c r="O372" i="1" s="1"/>
  <c r="I372" i="1"/>
  <c r="H372" i="1"/>
  <c r="N371" i="1"/>
  <c r="O371" i="1" s="1"/>
  <c r="I371" i="1"/>
  <c r="H371" i="1"/>
  <c r="N370" i="1"/>
  <c r="O370" i="1" s="1"/>
  <c r="I370" i="1"/>
  <c r="H370" i="1"/>
  <c r="N369" i="1"/>
  <c r="O369" i="1" s="1"/>
  <c r="I369" i="1"/>
  <c r="H369" i="1"/>
  <c r="N368" i="1"/>
  <c r="O368" i="1" s="1"/>
  <c r="I368" i="1"/>
  <c r="H368" i="1"/>
  <c r="N367" i="1"/>
  <c r="O367" i="1" s="1"/>
  <c r="I367" i="1"/>
  <c r="H367" i="1"/>
  <c r="N366" i="1"/>
  <c r="O366" i="1" s="1"/>
  <c r="I366" i="1"/>
  <c r="H366" i="1"/>
  <c r="N365" i="1"/>
  <c r="O365" i="1" s="1"/>
  <c r="I365" i="1"/>
  <c r="H365" i="1"/>
  <c r="N364" i="1"/>
  <c r="O364" i="1" s="1"/>
  <c r="I364" i="1"/>
  <c r="H364" i="1"/>
  <c r="N363" i="1"/>
  <c r="O363" i="1" s="1"/>
  <c r="I363" i="1"/>
  <c r="H363" i="1"/>
  <c r="N362" i="1"/>
  <c r="O362" i="1" s="1"/>
  <c r="I362" i="1"/>
  <c r="H362" i="1"/>
  <c r="N361" i="1"/>
  <c r="O361" i="1" s="1"/>
  <c r="I361" i="1"/>
  <c r="H361" i="1"/>
  <c r="N360" i="1"/>
  <c r="O360" i="1" s="1"/>
  <c r="I360" i="1"/>
  <c r="H360" i="1"/>
  <c r="N359" i="1"/>
  <c r="O359" i="1" s="1"/>
  <c r="I359" i="1"/>
  <c r="H359" i="1"/>
  <c r="N358" i="1"/>
  <c r="O358" i="1" s="1"/>
  <c r="I358" i="1"/>
  <c r="H358" i="1"/>
  <c r="N357" i="1"/>
  <c r="O357" i="1" s="1"/>
  <c r="I357" i="1"/>
  <c r="H357" i="1"/>
  <c r="N356" i="1"/>
  <c r="O356" i="1" s="1"/>
  <c r="I356" i="1"/>
  <c r="H356" i="1"/>
  <c r="N355" i="1"/>
  <c r="O355" i="1" s="1"/>
  <c r="I355" i="1"/>
  <c r="H355" i="1"/>
  <c r="N354" i="1"/>
  <c r="O354" i="1" s="1"/>
  <c r="I354" i="1"/>
  <c r="H354" i="1"/>
  <c r="N353" i="1"/>
  <c r="O353" i="1" s="1"/>
  <c r="I353" i="1"/>
  <c r="H353" i="1"/>
  <c r="N352" i="1"/>
  <c r="O352" i="1" s="1"/>
  <c r="I352" i="1"/>
  <c r="H352" i="1"/>
  <c r="N351" i="1"/>
  <c r="O351" i="1" s="1"/>
  <c r="I351" i="1"/>
  <c r="H351" i="1"/>
  <c r="N350" i="1"/>
  <c r="O350" i="1" s="1"/>
  <c r="I350" i="1"/>
  <c r="H350" i="1"/>
  <c r="N349" i="1"/>
  <c r="O349" i="1" s="1"/>
  <c r="I349" i="1"/>
  <c r="H349" i="1"/>
  <c r="N348" i="1"/>
  <c r="O348" i="1" s="1"/>
  <c r="I348" i="1"/>
  <c r="H348" i="1"/>
  <c r="N347" i="1"/>
  <c r="O347" i="1" s="1"/>
  <c r="I347" i="1"/>
  <c r="H347" i="1"/>
  <c r="N346" i="1"/>
  <c r="O346" i="1" s="1"/>
  <c r="I346" i="1"/>
  <c r="H346" i="1"/>
  <c r="N345" i="1"/>
  <c r="O345" i="1" s="1"/>
  <c r="I345" i="1"/>
  <c r="H345" i="1"/>
  <c r="N344" i="1"/>
  <c r="O344" i="1" s="1"/>
  <c r="I344" i="1"/>
  <c r="H344" i="1"/>
  <c r="N343" i="1"/>
  <c r="O343" i="1" s="1"/>
  <c r="I343" i="1"/>
  <c r="H343" i="1"/>
  <c r="N342" i="1"/>
  <c r="O342" i="1" s="1"/>
  <c r="I342" i="1"/>
  <c r="H342" i="1"/>
  <c r="N341" i="1"/>
  <c r="O341" i="1" s="1"/>
  <c r="I341" i="1"/>
  <c r="H341" i="1"/>
  <c r="N340" i="1"/>
  <c r="O340" i="1" s="1"/>
  <c r="I340" i="1"/>
  <c r="H340" i="1"/>
  <c r="N339" i="1"/>
  <c r="O339" i="1" s="1"/>
  <c r="I339" i="1"/>
  <c r="H339" i="1"/>
  <c r="N338" i="1"/>
  <c r="O338" i="1" s="1"/>
  <c r="I338" i="1"/>
  <c r="H338" i="1"/>
  <c r="N337" i="1"/>
  <c r="O337" i="1" s="1"/>
  <c r="I337" i="1"/>
  <c r="H337" i="1"/>
  <c r="N336" i="1"/>
  <c r="O336" i="1" s="1"/>
  <c r="I336" i="1"/>
  <c r="H336" i="1"/>
  <c r="N335" i="1"/>
  <c r="O335" i="1" s="1"/>
  <c r="I335" i="1"/>
  <c r="H335" i="1"/>
  <c r="N334" i="1"/>
  <c r="O334" i="1" s="1"/>
  <c r="I334" i="1"/>
  <c r="H334" i="1"/>
  <c r="N333" i="1"/>
  <c r="O333" i="1" s="1"/>
  <c r="I333" i="1"/>
  <c r="H333" i="1"/>
  <c r="N332" i="1"/>
  <c r="O332" i="1" s="1"/>
  <c r="I332" i="1"/>
  <c r="H332" i="1"/>
  <c r="N331" i="1"/>
  <c r="O331" i="1" s="1"/>
  <c r="I331" i="1"/>
  <c r="H331" i="1"/>
  <c r="N330" i="1"/>
  <c r="O330" i="1" s="1"/>
  <c r="I330" i="1"/>
  <c r="H330" i="1"/>
  <c r="N329" i="1"/>
  <c r="O329" i="1" s="1"/>
  <c r="I329" i="1"/>
  <c r="H329" i="1"/>
  <c r="N328" i="1"/>
  <c r="O328" i="1" s="1"/>
  <c r="I328" i="1"/>
  <c r="H328" i="1"/>
  <c r="N327" i="1"/>
  <c r="O327" i="1" s="1"/>
  <c r="I327" i="1"/>
  <c r="H327" i="1"/>
  <c r="N326" i="1"/>
  <c r="O326" i="1" s="1"/>
  <c r="I326" i="1"/>
  <c r="H326" i="1"/>
  <c r="N325" i="1"/>
  <c r="O325" i="1" s="1"/>
  <c r="I325" i="1"/>
  <c r="H325" i="1"/>
  <c r="N324" i="1"/>
  <c r="O324" i="1" s="1"/>
  <c r="I324" i="1"/>
  <c r="H324" i="1"/>
  <c r="N323" i="1"/>
  <c r="O323" i="1" s="1"/>
  <c r="I323" i="1"/>
  <c r="H323" i="1"/>
  <c r="N322" i="1"/>
  <c r="O322" i="1" s="1"/>
  <c r="I322" i="1"/>
  <c r="H322" i="1"/>
  <c r="N321" i="1"/>
  <c r="O321" i="1" s="1"/>
  <c r="I321" i="1"/>
  <c r="H321" i="1"/>
  <c r="N320" i="1"/>
  <c r="O320" i="1" s="1"/>
  <c r="I320" i="1"/>
  <c r="H320" i="1"/>
  <c r="N319" i="1"/>
  <c r="O319" i="1" s="1"/>
  <c r="I319" i="1"/>
  <c r="H319" i="1"/>
  <c r="N318" i="1"/>
  <c r="O318" i="1" s="1"/>
  <c r="I318" i="1"/>
  <c r="H318" i="1"/>
  <c r="N317" i="1"/>
  <c r="O317" i="1" s="1"/>
  <c r="I317" i="1"/>
  <c r="H317" i="1"/>
  <c r="N316" i="1"/>
  <c r="O316" i="1" s="1"/>
  <c r="I316" i="1"/>
  <c r="H316" i="1"/>
  <c r="N315" i="1"/>
  <c r="O315" i="1" s="1"/>
  <c r="I315" i="1"/>
  <c r="H315" i="1"/>
  <c r="N314" i="1"/>
  <c r="O314" i="1" s="1"/>
  <c r="I314" i="1"/>
  <c r="H314" i="1"/>
  <c r="N313" i="1"/>
  <c r="O313" i="1" s="1"/>
  <c r="I313" i="1"/>
  <c r="H313" i="1"/>
  <c r="N312" i="1"/>
  <c r="O312" i="1" s="1"/>
  <c r="I312" i="1"/>
  <c r="H312" i="1"/>
  <c r="N311" i="1"/>
  <c r="O311" i="1" s="1"/>
  <c r="I311" i="1"/>
  <c r="H311" i="1"/>
  <c r="N310" i="1"/>
  <c r="O310" i="1" s="1"/>
  <c r="I310" i="1"/>
  <c r="H310" i="1"/>
  <c r="N309" i="1"/>
  <c r="O309" i="1" s="1"/>
  <c r="I309" i="1"/>
  <c r="H309" i="1"/>
  <c r="N308" i="1"/>
  <c r="O308" i="1" s="1"/>
  <c r="I308" i="1"/>
  <c r="H308" i="1"/>
  <c r="N307" i="1"/>
  <c r="O307" i="1" s="1"/>
  <c r="I307" i="1"/>
  <c r="H307" i="1"/>
  <c r="N306" i="1"/>
  <c r="O306" i="1" s="1"/>
  <c r="I306" i="1"/>
  <c r="H306" i="1"/>
  <c r="N305" i="1"/>
  <c r="O305" i="1" s="1"/>
  <c r="I305" i="1"/>
  <c r="H305" i="1"/>
  <c r="N304" i="1"/>
  <c r="O304" i="1" s="1"/>
  <c r="I304" i="1"/>
  <c r="H304" i="1"/>
  <c r="N303" i="1"/>
  <c r="O303" i="1" s="1"/>
  <c r="I303" i="1"/>
  <c r="H303" i="1"/>
  <c r="N302" i="1"/>
  <c r="O302" i="1" s="1"/>
  <c r="I302" i="1"/>
  <c r="H302" i="1"/>
  <c r="N301" i="1"/>
  <c r="O301" i="1" s="1"/>
  <c r="I301" i="1"/>
  <c r="H301" i="1"/>
  <c r="N300" i="1"/>
  <c r="O300" i="1" s="1"/>
  <c r="I300" i="1"/>
  <c r="H300" i="1"/>
  <c r="N299" i="1"/>
  <c r="O299" i="1" s="1"/>
  <c r="I299" i="1"/>
  <c r="H299" i="1"/>
  <c r="N298" i="1"/>
  <c r="O298" i="1" s="1"/>
  <c r="I298" i="1"/>
  <c r="H298" i="1"/>
  <c r="N297" i="1"/>
  <c r="O297" i="1" s="1"/>
  <c r="I297" i="1"/>
  <c r="H297" i="1"/>
  <c r="N296" i="1"/>
  <c r="O296" i="1" s="1"/>
  <c r="I296" i="1"/>
  <c r="H296" i="1"/>
  <c r="N295" i="1"/>
  <c r="O295" i="1" s="1"/>
  <c r="I295" i="1"/>
  <c r="H295" i="1"/>
  <c r="N294" i="1"/>
  <c r="O294" i="1" s="1"/>
  <c r="I294" i="1"/>
  <c r="H294" i="1"/>
  <c r="N293" i="1"/>
  <c r="O293" i="1" s="1"/>
  <c r="I293" i="1"/>
  <c r="H293" i="1"/>
  <c r="N292" i="1"/>
  <c r="O292" i="1" s="1"/>
  <c r="I292" i="1"/>
  <c r="H292" i="1"/>
  <c r="N291" i="1"/>
  <c r="O291" i="1" s="1"/>
  <c r="I291" i="1"/>
  <c r="H291" i="1"/>
  <c r="N290" i="1"/>
  <c r="O290" i="1" s="1"/>
  <c r="I290" i="1"/>
  <c r="H290" i="1"/>
  <c r="N289" i="1"/>
  <c r="O289" i="1" s="1"/>
  <c r="I289" i="1"/>
  <c r="H289" i="1"/>
  <c r="N288" i="1"/>
  <c r="O288" i="1" s="1"/>
  <c r="I288" i="1"/>
  <c r="H288" i="1"/>
  <c r="N287" i="1"/>
  <c r="O287" i="1" s="1"/>
  <c r="I287" i="1"/>
  <c r="H287" i="1"/>
  <c r="N286" i="1"/>
  <c r="O286" i="1" s="1"/>
  <c r="I286" i="1"/>
  <c r="H286" i="1"/>
  <c r="N285" i="1"/>
  <c r="O285" i="1" s="1"/>
  <c r="I285" i="1"/>
  <c r="H285" i="1"/>
  <c r="N284" i="1"/>
  <c r="O284" i="1" s="1"/>
  <c r="I284" i="1"/>
  <c r="H284" i="1"/>
  <c r="N283" i="1"/>
  <c r="O283" i="1" s="1"/>
  <c r="I283" i="1"/>
  <c r="H283" i="1"/>
  <c r="N282" i="1"/>
  <c r="O282" i="1" s="1"/>
  <c r="I282" i="1"/>
  <c r="H282" i="1"/>
  <c r="N281" i="1"/>
  <c r="O281" i="1" s="1"/>
  <c r="I281" i="1"/>
  <c r="H281" i="1"/>
  <c r="N280" i="1"/>
  <c r="O280" i="1" s="1"/>
  <c r="I280" i="1"/>
  <c r="H280" i="1"/>
  <c r="N279" i="1"/>
  <c r="O279" i="1" s="1"/>
  <c r="I279" i="1"/>
  <c r="H279" i="1"/>
  <c r="N278" i="1"/>
  <c r="O278" i="1" s="1"/>
  <c r="I278" i="1"/>
  <c r="H278" i="1"/>
  <c r="N277" i="1"/>
  <c r="O277" i="1" s="1"/>
  <c r="I277" i="1"/>
  <c r="H277" i="1"/>
  <c r="N276" i="1"/>
  <c r="O276" i="1" s="1"/>
  <c r="I276" i="1"/>
  <c r="H276" i="1"/>
  <c r="N275" i="1"/>
  <c r="O275" i="1" s="1"/>
  <c r="I275" i="1"/>
  <c r="H275" i="1"/>
  <c r="N274" i="1"/>
  <c r="O274" i="1" s="1"/>
  <c r="I274" i="1"/>
  <c r="H274" i="1"/>
  <c r="N273" i="1"/>
  <c r="O273" i="1" s="1"/>
  <c r="I273" i="1"/>
  <c r="H273" i="1"/>
  <c r="N272" i="1"/>
  <c r="O272" i="1" s="1"/>
  <c r="I272" i="1"/>
  <c r="H272" i="1"/>
  <c r="N271" i="1"/>
  <c r="O271" i="1" s="1"/>
  <c r="I271" i="1"/>
  <c r="H271" i="1"/>
  <c r="N270" i="1"/>
  <c r="O270" i="1" s="1"/>
  <c r="I270" i="1"/>
  <c r="H270" i="1"/>
  <c r="N269" i="1"/>
  <c r="O269" i="1" s="1"/>
  <c r="I269" i="1"/>
  <c r="H269" i="1"/>
  <c r="N268" i="1"/>
  <c r="O268" i="1" s="1"/>
  <c r="I268" i="1"/>
  <c r="H268" i="1"/>
  <c r="N267" i="1"/>
  <c r="O267" i="1" s="1"/>
  <c r="I267" i="1"/>
  <c r="H267" i="1"/>
  <c r="N266" i="1"/>
  <c r="O266" i="1" s="1"/>
  <c r="I266" i="1"/>
  <c r="H266" i="1"/>
  <c r="N265" i="1"/>
  <c r="O265" i="1" s="1"/>
  <c r="I265" i="1"/>
  <c r="H265" i="1"/>
  <c r="N264" i="1"/>
  <c r="O264" i="1" s="1"/>
  <c r="I264" i="1"/>
  <c r="H264" i="1"/>
  <c r="N263" i="1"/>
  <c r="O263" i="1" s="1"/>
  <c r="I263" i="1"/>
  <c r="H263" i="1"/>
  <c r="N262" i="1"/>
  <c r="O262" i="1" s="1"/>
  <c r="I262" i="1"/>
  <c r="H262" i="1"/>
  <c r="N261" i="1"/>
  <c r="O261" i="1" s="1"/>
  <c r="I261" i="1"/>
  <c r="H261" i="1"/>
  <c r="N260" i="1"/>
  <c r="O260" i="1" s="1"/>
  <c r="I260" i="1"/>
  <c r="H260" i="1"/>
  <c r="N259" i="1"/>
  <c r="O259" i="1" s="1"/>
  <c r="I259" i="1"/>
  <c r="H259" i="1"/>
  <c r="N258" i="1"/>
  <c r="O258" i="1" s="1"/>
  <c r="I258" i="1"/>
  <c r="H258" i="1"/>
  <c r="N257" i="1"/>
  <c r="O257" i="1" s="1"/>
  <c r="I257" i="1"/>
  <c r="H257" i="1"/>
  <c r="N256" i="1"/>
  <c r="O256" i="1" s="1"/>
  <c r="I256" i="1"/>
  <c r="H256" i="1"/>
  <c r="N255" i="1"/>
  <c r="O255" i="1" s="1"/>
  <c r="I255" i="1"/>
  <c r="H255" i="1"/>
  <c r="N254" i="1"/>
  <c r="O254" i="1" s="1"/>
  <c r="I254" i="1"/>
  <c r="H254" i="1"/>
  <c r="N253" i="1"/>
  <c r="O253" i="1" s="1"/>
  <c r="I253" i="1"/>
  <c r="H253" i="1"/>
  <c r="N252" i="1"/>
  <c r="O252" i="1" s="1"/>
  <c r="I252" i="1"/>
  <c r="H252" i="1"/>
  <c r="N251" i="1"/>
  <c r="O251" i="1" s="1"/>
  <c r="I251" i="1"/>
  <c r="H251" i="1"/>
  <c r="N250" i="1"/>
  <c r="O250" i="1" s="1"/>
  <c r="I250" i="1"/>
  <c r="H250" i="1"/>
  <c r="N249" i="1"/>
  <c r="O249" i="1" s="1"/>
  <c r="I249" i="1"/>
  <c r="H249" i="1"/>
  <c r="N248" i="1"/>
  <c r="O248" i="1" s="1"/>
  <c r="I248" i="1"/>
  <c r="H248" i="1"/>
  <c r="N247" i="1"/>
  <c r="O247" i="1" s="1"/>
  <c r="I247" i="1"/>
  <c r="H247" i="1"/>
  <c r="N246" i="1"/>
  <c r="O246" i="1" s="1"/>
  <c r="I246" i="1"/>
  <c r="H246" i="1"/>
  <c r="N245" i="1"/>
  <c r="O245" i="1" s="1"/>
  <c r="I245" i="1"/>
  <c r="H245" i="1"/>
  <c r="N244" i="1"/>
  <c r="O244" i="1" s="1"/>
  <c r="I244" i="1"/>
  <c r="H244" i="1"/>
  <c r="N243" i="1"/>
  <c r="O243" i="1" s="1"/>
  <c r="I243" i="1"/>
  <c r="H243" i="1"/>
  <c r="N242" i="1"/>
  <c r="O242" i="1" s="1"/>
  <c r="I242" i="1"/>
  <c r="H242" i="1"/>
  <c r="N241" i="1"/>
  <c r="O241" i="1" s="1"/>
  <c r="I241" i="1"/>
  <c r="H241" i="1"/>
  <c r="N240" i="1"/>
  <c r="O240" i="1" s="1"/>
  <c r="I240" i="1"/>
  <c r="H240" i="1"/>
  <c r="N239" i="1"/>
  <c r="O239" i="1" s="1"/>
  <c r="I239" i="1"/>
  <c r="H239" i="1"/>
  <c r="N238" i="1"/>
  <c r="O238" i="1" s="1"/>
  <c r="I238" i="1"/>
  <c r="H238" i="1"/>
  <c r="N237" i="1"/>
  <c r="O237" i="1" s="1"/>
  <c r="I237" i="1"/>
  <c r="H237" i="1"/>
  <c r="N236" i="1"/>
  <c r="O236" i="1" s="1"/>
  <c r="I236" i="1"/>
  <c r="H236" i="1"/>
  <c r="N235" i="1"/>
  <c r="O235" i="1" s="1"/>
  <c r="I235" i="1"/>
  <c r="H235" i="1"/>
  <c r="N234" i="1"/>
  <c r="O234" i="1" s="1"/>
  <c r="I234" i="1"/>
  <c r="H234" i="1"/>
  <c r="N233" i="1"/>
  <c r="O233" i="1" s="1"/>
  <c r="I233" i="1"/>
  <c r="H233" i="1"/>
  <c r="N232" i="1"/>
  <c r="O232" i="1" s="1"/>
  <c r="I232" i="1"/>
  <c r="H232" i="1"/>
  <c r="N231" i="1"/>
  <c r="O231" i="1" s="1"/>
  <c r="I231" i="1"/>
  <c r="H231" i="1"/>
  <c r="N230" i="1"/>
  <c r="O230" i="1" s="1"/>
  <c r="I230" i="1"/>
  <c r="H230" i="1"/>
  <c r="N229" i="1"/>
  <c r="O229" i="1" s="1"/>
  <c r="I229" i="1"/>
  <c r="H229" i="1"/>
  <c r="N228" i="1"/>
  <c r="O228" i="1" s="1"/>
  <c r="I228" i="1"/>
  <c r="H228" i="1"/>
  <c r="N227" i="1"/>
  <c r="O227" i="1" s="1"/>
  <c r="I227" i="1"/>
  <c r="H227" i="1"/>
  <c r="N226" i="1"/>
  <c r="O226" i="1" s="1"/>
  <c r="I226" i="1"/>
  <c r="H226" i="1"/>
  <c r="N225" i="1"/>
  <c r="O225" i="1" s="1"/>
  <c r="I225" i="1"/>
  <c r="H225" i="1"/>
  <c r="N224" i="1"/>
  <c r="O224" i="1" s="1"/>
  <c r="I224" i="1"/>
  <c r="H224" i="1"/>
  <c r="N223" i="1"/>
  <c r="O223" i="1" s="1"/>
  <c r="I223" i="1"/>
  <c r="H223" i="1"/>
  <c r="N222" i="1"/>
  <c r="O222" i="1" s="1"/>
  <c r="I222" i="1"/>
  <c r="H222" i="1"/>
  <c r="N221" i="1"/>
  <c r="O221" i="1" s="1"/>
  <c r="I221" i="1"/>
  <c r="H221" i="1"/>
  <c r="N220" i="1"/>
  <c r="O220" i="1" s="1"/>
  <c r="I220" i="1"/>
  <c r="H220" i="1"/>
  <c r="N219" i="1"/>
  <c r="O219" i="1" s="1"/>
  <c r="I219" i="1"/>
  <c r="H219" i="1"/>
  <c r="N218" i="1"/>
  <c r="O218" i="1" s="1"/>
  <c r="I218" i="1"/>
  <c r="H218" i="1"/>
  <c r="N217" i="1"/>
  <c r="O217" i="1" s="1"/>
  <c r="I217" i="1"/>
  <c r="H217" i="1"/>
  <c r="N216" i="1"/>
  <c r="O216" i="1" s="1"/>
  <c r="I216" i="1"/>
  <c r="H216" i="1"/>
  <c r="N215" i="1"/>
  <c r="O215" i="1" s="1"/>
  <c r="I215" i="1"/>
  <c r="H215" i="1"/>
  <c r="N214" i="1"/>
  <c r="O214" i="1" s="1"/>
  <c r="I214" i="1"/>
  <c r="H214" i="1"/>
  <c r="N213" i="1"/>
  <c r="O213" i="1" s="1"/>
  <c r="I213" i="1"/>
  <c r="H213" i="1"/>
  <c r="N212" i="1"/>
  <c r="O212" i="1" s="1"/>
  <c r="I212" i="1"/>
  <c r="H212" i="1"/>
  <c r="N211" i="1"/>
  <c r="O211" i="1" s="1"/>
  <c r="I211" i="1"/>
  <c r="H211" i="1"/>
  <c r="N210" i="1"/>
  <c r="O210" i="1" s="1"/>
  <c r="I210" i="1"/>
  <c r="H210" i="1"/>
  <c r="N209" i="1"/>
  <c r="O209" i="1" s="1"/>
  <c r="I209" i="1"/>
  <c r="H209" i="1"/>
  <c r="N208" i="1"/>
  <c r="O208" i="1" s="1"/>
  <c r="I208" i="1"/>
  <c r="H208" i="1"/>
  <c r="N207" i="1"/>
  <c r="O207" i="1" s="1"/>
  <c r="I207" i="1"/>
  <c r="H207" i="1"/>
  <c r="N206" i="1"/>
  <c r="O206" i="1" s="1"/>
  <c r="I206" i="1"/>
  <c r="H206" i="1"/>
  <c r="N205" i="1"/>
  <c r="O205" i="1" s="1"/>
  <c r="I205" i="1"/>
  <c r="H205" i="1"/>
  <c r="N204" i="1"/>
  <c r="O204" i="1" s="1"/>
  <c r="I204" i="1"/>
  <c r="H204" i="1"/>
  <c r="N203" i="1"/>
  <c r="O203" i="1" s="1"/>
  <c r="I203" i="1"/>
  <c r="H203" i="1"/>
  <c r="N202" i="1"/>
  <c r="O202" i="1" s="1"/>
  <c r="I202" i="1"/>
  <c r="H202" i="1"/>
  <c r="O201" i="1"/>
  <c r="I201" i="1"/>
  <c r="H201" i="1"/>
  <c r="N200" i="1"/>
  <c r="O200" i="1" s="1"/>
  <c r="I200" i="1"/>
  <c r="H200" i="1"/>
  <c r="N199" i="1"/>
  <c r="O199" i="1" s="1"/>
  <c r="I199" i="1"/>
  <c r="H199" i="1"/>
  <c r="N198" i="1"/>
  <c r="O198" i="1" s="1"/>
  <c r="I198" i="1"/>
  <c r="H198" i="1"/>
  <c r="N197" i="1"/>
  <c r="O197" i="1" s="1"/>
  <c r="I197" i="1"/>
  <c r="H197" i="1"/>
  <c r="N196" i="1"/>
  <c r="O196" i="1" s="1"/>
  <c r="I196" i="1"/>
  <c r="H196" i="1"/>
  <c r="N195" i="1"/>
  <c r="O195" i="1" s="1"/>
  <c r="I195" i="1"/>
  <c r="H195" i="1"/>
  <c r="N194" i="1"/>
  <c r="O194" i="1" s="1"/>
  <c r="I194" i="1"/>
  <c r="H194" i="1"/>
  <c r="N193" i="1"/>
  <c r="O193" i="1" s="1"/>
  <c r="I193" i="1"/>
  <c r="H193" i="1"/>
  <c r="N192" i="1"/>
  <c r="O192" i="1" s="1"/>
  <c r="I192" i="1"/>
  <c r="H192" i="1"/>
  <c r="N191" i="1"/>
  <c r="O191" i="1" s="1"/>
  <c r="I191" i="1"/>
  <c r="H191" i="1"/>
  <c r="N190" i="1"/>
  <c r="O190" i="1" s="1"/>
  <c r="I190" i="1"/>
  <c r="H190" i="1"/>
  <c r="N189" i="1"/>
  <c r="O189" i="1" s="1"/>
  <c r="I189" i="1"/>
  <c r="H189" i="1"/>
  <c r="N188" i="1"/>
  <c r="O188" i="1" s="1"/>
  <c r="I188" i="1"/>
  <c r="H188" i="1"/>
  <c r="N187" i="1"/>
  <c r="O187" i="1" s="1"/>
  <c r="I187" i="1"/>
  <c r="H187" i="1"/>
  <c r="N186" i="1"/>
  <c r="O186" i="1" s="1"/>
  <c r="I186" i="1"/>
  <c r="H186" i="1"/>
  <c r="N185" i="1"/>
  <c r="O185" i="1" s="1"/>
  <c r="I185" i="1"/>
  <c r="H185" i="1"/>
  <c r="N184" i="1"/>
  <c r="O184" i="1" s="1"/>
  <c r="I184" i="1"/>
  <c r="H184" i="1"/>
  <c r="N183" i="1"/>
  <c r="O183" i="1" s="1"/>
  <c r="I183" i="1"/>
  <c r="H183" i="1"/>
  <c r="N182" i="1"/>
  <c r="O182" i="1" s="1"/>
  <c r="I182" i="1"/>
  <c r="H182" i="1"/>
  <c r="N181" i="1"/>
  <c r="O181" i="1" s="1"/>
  <c r="I181" i="1"/>
  <c r="H181" i="1"/>
  <c r="N180" i="1"/>
  <c r="O180" i="1" s="1"/>
  <c r="I180" i="1"/>
  <c r="H180" i="1"/>
  <c r="N179" i="1"/>
  <c r="O179" i="1" s="1"/>
  <c r="I179" i="1"/>
  <c r="H179" i="1"/>
  <c r="N178" i="1"/>
  <c r="O178" i="1" s="1"/>
  <c r="I178" i="1"/>
  <c r="H178" i="1"/>
  <c r="N177" i="1"/>
  <c r="O177" i="1" s="1"/>
  <c r="I177" i="1"/>
  <c r="H177" i="1"/>
  <c r="N176" i="1"/>
  <c r="O176" i="1" s="1"/>
  <c r="I176" i="1"/>
  <c r="H176" i="1"/>
  <c r="N175" i="1"/>
  <c r="O175" i="1" s="1"/>
  <c r="I175" i="1"/>
  <c r="H175" i="1"/>
  <c r="N174" i="1"/>
  <c r="O174" i="1" s="1"/>
  <c r="I174" i="1"/>
  <c r="H174" i="1"/>
  <c r="N173" i="1"/>
  <c r="O173" i="1" s="1"/>
  <c r="I173" i="1"/>
  <c r="H173" i="1"/>
  <c r="N172" i="1"/>
  <c r="O172" i="1" s="1"/>
  <c r="I172" i="1"/>
  <c r="H172" i="1"/>
  <c r="N171" i="1"/>
  <c r="O171" i="1" s="1"/>
  <c r="I171" i="1"/>
  <c r="H171" i="1"/>
  <c r="N170" i="1"/>
  <c r="O170" i="1" s="1"/>
  <c r="I170" i="1"/>
  <c r="H170" i="1"/>
  <c r="N169" i="1"/>
  <c r="O169" i="1" s="1"/>
  <c r="I169" i="1"/>
  <c r="H169" i="1"/>
  <c r="N168" i="1"/>
  <c r="O168" i="1" s="1"/>
  <c r="I168" i="1"/>
  <c r="H168" i="1"/>
  <c r="N167" i="1"/>
  <c r="O167" i="1" s="1"/>
  <c r="I167" i="1"/>
  <c r="H167" i="1"/>
  <c r="N166" i="1"/>
  <c r="O166" i="1" s="1"/>
  <c r="I166" i="1"/>
  <c r="H166" i="1"/>
  <c r="N165" i="1"/>
  <c r="O165" i="1" s="1"/>
  <c r="I165" i="1"/>
  <c r="H165" i="1"/>
  <c r="N164" i="1"/>
  <c r="O164" i="1" s="1"/>
  <c r="I164" i="1"/>
  <c r="H164" i="1"/>
  <c r="N163" i="1"/>
  <c r="O163" i="1" s="1"/>
  <c r="I163" i="1"/>
  <c r="H163" i="1"/>
  <c r="N162" i="1"/>
  <c r="O162" i="1" s="1"/>
  <c r="I162" i="1"/>
  <c r="H162" i="1"/>
  <c r="N161" i="1"/>
  <c r="O161" i="1" s="1"/>
  <c r="I161" i="1"/>
  <c r="H161" i="1"/>
  <c r="N160" i="1"/>
  <c r="O160" i="1" s="1"/>
  <c r="I160" i="1"/>
  <c r="H160" i="1"/>
  <c r="N159" i="1"/>
  <c r="O159" i="1" s="1"/>
  <c r="I159" i="1"/>
  <c r="H159" i="1"/>
  <c r="N158" i="1"/>
  <c r="O158" i="1" s="1"/>
  <c r="I158" i="1"/>
  <c r="H158" i="1"/>
  <c r="N157" i="1"/>
  <c r="O157" i="1" s="1"/>
  <c r="I157" i="1"/>
  <c r="H157" i="1"/>
  <c r="N156" i="1"/>
  <c r="O156" i="1" s="1"/>
  <c r="I156" i="1"/>
  <c r="H156" i="1"/>
  <c r="N155" i="1"/>
  <c r="O155" i="1" s="1"/>
  <c r="I155" i="1"/>
  <c r="H155" i="1"/>
  <c r="N154" i="1"/>
  <c r="O154" i="1" s="1"/>
  <c r="I154" i="1"/>
  <c r="H154" i="1"/>
  <c r="N153" i="1"/>
  <c r="O153" i="1" s="1"/>
  <c r="I153" i="1"/>
  <c r="H153" i="1"/>
  <c r="N152" i="1"/>
  <c r="O152" i="1" s="1"/>
  <c r="I152" i="1"/>
  <c r="H152" i="1"/>
  <c r="N151" i="1"/>
  <c r="O151" i="1" s="1"/>
  <c r="I151" i="1"/>
  <c r="H151" i="1"/>
  <c r="N150" i="1"/>
  <c r="O150" i="1" s="1"/>
  <c r="I150" i="1"/>
  <c r="H150" i="1"/>
  <c r="N149" i="1"/>
  <c r="O149" i="1" s="1"/>
  <c r="I149" i="1"/>
  <c r="H149" i="1"/>
  <c r="N148" i="1"/>
  <c r="O148" i="1" s="1"/>
  <c r="I148" i="1"/>
  <c r="H148" i="1"/>
  <c r="N147" i="1"/>
  <c r="O147" i="1" s="1"/>
  <c r="I147" i="1"/>
  <c r="H147" i="1"/>
  <c r="N146" i="1"/>
  <c r="O146" i="1" s="1"/>
  <c r="I146" i="1"/>
  <c r="H146" i="1"/>
  <c r="N145" i="1"/>
  <c r="O145" i="1" s="1"/>
  <c r="I145" i="1"/>
  <c r="H145" i="1"/>
  <c r="N144" i="1"/>
  <c r="O144" i="1" s="1"/>
  <c r="I144" i="1"/>
  <c r="H144" i="1"/>
  <c r="N143" i="1"/>
  <c r="O143" i="1" s="1"/>
  <c r="I143" i="1"/>
  <c r="H143" i="1"/>
  <c r="N142" i="1"/>
  <c r="O142" i="1" s="1"/>
  <c r="I142" i="1"/>
  <c r="H142" i="1"/>
  <c r="N141" i="1"/>
  <c r="O141" i="1" s="1"/>
  <c r="I141" i="1"/>
  <c r="H141" i="1"/>
  <c r="N140" i="1"/>
  <c r="O140" i="1" s="1"/>
  <c r="I140" i="1"/>
  <c r="H140" i="1"/>
  <c r="N139" i="1"/>
  <c r="O139" i="1" s="1"/>
  <c r="I139" i="1"/>
  <c r="H139" i="1"/>
  <c r="N138" i="1"/>
  <c r="O138" i="1" s="1"/>
  <c r="I138" i="1"/>
  <c r="H138" i="1"/>
  <c r="N137" i="1"/>
  <c r="O137" i="1" s="1"/>
  <c r="I137" i="1"/>
  <c r="H137" i="1"/>
  <c r="N136" i="1"/>
  <c r="O136" i="1" s="1"/>
  <c r="I136" i="1"/>
  <c r="H136" i="1"/>
  <c r="N135" i="1"/>
  <c r="O135" i="1" s="1"/>
  <c r="I135" i="1"/>
  <c r="H135" i="1"/>
  <c r="N134" i="1"/>
  <c r="O134" i="1" s="1"/>
  <c r="I134" i="1"/>
  <c r="H134" i="1"/>
  <c r="N133" i="1"/>
  <c r="O133" i="1" s="1"/>
  <c r="I133" i="1"/>
  <c r="H133" i="1"/>
  <c r="N132" i="1"/>
  <c r="O132" i="1" s="1"/>
  <c r="I132" i="1"/>
  <c r="H132" i="1"/>
  <c r="N131" i="1"/>
  <c r="O131" i="1" s="1"/>
  <c r="I131" i="1"/>
  <c r="H131" i="1"/>
  <c r="N130" i="1"/>
  <c r="O130" i="1" s="1"/>
  <c r="I130" i="1"/>
  <c r="H130" i="1"/>
  <c r="N129" i="1"/>
  <c r="O129" i="1" s="1"/>
  <c r="I129" i="1"/>
  <c r="H129" i="1"/>
  <c r="N128" i="1"/>
  <c r="O128" i="1" s="1"/>
  <c r="I128" i="1"/>
  <c r="H128" i="1"/>
  <c r="N127" i="1"/>
  <c r="O127" i="1" s="1"/>
  <c r="I127" i="1"/>
  <c r="H127" i="1"/>
  <c r="N126" i="1"/>
  <c r="O126" i="1" s="1"/>
  <c r="I126" i="1"/>
  <c r="H126" i="1"/>
  <c r="N125" i="1"/>
  <c r="O125" i="1" s="1"/>
  <c r="I125" i="1"/>
  <c r="H125" i="1"/>
  <c r="N124" i="1"/>
  <c r="O124" i="1" s="1"/>
  <c r="I124" i="1"/>
  <c r="H124" i="1"/>
  <c r="N123" i="1"/>
  <c r="O123" i="1" s="1"/>
  <c r="I123" i="1"/>
  <c r="H123" i="1"/>
  <c r="N122" i="1"/>
  <c r="O122" i="1" s="1"/>
  <c r="I122" i="1"/>
  <c r="H122" i="1"/>
  <c r="N121" i="1"/>
  <c r="O121" i="1" s="1"/>
  <c r="I121" i="1"/>
  <c r="H121" i="1"/>
  <c r="N120" i="1"/>
  <c r="O120" i="1" s="1"/>
  <c r="I120" i="1"/>
  <c r="H120" i="1"/>
  <c r="N119" i="1"/>
  <c r="O119" i="1" s="1"/>
  <c r="I119" i="1"/>
  <c r="H119" i="1"/>
  <c r="N118" i="1"/>
  <c r="O118" i="1" s="1"/>
  <c r="I118" i="1"/>
  <c r="H118" i="1"/>
  <c r="N117" i="1"/>
  <c r="O117" i="1" s="1"/>
  <c r="I117" i="1"/>
  <c r="H117" i="1"/>
  <c r="N116" i="1"/>
  <c r="O116" i="1" s="1"/>
  <c r="I116" i="1"/>
  <c r="H116" i="1"/>
  <c r="N115" i="1"/>
  <c r="O115" i="1" s="1"/>
  <c r="I115" i="1"/>
  <c r="H115" i="1"/>
  <c r="N114" i="1"/>
  <c r="O114" i="1" s="1"/>
  <c r="I114" i="1"/>
  <c r="H114" i="1"/>
  <c r="N113" i="1"/>
  <c r="O113" i="1" s="1"/>
  <c r="I113" i="1"/>
  <c r="H113" i="1"/>
  <c r="N112" i="1"/>
  <c r="O112" i="1" s="1"/>
  <c r="I112" i="1"/>
  <c r="H112" i="1"/>
  <c r="N111" i="1"/>
  <c r="O111" i="1" s="1"/>
  <c r="I111" i="1"/>
  <c r="H111" i="1"/>
  <c r="N110" i="1"/>
  <c r="O110" i="1" s="1"/>
  <c r="I110" i="1"/>
  <c r="H110" i="1"/>
  <c r="N109" i="1"/>
  <c r="O109" i="1" s="1"/>
  <c r="I109" i="1"/>
  <c r="H109" i="1"/>
  <c r="N108" i="1"/>
  <c r="O108" i="1" s="1"/>
  <c r="I108" i="1"/>
  <c r="H108" i="1"/>
  <c r="N107" i="1"/>
  <c r="O107" i="1" s="1"/>
  <c r="I107" i="1"/>
  <c r="H107" i="1"/>
  <c r="N106" i="1"/>
  <c r="O106" i="1" s="1"/>
  <c r="I106" i="1"/>
  <c r="H106" i="1"/>
  <c r="N105" i="1"/>
  <c r="O105" i="1" s="1"/>
  <c r="I105" i="1"/>
  <c r="H105" i="1"/>
  <c r="N104" i="1"/>
  <c r="O104" i="1" s="1"/>
  <c r="I104" i="1"/>
  <c r="H104" i="1"/>
  <c r="N103" i="1"/>
  <c r="O103" i="1" s="1"/>
  <c r="I103" i="1"/>
  <c r="H103" i="1"/>
  <c r="N102" i="1"/>
  <c r="O102" i="1" s="1"/>
  <c r="I102" i="1"/>
  <c r="H102" i="1"/>
  <c r="N101" i="1"/>
  <c r="O101" i="1" s="1"/>
  <c r="I101" i="1"/>
  <c r="H101" i="1"/>
  <c r="N100" i="1"/>
  <c r="O100" i="1" s="1"/>
  <c r="I100" i="1"/>
  <c r="H100" i="1"/>
  <c r="N99" i="1"/>
  <c r="O99" i="1" s="1"/>
  <c r="I99" i="1"/>
  <c r="H99" i="1"/>
  <c r="N98" i="1"/>
  <c r="O98" i="1" s="1"/>
  <c r="I98" i="1"/>
  <c r="H98" i="1"/>
  <c r="N97" i="1"/>
  <c r="O97" i="1" s="1"/>
  <c r="I97" i="1"/>
  <c r="H97" i="1"/>
  <c r="N96" i="1"/>
  <c r="O96" i="1" s="1"/>
  <c r="I96" i="1"/>
  <c r="H96" i="1"/>
  <c r="N95" i="1"/>
  <c r="O95" i="1" s="1"/>
  <c r="I95" i="1"/>
  <c r="H95" i="1"/>
  <c r="N94" i="1"/>
  <c r="O94" i="1" s="1"/>
  <c r="I94" i="1"/>
  <c r="H94" i="1"/>
  <c r="N93" i="1"/>
  <c r="O93" i="1" s="1"/>
  <c r="I93" i="1"/>
  <c r="H93" i="1"/>
  <c r="N92" i="1"/>
  <c r="O92" i="1" s="1"/>
  <c r="I92" i="1"/>
  <c r="H92" i="1"/>
  <c r="N91" i="1"/>
  <c r="O91" i="1" s="1"/>
  <c r="I91" i="1"/>
  <c r="H91" i="1"/>
  <c r="N90" i="1"/>
  <c r="O90" i="1" s="1"/>
  <c r="I90" i="1"/>
  <c r="H90" i="1"/>
  <c r="N89" i="1"/>
  <c r="O89" i="1" s="1"/>
  <c r="I89" i="1"/>
  <c r="H89" i="1"/>
  <c r="N88" i="1"/>
  <c r="O88" i="1" s="1"/>
  <c r="I88" i="1"/>
  <c r="H88" i="1"/>
  <c r="N87" i="1"/>
  <c r="O87" i="1" s="1"/>
  <c r="I87" i="1"/>
  <c r="H87" i="1"/>
  <c r="N86" i="1"/>
  <c r="O86" i="1" s="1"/>
  <c r="I86" i="1"/>
  <c r="H86" i="1"/>
  <c r="N85" i="1"/>
  <c r="O85" i="1" s="1"/>
  <c r="I85" i="1"/>
  <c r="H85" i="1"/>
  <c r="N84" i="1"/>
  <c r="O84" i="1" s="1"/>
  <c r="I84" i="1"/>
  <c r="H84" i="1"/>
  <c r="N83" i="1"/>
  <c r="O83" i="1" s="1"/>
  <c r="I83" i="1"/>
  <c r="H83" i="1"/>
  <c r="N82" i="1"/>
  <c r="O82" i="1" s="1"/>
  <c r="I82" i="1"/>
  <c r="H82" i="1"/>
  <c r="N81" i="1"/>
  <c r="O81" i="1" s="1"/>
  <c r="I81" i="1"/>
  <c r="H81" i="1"/>
  <c r="N80" i="1"/>
  <c r="O80" i="1" s="1"/>
  <c r="I80" i="1"/>
  <c r="H80" i="1"/>
  <c r="N79" i="1"/>
  <c r="O79" i="1" s="1"/>
  <c r="I79" i="1"/>
  <c r="H79" i="1"/>
  <c r="N78" i="1"/>
  <c r="O78" i="1" s="1"/>
  <c r="I78" i="1"/>
  <c r="H78" i="1"/>
  <c r="N77" i="1"/>
  <c r="O77" i="1" s="1"/>
  <c r="I77" i="1"/>
  <c r="H77" i="1"/>
  <c r="N76" i="1"/>
  <c r="O76" i="1" s="1"/>
  <c r="I76" i="1"/>
  <c r="H76" i="1"/>
  <c r="N75" i="1"/>
  <c r="O75" i="1" s="1"/>
  <c r="I75" i="1"/>
  <c r="H75" i="1"/>
  <c r="N74" i="1"/>
  <c r="O74" i="1" s="1"/>
  <c r="I74" i="1"/>
  <c r="H74" i="1"/>
  <c r="N73" i="1"/>
  <c r="O73" i="1" s="1"/>
  <c r="I73" i="1"/>
  <c r="H73" i="1"/>
  <c r="N72" i="1"/>
  <c r="O72" i="1" s="1"/>
  <c r="I72" i="1"/>
  <c r="H72" i="1"/>
  <c r="N71" i="1"/>
  <c r="O71" i="1" s="1"/>
  <c r="I71" i="1"/>
  <c r="H71" i="1"/>
  <c r="N70" i="1"/>
  <c r="O70" i="1" s="1"/>
  <c r="I70" i="1"/>
  <c r="H70" i="1"/>
  <c r="N69" i="1"/>
  <c r="O69" i="1" s="1"/>
  <c r="I69" i="1"/>
  <c r="H69" i="1"/>
  <c r="N68" i="1"/>
  <c r="O68" i="1" s="1"/>
  <c r="I68" i="1"/>
  <c r="H68" i="1"/>
  <c r="N67" i="1"/>
  <c r="O67" i="1" s="1"/>
  <c r="I67" i="1"/>
  <c r="H67" i="1"/>
  <c r="N66" i="1"/>
  <c r="O66" i="1" s="1"/>
  <c r="I66" i="1"/>
  <c r="H66" i="1"/>
  <c r="N65" i="1"/>
  <c r="O65" i="1" s="1"/>
  <c r="I65" i="1"/>
  <c r="H65" i="1"/>
  <c r="N64" i="1"/>
  <c r="O64" i="1" s="1"/>
  <c r="I64" i="1"/>
  <c r="H64" i="1"/>
  <c r="N63" i="1"/>
  <c r="O63" i="1" s="1"/>
  <c r="I63" i="1"/>
  <c r="H63" i="1"/>
  <c r="N62" i="1"/>
  <c r="O62" i="1" s="1"/>
  <c r="I62" i="1"/>
  <c r="H62" i="1"/>
  <c r="N61" i="1"/>
  <c r="O61" i="1" s="1"/>
  <c r="I61" i="1"/>
  <c r="H61" i="1"/>
  <c r="N60" i="1"/>
  <c r="O60" i="1" s="1"/>
  <c r="I60" i="1"/>
  <c r="H60" i="1"/>
  <c r="N59" i="1"/>
  <c r="O59" i="1" s="1"/>
  <c r="I59" i="1"/>
  <c r="H59" i="1"/>
  <c r="N58" i="1"/>
  <c r="O58" i="1" s="1"/>
  <c r="I58" i="1"/>
  <c r="H58" i="1"/>
  <c r="N57" i="1"/>
  <c r="O57" i="1" s="1"/>
  <c r="I57" i="1"/>
  <c r="H57" i="1"/>
  <c r="N56" i="1"/>
  <c r="O56" i="1" s="1"/>
  <c r="I56" i="1"/>
  <c r="H56" i="1"/>
  <c r="N55" i="1"/>
  <c r="O55" i="1" s="1"/>
  <c r="I55" i="1"/>
  <c r="H55" i="1"/>
  <c r="N54" i="1"/>
  <c r="O54" i="1" s="1"/>
  <c r="I54" i="1"/>
  <c r="H54" i="1"/>
  <c r="N53" i="1"/>
  <c r="O53" i="1" s="1"/>
  <c r="I53" i="1"/>
  <c r="H53" i="1"/>
  <c r="N52" i="1"/>
  <c r="O52" i="1" s="1"/>
  <c r="I52" i="1"/>
  <c r="H52" i="1"/>
  <c r="N51" i="1"/>
  <c r="O51" i="1" s="1"/>
  <c r="I51" i="1"/>
  <c r="H51" i="1"/>
  <c r="N50" i="1"/>
  <c r="O50" i="1" s="1"/>
  <c r="I50" i="1"/>
  <c r="H50" i="1"/>
  <c r="N49" i="1"/>
  <c r="O49" i="1" s="1"/>
  <c r="I49" i="1"/>
  <c r="H49" i="1"/>
  <c r="N48" i="1"/>
  <c r="O48" i="1" s="1"/>
  <c r="I48" i="1"/>
  <c r="H48" i="1"/>
  <c r="N47" i="1"/>
  <c r="O47" i="1" s="1"/>
  <c r="I47" i="1"/>
  <c r="H47" i="1"/>
  <c r="N46" i="1"/>
  <c r="O46" i="1" s="1"/>
  <c r="I46" i="1"/>
  <c r="H46" i="1"/>
  <c r="N45" i="1"/>
  <c r="O45" i="1" s="1"/>
  <c r="I45" i="1"/>
  <c r="H45" i="1"/>
  <c r="N44" i="1"/>
  <c r="O44" i="1" s="1"/>
  <c r="I44" i="1"/>
  <c r="H44" i="1"/>
  <c r="N43" i="1"/>
  <c r="O43" i="1" s="1"/>
  <c r="I43" i="1"/>
  <c r="H43" i="1"/>
  <c r="N42" i="1"/>
  <c r="O42" i="1" s="1"/>
  <c r="I42" i="1"/>
  <c r="H42" i="1"/>
  <c r="N41" i="1"/>
  <c r="O41" i="1" s="1"/>
  <c r="I41" i="1"/>
  <c r="H41" i="1"/>
  <c r="N40" i="1"/>
  <c r="O40" i="1" s="1"/>
  <c r="I40" i="1"/>
  <c r="H40" i="1"/>
  <c r="N39" i="1"/>
  <c r="O39" i="1" s="1"/>
  <c r="I39" i="1"/>
  <c r="H39" i="1"/>
  <c r="N38" i="1"/>
  <c r="O38" i="1" s="1"/>
  <c r="I38" i="1"/>
  <c r="H38" i="1"/>
  <c r="N37" i="1"/>
  <c r="O37" i="1" s="1"/>
  <c r="I37" i="1"/>
  <c r="H37" i="1"/>
  <c r="N36" i="1"/>
  <c r="O36" i="1" s="1"/>
  <c r="I36" i="1"/>
  <c r="H36" i="1"/>
  <c r="N35" i="1"/>
  <c r="O35" i="1" s="1"/>
  <c r="I35" i="1"/>
  <c r="H35" i="1"/>
  <c r="N34" i="1"/>
  <c r="O34" i="1" s="1"/>
  <c r="I34" i="1"/>
  <c r="H34" i="1"/>
  <c r="N33" i="1"/>
  <c r="O33" i="1" s="1"/>
  <c r="I33" i="1"/>
  <c r="H33" i="1"/>
  <c r="N32" i="1"/>
  <c r="O32" i="1" s="1"/>
  <c r="I32" i="1"/>
  <c r="H32" i="1"/>
  <c r="N31" i="1"/>
  <c r="O31" i="1" s="1"/>
  <c r="I31" i="1"/>
  <c r="H31" i="1"/>
  <c r="N30" i="1"/>
  <c r="O30" i="1" s="1"/>
  <c r="I30" i="1"/>
  <c r="H30" i="1"/>
  <c r="N29" i="1"/>
  <c r="O29" i="1" s="1"/>
  <c r="I29" i="1"/>
  <c r="H29" i="1"/>
  <c r="N28" i="1"/>
  <c r="O28" i="1" s="1"/>
  <c r="I28" i="1"/>
  <c r="H28" i="1"/>
  <c r="N27" i="1"/>
  <c r="O27" i="1" s="1"/>
  <c r="I27" i="1"/>
  <c r="H27" i="1"/>
  <c r="N26" i="1"/>
  <c r="O26" i="1" s="1"/>
  <c r="I26" i="1"/>
  <c r="H26" i="1"/>
  <c r="N25" i="1"/>
  <c r="O25" i="1" s="1"/>
  <c r="I25" i="1"/>
  <c r="H25" i="1"/>
  <c r="N24" i="1"/>
  <c r="O24" i="1" s="1"/>
  <c r="I24" i="1"/>
  <c r="H24" i="1"/>
  <c r="N23" i="1"/>
  <c r="O23" i="1" s="1"/>
  <c r="I23" i="1"/>
  <c r="H23" i="1"/>
  <c r="N22" i="1"/>
  <c r="O22" i="1" s="1"/>
  <c r="I22" i="1"/>
  <c r="H22" i="1"/>
  <c r="N21" i="1"/>
  <c r="O21" i="1" s="1"/>
  <c r="I21" i="1"/>
  <c r="H21" i="1"/>
  <c r="N20" i="1"/>
  <c r="O20" i="1" s="1"/>
  <c r="I20" i="1"/>
  <c r="H20" i="1"/>
  <c r="N19" i="1"/>
  <c r="O19" i="1" s="1"/>
  <c r="I19" i="1"/>
  <c r="H19" i="1"/>
  <c r="N18" i="1"/>
  <c r="O18" i="1" s="1"/>
  <c r="I18" i="1"/>
  <c r="H18" i="1"/>
  <c r="N17" i="1"/>
  <c r="O17" i="1" s="1"/>
  <c r="I17" i="1"/>
  <c r="H17" i="1"/>
  <c r="N16" i="1"/>
  <c r="O16" i="1" s="1"/>
  <c r="I16" i="1"/>
  <c r="H16" i="1"/>
  <c r="N15" i="1"/>
  <c r="O15" i="1" s="1"/>
  <c r="I15" i="1"/>
  <c r="H15" i="1"/>
  <c r="N14" i="1"/>
  <c r="O14" i="1" s="1"/>
  <c r="I14" i="1"/>
  <c r="H14" i="1"/>
  <c r="N13" i="1"/>
  <c r="O13" i="1" s="1"/>
  <c r="I13" i="1"/>
  <c r="H13" i="1"/>
  <c r="N12" i="1"/>
  <c r="O12" i="1" s="1"/>
  <c r="I12" i="1"/>
  <c r="H12" i="1"/>
  <c r="N11" i="1"/>
  <c r="O11" i="1" s="1"/>
  <c r="I11" i="1"/>
  <c r="H11" i="1"/>
  <c r="N10" i="1"/>
  <c r="O10" i="1" s="1"/>
  <c r="I10" i="1"/>
  <c r="H10" i="1"/>
  <c r="N9" i="1"/>
  <c r="O9" i="1" s="1"/>
  <c r="I9" i="1"/>
  <c r="H9" i="1"/>
  <c r="N8" i="1"/>
  <c r="O8" i="1" s="1"/>
  <c r="I8" i="1"/>
  <c r="H8" i="1"/>
  <c r="N7" i="1"/>
  <c r="O7" i="1" s="1"/>
  <c r="I7" i="1"/>
  <c r="H7" i="1"/>
  <c r="N6" i="1"/>
  <c r="O6" i="1" s="1"/>
  <c r="I6" i="1"/>
  <c r="H6" i="1"/>
  <c r="N5" i="1"/>
  <c r="O5" i="1" s="1"/>
  <c r="I5" i="1"/>
  <c r="H5" i="1"/>
  <c r="N4" i="1"/>
  <c r="O4" i="1" s="1"/>
  <c r="I4" i="1"/>
  <c r="H4" i="1"/>
  <c r="N3" i="1"/>
  <c r="O3" i="1" s="1"/>
  <c r="I3" i="1"/>
  <c r="H3" i="1"/>
  <c r="N2" i="1"/>
  <c r="O2" i="1" s="1"/>
  <c r="I2" i="1"/>
  <c r="H2" i="1"/>
  <c r="D38" i="2" l="1"/>
  <c r="E38" i="2"/>
  <c r="D39" i="2"/>
  <c r="E39" i="2"/>
  <c r="C39" i="2"/>
  <c r="C38" i="2"/>
  <c r="D12" i="2"/>
  <c r="D9" i="2"/>
  <c r="H774" i="1" l="1"/>
  <c r="I774" i="1"/>
  <c r="H775" i="1"/>
  <c r="I775" i="1"/>
  <c r="H776" i="1"/>
  <c r="I776" i="1"/>
  <c r="H777" i="1"/>
  <c r="I777" i="1"/>
  <c r="H778" i="1"/>
  <c r="I778" i="1"/>
  <c r="H779" i="1"/>
  <c r="I779" i="1"/>
  <c r="H780" i="1"/>
  <c r="I780" i="1"/>
  <c r="H781" i="1"/>
  <c r="I781" i="1"/>
  <c r="H782" i="1"/>
  <c r="I782" i="1"/>
  <c r="H783" i="1"/>
  <c r="I783" i="1"/>
  <c r="H784" i="1"/>
  <c r="I784" i="1"/>
  <c r="H785" i="1"/>
  <c r="I785" i="1"/>
  <c r="H786" i="1"/>
  <c r="I786" i="1"/>
  <c r="H787" i="1"/>
  <c r="I787" i="1"/>
  <c r="H788" i="1"/>
  <c r="I788" i="1"/>
  <c r="H789" i="1"/>
  <c r="I789" i="1"/>
  <c r="H790" i="1"/>
  <c r="I790" i="1"/>
  <c r="H791" i="1"/>
  <c r="I791" i="1"/>
  <c r="H792" i="1"/>
  <c r="I792" i="1"/>
  <c r="H793" i="1"/>
  <c r="I793" i="1"/>
  <c r="H794" i="1"/>
  <c r="I794" i="1"/>
  <c r="H795" i="1"/>
  <c r="I795" i="1"/>
  <c r="H796" i="1"/>
  <c r="I796" i="1"/>
  <c r="H797" i="1"/>
  <c r="I797" i="1"/>
  <c r="H798" i="1"/>
  <c r="I798" i="1"/>
  <c r="H799" i="1"/>
  <c r="I799" i="1"/>
  <c r="H800" i="1"/>
  <c r="I800" i="1"/>
  <c r="H801" i="1"/>
  <c r="I801" i="1"/>
  <c r="H802" i="1"/>
  <c r="I802" i="1"/>
  <c r="H803" i="1"/>
  <c r="I803" i="1"/>
  <c r="H804" i="1"/>
  <c r="I804" i="1"/>
  <c r="H805" i="1"/>
  <c r="I805" i="1"/>
  <c r="H806" i="1"/>
  <c r="I806" i="1"/>
  <c r="H807" i="1"/>
  <c r="I807" i="1"/>
  <c r="H808" i="1"/>
  <c r="I808" i="1"/>
  <c r="H809" i="1"/>
  <c r="I809" i="1"/>
  <c r="H810" i="1"/>
  <c r="I810" i="1"/>
  <c r="H811" i="1"/>
  <c r="I811" i="1"/>
  <c r="H812" i="1"/>
  <c r="I812" i="1"/>
  <c r="H813" i="1"/>
  <c r="I813" i="1"/>
  <c r="H814" i="1"/>
  <c r="I814" i="1"/>
  <c r="H815" i="1"/>
  <c r="I815" i="1"/>
  <c r="H816" i="1"/>
  <c r="I816" i="1"/>
  <c r="H817" i="1"/>
  <c r="I817" i="1"/>
  <c r="H818" i="1"/>
  <c r="I818" i="1"/>
  <c r="H819" i="1"/>
  <c r="I819" i="1"/>
  <c r="H820" i="1"/>
  <c r="I820" i="1"/>
  <c r="H821" i="1"/>
  <c r="I821" i="1"/>
  <c r="H822" i="1"/>
  <c r="I822" i="1"/>
  <c r="H823" i="1"/>
  <c r="I823" i="1"/>
  <c r="H824" i="1"/>
  <c r="I824" i="1"/>
  <c r="H825" i="1"/>
  <c r="I825" i="1"/>
  <c r="H826" i="1"/>
  <c r="I826" i="1"/>
  <c r="H827" i="1"/>
  <c r="I827" i="1"/>
  <c r="H828" i="1"/>
  <c r="I828" i="1"/>
  <c r="H829" i="1"/>
  <c r="I829" i="1"/>
  <c r="H830" i="1"/>
  <c r="I830" i="1"/>
  <c r="H831" i="1"/>
  <c r="I831" i="1"/>
  <c r="H832" i="1"/>
  <c r="I832" i="1"/>
  <c r="H833" i="1"/>
  <c r="I833" i="1"/>
  <c r="H834" i="1"/>
  <c r="I834" i="1"/>
  <c r="H835" i="1"/>
  <c r="I835" i="1"/>
  <c r="H836" i="1"/>
  <c r="I836" i="1"/>
  <c r="H837" i="1"/>
  <c r="I837" i="1"/>
  <c r="H838" i="1"/>
  <c r="I838" i="1"/>
  <c r="H839" i="1"/>
  <c r="I839" i="1"/>
  <c r="H840" i="1"/>
  <c r="I840" i="1"/>
  <c r="H841" i="1"/>
  <c r="I841" i="1"/>
  <c r="H842" i="1"/>
  <c r="I842" i="1"/>
  <c r="H843" i="1"/>
  <c r="I843" i="1"/>
  <c r="H844" i="1"/>
  <c r="I844" i="1"/>
  <c r="H845" i="1"/>
  <c r="I845" i="1"/>
  <c r="H846" i="1"/>
  <c r="I846" i="1"/>
  <c r="H847" i="1"/>
  <c r="I847" i="1"/>
  <c r="H848" i="1"/>
  <c r="I848" i="1"/>
  <c r="H849" i="1"/>
  <c r="I849" i="1"/>
  <c r="H850" i="1"/>
  <c r="I850" i="1"/>
  <c r="H851" i="1"/>
  <c r="I851" i="1"/>
  <c r="H852" i="1"/>
  <c r="I852" i="1"/>
  <c r="H853" i="1"/>
  <c r="I853" i="1"/>
  <c r="H854" i="1"/>
  <c r="I854" i="1"/>
  <c r="H855" i="1"/>
  <c r="I855" i="1"/>
  <c r="H856" i="1"/>
  <c r="I856" i="1"/>
  <c r="H857" i="1"/>
  <c r="I857" i="1"/>
  <c r="H858" i="1"/>
  <c r="I858" i="1"/>
  <c r="H859" i="1"/>
  <c r="I859" i="1"/>
  <c r="H860" i="1"/>
  <c r="I860" i="1"/>
  <c r="H861" i="1"/>
  <c r="I861" i="1"/>
  <c r="H862" i="1"/>
  <c r="I862" i="1"/>
  <c r="H863" i="1"/>
  <c r="I863" i="1"/>
  <c r="H864" i="1"/>
  <c r="I864" i="1"/>
  <c r="H865" i="1"/>
  <c r="I865" i="1"/>
  <c r="H866" i="1"/>
  <c r="I866" i="1"/>
  <c r="H867" i="1"/>
  <c r="I867" i="1"/>
  <c r="H868" i="1"/>
  <c r="I868" i="1"/>
  <c r="H869" i="1"/>
  <c r="I869" i="1"/>
  <c r="H870" i="1"/>
  <c r="I870" i="1"/>
  <c r="H871" i="1"/>
  <c r="I871" i="1"/>
  <c r="H872" i="1"/>
  <c r="I872" i="1"/>
  <c r="H873" i="1"/>
  <c r="I873" i="1"/>
  <c r="H874" i="1"/>
  <c r="I874" i="1"/>
  <c r="H875" i="1"/>
  <c r="I875" i="1"/>
  <c r="H876" i="1"/>
  <c r="I876" i="1"/>
  <c r="H877" i="1"/>
  <c r="I877" i="1"/>
  <c r="H878" i="1"/>
  <c r="I878" i="1"/>
  <c r="H879" i="1"/>
  <c r="I879" i="1"/>
  <c r="H880" i="1"/>
  <c r="I880" i="1"/>
  <c r="H881" i="1"/>
  <c r="I881" i="1"/>
  <c r="H882" i="1"/>
  <c r="I882" i="1"/>
  <c r="H883" i="1"/>
  <c r="I883" i="1"/>
  <c r="H884" i="1"/>
  <c r="I884" i="1"/>
  <c r="H885" i="1"/>
  <c r="I885" i="1"/>
  <c r="H886" i="1"/>
  <c r="I886" i="1"/>
  <c r="H887" i="1"/>
  <c r="I887" i="1"/>
  <c r="H888" i="1"/>
  <c r="I888" i="1"/>
  <c r="H889" i="1"/>
  <c r="I889" i="1"/>
  <c r="H890" i="1"/>
  <c r="I890" i="1"/>
  <c r="H891" i="1"/>
  <c r="I891" i="1"/>
  <c r="H892" i="1"/>
  <c r="I892" i="1"/>
  <c r="H893" i="1"/>
  <c r="I893" i="1"/>
  <c r="H894" i="1"/>
  <c r="I894" i="1"/>
  <c r="H895" i="1"/>
  <c r="I895" i="1"/>
  <c r="H896" i="1"/>
  <c r="I896" i="1"/>
  <c r="H897" i="1"/>
  <c r="I897" i="1"/>
  <c r="H898" i="1"/>
  <c r="I898" i="1"/>
  <c r="H899" i="1"/>
  <c r="I899" i="1"/>
  <c r="H900" i="1"/>
  <c r="I900" i="1"/>
  <c r="H901" i="1"/>
  <c r="I901" i="1"/>
  <c r="H902" i="1"/>
  <c r="I902" i="1"/>
  <c r="H903" i="1"/>
  <c r="I903" i="1"/>
  <c r="H904" i="1"/>
  <c r="I904" i="1"/>
  <c r="H905" i="1"/>
  <c r="I905" i="1"/>
  <c r="H906" i="1"/>
  <c r="I906" i="1"/>
  <c r="H907" i="1"/>
  <c r="I907" i="1"/>
  <c r="H908" i="1"/>
  <c r="I908" i="1"/>
  <c r="H909" i="1"/>
  <c r="I909" i="1"/>
  <c r="H910" i="1"/>
  <c r="I910" i="1"/>
  <c r="H911" i="1"/>
  <c r="I911" i="1"/>
  <c r="H912" i="1"/>
  <c r="I912" i="1"/>
  <c r="H913" i="1"/>
  <c r="I913" i="1"/>
  <c r="H914" i="1"/>
  <c r="I914" i="1"/>
  <c r="H915" i="1"/>
  <c r="I915" i="1"/>
  <c r="H916" i="1"/>
  <c r="I916" i="1"/>
  <c r="H917" i="1"/>
  <c r="I917" i="1"/>
  <c r="H918" i="1"/>
  <c r="I918" i="1"/>
  <c r="H919" i="1"/>
  <c r="I919" i="1"/>
  <c r="H920" i="1"/>
  <c r="I920" i="1"/>
  <c r="H921" i="1"/>
  <c r="I921" i="1"/>
  <c r="H922" i="1"/>
  <c r="I922" i="1"/>
  <c r="H923" i="1"/>
  <c r="I923" i="1"/>
  <c r="H924" i="1"/>
  <c r="I924" i="1"/>
  <c r="H925" i="1"/>
  <c r="I925" i="1"/>
  <c r="H926" i="1"/>
  <c r="I926" i="1"/>
  <c r="H927" i="1"/>
  <c r="I927" i="1"/>
  <c r="H928" i="1"/>
  <c r="I928" i="1"/>
  <c r="H929" i="1"/>
  <c r="I929" i="1"/>
  <c r="H930" i="1"/>
  <c r="I930" i="1"/>
  <c r="H931" i="1"/>
  <c r="I931" i="1"/>
  <c r="H932" i="1"/>
  <c r="I932" i="1"/>
  <c r="H933" i="1"/>
  <c r="I933" i="1"/>
  <c r="H934" i="1"/>
  <c r="I934" i="1"/>
  <c r="H935" i="1"/>
  <c r="I935" i="1"/>
  <c r="H936" i="1"/>
  <c r="I936" i="1"/>
  <c r="H937" i="1"/>
  <c r="I937" i="1"/>
  <c r="H938" i="1"/>
  <c r="I938" i="1"/>
  <c r="H939" i="1"/>
  <c r="I939" i="1"/>
  <c r="H940" i="1"/>
  <c r="I940" i="1"/>
  <c r="H941" i="1"/>
  <c r="I941" i="1"/>
  <c r="H942" i="1"/>
  <c r="I942" i="1"/>
  <c r="H943" i="1"/>
  <c r="I943" i="1"/>
  <c r="H944" i="1"/>
  <c r="I944" i="1"/>
  <c r="H945" i="1"/>
  <c r="I945" i="1"/>
  <c r="H946" i="1"/>
  <c r="I946" i="1"/>
  <c r="H947" i="1"/>
  <c r="I947" i="1"/>
  <c r="H948" i="1"/>
  <c r="I948" i="1"/>
  <c r="H949" i="1"/>
  <c r="I949" i="1"/>
  <c r="H950" i="1"/>
  <c r="I950" i="1"/>
  <c r="H951" i="1"/>
  <c r="I951" i="1"/>
  <c r="H952" i="1"/>
  <c r="I952" i="1"/>
  <c r="H953" i="1"/>
  <c r="I953" i="1"/>
  <c r="H954" i="1"/>
  <c r="I954" i="1"/>
  <c r="H955" i="1"/>
  <c r="I955" i="1"/>
  <c r="H956" i="1"/>
  <c r="I956" i="1"/>
  <c r="H957" i="1"/>
  <c r="I957" i="1"/>
  <c r="H958" i="1"/>
  <c r="I958" i="1"/>
  <c r="H959" i="1"/>
  <c r="I959" i="1"/>
  <c r="H960" i="1"/>
  <c r="I960" i="1"/>
  <c r="H961" i="1"/>
  <c r="I961" i="1"/>
  <c r="H962" i="1"/>
  <c r="I962" i="1"/>
  <c r="H963" i="1"/>
  <c r="I963" i="1"/>
  <c r="H964" i="1"/>
  <c r="I964" i="1"/>
  <c r="H965" i="1"/>
  <c r="I965" i="1"/>
  <c r="H966" i="1"/>
  <c r="I966" i="1"/>
  <c r="H967" i="1"/>
  <c r="I967" i="1"/>
  <c r="H968" i="1"/>
  <c r="I968" i="1"/>
  <c r="H969" i="1"/>
  <c r="I969" i="1"/>
  <c r="H970" i="1"/>
  <c r="I970" i="1"/>
  <c r="H971" i="1"/>
  <c r="I971" i="1"/>
  <c r="H972" i="1"/>
  <c r="I972" i="1"/>
  <c r="H973" i="1"/>
  <c r="I973" i="1"/>
  <c r="H974" i="1"/>
  <c r="I974" i="1"/>
  <c r="H975" i="1"/>
  <c r="I975" i="1"/>
  <c r="H976" i="1"/>
  <c r="I976" i="1"/>
  <c r="H977" i="1"/>
  <c r="I977" i="1"/>
  <c r="H978" i="1"/>
  <c r="I978" i="1"/>
  <c r="H979" i="1"/>
  <c r="I979" i="1"/>
  <c r="H980" i="1"/>
  <c r="I980" i="1"/>
  <c r="H981" i="1"/>
  <c r="I981" i="1"/>
  <c r="H982" i="1"/>
  <c r="I982" i="1"/>
  <c r="H983" i="1"/>
  <c r="I983" i="1"/>
  <c r="H984" i="1"/>
  <c r="I984" i="1"/>
  <c r="H985" i="1"/>
  <c r="I985" i="1"/>
  <c r="H986" i="1"/>
  <c r="I986" i="1"/>
  <c r="H987" i="1"/>
  <c r="I987" i="1"/>
  <c r="H988" i="1"/>
  <c r="I988" i="1"/>
  <c r="H989" i="1"/>
  <c r="I989" i="1"/>
  <c r="H990" i="1"/>
  <c r="I990" i="1"/>
  <c r="H991" i="1"/>
  <c r="I991" i="1"/>
  <c r="H992" i="1"/>
  <c r="I992" i="1"/>
  <c r="H993" i="1"/>
  <c r="I993" i="1"/>
  <c r="H994" i="1"/>
  <c r="I994" i="1"/>
  <c r="H995" i="1"/>
  <c r="I995" i="1"/>
  <c r="H996" i="1"/>
  <c r="I996" i="1"/>
  <c r="H997" i="1"/>
  <c r="I997" i="1"/>
  <c r="H998" i="1"/>
  <c r="I998" i="1"/>
  <c r="H999" i="1"/>
  <c r="I999" i="1"/>
  <c r="H1000" i="1"/>
  <c r="I1000" i="1"/>
  <c r="H1001" i="1"/>
  <c r="I1001" i="1"/>
  <c r="H1002" i="1"/>
  <c r="I1002" i="1"/>
  <c r="H1003" i="1"/>
  <c r="I1003" i="1"/>
  <c r="H1004" i="1"/>
  <c r="I1004" i="1"/>
  <c r="H1005" i="1"/>
  <c r="I1005" i="1"/>
  <c r="H1006" i="1"/>
  <c r="I1006" i="1"/>
  <c r="H1007" i="1"/>
  <c r="I1007" i="1"/>
  <c r="H1008" i="1"/>
  <c r="I1008" i="1"/>
  <c r="H1009" i="1"/>
  <c r="I1009" i="1"/>
  <c r="H1010" i="1"/>
  <c r="I1010" i="1"/>
  <c r="H1011" i="1"/>
  <c r="I1011" i="1"/>
  <c r="H1012" i="1"/>
  <c r="I1012" i="1"/>
  <c r="H1013" i="1"/>
  <c r="I1013" i="1"/>
  <c r="H1014" i="1"/>
  <c r="I1014" i="1"/>
  <c r="H1015" i="1"/>
  <c r="I1015" i="1"/>
  <c r="H1016" i="1"/>
  <c r="I1016" i="1"/>
  <c r="H1017" i="1"/>
  <c r="I1017" i="1"/>
  <c r="H1018" i="1"/>
  <c r="I1018" i="1"/>
  <c r="H1019" i="1"/>
  <c r="I1019" i="1"/>
  <c r="H1020" i="1"/>
  <c r="I1020" i="1"/>
  <c r="H1021" i="1"/>
  <c r="I1021" i="1"/>
  <c r="H1022" i="1"/>
  <c r="I1022" i="1"/>
  <c r="H1023" i="1"/>
  <c r="I1023" i="1"/>
  <c r="H1024" i="1"/>
  <c r="I1024" i="1"/>
  <c r="H1025" i="1"/>
  <c r="I1025" i="1"/>
  <c r="H1026" i="1"/>
  <c r="I1026" i="1"/>
  <c r="H1027" i="1"/>
  <c r="I1027" i="1"/>
  <c r="H1028" i="1"/>
  <c r="I1028" i="1"/>
  <c r="H1029" i="1"/>
  <c r="I1029" i="1"/>
  <c r="H1030" i="1"/>
  <c r="I1030" i="1"/>
  <c r="H1031" i="1"/>
  <c r="I1031" i="1"/>
  <c r="H1032" i="1"/>
  <c r="I1032" i="1"/>
  <c r="H1033" i="1"/>
  <c r="I1033" i="1"/>
  <c r="H1034" i="1"/>
  <c r="I1034" i="1"/>
  <c r="H1035" i="1"/>
  <c r="I1035" i="1"/>
  <c r="H1036" i="1"/>
  <c r="I1036" i="1"/>
  <c r="H1037" i="1"/>
  <c r="I1037" i="1"/>
  <c r="H1038" i="1"/>
  <c r="I1038" i="1"/>
  <c r="H1039" i="1"/>
  <c r="I1039" i="1"/>
  <c r="H1040" i="1"/>
  <c r="I1040" i="1"/>
  <c r="H1041" i="1"/>
  <c r="I1041" i="1"/>
  <c r="H1042" i="1"/>
  <c r="I1042" i="1"/>
  <c r="H1043" i="1"/>
  <c r="I1043" i="1"/>
  <c r="H1044" i="1"/>
  <c r="I1044" i="1"/>
  <c r="H1045" i="1"/>
  <c r="I1045" i="1"/>
  <c r="H1046" i="1"/>
  <c r="I1046" i="1"/>
  <c r="H1047" i="1"/>
  <c r="I1047" i="1"/>
  <c r="H1048" i="1"/>
  <c r="I1048" i="1"/>
  <c r="H1049" i="1"/>
  <c r="I1049" i="1"/>
  <c r="H1050" i="1"/>
  <c r="I1050" i="1"/>
  <c r="H1051" i="1"/>
  <c r="I1051" i="1"/>
  <c r="H1052" i="1"/>
  <c r="I1052" i="1"/>
  <c r="H1053" i="1"/>
  <c r="I1053" i="1"/>
  <c r="H1054" i="1"/>
  <c r="I1054" i="1"/>
  <c r="H1055" i="1"/>
  <c r="I1055" i="1"/>
  <c r="H1056" i="1"/>
  <c r="I1056" i="1"/>
  <c r="H1057" i="1"/>
  <c r="I1057" i="1"/>
  <c r="H1058" i="1"/>
  <c r="I1058" i="1"/>
  <c r="H1059" i="1"/>
  <c r="I1059" i="1"/>
  <c r="H1060" i="1"/>
  <c r="I1060" i="1"/>
  <c r="H1061" i="1"/>
  <c r="I1061" i="1"/>
  <c r="H1062" i="1"/>
  <c r="I1062" i="1"/>
  <c r="H1063" i="1"/>
  <c r="I1063" i="1"/>
  <c r="H1064" i="1"/>
  <c r="I1064" i="1"/>
  <c r="H1065" i="1"/>
  <c r="I1065" i="1"/>
  <c r="H1066" i="1"/>
  <c r="I1066" i="1"/>
  <c r="H1067" i="1"/>
  <c r="I1067" i="1"/>
  <c r="H1068" i="1"/>
  <c r="I1068" i="1"/>
  <c r="H1069" i="1"/>
  <c r="I1069" i="1"/>
  <c r="H1070" i="1"/>
  <c r="I1070" i="1"/>
  <c r="H1071" i="1"/>
  <c r="I1071" i="1"/>
  <c r="H1072" i="1"/>
  <c r="I1072" i="1"/>
  <c r="H1073" i="1"/>
  <c r="I1073" i="1"/>
  <c r="H1074" i="1"/>
  <c r="I1074" i="1"/>
  <c r="H1075" i="1"/>
  <c r="I1075" i="1"/>
  <c r="H1076" i="1"/>
  <c r="I1076" i="1"/>
  <c r="H1077" i="1"/>
  <c r="I1077" i="1"/>
  <c r="H1078" i="1"/>
  <c r="I1078" i="1"/>
  <c r="H1079" i="1"/>
  <c r="I1079" i="1"/>
  <c r="H1080" i="1"/>
  <c r="I1080" i="1"/>
  <c r="H1081" i="1"/>
  <c r="I1081" i="1"/>
  <c r="H1082" i="1"/>
  <c r="I1082" i="1"/>
  <c r="H1083" i="1"/>
  <c r="I1083" i="1"/>
  <c r="H1084" i="1"/>
  <c r="I1084" i="1"/>
  <c r="H1085" i="1"/>
  <c r="I1085" i="1"/>
  <c r="H1086" i="1"/>
  <c r="I1086" i="1"/>
  <c r="H1087" i="1"/>
  <c r="I1087" i="1"/>
  <c r="H1088" i="1"/>
  <c r="I1088" i="1"/>
  <c r="H1089" i="1"/>
  <c r="I1089" i="1"/>
  <c r="H1090" i="1"/>
  <c r="I1090" i="1"/>
  <c r="H1091" i="1"/>
  <c r="I1091" i="1"/>
  <c r="H1092" i="1"/>
  <c r="I1092" i="1"/>
  <c r="H1093" i="1"/>
  <c r="I1093" i="1"/>
  <c r="H1094" i="1"/>
  <c r="I1094" i="1"/>
  <c r="H1095" i="1"/>
  <c r="I1095" i="1"/>
  <c r="H1096" i="1"/>
  <c r="I1096" i="1"/>
  <c r="H1097" i="1"/>
  <c r="I1097" i="1"/>
  <c r="H1098" i="1"/>
  <c r="I1098" i="1"/>
  <c r="H1099" i="1"/>
  <c r="I1099" i="1"/>
  <c r="H1100" i="1"/>
  <c r="I1100" i="1"/>
  <c r="H1101" i="1"/>
  <c r="I1101" i="1"/>
  <c r="H1102" i="1"/>
  <c r="I1102" i="1"/>
  <c r="H1103" i="1"/>
  <c r="I1103" i="1"/>
  <c r="H1104" i="1"/>
  <c r="I1104" i="1"/>
  <c r="H1105" i="1"/>
  <c r="I1105" i="1"/>
  <c r="H1106" i="1"/>
  <c r="I1106" i="1"/>
  <c r="H1107" i="1"/>
  <c r="I1107" i="1"/>
  <c r="H1108" i="1"/>
  <c r="I1108" i="1"/>
  <c r="H1109" i="1"/>
  <c r="I1109" i="1"/>
  <c r="H1110" i="1"/>
  <c r="I1110" i="1"/>
  <c r="H1111" i="1"/>
  <c r="I1111" i="1"/>
  <c r="H1112" i="1"/>
  <c r="I1112" i="1"/>
  <c r="H1113" i="1"/>
  <c r="I1113" i="1"/>
  <c r="H1114" i="1"/>
  <c r="I1114" i="1"/>
  <c r="H1115" i="1"/>
  <c r="I1115" i="1"/>
  <c r="H1116" i="1"/>
  <c r="I1116" i="1"/>
  <c r="H1117" i="1"/>
  <c r="I1117" i="1"/>
  <c r="H1118" i="1"/>
  <c r="I1118" i="1"/>
  <c r="H1119" i="1"/>
  <c r="I1119" i="1"/>
  <c r="H1120" i="1"/>
  <c r="I1120" i="1"/>
  <c r="H1121" i="1"/>
  <c r="I1121" i="1"/>
  <c r="H1122" i="1"/>
  <c r="I1122" i="1"/>
  <c r="H1123" i="1"/>
  <c r="I1123" i="1"/>
  <c r="H1124" i="1"/>
  <c r="I1124" i="1"/>
  <c r="H1125" i="1"/>
  <c r="I1125" i="1"/>
  <c r="H1126" i="1"/>
  <c r="I1126" i="1"/>
  <c r="H1127" i="1"/>
  <c r="I1127" i="1"/>
  <c r="H1128" i="1"/>
  <c r="I1128" i="1"/>
  <c r="H1129" i="1"/>
  <c r="I1129" i="1"/>
  <c r="H1130" i="1"/>
  <c r="I1130" i="1"/>
  <c r="H1131" i="1"/>
  <c r="I1131" i="1"/>
  <c r="H1132" i="1"/>
  <c r="I1132" i="1"/>
  <c r="H1133" i="1"/>
  <c r="I1133" i="1"/>
  <c r="H1134" i="1"/>
  <c r="I1134" i="1"/>
  <c r="H1135" i="1"/>
  <c r="I1135" i="1"/>
  <c r="H1136" i="1"/>
  <c r="I1136" i="1"/>
  <c r="H1137" i="1"/>
  <c r="I1137" i="1"/>
  <c r="H1138" i="1"/>
  <c r="I1138" i="1"/>
  <c r="H1139" i="1"/>
  <c r="I1139" i="1"/>
  <c r="H1140" i="1"/>
  <c r="I1140" i="1"/>
  <c r="H1141" i="1"/>
  <c r="I1141" i="1"/>
  <c r="H1142" i="1"/>
  <c r="I1142" i="1"/>
  <c r="H1143" i="1"/>
  <c r="I1143" i="1"/>
  <c r="H1144" i="1"/>
  <c r="I1144" i="1"/>
  <c r="H1145" i="1"/>
  <c r="I1145" i="1"/>
  <c r="H1146" i="1"/>
  <c r="I1146" i="1"/>
  <c r="H1147" i="1"/>
  <c r="I1147" i="1"/>
  <c r="H1148" i="1"/>
  <c r="I1148" i="1"/>
  <c r="H1149" i="1"/>
  <c r="I1149" i="1"/>
  <c r="H1150" i="1"/>
  <c r="I1150" i="1"/>
  <c r="H1151" i="1"/>
  <c r="I1151" i="1"/>
  <c r="H1152" i="1"/>
  <c r="I1152" i="1"/>
  <c r="H1153" i="1"/>
  <c r="I1153" i="1"/>
  <c r="H1154" i="1"/>
  <c r="I1154" i="1"/>
  <c r="H1155" i="1"/>
  <c r="I1155" i="1"/>
  <c r="H1156" i="1"/>
  <c r="I1156" i="1"/>
  <c r="H1157" i="1"/>
  <c r="I1157" i="1"/>
  <c r="H1158" i="1"/>
  <c r="I1158" i="1"/>
  <c r="H1159" i="1"/>
  <c r="I1159" i="1"/>
  <c r="H1160" i="1"/>
  <c r="I1160" i="1"/>
  <c r="H1161" i="1"/>
  <c r="I1161" i="1"/>
  <c r="H1162" i="1"/>
  <c r="I1162" i="1"/>
  <c r="H1163" i="1"/>
  <c r="I1163" i="1"/>
  <c r="H1164" i="1"/>
  <c r="I1164" i="1"/>
  <c r="H1165" i="1"/>
  <c r="I1165" i="1"/>
  <c r="H1166" i="1"/>
  <c r="I1166" i="1"/>
  <c r="H1167" i="1"/>
  <c r="I1167" i="1"/>
  <c r="H1168" i="1"/>
  <c r="I1168" i="1"/>
  <c r="H1169" i="1"/>
  <c r="I1169" i="1"/>
  <c r="H1170" i="1"/>
  <c r="I1170" i="1"/>
  <c r="H1171" i="1"/>
  <c r="I1171" i="1"/>
  <c r="H1172" i="1"/>
  <c r="I1172" i="1"/>
  <c r="H1173" i="1"/>
  <c r="I1173" i="1"/>
  <c r="H1174" i="1"/>
  <c r="I1174" i="1"/>
  <c r="H1175" i="1"/>
  <c r="I1175" i="1"/>
  <c r="H1176" i="1"/>
  <c r="I1176" i="1"/>
  <c r="H1177" i="1"/>
  <c r="I1177" i="1"/>
  <c r="H1178" i="1"/>
  <c r="I1178" i="1"/>
  <c r="H1179" i="1"/>
  <c r="I1179" i="1"/>
  <c r="H1180" i="1"/>
  <c r="I1180" i="1"/>
  <c r="H1181" i="1"/>
  <c r="I1181" i="1"/>
  <c r="H1182" i="1"/>
  <c r="I1182" i="1"/>
  <c r="H1183" i="1"/>
  <c r="I1183" i="1"/>
  <c r="H1184" i="1"/>
  <c r="I1184" i="1"/>
  <c r="H1185" i="1"/>
  <c r="I1185" i="1"/>
  <c r="H1186" i="1"/>
  <c r="I1186" i="1"/>
  <c r="H1187" i="1"/>
  <c r="I1187" i="1"/>
  <c r="H1188" i="1"/>
  <c r="I1188" i="1"/>
  <c r="H1189" i="1"/>
  <c r="I1189" i="1"/>
  <c r="H1190" i="1"/>
  <c r="I1190" i="1"/>
  <c r="H1191" i="1"/>
  <c r="I1191" i="1"/>
  <c r="H1192" i="1"/>
  <c r="I1192" i="1"/>
  <c r="H1193" i="1"/>
  <c r="I1193" i="1"/>
  <c r="H1194" i="1"/>
  <c r="I1194" i="1"/>
  <c r="H1195" i="1"/>
  <c r="I1195" i="1"/>
  <c r="H1196" i="1"/>
  <c r="I1196" i="1"/>
  <c r="H1197" i="1"/>
  <c r="I1197" i="1"/>
  <c r="H1198" i="1"/>
  <c r="I1198" i="1"/>
  <c r="H1199" i="1"/>
  <c r="I1199" i="1"/>
  <c r="H1200" i="1"/>
  <c r="I1200" i="1"/>
  <c r="H1201" i="1"/>
  <c r="I1201" i="1"/>
  <c r="H1202" i="1"/>
  <c r="I1202" i="1"/>
  <c r="H1203" i="1"/>
  <c r="I1203" i="1"/>
  <c r="H1204" i="1"/>
  <c r="I1204" i="1"/>
  <c r="H1205" i="1"/>
  <c r="I1205" i="1"/>
  <c r="H1206" i="1"/>
  <c r="I1206" i="1"/>
  <c r="H1207" i="1"/>
  <c r="I1207" i="1"/>
  <c r="H1208" i="1"/>
  <c r="I1208" i="1"/>
  <c r="H1209" i="1"/>
  <c r="I1209" i="1"/>
  <c r="H1210" i="1"/>
  <c r="I1210" i="1"/>
  <c r="H1211" i="1"/>
  <c r="I1211" i="1"/>
  <c r="H1212" i="1"/>
  <c r="I1212" i="1"/>
  <c r="H1213" i="1"/>
  <c r="I1213" i="1"/>
  <c r="H1214" i="1"/>
  <c r="I1214" i="1"/>
  <c r="H1215" i="1"/>
  <c r="I1215" i="1"/>
  <c r="H1216" i="1"/>
  <c r="I1216" i="1"/>
  <c r="H1217" i="1"/>
  <c r="I1217" i="1"/>
  <c r="H1218" i="1"/>
  <c r="I1218" i="1"/>
  <c r="H1219" i="1"/>
  <c r="I1219" i="1"/>
  <c r="H1220" i="1"/>
  <c r="I1220" i="1"/>
  <c r="H1221" i="1"/>
  <c r="I1221" i="1"/>
  <c r="H1222" i="1"/>
  <c r="I1222" i="1"/>
  <c r="H1223" i="1"/>
  <c r="I1223" i="1"/>
  <c r="H1224" i="1"/>
  <c r="I1224" i="1"/>
  <c r="H1225" i="1"/>
  <c r="I1225" i="1"/>
  <c r="H1226" i="1"/>
  <c r="I1226" i="1"/>
  <c r="H1227" i="1"/>
  <c r="I1227" i="1"/>
  <c r="H1228" i="1"/>
  <c r="I1228" i="1"/>
  <c r="H1229" i="1"/>
  <c r="I1229" i="1"/>
  <c r="H1230" i="1"/>
  <c r="I1230" i="1"/>
  <c r="H1231" i="1"/>
  <c r="I1231" i="1"/>
  <c r="H1232" i="1"/>
  <c r="I1232" i="1"/>
  <c r="H1233" i="1"/>
  <c r="I1233" i="1"/>
  <c r="H1234" i="1"/>
  <c r="I1234" i="1"/>
  <c r="H1235" i="1"/>
  <c r="I1235" i="1"/>
  <c r="H1236" i="1"/>
  <c r="I1236" i="1"/>
  <c r="H1237" i="1"/>
  <c r="I1237" i="1"/>
  <c r="H1238" i="1"/>
  <c r="I1238" i="1"/>
  <c r="H1239" i="1"/>
  <c r="I1239" i="1"/>
  <c r="H1240" i="1"/>
  <c r="I1240" i="1"/>
  <c r="H1241" i="1"/>
  <c r="I1241" i="1"/>
  <c r="H1242" i="1"/>
  <c r="I1242" i="1"/>
  <c r="H1243" i="1"/>
  <c r="I1243" i="1"/>
  <c r="H1244" i="1"/>
  <c r="I1244" i="1"/>
  <c r="H1245" i="1"/>
  <c r="I1245" i="1"/>
  <c r="H1246" i="1"/>
  <c r="I1246" i="1"/>
  <c r="H1247" i="1"/>
  <c r="I1247" i="1"/>
  <c r="H1248" i="1"/>
  <c r="I1248" i="1"/>
  <c r="H1249" i="1"/>
  <c r="I1249" i="1"/>
  <c r="H1250" i="1"/>
  <c r="I1250" i="1"/>
  <c r="H1251" i="1"/>
  <c r="I1251" i="1"/>
  <c r="H1252" i="1"/>
  <c r="I1252" i="1"/>
  <c r="H1253" i="1"/>
  <c r="I1253" i="1"/>
  <c r="H1254" i="1"/>
  <c r="I1254" i="1"/>
  <c r="H1255" i="1"/>
  <c r="I1255" i="1"/>
  <c r="H1256" i="1"/>
  <c r="I1256" i="1"/>
  <c r="H1257" i="1"/>
  <c r="I1257" i="1"/>
  <c r="H1258" i="1"/>
  <c r="I1258" i="1"/>
  <c r="H1259" i="1"/>
  <c r="I1259" i="1"/>
  <c r="H1260" i="1"/>
  <c r="I1260" i="1"/>
  <c r="H1261" i="1"/>
  <c r="I1261" i="1"/>
  <c r="H1262" i="1"/>
  <c r="I1262" i="1"/>
  <c r="H1263" i="1"/>
  <c r="I1263" i="1"/>
  <c r="H1264" i="1"/>
  <c r="I1264" i="1"/>
  <c r="H1265" i="1"/>
  <c r="I1265" i="1"/>
  <c r="H1266" i="1"/>
  <c r="I1266" i="1"/>
  <c r="H1267" i="1"/>
  <c r="I1267" i="1"/>
  <c r="H1268" i="1"/>
  <c r="I1268" i="1"/>
  <c r="H1269" i="1"/>
  <c r="I1269" i="1"/>
  <c r="H1270" i="1"/>
  <c r="I1270" i="1"/>
  <c r="H1271" i="1"/>
  <c r="I1271" i="1"/>
  <c r="H1272" i="1"/>
  <c r="I1272" i="1"/>
  <c r="H1273" i="1"/>
  <c r="I1273" i="1"/>
  <c r="H1274" i="1"/>
  <c r="I1274" i="1"/>
  <c r="H1275" i="1"/>
  <c r="I1275" i="1"/>
  <c r="H1276" i="1"/>
  <c r="I1276" i="1"/>
  <c r="H1277" i="1"/>
  <c r="I1277" i="1"/>
  <c r="H1278" i="1"/>
  <c r="I1278" i="1"/>
  <c r="H1279" i="1"/>
  <c r="I1279" i="1"/>
  <c r="H1280" i="1"/>
  <c r="I1280" i="1"/>
  <c r="H1281" i="1"/>
  <c r="I1281" i="1"/>
  <c r="H1282" i="1"/>
  <c r="I1282" i="1"/>
  <c r="H1283" i="1"/>
  <c r="I1283" i="1"/>
  <c r="H1284" i="1"/>
  <c r="I1284" i="1"/>
  <c r="H1285" i="1"/>
  <c r="I1285" i="1"/>
  <c r="H1286" i="1"/>
  <c r="I1286" i="1"/>
  <c r="H1287" i="1"/>
  <c r="I1287" i="1"/>
  <c r="H1288" i="1"/>
  <c r="I1288" i="1"/>
  <c r="H1289" i="1"/>
  <c r="I1289" i="1"/>
  <c r="H1290" i="1"/>
  <c r="I1290" i="1"/>
  <c r="H1291" i="1"/>
  <c r="I1291" i="1"/>
  <c r="H1292" i="1"/>
  <c r="I1292" i="1"/>
  <c r="H1293" i="1"/>
  <c r="I1293" i="1"/>
  <c r="H1294" i="1"/>
  <c r="I1294" i="1"/>
  <c r="H1295" i="1"/>
  <c r="I1295" i="1"/>
  <c r="H1296" i="1"/>
  <c r="I1296" i="1"/>
  <c r="H1297" i="1"/>
  <c r="I1297" i="1"/>
  <c r="H1298" i="1"/>
  <c r="I1298" i="1"/>
  <c r="H1299" i="1"/>
  <c r="I1299" i="1"/>
  <c r="H1300" i="1"/>
  <c r="I1300" i="1"/>
  <c r="H1301" i="1"/>
  <c r="I1301" i="1"/>
  <c r="H1302" i="1"/>
  <c r="I1302" i="1"/>
  <c r="H1303" i="1"/>
  <c r="I1303" i="1"/>
  <c r="H1304" i="1"/>
  <c r="I1304" i="1"/>
  <c r="H1305" i="1"/>
  <c r="I1305" i="1"/>
  <c r="H1306" i="1"/>
  <c r="I1306" i="1"/>
  <c r="H1307" i="1"/>
  <c r="I1307" i="1"/>
  <c r="H1308" i="1"/>
  <c r="I1308" i="1"/>
  <c r="H1309" i="1"/>
  <c r="I1309" i="1"/>
  <c r="H1310" i="1"/>
  <c r="I1310" i="1"/>
  <c r="H1311" i="1"/>
  <c r="I1311" i="1"/>
  <c r="H1312" i="1"/>
  <c r="I1312" i="1"/>
  <c r="H1313" i="1"/>
  <c r="I1313" i="1"/>
  <c r="H1314" i="1"/>
  <c r="I1314" i="1"/>
  <c r="H1315" i="1"/>
  <c r="I1315" i="1"/>
  <c r="H1316" i="1"/>
  <c r="I1316" i="1"/>
  <c r="H1317" i="1"/>
  <c r="I1317" i="1"/>
  <c r="H1318" i="1"/>
  <c r="I1318" i="1"/>
  <c r="H1319" i="1"/>
  <c r="I1319" i="1"/>
  <c r="H1320" i="1"/>
  <c r="I1320" i="1"/>
  <c r="H1321" i="1"/>
  <c r="I1321" i="1"/>
  <c r="H1322" i="1"/>
  <c r="I1322" i="1"/>
  <c r="H1323" i="1"/>
  <c r="I1323" i="1"/>
  <c r="H1324" i="1"/>
  <c r="I1324" i="1"/>
  <c r="H1325" i="1"/>
  <c r="I1325" i="1"/>
  <c r="H1326" i="1"/>
  <c r="I1326" i="1"/>
  <c r="H1327" i="1"/>
  <c r="I1327" i="1"/>
  <c r="H1328" i="1"/>
  <c r="I1328" i="1"/>
  <c r="H1329" i="1"/>
  <c r="I1329" i="1"/>
  <c r="H1330" i="1"/>
  <c r="I1330" i="1"/>
  <c r="H1331" i="1"/>
  <c r="I1331" i="1"/>
  <c r="H1332" i="1"/>
  <c r="I1332" i="1"/>
  <c r="H1333" i="1"/>
  <c r="I1333" i="1"/>
  <c r="H1334" i="1"/>
  <c r="I1334" i="1"/>
  <c r="H1335" i="1"/>
  <c r="I1335" i="1"/>
  <c r="H1336" i="1"/>
  <c r="I1336" i="1"/>
  <c r="H1337" i="1"/>
  <c r="I1337" i="1"/>
  <c r="H1338" i="1"/>
  <c r="I1338" i="1"/>
  <c r="H1339" i="1"/>
  <c r="I1339" i="1"/>
  <c r="H1340" i="1"/>
  <c r="I1340" i="1"/>
  <c r="H1341" i="1"/>
  <c r="I1341" i="1"/>
  <c r="H1342" i="1"/>
  <c r="I1342" i="1"/>
  <c r="H1343" i="1"/>
  <c r="I1343" i="1"/>
  <c r="H1344" i="1"/>
  <c r="I1344" i="1"/>
  <c r="H1345" i="1"/>
  <c r="I1345" i="1"/>
  <c r="H1346" i="1"/>
  <c r="I1346" i="1"/>
  <c r="H1347" i="1"/>
  <c r="I1347" i="1"/>
  <c r="H1348" i="1"/>
  <c r="I1348" i="1"/>
  <c r="H1349" i="1"/>
  <c r="I1349" i="1"/>
  <c r="H1350" i="1"/>
  <c r="I1350" i="1"/>
  <c r="H1351" i="1"/>
  <c r="I1351" i="1"/>
  <c r="H1352" i="1"/>
  <c r="I1352" i="1"/>
  <c r="H1353" i="1"/>
  <c r="I1353" i="1"/>
  <c r="H1354" i="1"/>
  <c r="I1354" i="1"/>
  <c r="H1355" i="1"/>
  <c r="I1355" i="1"/>
  <c r="H1356" i="1"/>
  <c r="I1356" i="1"/>
  <c r="H1357" i="1"/>
  <c r="I1357" i="1"/>
  <c r="H1358" i="1"/>
  <c r="I1358" i="1"/>
  <c r="H1359" i="1"/>
  <c r="I1359" i="1"/>
  <c r="H1360" i="1"/>
  <c r="I1360" i="1"/>
  <c r="H1361" i="1"/>
  <c r="I1361" i="1"/>
  <c r="H1362" i="1"/>
  <c r="I1362" i="1"/>
  <c r="H1363" i="1"/>
  <c r="I1363" i="1"/>
  <c r="H1364" i="1"/>
  <c r="I1364" i="1"/>
  <c r="H1365" i="1"/>
  <c r="I1365" i="1"/>
  <c r="H1366" i="1"/>
  <c r="I1366" i="1"/>
  <c r="H1367" i="1"/>
  <c r="I1367" i="1"/>
  <c r="H1368" i="1"/>
  <c r="I1368" i="1"/>
  <c r="H1369" i="1"/>
  <c r="I1369" i="1"/>
  <c r="H1370" i="1"/>
  <c r="I1370" i="1"/>
  <c r="H1371" i="1"/>
  <c r="I1371" i="1"/>
  <c r="H1372" i="1"/>
  <c r="I1372" i="1"/>
  <c r="H1373" i="1"/>
  <c r="I1373" i="1"/>
  <c r="H1374" i="1"/>
  <c r="I1374" i="1"/>
  <c r="H1375" i="1"/>
  <c r="I1375" i="1"/>
  <c r="H1376" i="1"/>
  <c r="I1376" i="1"/>
  <c r="H1377" i="1"/>
  <c r="I1377" i="1"/>
  <c r="H1378" i="1"/>
  <c r="I1378" i="1"/>
  <c r="H1379" i="1"/>
  <c r="I1379" i="1"/>
  <c r="H1380" i="1"/>
  <c r="I1380" i="1"/>
  <c r="H1381" i="1"/>
  <c r="I1381" i="1"/>
  <c r="H1382" i="1"/>
  <c r="I1382" i="1"/>
  <c r="H1383" i="1"/>
  <c r="I1383" i="1"/>
  <c r="H1384" i="1"/>
  <c r="I1384" i="1"/>
  <c r="H1385" i="1"/>
  <c r="I1385" i="1"/>
  <c r="H1386" i="1"/>
  <c r="I1386" i="1"/>
  <c r="H1387" i="1"/>
  <c r="I1387" i="1"/>
  <c r="H1388" i="1"/>
  <c r="I1388" i="1"/>
  <c r="H1389" i="1"/>
  <c r="I1389" i="1"/>
  <c r="H1390" i="1"/>
  <c r="I1390" i="1"/>
  <c r="H1391" i="1"/>
  <c r="I1391" i="1"/>
  <c r="H1392" i="1"/>
  <c r="I1392" i="1"/>
  <c r="H1393" i="1"/>
  <c r="I1393" i="1"/>
  <c r="H1394" i="1"/>
  <c r="I1394" i="1"/>
  <c r="H1395" i="1"/>
  <c r="I1395" i="1"/>
  <c r="H1396" i="1"/>
  <c r="I1396" i="1"/>
  <c r="H1397" i="1"/>
  <c r="I1397" i="1"/>
  <c r="H1398" i="1"/>
  <c r="I1398" i="1"/>
  <c r="H1399" i="1"/>
  <c r="I1399" i="1"/>
  <c r="H1400" i="1"/>
  <c r="I1400" i="1"/>
  <c r="H1401" i="1"/>
  <c r="I1401" i="1"/>
  <c r="H1402" i="1"/>
  <c r="I1402" i="1"/>
  <c r="H1403" i="1"/>
  <c r="I1403" i="1"/>
  <c r="H1404" i="1"/>
  <c r="I1404" i="1"/>
  <c r="H1405" i="1"/>
  <c r="I1405" i="1"/>
  <c r="H1406" i="1"/>
  <c r="I1406" i="1"/>
  <c r="H1407" i="1"/>
  <c r="I1407" i="1"/>
  <c r="H1408" i="1"/>
  <c r="I1408" i="1"/>
  <c r="H1409" i="1"/>
  <c r="I1409" i="1"/>
  <c r="H1410" i="1"/>
  <c r="I1410" i="1"/>
  <c r="H1411" i="1"/>
  <c r="I1411" i="1"/>
  <c r="H1412" i="1"/>
  <c r="I1412" i="1"/>
  <c r="H1413" i="1"/>
  <c r="I1413" i="1"/>
  <c r="H1414" i="1"/>
  <c r="I1414" i="1"/>
  <c r="H1415" i="1"/>
  <c r="I1415" i="1"/>
  <c r="H1416" i="1"/>
  <c r="I1416" i="1"/>
  <c r="H1417" i="1"/>
  <c r="I1417" i="1"/>
  <c r="H1418" i="1"/>
  <c r="I1418" i="1"/>
  <c r="H1419" i="1"/>
  <c r="I1419" i="1"/>
  <c r="H1420" i="1"/>
  <c r="I1420" i="1"/>
  <c r="H1421" i="1"/>
  <c r="I1421" i="1"/>
  <c r="H1422" i="1"/>
  <c r="I1422" i="1"/>
  <c r="H1423" i="1"/>
  <c r="I1423" i="1"/>
  <c r="H1424" i="1"/>
  <c r="I1424" i="1"/>
  <c r="H1425" i="1"/>
  <c r="I1425" i="1"/>
  <c r="H1426" i="1"/>
  <c r="I1426" i="1"/>
  <c r="H1427" i="1"/>
  <c r="I1427" i="1"/>
  <c r="H1428" i="1"/>
  <c r="I1428" i="1"/>
  <c r="H1429" i="1"/>
  <c r="I1429" i="1"/>
  <c r="H1430" i="1"/>
  <c r="I1430" i="1"/>
  <c r="H1431" i="1"/>
  <c r="I1431" i="1"/>
  <c r="H1432" i="1"/>
  <c r="I1432" i="1"/>
  <c r="H1433" i="1"/>
  <c r="I1433" i="1"/>
  <c r="H1434" i="1"/>
  <c r="I1434" i="1"/>
  <c r="H1435" i="1"/>
  <c r="I1435" i="1"/>
  <c r="H1436" i="1"/>
  <c r="I1436" i="1"/>
  <c r="H1437" i="1"/>
  <c r="I1437" i="1"/>
  <c r="H1438" i="1"/>
  <c r="I1438" i="1"/>
  <c r="H1439" i="1"/>
  <c r="I1439" i="1"/>
  <c r="H1440" i="1"/>
  <c r="I1440" i="1"/>
  <c r="H1441" i="1"/>
  <c r="I1441" i="1"/>
  <c r="H1442" i="1"/>
  <c r="I1442" i="1"/>
  <c r="H1443" i="1"/>
  <c r="I1443" i="1"/>
  <c r="H1444" i="1"/>
  <c r="I1444" i="1"/>
  <c r="H1445" i="1"/>
  <c r="I1445" i="1"/>
  <c r="H1446" i="1"/>
  <c r="I1446" i="1"/>
  <c r="H1447" i="1"/>
  <c r="I1447" i="1"/>
  <c r="H1448" i="1"/>
  <c r="I1448" i="1"/>
  <c r="H1449" i="1"/>
  <c r="I1449" i="1"/>
  <c r="H1450" i="1"/>
  <c r="I1450" i="1"/>
  <c r="H1451" i="1"/>
  <c r="I1451" i="1"/>
  <c r="H1452" i="1"/>
  <c r="I1452" i="1"/>
  <c r="H1453" i="1"/>
  <c r="I1453" i="1"/>
  <c r="H1454" i="1"/>
  <c r="I1454" i="1"/>
  <c r="H1455" i="1"/>
  <c r="I1455" i="1"/>
  <c r="H1456" i="1"/>
  <c r="I1456" i="1"/>
  <c r="H1457" i="1"/>
  <c r="I1457" i="1"/>
  <c r="H1458" i="1"/>
  <c r="I1458" i="1"/>
  <c r="H1459" i="1"/>
  <c r="I1459" i="1"/>
  <c r="H1460" i="1"/>
  <c r="I1460" i="1"/>
  <c r="H1461" i="1"/>
  <c r="I1461" i="1"/>
  <c r="H1462" i="1"/>
  <c r="I1462" i="1"/>
  <c r="H1463" i="1"/>
  <c r="I1463" i="1"/>
  <c r="H1464" i="1"/>
  <c r="I1464" i="1"/>
  <c r="H1465" i="1"/>
  <c r="I1465" i="1"/>
  <c r="H1466" i="1"/>
  <c r="I1466" i="1"/>
  <c r="H1467" i="1"/>
  <c r="I1467" i="1"/>
  <c r="H1468" i="1"/>
  <c r="I1468" i="1"/>
  <c r="H1469" i="1"/>
  <c r="I1469" i="1"/>
  <c r="H1470" i="1"/>
  <c r="I1470" i="1"/>
  <c r="H1471" i="1"/>
  <c r="I1471" i="1"/>
  <c r="H1472" i="1"/>
  <c r="I1472" i="1"/>
  <c r="H1473" i="1"/>
  <c r="I1473" i="1"/>
  <c r="H1474" i="1"/>
  <c r="I1474" i="1"/>
  <c r="H1475" i="1"/>
  <c r="I1475" i="1"/>
  <c r="H1476" i="1"/>
  <c r="I1476" i="1"/>
  <c r="H1477" i="1"/>
  <c r="I1477" i="1"/>
  <c r="H1478" i="1"/>
  <c r="I1478" i="1"/>
  <c r="H1479" i="1"/>
  <c r="I1479" i="1"/>
  <c r="H1480" i="1"/>
  <c r="I1480" i="1"/>
  <c r="H1481" i="1"/>
  <c r="I1481" i="1"/>
  <c r="H1482" i="1"/>
  <c r="I1482" i="1"/>
  <c r="H1483" i="1"/>
  <c r="I1483" i="1"/>
  <c r="H1484" i="1"/>
  <c r="I1484" i="1"/>
  <c r="H1485" i="1"/>
  <c r="I1485" i="1"/>
  <c r="H1486" i="1"/>
  <c r="I1486" i="1"/>
  <c r="H1487" i="1"/>
  <c r="I1487" i="1"/>
  <c r="H1488" i="1"/>
  <c r="I1488" i="1"/>
  <c r="H1489" i="1"/>
  <c r="I1489" i="1"/>
  <c r="H1490" i="1"/>
  <c r="I1490" i="1"/>
  <c r="H1491" i="1"/>
  <c r="I1491" i="1"/>
  <c r="H1492" i="1"/>
  <c r="I1492" i="1"/>
  <c r="H1493" i="1"/>
  <c r="I1493" i="1"/>
  <c r="H1494" i="1"/>
  <c r="I1494" i="1"/>
  <c r="H1495" i="1"/>
  <c r="I1495" i="1"/>
  <c r="H1496" i="1"/>
  <c r="I1496" i="1"/>
  <c r="H1497" i="1"/>
  <c r="I1497" i="1"/>
  <c r="H1498" i="1"/>
  <c r="I1498" i="1"/>
  <c r="H1499" i="1"/>
  <c r="I1499" i="1"/>
  <c r="H1500" i="1"/>
  <c r="I1500" i="1"/>
  <c r="H1501" i="1"/>
  <c r="I1501" i="1"/>
  <c r="H1502" i="1"/>
  <c r="I1502" i="1"/>
  <c r="H1503" i="1"/>
  <c r="I1503" i="1"/>
  <c r="H1504" i="1"/>
  <c r="I1504" i="1"/>
  <c r="H1505" i="1"/>
  <c r="I1505" i="1"/>
  <c r="H1506" i="1"/>
  <c r="I1506" i="1"/>
  <c r="H1507" i="1"/>
  <c r="I1507" i="1"/>
  <c r="H1508" i="1"/>
  <c r="I1508" i="1"/>
  <c r="H1509" i="1"/>
  <c r="I1509" i="1"/>
  <c r="H1510" i="1"/>
  <c r="I1510" i="1"/>
  <c r="H1511" i="1"/>
  <c r="I1511" i="1"/>
  <c r="H1512" i="1"/>
  <c r="I1512" i="1"/>
  <c r="H1513" i="1"/>
  <c r="I1513" i="1"/>
  <c r="H1514" i="1"/>
  <c r="I1514" i="1"/>
  <c r="H1515" i="1"/>
  <c r="I1515" i="1"/>
  <c r="H1516" i="1"/>
  <c r="I1516" i="1"/>
  <c r="H1517" i="1"/>
  <c r="I1517" i="1"/>
  <c r="H1518" i="1"/>
  <c r="I1518" i="1"/>
  <c r="H1519" i="1"/>
  <c r="I1519" i="1"/>
  <c r="H1520" i="1"/>
  <c r="I1520" i="1"/>
  <c r="H1521" i="1"/>
  <c r="I1521" i="1"/>
  <c r="H1522" i="1"/>
  <c r="I1522" i="1"/>
  <c r="H1523" i="1"/>
  <c r="I1523" i="1"/>
  <c r="H1524" i="1"/>
  <c r="I1524" i="1"/>
  <c r="H1525" i="1"/>
  <c r="I1525" i="1"/>
  <c r="H1526" i="1"/>
  <c r="I1526" i="1"/>
  <c r="H1527" i="1"/>
  <c r="I1527" i="1"/>
  <c r="H1528" i="1"/>
  <c r="I1528" i="1"/>
  <c r="H1529" i="1"/>
  <c r="I1529" i="1"/>
  <c r="H1530" i="1"/>
  <c r="I1530" i="1"/>
  <c r="H1531" i="1"/>
  <c r="I1531" i="1"/>
  <c r="H1532" i="1"/>
  <c r="I1532" i="1"/>
  <c r="H1533" i="1"/>
  <c r="I1533" i="1"/>
  <c r="H1534" i="1"/>
  <c r="I1534" i="1"/>
  <c r="H1535" i="1"/>
  <c r="I1535" i="1"/>
  <c r="H1536" i="1"/>
  <c r="I1536" i="1"/>
  <c r="H1537" i="1"/>
  <c r="I1537" i="1"/>
  <c r="H1538" i="1"/>
  <c r="I1538" i="1"/>
  <c r="H1539" i="1"/>
  <c r="I1539" i="1"/>
  <c r="H1540" i="1"/>
  <c r="I1540" i="1"/>
  <c r="H1541" i="1"/>
  <c r="I1541" i="1"/>
  <c r="H1542" i="1"/>
  <c r="I1542" i="1"/>
  <c r="H1543" i="1"/>
  <c r="I1543" i="1"/>
  <c r="H1544" i="1"/>
  <c r="I1544" i="1"/>
  <c r="H1545" i="1"/>
  <c r="I1545" i="1"/>
  <c r="H1546" i="1"/>
  <c r="I1546" i="1"/>
  <c r="H1547" i="1"/>
  <c r="I1547" i="1"/>
  <c r="H1548" i="1"/>
  <c r="I1548" i="1"/>
  <c r="H1549" i="1"/>
  <c r="I1549" i="1"/>
  <c r="H1550" i="1"/>
  <c r="I1550" i="1"/>
  <c r="H1551" i="1"/>
  <c r="I1551" i="1"/>
  <c r="H1552" i="1"/>
  <c r="I1552" i="1"/>
  <c r="H1553" i="1"/>
  <c r="I1553" i="1"/>
  <c r="H1554" i="1"/>
  <c r="I1554" i="1"/>
  <c r="H1555" i="1"/>
  <c r="I1555" i="1"/>
  <c r="H1556" i="1"/>
  <c r="I1556" i="1"/>
  <c r="H1557" i="1"/>
  <c r="I1557" i="1"/>
  <c r="H1558" i="1"/>
  <c r="I1558" i="1"/>
  <c r="H1559" i="1"/>
  <c r="I1559" i="1"/>
  <c r="H1560" i="1"/>
  <c r="I1560" i="1"/>
  <c r="H1561" i="1"/>
  <c r="I1561" i="1"/>
  <c r="H1562" i="1"/>
  <c r="I1562" i="1"/>
  <c r="H1563" i="1"/>
  <c r="I1563" i="1"/>
  <c r="H1564" i="1"/>
  <c r="I1564" i="1"/>
  <c r="H1565" i="1"/>
  <c r="I1565" i="1"/>
  <c r="H1566" i="1"/>
  <c r="I1566" i="1"/>
  <c r="H1567" i="1"/>
  <c r="I1567" i="1"/>
  <c r="H1568" i="1"/>
  <c r="I1568" i="1"/>
  <c r="H1569" i="1"/>
  <c r="I1569" i="1"/>
  <c r="H1570" i="1"/>
  <c r="I1570" i="1"/>
  <c r="H1571" i="1"/>
  <c r="I1571" i="1"/>
  <c r="H1572" i="1"/>
  <c r="I1572" i="1"/>
  <c r="H1573" i="1"/>
  <c r="I1573" i="1"/>
  <c r="H1574" i="1"/>
  <c r="I1574" i="1"/>
  <c r="H1575" i="1"/>
  <c r="I1575" i="1"/>
  <c r="H1576" i="1"/>
  <c r="I1576" i="1"/>
  <c r="H1577" i="1"/>
  <c r="I1577" i="1"/>
  <c r="H1578" i="1"/>
  <c r="I1578" i="1"/>
  <c r="H1579" i="1"/>
  <c r="I1579" i="1"/>
  <c r="H1580" i="1"/>
  <c r="I1580" i="1"/>
  <c r="H1581" i="1"/>
  <c r="I1581" i="1"/>
  <c r="H1582" i="1"/>
  <c r="I1582" i="1"/>
  <c r="H1583" i="1"/>
  <c r="I1583" i="1"/>
  <c r="H1584" i="1"/>
  <c r="I1584" i="1"/>
  <c r="H1585" i="1"/>
  <c r="I1585" i="1"/>
  <c r="H1586" i="1"/>
  <c r="I1586" i="1"/>
  <c r="H1587" i="1"/>
  <c r="I1587" i="1"/>
  <c r="H1588" i="1"/>
  <c r="I1588" i="1"/>
  <c r="H1589" i="1"/>
  <c r="I1589" i="1"/>
  <c r="H1590" i="1"/>
  <c r="I1590" i="1"/>
  <c r="H1591" i="1"/>
  <c r="I1591" i="1"/>
  <c r="H1592" i="1"/>
  <c r="I1592" i="1"/>
  <c r="H1593" i="1"/>
  <c r="I1593" i="1"/>
  <c r="H1594" i="1"/>
  <c r="I1594" i="1"/>
  <c r="H1595" i="1"/>
  <c r="I1595" i="1"/>
  <c r="H1596" i="1"/>
  <c r="I1596" i="1"/>
  <c r="H1597" i="1"/>
  <c r="I1597" i="1"/>
  <c r="H1598" i="1"/>
  <c r="I1598" i="1"/>
  <c r="H1599" i="1"/>
  <c r="I1599" i="1"/>
  <c r="H1600" i="1"/>
  <c r="I1600" i="1"/>
  <c r="H1601" i="1"/>
  <c r="I1601" i="1"/>
  <c r="H1602" i="1"/>
  <c r="I1602" i="1"/>
  <c r="H1603" i="1"/>
  <c r="I1603" i="1"/>
  <c r="H1604" i="1"/>
  <c r="I1604" i="1"/>
  <c r="H1605" i="1"/>
  <c r="I1605" i="1"/>
  <c r="H1606" i="1"/>
  <c r="I1606" i="1"/>
  <c r="H1607" i="1"/>
  <c r="I1607" i="1"/>
  <c r="H1608" i="1"/>
  <c r="I1608" i="1"/>
  <c r="H1609" i="1"/>
  <c r="I1609" i="1"/>
  <c r="H1610" i="1"/>
  <c r="I1610" i="1"/>
  <c r="H1611" i="1"/>
  <c r="I1611" i="1"/>
  <c r="H1612" i="1"/>
  <c r="I1612" i="1"/>
  <c r="H1613" i="1"/>
  <c r="I1613" i="1"/>
  <c r="H1614" i="1"/>
  <c r="I1614" i="1"/>
  <c r="H1615" i="1"/>
  <c r="I1615" i="1"/>
  <c r="H1616" i="1"/>
  <c r="I1616" i="1"/>
  <c r="H1617" i="1"/>
  <c r="I1617" i="1"/>
  <c r="H1618" i="1"/>
  <c r="I1618" i="1"/>
  <c r="H1619" i="1"/>
  <c r="I1619" i="1"/>
  <c r="H1620" i="1"/>
  <c r="I1620" i="1"/>
  <c r="H1621" i="1"/>
  <c r="I1621" i="1"/>
  <c r="H1622" i="1"/>
  <c r="I1622" i="1"/>
  <c r="H1623" i="1"/>
  <c r="I1623" i="1"/>
  <c r="H1624" i="1"/>
  <c r="I1624" i="1"/>
  <c r="H1625" i="1"/>
  <c r="I1625" i="1"/>
  <c r="H1626" i="1"/>
  <c r="I1626" i="1"/>
  <c r="H1627" i="1"/>
  <c r="I1627" i="1"/>
  <c r="H1628" i="1"/>
  <c r="I1628" i="1"/>
  <c r="H1629" i="1"/>
  <c r="I1629" i="1"/>
  <c r="H1630" i="1"/>
  <c r="I1630" i="1"/>
  <c r="H1631" i="1"/>
  <c r="I1631" i="1"/>
  <c r="H1632" i="1"/>
  <c r="I1632" i="1"/>
  <c r="H1633" i="1"/>
  <c r="I1633" i="1"/>
  <c r="H1634" i="1"/>
  <c r="I1634" i="1"/>
  <c r="H1635" i="1"/>
  <c r="I1635" i="1"/>
  <c r="H1636" i="1"/>
  <c r="I1636" i="1"/>
  <c r="H1637" i="1"/>
  <c r="I1637" i="1"/>
  <c r="H1638" i="1"/>
  <c r="I1638" i="1"/>
  <c r="H1639" i="1"/>
  <c r="I1639" i="1"/>
  <c r="H1640" i="1"/>
  <c r="I1640" i="1"/>
  <c r="H1641" i="1"/>
  <c r="I1641" i="1"/>
  <c r="H1642" i="1"/>
  <c r="I1642" i="1"/>
  <c r="H1643" i="1"/>
  <c r="I1643" i="1"/>
  <c r="H1644" i="1"/>
  <c r="I1644" i="1"/>
  <c r="H1645" i="1"/>
  <c r="I1645" i="1"/>
  <c r="H1646" i="1"/>
  <c r="I1646" i="1"/>
  <c r="H1647" i="1"/>
  <c r="I1647" i="1"/>
  <c r="H1648" i="1"/>
  <c r="I1648" i="1"/>
  <c r="H1649" i="1"/>
  <c r="I1649" i="1"/>
  <c r="H1650" i="1"/>
  <c r="I1650" i="1"/>
  <c r="H1651" i="1"/>
  <c r="I1651" i="1"/>
  <c r="H1652" i="1"/>
  <c r="I1652" i="1"/>
  <c r="H1653" i="1"/>
  <c r="I1653" i="1"/>
  <c r="H1654" i="1"/>
  <c r="I1654" i="1"/>
  <c r="H1655" i="1"/>
  <c r="I1655" i="1"/>
  <c r="H1656" i="1"/>
  <c r="I1656" i="1"/>
  <c r="H1657" i="1"/>
  <c r="I1657" i="1"/>
  <c r="H1658" i="1"/>
  <c r="I1658" i="1"/>
  <c r="H1659" i="1"/>
  <c r="I1659" i="1"/>
  <c r="H1660" i="1"/>
  <c r="I1660" i="1"/>
  <c r="H1661" i="1"/>
  <c r="I1661" i="1"/>
  <c r="H1662" i="1"/>
  <c r="I1662" i="1"/>
  <c r="H1663" i="1"/>
  <c r="I1663" i="1"/>
  <c r="H1664" i="1"/>
  <c r="I1664" i="1"/>
  <c r="H1665" i="1"/>
  <c r="I1665" i="1"/>
  <c r="H1666" i="1"/>
  <c r="I1666" i="1"/>
  <c r="H1667" i="1"/>
  <c r="I1667" i="1"/>
  <c r="H1668" i="1"/>
  <c r="I1668" i="1"/>
  <c r="H1669" i="1"/>
  <c r="I1669" i="1"/>
  <c r="H1670" i="1"/>
  <c r="I1670" i="1"/>
  <c r="H1671" i="1"/>
  <c r="I1671" i="1"/>
  <c r="H1672" i="1"/>
  <c r="I1672" i="1"/>
  <c r="H1673" i="1"/>
  <c r="I1673" i="1"/>
  <c r="H1674" i="1"/>
  <c r="I1674" i="1"/>
  <c r="H1675" i="1"/>
  <c r="I1675" i="1"/>
  <c r="H1676" i="1"/>
  <c r="I1676" i="1"/>
  <c r="H1677" i="1"/>
  <c r="I1677" i="1"/>
  <c r="H1678" i="1"/>
  <c r="I1678" i="1"/>
  <c r="H1679" i="1"/>
  <c r="I1679" i="1"/>
  <c r="H1680" i="1"/>
  <c r="I1680" i="1"/>
  <c r="H1681" i="1"/>
  <c r="I1681" i="1"/>
  <c r="H1682" i="1"/>
  <c r="I1682" i="1"/>
  <c r="H1683" i="1"/>
  <c r="I1683" i="1"/>
  <c r="H1684" i="1"/>
  <c r="I1684" i="1"/>
  <c r="H1685" i="1"/>
  <c r="I1685" i="1"/>
  <c r="H1686" i="1"/>
  <c r="I1686" i="1"/>
  <c r="H1687" i="1"/>
  <c r="I1687" i="1"/>
  <c r="H1688" i="1"/>
  <c r="I1688" i="1"/>
  <c r="H1689" i="1"/>
  <c r="I1689" i="1"/>
  <c r="H1690" i="1"/>
  <c r="I1690" i="1"/>
  <c r="H1691" i="1"/>
  <c r="I1691" i="1"/>
  <c r="H1692" i="1"/>
  <c r="I1692" i="1"/>
  <c r="H1693" i="1"/>
  <c r="I1693" i="1"/>
  <c r="H1694" i="1"/>
  <c r="I1694" i="1"/>
  <c r="H1695" i="1"/>
  <c r="I1695" i="1"/>
  <c r="H1696" i="1"/>
  <c r="I1696" i="1"/>
  <c r="H1697" i="1"/>
  <c r="I1697" i="1"/>
  <c r="H1698" i="1"/>
  <c r="I1698" i="1"/>
  <c r="H1699" i="1"/>
  <c r="I1699" i="1"/>
  <c r="H1700" i="1"/>
  <c r="I1700" i="1"/>
  <c r="H1701" i="1"/>
  <c r="I1701" i="1"/>
  <c r="H1702" i="1"/>
  <c r="I1702" i="1"/>
  <c r="H1703" i="1"/>
  <c r="I1703" i="1"/>
  <c r="H1704" i="1"/>
  <c r="I1704" i="1"/>
  <c r="H1705" i="1"/>
  <c r="I1705" i="1"/>
  <c r="H1706" i="1"/>
  <c r="I1706" i="1"/>
  <c r="H1707" i="1"/>
  <c r="I1707" i="1"/>
  <c r="H1708" i="1"/>
  <c r="I1708" i="1"/>
  <c r="H1709" i="1"/>
  <c r="I1709" i="1"/>
  <c r="H1710" i="1"/>
  <c r="I1710" i="1"/>
  <c r="H1711" i="1"/>
  <c r="I1711" i="1"/>
  <c r="H1712" i="1"/>
  <c r="I1712" i="1"/>
  <c r="H1713" i="1"/>
  <c r="I1713" i="1"/>
  <c r="H1714" i="1"/>
  <c r="I1714" i="1"/>
  <c r="H1715" i="1"/>
  <c r="I1715" i="1"/>
  <c r="H1716" i="1"/>
  <c r="I1716" i="1"/>
  <c r="H1717" i="1"/>
  <c r="I1717" i="1"/>
  <c r="H1718" i="1"/>
  <c r="I1718" i="1"/>
  <c r="H1719" i="1"/>
  <c r="I1719" i="1"/>
  <c r="H1720" i="1"/>
  <c r="I1720" i="1"/>
  <c r="H1721" i="1"/>
  <c r="I1721" i="1"/>
  <c r="H1722" i="1"/>
  <c r="I1722" i="1"/>
  <c r="H1723" i="1"/>
  <c r="I1723" i="1"/>
  <c r="H1724" i="1"/>
  <c r="I1724" i="1"/>
  <c r="H1725" i="1"/>
  <c r="I1725" i="1"/>
  <c r="H1726" i="1"/>
  <c r="I1726" i="1"/>
  <c r="H1727" i="1"/>
  <c r="I1727" i="1"/>
  <c r="H1728" i="1"/>
  <c r="I1728" i="1"/>
  <c r="H1729" i="1"/>
  <c r="I1729" i="1"/>
  <c r="H1730" i="1"/>
  <c r="I1730" i="1"/>
  <c r="H1731" i="1"/>
  <c r="I1731" i="1"/>
  <c r="H1732" i="1"/>
  <c r="I1732" i="1"/>
  <c r="H1733" i="1"/>
  <c r="I1733" i="1"/>
  <c r="H1734" i="1"/>
  <c r="I1734" i="1"/>
  <c r="H1735" i="1"/>
  <c r="I1735" i="1"/>
  <c r="H1736" i="1"/>
  <c r="I1736" i="1"/>
  <c r="H1737" i="1"/>
  <c r="I1737" i="1"/>
  <c r="H1738" i="1"/>
  <c r="I1738" i="1"/>
  <c r="H1739" i="1"/>
  <c r="I1739" i="1"/>
  <c r="H1740" i="1"/>
  <c r="I1740" i="1"/>
  <c r="H1741" i="1"/>
  <c r="I1741" i="1"/>
  <c r="H1742" i="1"/>
  <c r="I1742" i="1"/>
  <c r="H1743" i="1"/>
  <c r="I1743" i="1"/>
  <c r="H1744" i="1"/>
  <c r="I1744" i="1"/>
  <c r="H1745" i="1"/>
  <c r="I1745" i="1"/>
  <c r="H1746" i="1"/>
  <c r="I1746" i="1"/>
  <c r="H1747" i="1"/>
  <c r="I1747" i="1"/>
  <c r="H1748" i="1"/>
  <c r="I1748" i="1"/>
  <c r="H1749" i="1"/>
  <c r="I1749" i="1"/>
  <c r="H1750" i="1"/>
  <c r="I1750" i="1"/>
  <c r="H1751" i="1"/>
  <c r="I1751" i="1"/>
  <c r="H1752" i="1"/>
  <c r="I1752" i="1"/>
  <c r="H1753" i="1"/>
  <c r="I1753" i="1"/>
  <c r="H1754" i="1"/>
  <c r="I1754" i="1"/>
  <c r="H1755" i="1"/>
  <c r="I1755" i="1"/>
  <c r="H1756" i="1"/>
  <c r="I1756" i="1"/>
  <c r="H1757" i="1"/>
  <c r="I1757" i="1"/>
  <c r="H1758" i="1"/>
  <c r="I1758" i="1"/>
  <c r="H1759" i="1"/>
  <c r="I1759" i="1"/>
  <c r="H1760" i="1"/>
  <c r="I1760" i="1"/>
  <c r="H1761" i="1"/>
  <c r="I1761" i="1"/>
  <c r="H1762" i="1"/>
  <c r="I1762" i="1"/>
  <c r="H1763" i="1"/>
  <c r="I1763" i="1"/>
  <c r="H1764" i="1"/>
  <c r="I1764" i="1"/>
  <c r="H1765" i="1"/>
  <c r="I1765" i="1"/>
  <c r="H1766" i="1"/>
  <c r="I1766" i="1"/>
  <c r="H1767" i="1"/>
  <c r="I1767" i="1"/>
  <c r="H1768" i="1"/>
  <c r="I1768" i="1"/>
  <c r="H1769" i="1"/>
  <c r="I1769" i="1"/>
  <c r="H1770" i="1"/>
  <c r="I1770" i="1"/>
  <c r="H1771" i="1"/>
  <c r="I1771" i="1"/>
  <c r="H1772" i="1"/>
  <c r="I1772" i="1"/>
  <c r="H1773" i="1"/>
  <c r="I1773" i="1"/>
  <c r="H1774" i="1"/>
  <c r="I1774" i="1"/>
  <c r="H1775" i="1"/>
  <c r="I1775" i="1"/>
  <c r="H1776" i="1"/>
  <c r="I1776" i="1"/>
  <c r="H1777" i="1"/>
  <c r="I1777" i="1"/>
  <c r="H1778" i="1"/>
  <c r="I1778" i="1"/>
  <c r="H1779" i="1"/>
  <c r="I1779" i="1"/>
  <c r="H1780" i="1"/>
  <c r="I1780" i="1"/>
  <c r="H1781" i="1"/>
  <c r="I1781" i="1"/>
  <c r="H1782" i="1"/>
  <c r="I1782" i="1"/>
  <c r="H1783" i="1"/>
  <c r="I1783" i="1"/>
  <c r="H1784" i="1"/>
  <c r="I1784" i="1"/>
  <c r="H1785" i="1"/>
  <c r="I1785" i="1"/>
  <c r="H1786" i="1"/>
  <c r="I1786" i="1"/>
  <c r="H1787" i="1"/>
  <c r="I1787" i="1"/>
  <c r="H1788" i="1"/>
  <c r="I1788" i="1"/>
  <c r="H1789" i="1"/>
  <c r="I1789" i="1"/>
  <c r="H1790" i="1"/>
  <c r="I1790" i="1"/>
  <c r="H1791" i="1"/>
  <c r="I1791" i="1"/>
  <c r="H1792" i="1"/>
  <c r="I1792" i="1"/>
  <c r="H1793" i="1"/>
  <c r="I1793" i="1"/>
  <c r="H1794" i="1"/>
  <c r="I1794" i="1"/>
  <c r="H1795" i="1"/>
  <c r="I1795" i="1"/>
  <c r="H1796" i="1"/>
  <c r="I1796" i="1"/>
  <c r="H1797" i="1"/>
  <c r="I1797" i="1"/>
  <c r="H1798" i="1"/>
  <c r="I1798" i="1"/>
  <c r="H1799" i="1"/>
  <c r="I1799" i="1"/>
  <c r="H1800" i="1"/>
  <c r="I1800" i="1"/>
  <c r="H1801" i="1"/>
  <c r="I1801" i="1"/>
  <c r="H1802" i="1"/>
  <c r="I1802" i="1"/>
  <c r="H1803" i="1"/>
  <c r="I1803" i="1"/>
  <c r="H1804" i="1"/>
  <c r="I1804" i="1"/>
  <c r="H1805" i="1"/>
  <c r="I1805" i="1"/>
  <c r="H1806" i="1"/>
  <c r="I1806" i="1"/>
  <c r="H1807" i="1"/>
  <c r="I1807" i="1"/>
  <c r="H1808" i="1"/>
  <c r="I1808" i="1"/>
  <c r="H1809" i="1"/>
  <c r="I1809" i="1"/>
  <c r="H1810" i="1"/>
  <c r="I1810" i="1"/>
  <c r="H1811" i="1"/>
  <c r="I1811" i="1"/>
  <c r="H1812" i="1"/>
  <c r="I1812" i="1"/>
  <c r="H1813" i="1"/>
  <c r="I1813" i="1"/>
  <c r="H1814" i="1"/>
  <c r="I1814" i="1"/>
  <c r="H1815" i="1"/>
  <c r="I1815" i="1"/>
  <c r="H1816" i="1"/>
  <c r="I1816" i="1"/>
  <c r="H1817" i="1"/>
  <c r="I1817" i="1"/>
  <c r="H1818" i="1"/>
  <c r="I1818" i="1"/>
  <c r="H1819" i="1"/>
  <c r="I1819" i="1"/>
  <c r="H1820" i="1"/>
  <c r="I1820" i="1"/>
  <c r="H1821" i="1"/>
  <c r="I1821" i="1"/>
  <c r="H1822" i="1"/>
  <c r="I1822" i="1"/>
  <c r="H1823" i="1"/>
  <c r="I1823" i="1"/>
  <c r="H1824" i="1"/>
  <c r="I1824" i="1"/>
  <c r="H1825" i="1"/>
  <c r="I1825" i="1"/>
  <c r="H1826" i="1"/>
  <c r="I1826" i="1"/>
  <c r="H1827" i="1"/>
  <c r="I1827" i="1"/>
  <c r="H1828" i="1"/>
  <c r="I1828" i="1"/>
  <c r="H1829" i="1"/>
  <c r="I1829" i="1"/>
  <c r="H1830" i="1"/>
  <c r="I1830" i="1"/>
  <c r="H1831" i="1"/>
  <c r="I1831" i="1"/>
  <c r="H1832" i="1"/>
  <c r="I1832" i="1"/>
  <c r="H1833" i="1"/>
  <c r="I1833" i="1"/>
  <c r="H1834" i="1"/>
  <c r="I1834" i="1"/>
  <c r="H1835" i="1"/>
  <c r="I1835" i="1"/>
  <c r="H1836" i="1"/>
  <c r="I1836" i="1"/>
  <c r="H1837" i="1"/>
  <c r="I1837" i="1"/>
  <c r="H1838" i="1"/>
  <c r="I1838" i="1"/>
  <c r="H1839" i="1"/>
  <c r="I1839" i="1"/>
  <c r="H1840" i="1"/>
  <c r="I1840" i="1"/>
  <c r="H1841" i="1"/>
  <c r="I1841" i="1"/>
  <c r="H1842" i="1"/>
  <c r="I1842" i="1"/>
  <c r="H1843" i="1"/>
  <c r="I1843" i="1"/>
  <c r="H1844" i="1"/>
  <c r="I1844" i="1"/>
  <c r="H1845" i="1"/>
  <c r="I1845" i="1"/>
  <c r="H1846" i="1"/>
  <c r="I1846" i="1"/>
  <c r="H1847" i="1"/>
  <c r="I1847" i="1"/>
  <c r="H1848" i="1"/>
  <c r="I1848" i="1"/>
  <c r="H1849" i="1"/>
  <c r="I1849" i="1"/>
  <c r="H1850" i="1"/>
  <c r="I1850" i="1"/>
  <c r="H1851" i="1"/>
  <c r="I1851" i="1"/>
  <c r="H1852" i="1"/>
  <c r="I1852" i="1"/>
  <c r="H1853" i="1"/>
  <c r="I1853" i="1"/>
  <c r="H1854" i="1"/>
  <c r="I1854" i="1"/>
  <c r="H1855" i="1"/>
  <c r="I1855" i="1"/>
  <c r="H1856" i="1"/>
  <c r="I1856" i="1"/>
  <c r="H1857" i="1"/>
  <c r="I1857" i="1"/>
  <c r="H1858" i="1"/>
  <c r="I1858" i="1"/>
  <c r="H1859" i="1"/>
  <c r="I1859" i="1"/>
  <c r="H1860" i="1"/>
  <c r="I1860" i="1"/>
  <c r="H1861" i="1"/>
  <c r="I1861" i="1"/>
  <c r="H1862" i="1"/>
  <c r="I1862" i="1"/>
  <c r="H1863" i="1"/>
  <c r="I1863" i="1"/>
  <c r="H1864" i="1"/>
  <c r="I1864" i="1"/>
  <c r="H1865" i="1"/>
  <c r="I1865" i="1"/>
  <c r="H1866" i="1"/>
  <c r="I1866" i="1"/>
  <c r="H1867" i="1"/>
  <c r="I1867" i="1"/>
  <c r="H1868" i="1"/>
  <c r="I1868" i="1"/>
  <c r="H1869" i="1"/>
  <c r="I1869" i="1"/>
  <c r="H1870" i="1"/>
  <c r="I1870" i="1"/>
  <c r="H1871" i="1"/>
  <c r="I1871" i="1"/>
  <c r="H1872" i="1"/>
  <c r="I1872" i="1"/>
  <c r="H1873" i="1"/>
  <c r="I1873" i="1"/>
  <c r="H1874" i="1"/>
  <c r="I1874" i="1"/>
  <c r="H1875" i="1"/>
  <c r="I1875" i="1"/>
  <c r="H1876" i="1"/>
  <c r="I1876" i="1"/>
  <c r="H1877" i="1"/>
  <c r="I1877" i="1"/>
  <c r="H1878" i="1"/>
  <c r="I1878" i="1"/>
  <c r="H1879" i="1"/>
  <c r="I1879" i="1"/>
  <c r="H1880" i="1"/>
  <c r="I1880" i="1"/>
  <c r="H1881" i="1"/>
  <c r="I1881" i="1"/>
  <c r="H1882" i="1"/>
  <c r="I1882" i="1"/>
  <c r="H1883" i="1"/>
  <c r="I1883" i="1"/>
  <c r="H1884" i="1"/>
  <c r="I1884" i="1"/>
  <c r="H1885" i="1"/>
  <c r="I1885" i="1"/>
  <c r="H1886" i="1"/>
  <c r="I1886" i="1"/>
  <c r="H1887" i="1"/>
  <c r="I1887" i="1"/>
  <c r="H1888" i="1"/>
  <c r="I1888" i="1"/>
  <c r="H1889" i="1"/>
  <c r="I1889" i="1"/>
  <c r="H1890" i="1"/>
  <c r="I1890" i="1"/>
  <c r="H1891" i="1"/>
  <c r="I1891" i="1"/>
  <c r="H1892" i="1"/>
  <c r="I1892" i="1"/>
  <c r="H1893" i="1"/>
  <c r="I1893" i="1"/>
  <c r="H1894" i="1"/>
  <c r="I1894" i="1"/>
  <c r="H1895" i="1"/>
  <c r="I1895" i="1"/>
  <c r="H1896" i="1"/>
  <c r="I1896" i="1"/>
  <c r="H1897" i="1"/>
  <c r="I1897" i="1"/>
  <c r="H1898" i="1"/>
  <c r="I1898" i="1"/>
  <c r="H1899" i="1"/>
  <c r="I1899" i="1"/>
  <c r="H1900" i="1"/>
  <c r="I1900" i="1"/>
  <c r="H1901" i="1"/>
  <c r="I1901" i="1"/>
  <c r="H1902" i="1"/>
  <c r="I1902" i="1"/>
  <c r="H1903" i="1"/>
  <c r="I1903" i="1"/>
  <c r="H1904" i="1"/>
  <c r="I1904" i="1"/>
  <c r="H1905" i="1"/>
  <c r="I1905" i="1"/>
  <c r="H1906" i="1"/>
  <c r="I1906" i="1"/>
  <c r="H1907" i="1"/>
  <c r="I1907" i="1"/>
  <c r="H1908" i="1"/>
  <c r="I1908" i="1"/>
  <c r="H1909" i="1"/>
  <c r="I1909" i="1"/>
  <c r="H1910" i="1"/>
  <c r="I1910" i="1"/>
  <c r="H1911" i="1"/>
  <c r="I1911" i="1"/>
  <c r="H1912" i="1"/>
  <c r="I1912" i="1"/>
  <c r="H1913" i="1"/>
  <c r="I1913" i="1"/>
  <c r="H1914" i="1"/>
  <c r="I1914" i="1"/>
  <c r="H1915" i="1"/>
  <c r="I1915" i="1"/>
  <c r="H1916" i="1"/>
  <c r="I1916" i="1"/>
  <c r="H1917" i="1"/>
  <c r="I1917" i="1"/>
  <c r="H1918" i="1"/>
  <c r="I1918" i="1"/>
  <c r="H1919" i="1"/>
  <c r="I1919" i="1"/>
  <c r="H1920" i="1"/>
  <c r="I1920" i="1"/>
  <c r="H1921" i="1"/>
  <c r="I1921" i="1"/>
  <c r="H1922" i="1"/>
  <c r="I1922" i="1"/>
  <c r="H1923" i="1"/>
  <c r="I1923" i="1"/>
  <c r="H1924" i="1"/>
  <c r="I1924" i="1"/>
  <c r="H1925" i="1"/>
  <c r="I1925" i="1"/>
  <c r="H1926" i="1"/>
  <c r="I1926" i="1"/>
  <c r="H1927" i="1"/>
  <c r="I1927" i="1"/>
  <c r="H1928" i="1"/>
  <c r="I1928" i="1"/>
  <c r="H1929" i="1"/>
  <c r="I1929" i="1"/>
  <c r="H1930" i="1"/>
  <c r="I1930" i="1"/>
  <c r="H1931" i="1"/>
  <c r="I1931" i="1"/>
  <c r="H1932" i="1"/>
  <c r="I1932" i="1"/>
  <c r="H1933" i="1"/>
  <c r="I1933" i="1"/>
  <c r="H1934" i="1"/>
  <c r="I1934" i="1"/>
  <c r="H1935" i="1"/>
  <c r="I1935" i="1"/>
  <c r="H1936" i="1"/>
  <c r="I1936" i="1"/>
  <c r="H1937" i="1"/>
  <c r="I1937" i="1"/>
  <c r="H1938" i="1"/>
  <c r="I1938" i="1"/>
  <c r="H1939" i="1"/>
  <c r="I1939" i="1"/>
  <c r="H1940" i="1"/>
  <c r="I1940" i="1"/>
  <c r="H1941" i="1"/>
  <c r="I1941" i="1"/>
  <c r="H1942" i="1"/>
  <c r="I1942" i="1"/>
  <c r="H1943" i="1"/>
  <c r="I1943" i="1"/>
  <c r="H1944" i="1"/>
  <c r="I1944" i="1"/>
  <c r="H1945" i="1"/>
  <c r="I1945" i="1"/>
  <c r="H1946" i="1"/>
  <c r="I1946" i="1"/>
  <c r="H1947" i="1"/>
  <c r="I1947" i="1"/>
  <c r="H1948" i="1"/>
  <c r="I1948" i="1"/>
  <c r="H1949" i="1"/>
  <c r="I1949" i="1"/>
  <c r="H1950" i="1"/>
  <c r="I1950" i="1"/>
  <c r="H1951" i="1"/>
  <c r="I1951" i="1"/>
  <c r="H1952" i="1"/>
  <c r="I1952" i="1"/>
  <c r="H1953" i="1"/>
  <c r="I1953" i="1"/>
  <c r="H1954" i="1"/>
  <c r="I1954" i="1"/>
  <c r="H1955" i="1"/>
  <c r="I1955" i="1"/>
  <c r="H1956" i="1"/>
  <c r="I1956" i="1"/>
  <c r="H1957" i="1"/>
  <c r="I1957" i="1"/>
  <c r="H1958" i="1"/>
  <c r="I1958" i="1"/>
  <c r="H1959" i="1"/>
  <c r="I1959" i="1"/>
  <c r="H1960" i="1"/>
  <c r="I1960" i="1"/>
  <c r="H1961" i="1"/>
  <c r="I1961" i="1"/>
  <c r="H1962" i="1"/>
  <c r="I1962" i="1"/>
  <c r="H1963" i="1"/>
  <c r="I1963" i="1"/>
  <c r="H1964" i="1"/>
  <c r="I1964" i="1"/>
  <c r="H1965" i="1"/>
  <c r="I1965" i="1"/>
  <c r="H1966" i="1"/>
  <c r="I1966" i="1"/>
  <c r="H1967" i="1"/>
  <c r="I1967" i="1"/>
  <c r="H1968" i="1"/>
  <c r="I1968" i="1"/>
  <c r="H1969" i="1"/>
  <c r="I1969" i="1"/>
  <c r="H1970" i="1"/>
  <c r="I1970" i="1"/>
  <c r="H1971" i="1"/>
  <c r="I1971" i="1"/>
  <c r="H1972" i="1"/>
  <c r="I1972" i="1"/>
  <c r="H1973" i="1"/>
  <c r="I1973" i="1"/>
  <c r="H1974" i="1"/>
  <c r="I1974" i="1"/>
  <c r="H1975" i="1"/>
  <c r="I1975" i="1"/>
  <c r="H1976" i="1"/>
  <c r="I1976" i="1"/>
  <c r="H1977" i="1"/>
  <c r="I1977" i="1"/>
  <c r="H1978" i="1"/>
  <c r="I1978" i="1"/>
  <c r="H1979" i="1"/>
  <c r="I1979" i="1"/>
  <c r="H1980" i="1"/>
  <c r="I1980" i="1"/>
  <c r="H1981" i="1"/>
  <c r="I1981" i="1"/>
  <c r="H1982" i="1"/>
  <c r="I1982" i="1"/>
  <c r="H1983" i="1"/>
  <c r="I1983" i="1"/>
  <c r="H1984" i="1"/>
  <c r="I1984" i="1"/>
  <c r="H1985" i="1"/>
  <c r="I1985" i="1"/>
  <c r="H1986" i="1"/>
  <c r="I1986" i="1"/>
  <c r="H1987" i="1"/>
  <c r="I1987" i="1"/>
  <c r="H1988" i="1"/>
  <c r="I1988" i="1"/>
  <c r="H1989" i="1"/>
  <c r="I1989" i="1"/>
  <c r="H1990" i="1"/>
  <c r="I1990" i="1"/>
  <c r="H1991" i="1"/>
  <c r="I1991" i="1"/>
  <c r="H1992" i="1"/>
  <c r="I1992" i="1"/>
  <c r="H1993" i="1"/>
  <c r="I1993" i="1"/>
  <c r="H1994" i="1"/>
  <c r="I1994" i="1"/>
  <c r="H1995" i="1"/>
  <c r="I1995" i="1"/>
  <c r="H1996" i="1"/>
  <c r="I1996" i="1"/>
  <c r="H1997" i="1"/>
  <c r="I1997" i="1"/>
  <c r="H1998" i="1"/>
  <c r="I1998" i="1"/>
  <c r="H1999" i="1"/>
  <c r="I1999" i="1"/>
  <c r="H2000" i="1"/>
  <c r="I2000" i="1"/>
  <c r="H2001" i="1"/>
  <c r="I2001" i="1"/>
  <c r="H2002" i="1"/>
  <c r="I2002" i="1"/>
  <c r="H2003" i="1"/>
  <c r="I2003" i="1"/>
  <c r="H2004" i="1"/>
  <c r="I2004" i="1"/>
  <c r="H2005" i="1"/>
  <c r="I2005" i="1"/>
  <c r="H2006" i="1"/>
  <c r="I2006" i="1"/>
  <c r="H2007" i="1"/>
  <c r="I2007" i="1"/>
  <c r="H2008" i="1"/>
  <c r="I2008" i="1"/>
  <c r="H2009" i="1"/>
  <c r="I2009" i="1"/>
  <c r="H2010" i="1"/>
  <c r="I2010" i="1"/>
  <c r="H2011" i="1"/>
  <c r="I2011" i="1"/>
  <c r="H2012" i="1"/>
  <c r="I2012" i="1"/>
  <c r="H2013" i="1"/>
  <c r="I2013" i="1"/>
  <c r="H2014" i="1"/>
  <c r="I2014" i="1"/>
  <c r="H2015" i="1"/>
  <c r="I2015" i="1"/>
  <c r="H2016" i="1"/>
  <c r="I2016" i="1"/>
  <c r="H2017" i="1"/>
  <c r="I2017" i="1"/>
  <c r="H2018" i="1"/>
  <c r="I2018" i="1"/>
  <c r="H2019" i="1"/>
  <c r="I2019" i="1"/>
  <c r="H2020" i="1"/>
  <c r="I2020" i="1"/>
  <c r="H2021" i="1"/>
  <c r="I2021" i="1"/>
  <c r="H2022" i="1"/>
  <c r="I2022" i="1"/>
  <c r="H2023" i="1"/>
  <c r="I2023" i="1"/>
  <c r="H2024" i="1"/>
  <c r="I2024" i="1"/>
  <c r="H2025" i="1"/>
  <c r="I2025" i="1"/>
  <c r="H2026" i="1"/>
  <c r="I2026" i="1"/>
  <c r="H2027" i="1"/>
  <c r="I2027" i="1"/>
  <c r="H2028" i="1"/>
  <c r="I2028" i="1"/>
  <c r="H2029" i="1"/>
  <c r="I2029" i="1"/>
  <c r="H2030" i="1"/>
  <c r="I2030" i="1"/>
  <c r="H2031" i="1"/>
  <c r="I2031" i="1"/>
  <c r="H2032" i="1"/>
  <c r="I2032" i="1"/>
  <c r="H2033" i="1"/>
  <c r="I2033" i="1"/>
  <c r="H2034" i="1"/>
  <c r="I2034" i="1"/>
  <c r="H2035" i="1"/>
  <c r="I2035" i="1"/>
  <c r="H2036" i="1"/>
  <c r="I2036" i="1"/>
  <c r="H2037" i="1"/>
  <c r="I2037" i="1"/>
  <c r="H2038" i="1"/>
  <c r="I2038" i="1"/>
  <c r="H2039" i="1"/>
  <c r="I2039" i="1"/>
  <c r="H2040" i="1"/>
  <c r="I2040" i="1"/>
  <c r="H2041" i="1"/>
  <c r="I2041" i="1"/>
  <c r="H2042" i="1"/>
  <c r="I2042" i="1"/>
  <c r="H2043" i="1"/>
  <c r="I2043" i="1"/>
  <c r="H2044" i="1"/>
  <c r="I2044" i="1"/>
  <c r="H2045" i="1"/>
  <c r="I2045" i="1"/>
  <c r="H2046" i="1"/>
  <c r="I2046" i="1"/>
  <c r="H2047" i="1"/>
  <c r="I2047" i="1"/>
  <c r="H2048" i="1"/>
  <c r="I2048" i="1"/>
  <c r="H2049" i="1"/>
  <c r="I2049" i="1"/>
  <c r="H2050" i="1"/>
  <c r="I2050" i="1"/>
  <c r="H2051" i="1"/>
  <c r="I2051" i="1"/>
  <c r="H2052" i="1"/>
  <c r="I2052" i="1"/>
  <c r="H2053" i="1"/>
  <c r="I2053" i="1"/>
  <c r="H2054" i="1"/>
  <c r="I2054" i="1"/>
  <c r="H2055" i="1"/>
  <c r="I2055" i="1"/>
  <c r="H2056" i="1"/>
  <c r="I2056" i="1"/>
  <c r="H2057" i="1"/>
  <c r="I2057" i="1"/>
  <c r="H2058" i="1"/>
  <c r="I2058" i="1"/>
  <c r="H2059" i="1"/>
  <c r="I2059" i="1"/>
  <c r="H2060" i="1"/>
  <c r="I2060" i="1"/>
  <c r="H2061" i="1"/>
  <c r="I2061" i="1"/>
  <c r="H2062" i="1"/>
  <c r="I2062" i="1"/>
  <c r="H2063" i="1"/>
  <c r="I2063" i="1"/>
  <c r="H2064" i="1"/>
  <c r="I2064" i="1"/>
  <c r="H2065" i="1"/>
  <c r="I2065" i="1"/>
  <c r="H2066" i="1"/>
  <c r="I2066" i="1"/>
  <c r="H2067" i="1"/>
  <c r="I2067" i="1"/>
  <c r="H2068" i="1"/>
  <c r="I2068" i="1"/>
  <c r="H2069" i="1"/>
  <c r="I2069" i="1"/>
  <c r="H2070" i="1"/>
  <c r="I2070" i="1"/>
  <c r="H2071" i="1"/>
  <c r="I2071" i="1"/>
  <c r="H2072" i="1"/>
  <c r="I2072" i="1"/>
  <c r="H2073" i="1"/>
  <c r="I2073" i="1"/>
  <c r="H2074" i="1"/>
  <c r="I2074" i="1"/>
  <c r="H2075" i="1"/>
  <c r="I2075" i="1"/>
  <c r="H2076" i="1"/>
  <c r="I2076" i="1"/>
  <c r="H2077" i="1"/>
  <c r="I2077" i="1"/>
  <c r="H2078" i="1"/>
  <c r="I2078" i="1"/>
  <c r="H2079" i="1"/>
  <c r="I2079" i="1"/>
  <c r="H2080" i="1"/>
  <c r="I2080" i="1"/>
  <c r="H2081" i="1"/>
  <c r="I2081" i="1"/>
  <c r="H2082" i="1"/>
  <c r="I2082" i="1"/>
  <c r="H2083" i="1"/>
  <c r="I2083" i="1"/>
  <c r="H2084" i="1"/>
  <c r="I2084" i="1"/>
  <c r="H2085" i="1"/>
  <c r="I2085" i="1"/>
  <c r="H2086" i="1"/>
  <c r="I2086" i="1"/>
  <c r="H2087" i="1"/>
  <c r="I2087" i="1"/>
  <c r="H2088" i="1"/>
  <c r="I2088" i="1"/>
  <c r="H2089" i="1"/>
  <c r="I2089" i="1"/>
  <c r="H2090" i="1"/>
  <c r="I2090" i="1"/>
  <c r="H2091" i="1"/>
  <c r="I2091" i="1"/>
  <c r="H2092" i="1"/>
  <c r="I2092" i="1"/>
  <c r="H2093" i="1"/>
  <c r="I2093" i="1"/>
  <c r="H2094" i="1"/>
  <c r="I2094" i="1"/>
  <c r="H2095" i="1"/>
  <c r="I2095" i="1"/>
  <c r="H2096" i="1"/>
  <c r="I2096" i="1"/>
  <c r="H2097" i="1"/>
  <c r="I2097" i="1"/>
  <c r="H2098" i="1"/>
  <c r="I2098" i="1"/>
  <c r="H2099" i="1"/>
  <c r="I2099" i="1"/>
  <c r="H2100" i="1"/>
  <c r="I2100" i="1"/>
  <c r="H2101" i="1"/>
  <c r="I2101" i="1"/>
  <c r="H2102" i="1"/>
  <c r="I2102" i="1"/>
  <c r="H2103" i="1"/>
  <c r="I2103" i="1"/>
  <c r="H2104" i="1"/>
  <c r="I2104" i="1"/>
  <c r="H2105" i="1"/>
  <c r="I2105" i="1"/>
  <c r="H2106" i="1"/>
  <c r="I2106" i="1"/>
  <c r="H2107" i="1"/>
  <c r="I2107" i="1"/>
  <c r="H2108" i="1"/>
  <c r="I2108" i="1"/>
  <c r="H2109" i="1"/>
  <c r="I2109" i="1"/>
  <c r="H2110" i="1"/>
  <c r="I2110" i="1"/>
  <c r="H2111" i="1"/>
  <c r="I2111" i="1"/>
  <c r="H2112" i="1"/>
  <c r="I2112" i="1"/>
  <c r="H2113" i="1"/>
  <c r="I2113" i="1"/>
  <c r="H2114" i="1"/>
  <c r="I2114" i="1"/>
  <c r="H2115" i="1"/>
  <c r="I2115" i="1"/>
  <c r="H2116" i="1"/>
  <c r="I2116" i="1"/>
  <c r="H2117" i="1"/>
  <c r="I2117" i="1"/>
  <c r="H2118" i="1"/>
  <c r="I2118" i="1"/>
  <c r="H2119" i="1"/>
  <c r="I2119" i="1"/>
  <c r="H2120" i="1"/>
  <c r="I2120" i="1"/>
  <c r="H2121" i="1"/>
  <c r="I2121" i="1"/>
  <c r="H2122" i="1"/>
  <c r="I2122" i="1"/>
  <c r="H2123" i="1"/>
  <c r="I2123" i="1"/>
  <c r="H2124" i="1"/>
  <c r="I2124" i="1"/>
  <c r="H2125" i="1"/>
  <c r="I2125" i="1"/>
  <c r="H2126" i="1"/>
  <c r="I2126" i="1"/>
  <c r="H2127" i="1"/>
  <c r="I2127" i="1"/>
  <c r="H2128" i="1"/>
  <c r="I2128" i="1"/>
  <c r="H2129" i="1"/>
  <c r="I2129" i="1"/>
  <c r="H2130" i="1"/>
  <c r="I2130" i="1"/>
  <c r="H2131" i="1"/>
  <c r="I2131" i="1"/>
  <c r="H2132" i="1"/>
  <c r="I2132" i="1"/>
  <c r="H2133" i="1"/>
  <c r="I2133" i="1"/>
  <c r="H2134" i="1"/>
  <c r="I2134" i="1"/>
  <c r="H2135" i="1"/>
  <c r="I2135" i="1"/>
  <c r="H2136" i="1"/>
  <c r="I2136" i="1"/>
  <c r="H2137" i="1"/>
  <c r="I2137" i="1"/>
  <c r="H2138" i="1"/>
  <c r="I2138" i="1"/>
  <c r="H2139" i="1"/>
  <c r="I2139" i="1"/>
  <c r="H2140" i="1"/>
  <c r="I2140" i="1"/>
  <c r="H2141" i="1"/>
  <c r="I2141" i="1"/>
  <c r="H2142" i="1"/>
  <c r="I2142" i="1"/>
  <c r="H2143" i="1"/>
  <c r="I2143" i="1"/>
  <c r="H2144" i="1"/>
  <c r="I2144" i="1"/>
  <c r="H2145" i="1"/>
  <c r="I2145" i="1"/>
  <c r="H2146" i="1"/>
  <c r="I2146" i="1"/>
  <c r="H2147" i="1"/>
  <c r="I2147" i="1"/>
  <c r="H2148" i="1"/>
  <c r="I2148" i="1"/>
  <c r="H2149" i="1"/>
  <c r="I2149" i="1"/>
  <c r="H2150" i="1"/>
  <c r="I2150" i="1"/>
  <c r="H2151" i="1"/>
  <c r="I2151" i="1"/>
  <c r="H2152" i="1"/>
  <c r="I2152" i="1"/>
  <c r="H2153" i="1"/>
  <c r="I2153" i="1"/>
  <c r="H2154" i="1"/>
  <c r="I2154" i="1"/>
  <c r="H2155" i="1"/>
  <c r="I2155" i="1"/>
  <c r="H2156" i="1"/>
  <c r="I2156" i="1"/>
  <c r="H2157" i="1"/>
  <c r="I2157" i="1"/>
  <c r="H2158" i="1"/>
  <c r="I2158" i="1"/>
  <c r="H2159" i="1"/>
  <c r="I2159" i="1"/>
  <c r="H2160" i="1"/>
  <c r="I2160" i="1"/>
  <c r="H2161" i="1"/>
  <c r="I2161" i="1"/>
  <c r="H2162" i="1"/>
  <c r="I2162" i="1"/>
  <c r="H2163" i="1"/>
  <c r="I2163" i="1"/>
  <c r="H2164" i="1"/>
  <c r="I2164" i="1"/>
  <c r="H2165" i="1"/>
  <c r="I2165" i="1"/>
  <c r="H2166" i="1"/>
  <c r="I2166" i="1"/>
  <c r="H2167" i="1"/>
  <c r="I2167" i="1"/>
  <c r="H2168" i="1"/>
  <c r="I2168" i="1"/>
  <c r="H2169" i="1"/>
  <c r="I2169" i="1"/>
  <c r="H2170" i="1"/>
  <c r="I2170" i="1"/>
  <c r="H2171" i="1"/>
  <c r="I2171" i="1"/>
  <c r="H2172" i="1"/>
  <c r="I2172" i="1"/>
  <c r="H2173" i="1"/>
  <c r="I2173" i="1"/>
  <c r="H2174" i="1"/>
  <c r="I2174" i="1"/>
  <c r="H2175" i="1"/>
  <c r="I2175" i="1"/>
  <c r="H2176" i="1"/>
  <c r="I2176" i="1"/>
  <c r="H2177" i="1"/>
  <c r="I2177" i="1"/>
  <c r="H2178" i="1"/>
  <c r="I2178" i="1"/>
  <c r="H2179" i="1"/>
  <c r="I2179" i="1"/>
  <c r="H2180" i="1"/>
  <c r="I2180" i="1"/>
  <c r="H2181" i="1"/>
  <c r="I2181" i="1"/>
  <c r="H2182" i="1"/>
  <c r="I2182" i="1"/>
  <c r="H2183" i="1"/>
  <c r="I2183" i="1"/>
  <c r="H2184" i="1"/>
  <c r="I2184" i="1"/>
  <c r="H2185" i="1"/>
  <c r="I2185" i="1"/>
  <c r="H2186" i="1"/>
  <c r="I2186" i="1"/>
  <c r="H2187" i="1"/>
  <c r="I2187" i="1"/>
  <c r="H2188" i="1"/>
  <c r="I2188" i="1"/>
  <c r="H2189" i="1"/>
  <c r="I2189" i="1"/>
  <c r="H2190" i="1"/>
  <c r="I2190" i="1"/>
  <c r="H2191" i="1"/>
  <c r="I2191" i="1"/>
  <c r="H2192" i="1"/>
  <c r="I2192" i="1"/>
  <c r="H2193" i="1"/>
  <c r="I2193" i="1"/>
  <c r="H2194" i="1"/>
  <c r="I2194" i="1"/>
  <c r="H2195" i="1"/>
  <c r="I2195" i="1"/>
  <c r="H2196" i="1"/>
  <c r="I2196" i="1"/>
  <c r="H2197" i="1"/>
  <c r="I2197" i="1"/>
  <c r="H2198" i="1"/>
  <c r="I2198" i="1"/>
  <c r="H2199" i="1"/>
  <c r="I2199" i="1"/>
  <c r="H2200" i="1"/>
  <c r="I2200" i="1"/>
  <c r="H2201" i="1"/>
  <c r="I2201" i="1"/>
  <c r="H2202" i="1"/>
  <c r="I2202" i="1"/>
  <c r="H2203" i="1"/>
  <c r="I2203" i="1"/>
  <c r="H2204" i="1"/>
  <c r="I2204" i="1"/>
  <c r="H2205" i="1"/>
  <c r="I2205" i="1"/>
  <c r="H2206" i="1"/>
  <c r="I2206" i="1"/>
  <c r="H2207" i="1"/>
  <c r="I2207" i="1"/>
  <c r="H2208" i="1"/>
  <c r="I2208" i="1"/>
  <c r="H2209" i="1"/>
  <c r="I2209" i="1"/>
  <c r="H2210" i="1"/>
  <c r="I2210" i="1"/>
  <c r="H2211" i="1"/>
  <c r="I2211" i="1"/>
  <c r="H2212" i="1"/>
  <c r="I2212" i="1"/>
  <c r="H2213" i="1"/>
  <c r="I2213" i="1"/>
  <c r="H2214" i="1"/>
  <c r="I2214" i="1"/>
  <c r="H2215" i="1"/>
  <c r="I2215" i="1"/>
  <c r="H2216" i="1"/>
  <c r="I2216" i="1"/>
  <c r="H2217" i="1"/>
  <c r="I2217" i="1"/>
  <c r="H2218" i="1"/>
  <c r="I2218" i="1"/>
  <c r="H2219" i="1"/>
  <c r="I2219" i="1"/>
  <c r="H2220" i="1"/>
  <c r="I2220" i="1"/>
  <c r="H2221" i="1"/>
  <c r="I2221" i="1"/>
  <c r="H2222" i="1"/>
  <c r="I2222" i="1"/>
  <c r="H2223" i="1"/>
  <c r="I2223" i="1"/>
  <c r="H2224" i="1"/>
  <c r="I2224" i="1"/>
  <c r="H2225" i="1"/>
  <c r="I2225" i="1"/>
  <c r="H2226" i="1"/>
  <c r="I2226" i="1"/>
  <c r="H2227" i="1"/>
  <c r="I2227" i="1"/>
  <c r="H2228" i="1"/>
  <c r="I2228" i="1"/>
  <c r="H2229" i="1"/>
  <c r="I2229" i="1"/>
  <c r="H2230" i="1"/>
  <c r="I2230" i="1"/>
  <c r="H2231" i="1"/>
  <c r="I2231" i="1"/>
  <c r="H2232" i="1"/>
  <c r="I2232" i="1"/>
  <c r="H2233" i="1"/>
  <c r="I2233" i="1"/>
  <c r="H2234" i="1"/>
  <c r="I2234" i="1"/>
  <c r="H2235" i="1"/>
  <c r="I2235" i="1"/>
  <c r="H2236" i="1"/>
  <c r="I2236" i="1"/>
  <c r="H2237" i="1"/>
  <c r="I2237" i="1"/>
  <c r="H2238" i="1"/>
  <c r="I2238" i="1"/>
  <c r="H2239" i="1"/>
  <c r="I2239" i="1"/>
  <c r="H2240" i="1"/>
  <c r="I2240" i="1"/>
  <c r="H2241" i="1"/>
  <c r="I2241" i="1"/>
  <c r="H2242" i="1"/>
  <c r="I2242" i="1"/>
  <c r="H2243" i="1"/>
  <c r="I2243" i="1"/>
  <c r="H2244" i="1"/>
  <c r="I2244" i="1"/>
  <c r="H2245" i="1"/>
  <c r="I2245" i="1"/>
  <c r="H2246" i="1"/>
  <c r="I2246" i="1"/>
  <c r="H2247" i="1"/>
  <c r="I2247" i="1"/>
  <c r="H2248" i="1"/>
  <c r="I2248" i="1"/>
  <c r="H2249" i="1"/>
  <c r="I2249" i="1"/>
  <c r="H2250" i="1"/>
  <c r="I2250" i="1"/>
  <c r="H2251" i="1"/>
  <c r="I2251" i="1"/>
  <c r="H2252" i="1"/>
  <c r="I2252" i="1"/>
  <c r="H2253" i="1"/>
  <c r="I2253" i="1"/>
  <c r="H2254" i="1"/>
  <c r="I2254" i="1"/>
  <c r="H2255" i="1"/>
  <c r="I2255" i="1"/>
  <c r="H2256" i="1"/>
  <c r="I2256" i="1"/>
  <c r="H2257" i="1"/>
  <c r="I2257" i="1"/>
  <c r="H2258" i="1"/>
  <c r="I2258" i="1"/>
  <c r="H2259" i="1"/>
  <c r="I2259" i="1"/>
  <c r="H2260" i="1"/>
  <c r="I2260" i="1"/>
  <c r="H2261" i="1"/>
  <c r="I2261" i="1"/>
  <c r="H2262" i="1"/>
  <c r="I2262" i="1"/>
  <c r="H2263" i="1"/>
  <c r="I2263" i="1"/>
  <c r="H2264" i="1"/>
  <c r="I2264" i="1"/>
  <c r="H2265" i="1"/>
  <c r="I2265" i="1"/>
  <c r="H2266" i="1"/>
  <c r="I2266" i="1"/>
  <c r="H2267" i="1"/>
  <c r="I2267" i="1"/>
  <c r="H2268" i="1"/>
  <c r="I2268" i="1"/>
  <c r="H2269" i="1"/>
  <c r="I2269" i="1"/>
  <c r="H2270" i="1"/>
  <c r="I2270" i="1"/>
  <c r="H2271" i="1"/>
  <c r="I2271" i="1"/>
  <c r="H2272" i="1"/>
  <c r="I2272" i="1"/>
  <c r="H2273" i="1"/>
  <c r="I2273" i="1"/>
  <c r="H2274" i="1"/>
  <c r="I2274" i="1"/>
  <c r="H2275" i="1"/>
  <c r="I2275" i="1"/>
  <c r="H2276" i="1"/>
  <c r="I2276" i="1"/>
  <c r="H2277" i="1"/>
  <c r="I2277" i="1"/>
  <c r="H2278" i="1"/>
  <c r="I2278" i="1"/>
  <c r="H2279" i="1"/>
  <c r="I2279" i="1"/>
  <c r="H2280" i="1"/>
  <c r="I2280" i="1"/>
  <c r="H2281" i="1"/>
  <c r="I2281" i="1"/>
  <c r="H2282" i="1"/>
  <c r="I2282" i="1"/>
  <c r="H2283" i="1"/>
  <c r="I2283" i="1"/>
  <c r="H2284" i="1"/>
  <c r="I2284" i="1"/>
  <c r="H2285" i="1"/>
  <c r="I2285" i="1"/>
  <c r="H2286" i="1"/>
  <c r="I2286" i="1"/>
  <c r="H2287" i="1"/>
  <c r="I2287" i="1"/>
  <c r="H2288" i="1"/>
  <c r="I2288" i="1"/>
  <c r="H2289" i="1"/>
  <c r="I2289" i="1"/>
  <c r="H2290" i="1"/>
  <c r="I2290" i="1"/>
  <c r="H2291" i="1"/>
  <c r="I2291" i="1"/>
  <c r="H2292" i="1"/>
  <c r="I2292" i="1"/>
  <c r="H2293" i="1"/>
  <c r="I2293" i="1"/>
  <c r="H2294" i="1"/>
  <c r="I2294" i="1"/>
  <c r="H2295" i="1"/>
  <c r="I2295" i="1"/>
  <c r="H2296" i="1"/>
  <c r="I2296" i="1"/>
  <c r="H2297" i="1"/>
  <c r="I2297" i="1"/>
  <c r="H2298" i="1"/>
  <c r="I2298" i="1"/>
  <c r="H2299" i="1"/>
  <c r="I2299" i="1"/>
  <c r="H2300" i="1"/>
  <c r="I2300" i="1"/>
  <c r="H2301" i="1"/>
  <c r="I2301" i="1"/>
  <c r="H2302" i="1"/>
  <c r="I2302" i="1"/>
  <c r="H2303" i="1"/>
  <c r="I2303" i="1"/>
  <c r="H2304" i="1"/>
  <c r="I2304" i="1"/>
  <c r="H2305" i="1"/>
  <c r="I2305" i="1"/>
  <c r="H2306" i="1"/>
  <c r="I2306" i="1"/>
  <c r="H2307" i="1"/>
  <c r="I2307" i="1"/>
  <c r="H2308" i="1"/>
  <c r="I2308" i="1"/>
  <c r="H2309" i="1"/>
  <c r="I2309" i="1"/>
  <c r="H2310" i="1"/>
  <c r="I2310" i="1"/>
  <c r="H2311" i="1"/>
  <c r="I2311" i="1"/>
  <c r="H2312" i="1"/>
  <c r="I2312" i="1"/>
  <c r="H2313" i="1"/>
  <c r="I2313" i="1"/>
  <c r="H2314" i="1"/>
  <c r="I2314" i="1"/>
  <c r="H2315" i="1"/>
  <c r="I2315" i="1"/>
  <c r="H2316" i="1"/>
  <c r="I2316" i="1"/>
  <c r="H2317" i="1"/>
  <c r="I2317" i="1"/>
  <c r="H2318" i="1"/>
  <c r="I2318" i="1"/>
  <c r="H2319" i="1"/>
  <c r="I2319" i="1"/>
  <c r="H2320" i="1"/>
  <c r="I2320" i="1"/>
  <c r="H2321" i="1"/>
  <c r="I2321" i="1"/>
  <c r="H2322" i="1"/>
  <c r="I2322" i="1"/>
  <c r="H2323" i="1"/>
  <c r="I2323" i="1"/>
  <c r="H2324" i="1"/>
  <c r="I2324" i="1"/>
  <c r="H2325" i="1"/>
  <c r="I2325" i="1"/>
  <c r="H2326" i="1"/>
  <c r="I2326" i="1"/>
  <c r="H2327" i="1"/>
  <c r="I2327" i="1"/>
  <c r="H2328" i="1"/>
  <c r="I2328" i="1"/>
  <c r="H2329" i="1"/>
  <c r="I2329" i="1"/>
  <c r="H2330" i="1"/>
  <c r="I2330" i="1"/>
  <c r="H2331" i="1"/>
  <c r="I2331" i="1"/>
  <c r="H2332" i="1"/>
  <c r="I2332" i="1"/>
  <c r="H2333" i="1"/>
  <c r="I2333" i="1"/>
  <c r="H2334" i="1"/>
  <c r="I2334" i="1"/>
  <c r="H2335" i="1"/>
  <c r="I2335" i="1"/>
  <c r="H2336" i="1"/>
  <c r="I2336" i="1"/>
  <c r="H2337" i="1"/>
  <c r="I2337" i="1"/>
  <c r="H2338" i="1"/>
  <c r="I2338" i="1"/>
  <c r="H2339" i="1"/>
  <c r="I2339" i="1"/>
  <c r="H2340" i="1"/>
  <c r="I2340" i="1"/>
  <c r="H2341" i="1"/>
  <c r="I2341" i="1"/>
  <c r="H2342" i="1"/>
  <c r="I2342" i="1"/>
  <c r="H2343" i="1"/>
  <c r="I2343" i="1"/>
  <c r="H2344" i="1"/>
  <c r="I2344" i="1"/>
  <c r="H2345" i="1"/>
  <c r="I2345" i="1"/>
  <c r="H2346" i="1"/>
  <c r="I2346" i="1"/>
  <c r="H2347" i="1"/>
  <c r="I2347" i="1"/>
  <c r="H2348" i="1"/>
  <c r="I2348" i="1"/>
  <c r="H2349" i="1"/>
  <c r="I2349" i="1"/>
  <c r="H2350" i="1"/>
  <c r="I2350" i="1"/>
  <c r="H2351" i="1"/>
  <c r="I2351" i="1"/>
  <c r="H2352" i="1"/>
  <c r="I2352" i="1"/>
  <c r="H2353" i="1"/>
  <c r="I2353" i="1"/>
  <c r="H2354" i="1"/>
  <c r="I2354" i="1"/>
  <c r="H2355" i="1"/>
  <c r="I2355" i="1"/>
  <c r="H2356" i="1"/>
  <c r="I2356" i="1"/>
  <c r="H2357" i="1"/>
  <c r="I2357" i="1"/>
  <c r="H2358" i="1"/>
  <c r="I2358" i="1"/>
  <c r="H2359" i="1"/>
  <c r="I2359" i="1"/>
  <c r="H2360" i="1"/>
  <c r="I2360" i="1"/>
  <c r="H2361" i="1"/>
  <c r="I2361" i="1"/>
  <c r="H2362" i="1"/>
  <c r="I2362" i="1"/>
  <c r="H2363" i="1"/>
  <c r="I2363" i="1"/>
  <c r="H2364" i="1"/>
  <c r="I2364" i="1"/>
  <c r="H2365" i="1"/>
  <c r="I2365" i="1"/>
  <c r="H2366" i="1"/>
  <c r="I2366" i="1"/>
  <c r="H2367" i="1"/>
  <c r="I2367" i="1"/>
  <c r="H2368" i="1"/>
  <c r="I2368" i="1"/>
  <c r="H2369" i="1"/>
  <c r="I2369" i="1"/>
  <c r="H2370" i="1"/>
  <c r="I2370" i="1"/>
  <c r="H2371" i="1"/>
  <c r="I2371" i="1"/>
  <c r="H2372" i="1"/>
  <c r="I2372" i="1"/>
  <c r="H2373" i="1"/>
  <c r="I2373" i="1"/>
  <c r="H2374" i="1"/>
  <c r="I2374" i="1"/>
  <c r="H2375" i="1"/>
  <c r="I2375" i="1"/>
  <c r="H2376" i="1"/>
  <c r="I2376" i="1"/>
  <c r="H2377" i="1"/>
  <c r="I2377" i="1"/>
  <c r="H2378" i="1"/>
  <c r="I2378" i="1"/>
  <c r="H2379" i="1"/>
  <c r="I2379" i="1"/>
  <c r="H2380" i="1"/>
  <c r="I2380" i="1"/>
  <c r="H2381" i="1"/>
  <c r="I2381" i="1"/>
  <c r="H2382" i="1"/>
  <c r="I2382" i="1"/>
  <c r="H2383" i="1"/>
  <c r="I2383" i="1"/>
  <c r="H2384" i="1"/>
  <c r="I2384" i="1"/>
  <c r="H2385" i="1"/>
  <c r="I2385" i="1"/>
  <c r="H2386" i="1"/>
  <c r="I2386" i="1"/>
  <c r="H2387" i="1"/>
  <c r="I2387" i="1"/>
  <c r="H2388" i="1"/>
  <c r="I2388" i="1"/>
  <c r="H2389" i="1"/>
  <c r="I2389" i="1"/>
  <c r="H2390" i="1"/>
  <c r="I2390" i="1"/>
  <c r="H2391" i="1"/>
  <c r="I2391" i="1"/>
  <c r="H2392" i="1"/>
  <c r="I2392" i="1"/>
  <c r="H2393" i="1"/>
  <c r="I2393" i="1"/>
  <c r="H2394" i="1"/>
  <c r="I2394" i="1"/>
  <c r="H2395" i="1"/>
  <c r="I2395" i="1"/>
  <c r="H2396" i="1"/>
  <c r="I2396" i="1"/>
  <c r="H2397" i="1"/>
  <c r="I2397" i="1"/>
  <c r="H2398" i="1"/>
  <c r="I2398" i="1"/>
  <c r="H2399" i="1"/>
  <c r="I2399" i="1"/>
  <c r="H2400" i="1"/>
  <c r="I2400" i="1"/>
  <c r="H2401" i="1"/>
  <c r="I2401" i="1"/>
  <c r="H2402" i="1"/>
  <c r="I2402" i="1"/>
  <c r="H2403" i="1"/>
  <c r="I2403" i="1"/>
  <c r="H2404" i="1"/>
  <c r="I2404" i="1"/>
  <c r="H2405" i="1"/>
  <c r="I2405" i="1"/>
  <c r="H2406" i="1"/>
  <c r="I2406" i="1"/>
  <c r="H2407" i="1"/>
  <c r="I2407" i="1"/>
  <c r="H2408" i="1"/>
  <c r="I2408" i="1"/>
  <c r="H2409" i="1"/>
  <c r="I2409" i="1"/>
  <c r="H2410" i="1"/>
  <c r="I2410" i="1"/>
  <c r="H2411" i="1"/>
  <c r="I2411" i="1"/>
  <c r="H2412" i="1"/>
  <c r="I2412" i="1"/>
  <c r="H2413" i="1"/>
  <c r="I2413" i="1"/>
  <c r="H2414" i="1"/>
  <c r="I2414" i="1"/>
  <c r="H2415" i="1"/>
  <c r="I2415" i="1"/>
  <c r="H2416" i="1"/>
  <c r="I2416" i="1"/>
  <c r="H2417" i="1"/>
  <c r="I2417" i="1"/>
  <c r="H2418" i="1"/>
  <c r="I2418" i="1"/>
  <c r="H2419" i="1"/>
  <c r="I2419" i="1"/>
  <c r="H2420" i="1"/>
  <c r="I2420" i="1"/>
  <c r="H2421" i="1"/>
  <c r="I2421" i="1"/>
  <c r="H2422" i="1"/>
  <c r="I2422" i="1"/>
  <c r="H2423" i="1"/>
  <c r="I2423" i="1"/>
  <c r="H2424" i="1"/>
  <c r="I2424" i="1"/>
  <c r="H2425" i="1"/>
  <c r="I2425" i="1"/>
  <c r="H2426" i="1"/>
  <c r="I2426" i="1"/>
  <c r="H2427" i="1"/>
  <c r="I2427" i="1"/>
  <c r="H2428" i="1"/>
  <c r="I2428" i="1"/>
  <c r="H2429" i="1"/>
  <c r="I2429" i="1"/>
  <c r="H2430" i="1"/>
  <c r="I2430" i="1"/>
  <c r="H2431" i="1"/>
  <c r="I2431" i="1"/>
  <c r="H2432" i="1"/>
  <c r="I2432" i="1"/>
  <c r="H2433" i="1"/>
  <c r="I2433" i="1"/>
  <c r="H2434" i="1"/>
  <c r="I2434" i="1"/>
  <c r="H2435" i="1"/>
  <c r="I2435" i="1"/>
  <c r="H2436" i="1"/>
  <c r="I2436" i="1"/>
  <c r="H2437" i="1"/>
  <c r="I2437" i="1"/>
  <c r="H2438" i="1"/>
  <c r="I2438" i="1"/>
  <c r="H2439" i="1"/>
  <c r="I2439" i="1"/>
  <c r="H2440" i="1"/>
  <c r="I2440" i="1"/>
  <c r="H2441" i="1"/>
  <c r="I2441" i="1"/>
  <c r="H2442" i="1"/>
  <c r="I2442" i="1"/>
  <c r="H2443" i="1"/>
  <c r="I2443" i="1"/>
  <c r="H2444" i="1"/>
  <c r="I2444" i="1"/>
  <c r="H2445" i="1"/>
  <c r="I2445" i="1"/>
  <c r="H2446" i="1"/>
  <c r="I2446" i="1"/>
  <c r="H2447" i="1"/>
  <c r="I2447" i="1"/>
  <c r="H2448" i="1"/>
  <c r="I2448" i="1"/>
  <c r="H2449" i="1"/>
  <c r="I2449" i="1"/>
  <c r="H2450" i="1"/>
  <c r="I2450" i="1"/>
  <c r="H2451" i="1"/>
  <c r="I2451" i="1"/>
  <c r="H2452" i="1"/>
  <c r="I2452" i="1"/>
  <c r="H2453" i="1"/>
  <c r="I2453" i="1"/>
  <c r="H2454" i="1"/>
  <c r="I2454" i="1"/>
  <c r="H2455" i="1"/>
  <c r="I2455" i="1"/>
  <c r="H2456" i="1"/>
  <c r="I2456" i="1"/>
  <c r="H2457" i="1"/>
  <c r="I2457" i="1"/>
  <c r="H2458" i="1"/>
  <c r="I2458" i="1"/>
  <c r="H2459" i="1"/>
  <c r="I2459" i="1"/>
  <c r="H2460" i="1"/>
  <c r="I2460" i="1"/>
  <c r="H2461" i="1"/>
  <c r="I2461" i="1"/>
  <c r="H2462" i="1"/>
  <c r="I2462" i="1"/>
  <c r="H2463" i="1"/>
  <c r="I2463" i="1"/>
  <c r="H2464" i="1"/>
  <c r="I2464" i="1"/>
  <c r="H2465" i="1"/>
  <c r="I2465" i="1"/>
  <c r="H2466" i="1"/>
  <c r="I2466" i="1"/>
  <c r="H2467" i="1"/>
  <c r="I2467" i="1"/>
  <c r="H2468" i="1"/>
  <c r="I2468" i="1"/>
  <c r="H2469" i="1"/>
  <c r="I2469" i="1"/>
  <c r="H2470" i="1"/>
  <c r="I2470" i="1"/>
  <c r="D61" i="2"/>
  <c r="D59" i="2"/>
  <c r="D57" i="2"/>
  <c r="D55" i="2"/>
  <c r="C61" i="2"/>
  <c r="C59" i="2"/>
  <c r="C57" i="2"/>
  <c r="C55" i="2"/>
  <c r="R136" i="4" l="1"/>
  <c r="U136" i="4" s="1"/>
  <c r="R135" i="4"/>
  <c r="U135" i="4" s="1"/>
  <c r="R134" i="4"/>
  <c r="U134" i="4" s="1"/>
  <c r="R133" i="4"/>
  <c r="U133" i="4" s="1"/>
  <c r="R132" i="4"/>
  <c r="U132" i="4" s="1"/>
  <c r="R131" i="4"/>
  <c r="U131" i="4" s="1"/>
  <c r="R130" i="4"/>
  <c r="U130" i="4" s="1"/>
  <c r="R129" i="4"/>
  <c r="U129" i="4" s="1"/>
  <c r="R128" i="4"/>
  <c r="U128" i="4" s="1"/>
  <c r="R127" i="4"/>
  <c r="U127" i="4" s="1"/>
  <c r="R126" i="4"/>
  <c r="U126" i="4" s="1"/>
  <c r="R125" i="4"/>
  <c r="U125" i="4" s="1"/>
  <c r="R124" i="4"/>
  <c r="U124" i="4" s="1"/>
  <c r="R123" i="4"/>
  <c r="U123" i="4" s="1"/>
  <c r="R122" i="4"/>
  <c r="U122" i="4" s="1"/>
  <c r="R121" i="4"/>
  <c r="U121" i="4" s="1"/>
  <c r="R120" i="4"/>
  <c r="U120" i="4" s="1"/>
  <c r="R119" i="4"/>
  <c r="U119" i="4" s="1"/>
  <c r="R118" i="4"/>
  <c r="U118" i="4" s="1"/>
  <c r="R117" i="4"/>
  <c r="U117" i="4" s="1"/>
  <c r="R116" i="4"/>
  <c r="U116" i="4" s="1"/>
  <c r="R115" i="4"/>
  <c r="U115" i="4" s="1"/>
  <c r="R114" i="4"/>
  <c r="U114" i="4" s="1"/>
  <c r="R113" i="4"/>
  <c r="U113" i="4" s="1"/>
  <c r="R112" i="4"/>
  <c r="U112" i="4" s="1"/>
  <c r="R111" i="4"/>
  <c r="U111" i="4" s="1"/>
  <c r="R110" i="4"/>
  <c r="U110" i="4" s="1"/>
  <c r="R109" i="4"/>
  <c r="U109" i="4" s="1"/>
  <c r="R108" i="4"/>
  <c r="U108" i="4" s="1"/>
  <c r="R107" i="4"/>
  <c r="U107" i="4" s="1"/>
  <c r="R106" i="4"/>
  <c r="U106" i="4" s="1"/>
  <c r="R105" i="4"/>
  <c r="U105" i="4" s="1"/>
  <c r="R104" i="4"/>
  <c r="U104" i="4" s="1"/>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C70" i="15" l="1"/>
  <c r="D67" i="15" s="1"/>
  <c r="C51" i="15"/>
  <c r="D50" i="15" s="1"/>
  <c r="C32" i="15"/>
  <c r="D29" i="15" s="1"/>
  <c r="C13" i="15"/>
  <c r="D12" i="15" s="1"/>
  <c r="D26" i="15" l="1"/>
  <c r="D47" i="15"/>
  <c r="D68" i="15"/>
  <c r="D64" i="15"/>
  <c r="D30" i="15"/>
  <c r="D65" i="15"/>
  <c r="D48" i="15"/>
  <c r="D69" i="15"/>
  <c r="D9" i="15"/>
  <c r="D27" i="15"/>
  <c r="D31" i="15"/>
  <c r="D11" i="15"/>
  <c r="D28" i="15"/>
  <c r="D45" i="15"/>
  <c r="D49" i="15"/>
  <c r="D66" i="15"/>
  <c r="D10" i="15"/>
  <c r="D46" i="15"/>
  <c r="R103" i="4" l="1"/>
  <c r="U103" i="4" s="1"/>
  <c r="R102" i="4"/>
  <c r="U102" i="4" s="1"/>
  <c r="Q102" i="4"/>
  <c r="R101" i="4"/>
  <c r="U101" i="4" s="1"/>
  <c r="R100" i="4"/>
  <c r="U100" i="4" s="1"/>
  <c r="R99" i="4"/>
  <c r="U99" i="4" s="1"/>
  <c r="R98" i="4"/>
  <c r="U98" i="4" s="1"/>
  <c r="Q98" i="4"/>
  <c r="R97" i="4"/>
  <c r="U97" i="4" s="1"/>
  <c r="R96" i="4"/>
  <c r="U96" i="4" s="1"/>
  <c r="Q96" i="4"/>
  <c r="R95" i="4"/>
  <c r="U95" i="4" s="1"/>
  <c r="Q95" i="4"/>
  <c r="R94" i="4"/>
  <c r="U94" i="4" s="1"/>
  <c r="R93" i="4"/>
  <c r="U93" i="4" s="1"/>
  <c r="R92" i="4"/>
  <c r="U92" i="4" s="1"/>
  <c r="Q92" i="4"/>
  <c r="R91" i="4"/>
  <c r="U91" i="4" s="1"/>
  <c r="Q91" i="4"/>
  <c r="R90" i="4"/>
  <c r="U90" i="4" s="1"/>
  <c r="R89" i="4"/>
  <c r="U89" i="4" s="1"/>
  <c r="Q89" i="4"/>
  <c r="R88" i="4"/>
  <c r="U88" i="4" s="1"/>
  <c r="R87" i="4"/>
  <c r="U87" i="4" s="1"/>
  <c r="Q87" i="4"/>
  <c r="R86" i="4"/>
  <c r="U86" i="4" s="1"/>
  <c r="R85" i="4"/>
  <c r="U85" i="4" s="1"/>
  <c r="Q85" i="4"/>
  <c r="R84" i="4"/>
  <c r="U84" i="4" s="1"/>
  <c r="Q84" i="4"/>
  <c r="R83" i="4"/>
  <c r="U83" i="4" s="1"/>
  <c r="R82" i="4"/>
  <c r="U82" i="4" s="1"/>
  <c r="R81" i="4"/>
  <c r="U81" i="4" s="1"/>
  <c r="R80" i="4"/>
  <c r="U80" i="4" s="1"/>
  <c r="Q80" i="4"/>
  <c r="R79" i="4"/>
  <c r="U79" i="4" s="1"/>
  <c r="Q79" i="4"/>
  <c r="R78" i="4"/>
  <c r="U78" i="4" s="1"/>
  <c r="R77" i="4"/>
  <c r="U77" i="4" s="1"/>
  <c r="Q77" i="4"/>
  <c r="R76" i="4"/>
  <c r="U76" i="4" s="1"/>
  <c r="Q76" i="4"/>
  <c r="R75" i="4"/>
  <c r="U75" i="4" s="1"/>
  <c r="Q75" i="4"/>
  <c r="R74" i="4"/>
  <c r="U74" i="4" s="1"/>
  <c r="Q74" i="4"/>
  <c r="R73" i="4"/>
  <c r="U73" i="4" s="1"/>
  <c r="Q73" i="4"/>
  <c r="R72" i="4"/>
  <c r="U72" i="4" s="1"/>
  <c r="Q72" i="4"/>
  <c r="R71" i="4"/>
  <c r="U71" i="4" s="1"/>
  <c r="Q71" i="4"/>
  <c r="R70" i="4"/>
  <c r="U70" i="4" s="1"/>
  <c r="Q70" i="4"/>
  <c r="R69" i="4"/>
  <c r="U69" i="4" s="1"/>
  <c r="Q69" i="4"/>
  <c r="R68" i="4"/>
  <c r="U68" i="4" s="1"/>
  <c r="Q68" i="4"/>
  <c r="R67" i="4"/>
  <c r="U67" i="4" s="1"/>
  <c r="Q67" i="4"/>
  <c r="R66" i="4"/>
  <c r="U66" i="4" s="1"/>
  <c r="Q66" i="4"/>
  <c r="R65" i="4"/>
  <c r="U65" i="4" s="1"/>
  <c r="R64" i="4"/>
  <c r="U64" i="4" s="1"/>
  <c r="Q64" i="4"/>
  <c r="R63" i="4"/>
  <c r="U63" i="4" s="1"/>
  <c r="Q63" i="4"/>
  <c r="R62" i="4"/>
  <c r="U62" i="4" s="1"/>
  <c r="Q62" i="4"/>
  <c r="R61" i="4"/>
  <c r="U61" i="4" s="1"/>
  <c r="R60" i="4"/>
  <c r="U60" i="4" s="1"/>
  <c r="R59" i="4"/>
  <c r="U59" i="4" s="1"/>
  <c r="Q59" i="4"/>
  <c r="R58" i="4"/>
  <c r="U58" i="4" s="1"/>
  <c r="Q58" i="4"/>
  <c r="R57" i="4"/>
  <c r="U57" i="4" s="1"/>
  <c r="Q57" i="4"/>
  <c r="R56" i="4"/>
  <c r="U56" i="4" s="1"/>
  <c r="Q56" i="4"/>
  <c r="R55" i="4"/>
  <c r="U55" i="4" s="1"/>
  <c r="Q55" i="4"/>
  <c r="R54" i="4"/>
  <c r="U54" i="4" s="1"/>
  <c r="Q54" i="4"/>
  <c r="R53" i="4"/>
  <c r="U53" i="4" s="1"/>
  <c r="Q53" i="4"/>
  <c r="R52" i="4"/>
  <c r="U52" i="4" s="1"/>
  <c r="Q52" i="4"/>
  <c r="R51" i="4"/>
  <c r="U51" i="4" s="1"/>
  <c r="Q51" i="4"/>
  <c r="R50" i="4"/>
  <c r="U50" i="4" s="1"/>
  <c r="Q50" i="4"/>
  <c r="R49" i="4"/>
  <c r="U49" i="4" s="1"/>
  <c r="Q49" i="4"/>
  <c r="R48" i="4"/>
  <c r="U48" i="4" s="1"/>
  <c r="Q48" i="4"/>
  <c r="R47" i="4"/>
  <c r="U47" i="4" s="1"/>
  <c r="Q47" i="4"/>
  <c r="R46" i="4"/>
  <c r="U46" i="4" s="1"/>
  <c r="Q46" i="4"/>
  <c r="R45" i="4"/>
  <c r="U45" i="4" s="1"/>
  <c r="Q45" i="4"/>
  <c r="R44" i="4"/>
  <c r="U44" i="4" s="1"/>
  <c r="Q44" i="4"/>
  <c r="R43" i="4"/>
  <c r="U43" i="4" s="1"/>
  <c r="Q43" i="4"/>
  <c r="R42" i="4"/>
  <c r="U42" i="4" s="1"/>
  <c r="Q42" i="4"/>
  <c r="R41" i="4"/>
  <c r="U41" i="4" s="1"/>
  <c r="Q41" i="4"/>
  <c r="R40" i="4"/>
  <c r="U40" i="4" s="1"/>
  <c r="Q40" i="4"/>
  <c r="R39" i="4"/>
  <c r="U39" i="4" s="1"/>
  <c r="R38" i="4"/>
  <c r="U38" i="4" s="1"/>
  <c r="Q38" i="4"/>
  <c r="R37" i="4"/>
  <c r="U37" i="4" s="1"/>
  <c r="Q37" i="4"/>
  <c r="R36" i="4"/>
  <c r="U36" i="4" s="1"/>
  <c r="Q36" i="4"/>
  <c r="R35" i="4"/>
  <c r="U35" i="4" s="1"/>
  <c r="Q35" i="4"/>
  <c r="R34" i="4"/>
  <c r="U34" i="4" s="1"/>
  <c r="Q34" i="4"/>
  <c r="R33" i="4"/>
  <c r="U33" i="4" s="1"/>
  <c r="R32" i="4"/>
  <c r="U32" i="4" s="1"/>
  <c r="Q32" i="4"/>
  <c r="R31" i="4"/>
  <c r="U31" i="4" s="1"/>
  <c r="Q31" i="4"/>
  <c r="R30" i="4"/>
  <c r="U30" i="4" s="1"/>
  <c r="Q30" i="4"/>
  <c r="R29" i="4"/>
  <c r="U29" i="4" s="1"/>
  <c r="Q29" i="4"/>
  <c r="R28" i="4"/>
  <c r="U28" i="4" s="1"/>
  <c r="Q28" i="4"/>
  <c r="R27" i="4"/>
  <c r="U27" i="4" s="1"/>
  <c r="Q27" i="4"/>
  <c r="R26" i="4"/>
  <c r="U26" i="4" s="1"/>
  <c r="Q26" i="4"/>
  <c r="R25" i="4"/>
  <c r="U25" i="4" s="1"/>
  <c r="Q25" i="4"/>
  <c r="R24" i="4"/>
  <c r="U24" i="4" s="1"/>
  <c r="R23" i="4"/>
  <c r="U23" i="4" s="1"/>
  <c r="Q23" i="4"/>
  <c r="R22" i="4"/>
  <c r="U22" i="4" s="1"/>
  <c r="Q22" i="4"/>
  <c r="R21" i="4"/>
  <c r="U21" i="4" s="1"/>
  <c r="Q21" i="4"/>
  <c r="R20" i="4"/>
  <c r="U20" i="4" s="1"/>
  <c r="R19" i="4"/>
  <c r="U19" i="4" s="1"/>
  <c r="Q19" i="4"/>
  <c r="R18" i="4"/>
  <c r="U18" i="4" s="1"/>
  <c r="Q18" i="4"/>
  <c r="R17" i="4"/>
  <c r="U17" i="4" s="1"/>
  <c r="Q17" i="4"/>
  <c r="R16" i="4"/>
  <c r="U16" i="4" s="1"/>
  <c r="Q16" i="4"/>
  <c r="R15" i="4"/>
  <c r="U15" i="4" s="1"/>
  <c r="Q15" i="4"/>
  <c r="R14" i="4"/>
  <c r="U14" i="4" s="1"/>
  <c r="Q14" i="4"/>
  <c r="R13" i="4"/>
  <c r="U13" i="4" s="1"/>
  <c r="Q13" i="4"/>
  <c r="R12" i="4"/>
  <c r="U12" i="4" s="1"/>
  <c r="Q12" i="4"/>
  <c r="R11" i="4"/>
  <c r="U11" i="4" s="1"/>
  <c r="Q11" i="4"/>
  <c r="R10" i="4"/>
  <c r="U10" i="4" s="1"/>
  <c r="Q10" i="4"/>
  <c r="R9" i="4"/>
  <c r="U9" i="4" s="1"/>
  <c r="Q9" i="4"/>
  <c r="R8" i="4"/>
  <c r="U8" i="4" s="1"/>
  <c r="Q8" i="4"/>
  <c r="R7" i="4"/>
  <c r="U7" i="4" s="1"/>
  <c r="Q7" i="4"/>
  <c r="R6" i="4"/>
  <c r="U6" i="4" s="1"/>
  <c r="Q6" i="4"/>
  <c r="R5" i="4"/>
  <c r="U5" i="4" s="1"/>
  <c r="Q5" i="4"/>
  <c r="R4" i="4"/>
  <c r="U4" i="4" s="1"/>
  <c r="Q4" i="4"/>
  <c r="R3" i="4"/>
  <c r="U3" i="4" s="1"/>
  <c r="Q3" i="4"/>
  <c r="R2" i="4"/>
  <c r="U2" i="4" s="1"/>
  <c r="Q2" i="4"/>
</calcChain>
</file>

<file path=xl/sharedStrings.xml><?xml version="1.0" encoding="utf-8"?>
<sst xmlns="http://schemas.openxmlformats.org/spreadsheetml/2006/main" count="22068" uniqueCount="2653">
  <si>
    <t>Proceso</t>
  </si>
  <si>
    <t>Cliente</t>
  </si>
  <si>
    <t>Tramitar Reclamo</t>
  </si>
  <si>
    <t xml:space="preserve">Cerrado </t>
  </si>
  <si>
    <t>Tramitar Queja</t>
  </si>
  <si>
    <t xml:space="preserve">Abierto </t>
  </si>
  <si>
    <t>No hay clientes referentes a este flujo</t>
  </si>
  <si>
    <t>Asignar Sugerencia</t>
  </si>
  <si>
    <t>YOLY MUÑOZ ENCISO</t>
  </si>
  <si>
    <t>Fecha Radicación</t>
  </si>
  <si>
    <t>Mes de Radicación</t>
  </si>
  <si>
    <t>Fecha de Finalización</t>
  </si>
  <si>
    <t>Trimestre de Finalización</t>
  </si>
  <si>
    <t>Tiempo en Trámite (Días Calendario)</t>
  </si>
  <si>
    <t>Tiempo (Días Hábiles)</t>
  </si>
  <si>
    <t>Mes Finalización</t>
  </si>
  <si>
    <t>Acción Final</t>
  </si>
  <si>
    <t>Estado Final</t>
  </si>
  <si>
    <t>vc</t>
  </si>
  <si>
    <t>Radicado</t>
  </si>
  <si>
    <t>No.</t>
  </si>
  <si>
    <t>Enero</t>
  </si>
  <si>
    <t>Febrero</t>
  </si>
  <si>
    <t>Marzo</t>
  </si>
  <si>
    <t>Enero a Marzo</t>
  </si>
  <si>
    <t>Pendiente</t>
  </si>
  <si>
    <t>Cantidad</t>
  </si>
  <si>
    <t>Total general</t>
  </si>
  <si>
    <t>Mes</t>
  </si>
  <si>
    <t>Etiquetas de fila</t>
  </si>
  <si>
    <t>Promedio de Tiempo en Trámite 
(Días Calendario)</t>
  </si>
  <si>
    <t>Alvaro Garzon Diaz</t>
  </si>
  <si>
    <t>LINO LOPEZ QUIJANO</t>
  </si>
  <si>
    <t>Abril</t>
  </si>
  <si>
    <t>Mayo</t>
  </si>
  <si>
    <t>Junio</t>
  </si>
  <si>
    <t>Abril a Junio</t>
  </si>
  <si>
    <t>Estado</t>
  </si>
  <si>
    <t>SERGIO HERNANDO SANTOS MOSQUERA</t>
  </si>
  <si>
    <t>Fecha de origen</t>
  </si>
  <si>
    <t>Procedencia</t>
  </si>
  <si>
    <t>Prioridad</t>
  </si>
  <si>
    <t>Asunto</t>
  </si>
  <si>
    <t>Código</t>
  </si>
  <si>
    <t>Resultado de gestión</t>
  </si>
  <si>
    <t>Tipo</t>
  </si>
  <si>
    <t>Ubicación física</t>
  </si>
  <si>
    <t>Emisor / Destinatario</t>
  </si>
  <si>
    <t>Mas de 1 emisor / destinatario</t>
  </si>
  <si>
    <t>Institución</t>
  </si>
  <si>
    <t>Duración de Gestión en días Calendario</t>
  </si>
  <si>
    <t>Duración medida en</t>
  </si>
  <si>
    <t>Duración máxima permitida</t>
  </si>
  <si>
    <t>Descuento día ingreso</t>
  </si>
  <si>
    <t xml:space="preserve">Fecha de Finalización </t>
  </si>
  <si>
    <t>Mes de Finalización</t>
  </si>
  <si>
    <t>Trimestre de finalización</t>
  </si>
  <si>
    <t>Días Hábiles en Gestión</t>
  </si>
  <si>
    <t>Externa</t>
  </si>
  <si>
    <t>Gestión finalizada</t>
  </si>
  <si>
    <t>Queja</t>
  </si>
  <si>
    <t>REMITE RECURSO DE QUEJA</t>
  </si>
  <si>
    <t>EXPCSJ17-14</t>
  </si>
  <si>
    <t>(Ninguno)</t>
  </si>
  <si>
    <t>Oficio</t>
  </si>
  <si>
    <t>PRESIDENCIA CONSEJO SUPERIOR</t>
  </si>
  <si>
    <t>CASTAÑO MORA, JACQUELINE</t>
  </si>
  <si>
    <t>Falso</t>
  </si>
  <si>
    <t>Consejo Superior de la Judicatura - CSJ</t>
  </si>
  <si>
    <t>Días</t>
  </si>
  <si>
    <t>QUEJA DISCIPLINARIA</t>
  </si>
  <si>
    <t>EXPCSJ17-58</t>
  </si>
  <si>
    <t>VELASQUEZ DUQUE, ALFONSO</t>
  </si>
  <si>
    <t>No Registra Institución - No Registra</t>
  </si>
  <si>
    <t>Interna</t>
  </si>
  <si>
    <t>o</t>
  </si>
  <si>
    <t>CSJNSO17-13</t>
  </si>
  <si>
    <t>REYES CAÑAS, LUZ AMPARO</t>
  </si>
  <si>
    <t>Verdadero</t>
  </si>
  <si>
    <t xml:space="preserve">Dirección Ejecutiva de Administración Judicial - </t>
  </si>
  <si>
    <t>En gestión</t>
  </si>
  <si>
    <t>QUEJA DE LA SEÑORA LUZ MIRIAN TRUJILLO PENAGOS</t>
  </si>
  <si>
    <t>EXSD17-222</t>
  </si>
  <si>
    <t>TRUJILLO PENAGOS, LUZ MIRIAN</t>
  </si>
  <si>
    <t>QUEJA ADMINISTRATIVA</t>
  </si>
  <si>
    <t>EXPCSJ17-91</t>
  </si>
  <si>
    <t>Aceptada la Instrucción</t>
  </si>
  <si>
    <t>ESCOBAR CUELLAR, DIEGO</t>
  </si>
  <si>
    <t xml:space="preserve">Asonal Judicial - </t>
  </si>
  <si>
    <t>Solicitud investigar a los Magistrados de Consejo seccional de la Judicatura de Caldas.</t>
  </si>
  <si>
    <t>EXPCSJ17-130</t>
  </si>
  <si>
    <t>Presidente Consejo Superior</t>
  </si>
  <si>
    <t>LORA RAMOS, CARMEN RUBY</t>
  </si>
  <si>
    <t xml:space="preserve">Procuraduria General de la Nación - </t>
  </si>
  <si>
    <t xml:space="preserve">QUEJA  DE MONTERIA CORDOBA DEL SEÑOR YESID JOS MARTINEZ GOMEZ CONTRA MAGISTRADO ALVARO DIAZ BRIEVA </t>
  </si>
  <si>
    <t>EXSD17-426</t>
  </si>
  <si>
    <t>MARTINEZ GOMEZ|, YESID JOE</t>
  </si>
  <si>
    <t>Demandantes ALBA LUCIA PEREZ MEDINA , PIEDAD PEREZ MEDINA, JUAN DAVID PEREZ MEDINA Y OTROS</t>
  </si>
  <si>
    <t>EXPCSJ17-134</t>
  </si>
  <si>
    <t>Presidente Consejo Superior de la Judicatura</t>
  </si>
  <si>
    <t>ANDRADE MENDEZ, STEVE</t>
  </si>
  <si>
    <t xml:space="preserve">Abogado - </t>
  </si>
  <si>
    <t>REMITE ESCRITO DE  LA SEÑORA SELENA BARRETO.</t>
  </si>
  <si>
    <t>EXPCSJ17-188</t>
  </si>
  <si>
    <t>Petición</t>
  </si>
  <si>
    <t xml:space="preserve">PRESIDENCIA CONSEJO SUPERIOR </t>
  </si>
  <si>
    <t>BARRETO, SELENE</t>
  </si>
  <si>
    <t>Solicita que el abogado le devuelva  la documentación  que le pertenece .</t>
  </si>
  <si>
    <t>EXPCSJ17-216</t>
  </si>
  <si>
    <t>RONDON GOMEZ, MILTON</t>
  </si>
  <si>
    <t>Remite queja contra el SR SAUL HERNANDO BALLEN MOLINA.</t>
  </si>
  <si>
    <t>EXPCSJ17-230</t>
  </si>
  <si>
    <t>Presidente consejo superior de la Judicatura</t>
  </si>
  <si>
    <t>BERMUDEZ VARGAS, MERARDO</t>
  </si>
  <si>
    <t xml:space="preserve">Solicitud Información Sentencias contra Jairo Ladys Banguera Hurtado </t>
  </si>
  <si>
    <t>DEAJIFO17-65</t>
  </si>
  <si>
    <t>Villegas Henao, Gonzalo Humberto</t>
  </si>
  <si>
    <t>Solicitud de redistribucion y reasignación de competencias</t>
  </si>
  <si>
    <t>UDAEO17-129</t>
  </si>
  <si>
    <t>Oficio con firma</t>
  </si>
  <si>
    <t>RAMIREZ PRIETO, ARMANDO</t>
  </si>
  <si>
    <t xml:space="preserve">CONSEJO SUPERIOR DE LA JUDICATURA - </t>
  </si>
  <si>
    <t>Reimite queja contra abogados Jueces y Fiscales.</t>
  </si>
  <si>
    <t>EXPCSJ17-461</t>
  </si>
  <si>
    <t xml:space="preserve">Presidente Consejo Superior </t>
  </si>
  <si>
    <t>GALVIS  TELLEZ, JUAN</t>
  </si>
  <si>
    <t>Queja contra la SR MARTA LIGIA GOMEZ madre biológica de sus hijos .</t>
  </si>
  <si>
    <t>EXPCSJ17-469</t>
  </si>
  <si>
    <t>AUNQUE CUELLO, RAFAEL</t>
  </si>
  <si>
    <t>F-6  Remite documentos para cobro coactivo: Celis Holguín Rosa Elvira</t>
  </si>
  <si>
    <t>EXDE17-6277</t>
  </si>
  <si>
    <t>CLAROS NIÑO, JOSE LUIS Y OTROS</t>
  </si>
  <si>
    <t xml:space="preserve">Centro de Servicios para los Juzgados Civiles de Familia - </t>
  </si>
  <si>
    <t>QUEJA</t>
  </si>
  <si>
    <t>EXTDESAJCA17-672</t>
  </si>
  <si>
    <t>CAMPO VALERO, MARTHA</t>
  </si>
  <si>
    <t>Queja disciplinaria contra el Juzgado Segundo de Familia de Mocoa</t>
  </si>
  <si>
    <t>EXPCSJ17-820</t>
  </si>
  <si>
    <t>VALENCIA MUÑOZ, DAID ALEXANDER</t>
  </si>
  <si>
    <t>DESCARGOS.  QUERELLA 14373-001-ICT/TT/0062 LINDA P RUBIO AYALA</t>
  </si>
  <si>
    <t>DESAJIBO17-775</t>
  </si>
  <si>
    <t>OSPINA, CAROL ANDREA</t>
  </si>
  <si>
    <t>Queja por incumplimiento de orden judicial de restituir bine inmueble.</t>
  </si>
  <si>
    <t>EXPCSJ17-918</t>
  </si>
  <si>
    <t>RODRIGUEZ HURTADO, FRANCISCO</t>
  </si>
  <si>
    <t xml:space="preserve">OFICINA DE EJECUCION CIVIL MUNICIPAL DE SENTENCIAS DE BOGOTA - </t>
  </si>
  <si>
    <t>verificación de cumplimiento de sentencia.</t>
  </si>
  <si>
    <t>EXPCSJ17-919</t>
  </si>
  <si>
    <t>Solicitud respondida</t>
  </si>
  <si>
    <t>VILLAMIZAR PEÑARANDA, NELLY YOLANDA</t>
  </si>
  <si>
    <t xml:space="preserve">Tribunal Administrativo - </t>
  </si>
  <si>
    <t>Queja contra el Consejo Superior Registro Nacional de Abogados.</t>
  </si>
  <si>
    <t>EXPCSJ17-927</t>
  </si>
  <si>
    <t>SILGADO CARVAJAL, DALYS CECILIA</t>
  </si>
  <si>
    <t xml:space="preserve">Presidencia de la República - </t>
  </si>
  <si>
    <t>Requerimiento Acuerdo 10281 de 2014</t>
  </si>
  <si>
    <t>CSJMEC17-15</t>
  </si>
  <si>
    <t>Circulares</t>
  </si>
  <si>
    <t xml:space="preserve">JUECES DE LA REPUBLICA, </t>
  </si>
  <si>
    <t>Queja de la SRa SORAYA BOLIVAR ARDILA</t>
  </si>
  <si>
    <t>EXPCSJ17-1090</t>
  </si>
  <si>
    <t>NOVOA MONTOYA, DIANA</t>
  </si>
  <si>
    <t xml:space="preserve">CONGRESO DE LA REPUBLICA -Camara de Representantes- - </t>
  </si>
  <si>
    <t>Informa sobre irregularidades que se estan prsentando en los Juzgados como een el Tribunal</t>
  </si>
  <si>
    <t>EXPCSJ17-1103</t>
  </si>
  <si>
    <t>QUINTERO PARRA, CESAR AUGUSTO</t>
  </si>
  <si>
    <t xml:space="preserve">ABOGADO - </t>
  </si>
  <si>
    <t>Remite rspuestas de la petición realizada al Teniente cORONEL Hernan José Hilarion Jimenez</t>
  </si>
  <si>
    <t>EXPCSJ17-1105</t>
  </si>
  <si>
    <t>CUERVO MATEUS, YENEVIEVE</t>
  </si>
  <si>
    <t>Queja contra JOSE MAURICIO GIRLADO MONTOYA Juez Segundo Civil de Oralidad de Cto de Bello</t>
  </si>
  <si>
    <t>EXPCSJ17-1122</t>
  </si>
  <si>
    <t>CHAPARRO GONZALEZ, JULIAN ENRIQUE</t>
  </si>
  <si>
    <t>Revocatoria Directa de acto adtvo de Conformación listas de Auxiliares de la justicia</t>
  </si>
  <si>
    <t>EXPCSJ17-1123</t>
  </si>
  <si>
    <t>RAMOS, LEANDRO</t>
  </si>
  <si>
    <t xml:space="preserve">PROCURADURIA GENERAL  DE LA NACION - </t>
  </si>
  <si>
    <t>Quejas contra provisión de cargos  Consejo Superior de la JUdicatura</t>
  </si>
  <si>
    <t>EXPCSJ17-1124</t>
  </si>
  <si>
    <t>F-11  Remite documentos para cobro coactivo: María Eugenia Guerrero Fierro</t>
  </si>
  <si>
    <t>EXDE17-6276</t>
  </si>
  <si>
    <t>Denuncia contra Colpensiones.</t>
  </si>
  <si>
    <t>EXPCSJ17-1171</t>
  </si>
  <si>
    <t>MATIZ, EMILIA CABALLERO</t>
  </si>
  <si>
    <t xml:space="preserve">rESPUESTA SOLICITUD DE INFORMACION ELEVADA CON QUEJA 12554 SIGMA </t>
  </si>
  <si>
    <t>UDAEO17-336</t>
  </si>
  <si>
    <t>AGAMEZ, FRANCISCO</t>
  </si>
  <si>
    <t>Solicitud investigación proceso por falsedad material en documento público.</t>
  </si>
  <si>
    <t>EXPCSJ17-1495</t>
  </si>
  <si>
    <t>CAMACHO HURTADO, CARLOS ARTURO</t>
  </si>
  <si>
    <t>Solicitud información de DANDENYS MUÑOZ MOSQUERA</t>
  </si>
  <si>
    <t>EXPCSJ17-1528</t>
  </si>
  <si>
    <t>RUGE JAIQUEL, ANIBAL ANDRES</t>
  </si>
  <si>
    <t xml:space="preserve">MINJUSTICIA - </t>
  </si>
  <si>
    <t xml:space="preserve">QUEJA MAGISTRADO AUXILIAR OFICINA DE ASUNTOS INTERNACIONALES </t>
  </si>
  <si>
    <t>EXPCSJ17-1548</t>
  </si>
  <si>
    <t>Información enviada</t>
  </si>
  <si>
    <t>NARANJO FLOREZ, CARLOS EDUARDO</t>
  </si>
  <si>
    <t>F-2  Solicitud acuerdo de pago: José Manuel Díaz Granados, Adonay Ferrari Padilla</t>
  </si>
  <si>
    <t>EXDE17-6278</t>
  </si>
  <si>
    <t>CASTAÑEDA CURVELO, MARTHA ISABEL</t>
  </si>
  <si>
    <t xml:space="preserve">PARTICULAR - </t>
  </si>
  <si>
    <t>F-2  Remite documentos para disminuir retención en la fuente</t>
  </si>
  <si>
    <t>EXDE17-6280</t>
  </si>
  <si>
    <t>Incluido en nómina</t>
  </si>
  <si>
    <t>GRANADOS ROMERO, CLAUDIA M.</t>
  </si>
  <si>
    <t>Respuesta a oficio No. 1051 ubicación de expediente</t>
  </si>
  <si>
    <t>UDAEO17-395</t>
  </si>
  <si>
    <t>CASTELLANOS JEREZ, ERIKA</t>
  </si>
  <si>
    <t>Traslado solicitud ubicación proceso 2016-00006</t>
  </si>
  <si>
    <t>UDAEO17-405</t>
  </si>
  <si>
    <t>RAMIREZ SIERRA, CLARA INES</t>
  </si>
  <si>
    <t>Traslado solicitudaart. 1 de la Ley 1755 de 2015.</t>
  </si>
  <si>
    <t>EXPCSJ17-1668</t>
  </si>
  <si>
    <t>LOPEZ RODRIGUEZ, FERNANDO</t>
  </si>
  <si>
    <t xml:space="preserve">Defensoria de Pueblo - </t>
  </si>
  <si>
    <t>Expediente SIAF 88634 07/06/2016  IRREGULARIDADES CONSEJO SUPERIOR DE LA JUDICATURA</t>
  </si>
  <si>
    <t>EXPCSJ17-1768</t>
  </si>
  <si>
    <t>OLARTE AVILA, YIRA LUCIA</t>
  </si>
  <si>
    <t>F-1 REMITE SOLICITUD DE INFORMACION Y  QUEJA CONTRA EL ABOGADO:FABIAN FELIPE ROZO VILLAMIL.</t>
  </si>
  <si>
    <t>EXDE17-7388</t>
  </si>
  <si>
    <t>FAJARDO, EUSTACIO</t>
  </si>
  <si>
    <t>QUEJA TRANSPORTE EVENTO 24 AL 26 DE MARZO CFJI2017-2018</t>
  </si>
  <si>
    <t>EXTEJ17-557</t>
  </si>
  <si>
    <t>SECRETARIA DIRECCION</t>
  </si>
  <si>
    <t>BUSTAMANTE HERNANDEZ, OSCAR</t>
  </si>
  <si>
    <t>F-1 REMITE INFORMACION INESTABILIDAD SERVICIO PAGINA WEB,  PLATAFORMA INTERNET.</t>
  </si>
  <si>
    <t>EXDE17-7654</t>
  </si>
  <si>
    <t>SOLARTE MAYA, FELIPE ALIRIO</t>
  </si>
  <si>
    <t xml:space="preserve">TRIBUNAL ADMINISTRATIVO - </t>
  </si>
  <si>
    <t>DENUNCIA PRESENTADA POR LA SRA MARTHA DE LOS ANGELES ESPINOZA MORA.</t>
  </si>
  <si>
    <t>EXPCSJ17-1991</t>
  </si>
  <si>
    <t>Archivado</t>
  </si>
  <si>
    <t>presidente consejo superior</t>
  </si>
  <si>
    <t>ABADIA CUBILLOS, MARCELA</t>
  </si>
  <si>
    <t xml:space="preserve">MINISTERIO DE JUSTICIA Y DEL DERECHO - </t>
  </si>
  <si>
    <t>Derecho de petición suscrito por la Dra SANDRA JANETH DURAN CASTILLO Y DALMA CAROLINA GARCIA</t>
  </si>
  <si>
    <t>EXPCSJ17-2137</t>
  </si>
  <si>
    <t>Presidente Cosnejo Superior</t>
  </si>
  <si>
    <t>ORJUELA HERRERA, DAMARIS</t>
  </si>
  <si>
    <t xml:space="preserve">CORTE SUPREMA DE JUSTICIA - </t>
  </si>
  <si>
    <t>QUEJA POR FALTA DE ATENCIÓN TERAPIAS FISICAS ALBA MERIS PARRA BELEÑO</t>
  </si>
  <si>
    <t>EXTDESAJVA17-3634</t>
  </si>
  <si>
    <t>PARRA BELEÑO, ALBA</t>
  </si>
  <si>
    <t>Denuncia presunta irreglaridades e el fallo proferido por un Juez al otorgar casa por cárcel.</t>
  </si>
  <si>
    <t>EXPCSJ17-2407</t>
  </si>
  <si>
    <t>PINEDA TELLEZ, LUIS CARLOS</t>
  </si>
  <si>
    <t xml:space="preserve">Auditoria General de la República de Colombia - </t>
  </si>
  <si>
    <t>Radicado Simproc 377490 de 2017  solicita investigación disciplinaria DR ARMANDO DIAZ PINTO.</t>
  </si>
  <si>
    <t>EXPCSJ17-2560</t>
  </si>
  <si>
    <t>Presidente Consejo Superior de la  Judicatura</t>
  </si>
  <si>
    <t>SANCHEZ CALVERA, ALVARO</t>
  </si>
  <si>
    <t xml:space="preserve">PERSONERIA DE BOGOTA - </t>
  </si>
  <si>
    <t xml:space="preserve">vIGILANCIA JUDICIALPROCESO Nos. 7001233000201400234-00 y 7001233000201500019-00 </t>
  </si>
  <si>
    <t>EXPCSJ17-2672</t>
  </si>
  <si>
    <t>SANABRIA BUITRAGO, PEDRO ALONSO</t>
  </si>
  <si>
    <t xml:space="preserve">Consejo Superior  de la Judictura Sala Jurisdiccional Disciplinaria - </t>
  </si>
  <si>
    <t>SOLICITUD DE VIGILANCIA JUDICIAL</t>
  </si>
  <si>
    <t>EXTCSJBT17-5839</t>
  </si>
  <si>
    <t>gomez herrera, JOSE HUMBERTO</t>
  </si>
  <si>
    <t>Remite queja contra la Sra SANDRA PATRICIA QUINTANA FANDIÑO.</t>
  </si>
  <si>
    <t>EXPCSJ17-2870</t>
  </si>
  <si>
    <t>Presidente Cosnejo Superior de la Judicatura</t>
  </si>
  <si>
    <t>MUNERA ARIAS, ORLANDO DE JESUS</t>
  </si>
  <si>
    <t>Abogados litigantes e investigadores extranjeros en Colombia</t>
  </si>
  <si>
    <t>EXPCSJ17-2872</t>
  </si>
  <si>
    <t>CASTRO RIVERA, ANA FABIOLA</t>
  </si>
  <si>
    <t xml:space="preserve">FISCALIA GENERAL DE LA NACION - </t>
  </si>
  <si>
    <t>Denuncia que hace el SR RONALD EDUARDO CAMPO ORTIZ contra un Fiscal</t>
  </si>
  <si>
    <t>EXPCSJ17-3061</t>
  </si>
  <si>
    <t>GONZALEZ LEON, LUIS</t>
  </si>
  <si>
    <t>Compensación en el reparto de tutelas en los Tribunales</t>
  </si>
  <si>
    <t>UDAEO17-833</t>
  </si>
  <si>
    <t>JAIMES GONZALEZ, REINALDO</t>
  </si>
  <si>
    <t>Reclamo</t>
  </si>
  <si>
    <t>F1 SOLICITUD DE MANTENIMIENTO DE VEHICULO ODS 816</t>
  </si>
  <si>
    <t>EXDE17-295</t>
  </si>
  <si>
    <t>RODRIGUEZ J, LILIA FLOR</t>
  </si>
  <si>
    <t>RESPUESTA OFICIO 0034 CODIGO EXTEDAJBA17-642</t>
  </si>
  <si>
    <t>DESAJBAO17-77</t>
  </si>
  <si>
    <t>CURE MORALES, CLARA INES</t>
  </si>
  <si>
    <t>RECLAMACIÓN</t>
  </si>
  <si>
    <t>EXTDESAJVA17-390</t>
  </si>
  <si>
    <t>VEGA SOLANO, DELLYS MERCEDES</t>
  </si>
  <si>
    <t>Certificación Ingresos Dic 2015 a Enero 2017</t>
  </si>
  <si>
    <t>DESAJIBO17-294</t>
  </si>
  <si>
    <t>Certificado</t>
  </si>
  <si>
    <t>MONTILLA VELASQUEZ, DIANA MARIA</t>
  </si>
  <si>
    <t>INVESTIGACION DE SALARIOS</t>
  </si>
  <si>
    <t>DESAJVAO17-191</t>
  </si>
  <si>
    <t>RUIZ GARCÉS, HEYNNER RAFAEL</t>
  </si>
  <si>
    <t xml:space="preserve">DESAJ DE VALLEDUPAR-CESAR - </t>
  </si>
  <si>
    <t>RESOLUCIÓN DE VIÁTICOS SR. MANUEL PERTUZ GONZÁLEZ</t>
  </si>
  <si>
    <t>DESAJBAR17-1882</t>
  </si>
  <si>
    <t>Resolución</t>
  </si>
  <si>
    <t>PERTUZ GONZÁLEZ, MANUEL SALVADOR</t>
  </si>
  <si>
    <t xml:space="preserve">Dirección Seccional Administración Judicial - </t>
  </si>
  <si>
    <t>Recurso de reposición contra la resolución PCSJSR17-17 de febrero de 2017.</t>
  </si>
  <si>
    <t>EXPCSJ17-1263</t>
  </si>
  <si>
    <t>DIAZ LOPEZ, MARIA CLAUDIA</t>
  </si>
  <si>
    <t>Registro Nacional de personas emplazadas procesos 2016-0110</t>
  </si>
  <si>
    <t>EXPCSJ17-1264</t>
  </si>
  <si>
    <t>BENITEZ SANCHEZ, LUIS ALFREDO</t>
  </si>
  <si>
    <t>Respuesta solicitud cumplimiento sentencia a favor de Gloria Isabel Caceres Martínez.Exp- 8294</t>
  </si>
  <si>
    <t>DEAJRHO17-1278</t>
  </si>
  <si>
    <t>CARVAJAL LONDOÑO, HECTOR ALFONSO</t>
  </si>
  <si>
    <t>Recurso de reposición contra la Resolución PCSJSR17- 17 de 28 de febrero de 2017.</t>
  </si>
  <si>
    <t>EXPCSJ17-1414</t>
  </si>
  <si>
    <t>VARGAS VERA, DAISY PATRICIA</t>
  </si>
  <si>
    <t>Recurso de reposición contra la Resolución PCSJSR17-17 de 28 de febrero de 2017</t>
  </si>
  <si>
    <t>EXPCSJ17-1405</t>
  </si>
  <si>
    <t>Presidente Consejo Supaerior</t>
  </si>
  <si>
    <t>RONCANCIO MARTINEZ, JORGE HERNAN</t>
  </si>
  <si>
    <t>Recurso de reposición contra la Resolución PCSJSR17-17 de 28 de febrero de 2017.</t>
  </si>
  <si>
    <t>EXPCSJ17-1406</t>
  </si>
  <si>
    <t>RODRIGUEZ, MARTHA E</t>
  </si>
  <si>
    <t>Recurso de reposición constra la Resolución PCSJSR17- de 28 de febrero de 2017.</t>
  </si>
  <si>
    <t>EXPCSJ17-1407</t>
  </si>
  <si>
    <t>Presidente consejo superior</t>
  </si>
  <si>
    <t>QUEVEDO CASTRO, AURA MARIA</t>
  </si>
  <si>
    <t>EXPCSJ17-1408</t>
  </si>
  <si>
    <t>LIZARAZU BAAEZ, MARTHA HELENA</t>
  </si>
  <si>
    <t>Recurso de resposición contra la Resolución PCSJSR17-17 de 28 de febrero de 2017.</t>
  </si>
  <si>
    <t>EXPCSJ17-1410</t>
  </si>
  <si>
    <t>BENITEZ GONZALEZ, IVONE</t>
  </si>
  <si>
    <t>Recurso de rposición contra la Resolución PCSJSR17-17 de 28 de febrero de 2017</t>
  </si>
  <si>
    <t>EXPCSJ17-1413</t>
  </si>
  <si>
    <t>PORRAS ALMANZA, MARIA LILIANA</t>
  </si>
  <si>
    <t>Remision por competencia</t>
  </si>
  <si>
    <t>DESAJBOJRO17-2602</t>
  </si>
  <si>
    <t>PUENTES DUARTE, BELSY  YOHANA</t>
  </si>
  <si>
    <t>formador saludo</t>
  </si>
  <si>
    <t>EJO17-1554</t>
  </si>
  <si>
    <t xml:space="preserve">saray botero, </t>
  </si>
  <si>
    <t xml:space="preserve">INFORME TREIMESTRAL SOBRE DELEGACIÓN DE FUNCIONES </t>
  </si>
  <si>
    <t>CSJVAO17-867</t>
  </si>
  <si>
    <t>OLANO DE NOGUERA, MARTHA LUCÍA</t>
  </si>
  <si>
    <t>Respuesta a derecho de peticion</t>
  </si>
  <si>
    <t>DESAJBOJRO17-3131</t>
  </si>
  <si>
    <t>OLIVEROS MOTTA, HERNAN MAURICIO</t>
  </si>
  <si>
    <t xml:space="preserve">Solicitud notificación del recurso de apelación </t>
  </si>
  <si>
    <t>EXTDESAJAR17-273</t>
  </si>
  <si>
    <t>CAJA 3 CARPETA 21</t>
  </si>
  <si>
    <t>arango hincapie, pablo andres</t>
  </si>
  <si>
    <t>Requiere informacion otras fechas xa compensatorios x turno de habeas corpus</t>
  </si>
  <si>
    <t>CSJCAUO17-346</t>
  </si>
  <si>
    <t>ROSERO DIAZ DEL CASTILLO, SANTIAGO</t>
  </si>
  <si>
    <t>SOLICITUD TRÁFICO DE RED CUENTA JADMIN04VUP@NOTIFICACIONESRJ.GOV.CO-INA ICELA ROJAS MAESTRE</t>
  </si>
  <si>
    <t>EXTDESAJVA17-3470</t>
  </si>
  <si>
    <t>ROJAS MAESTRE, KARINA ICELA</t>
  </si>
  <si>
    <t>Solicitud de revisión de la carga laboral asignada al Juzgado Segundo Promiscuo Municipal de San Gil</t>
  </si>
  <si>
    <t>UDAEO17-637</t>
  </si>
  <si>
    <t xml:space="preserve">Consejo Seccional de la Judicatura - </t>
  </si>
  <si>
    <t xml:space="preserve">remisiòn </t>
  </si>
  <si>
    <t>OAIO17-485</t>
  </si>
  <si>
    <t>Alimentos</t>
  </si>
  <si>
    <t>AMADO, FATIMA</t>
  </si>
  <si>
    <t>cobro persuasivo</t>
  </si>
  <si>
    <t>DESAJIBO17-2275</t>
  </si>
  <si>
    <t>LOZANO DUCUARA, JAIVER</t>
  </si>
  <si>
    <t>Respuesta a oficio No. 545</t>
  </si>
  <si>
    <t>DESAJMAO17-1958</t>
  </si>
  <si>
    <t>VELEZ SAENZ, AGUSTIN</t>
  </si>
  <si>
    <t xml:space="preserve">JUZGADO 2º PROMISCUO MUNICIPAL DE ANSERMA - </t>
  </si>
  <si>
    <t>Respuesta oficio DEAJALO17-2206 del 12 de junio de 2017</t>
  </si>
  <si>
    <t>UAO17-154</t>
  </si>
  <si>
    <t>GÓMEZ RODRÍGUEZ, PEDRO JULIO</t>
  </si>
  <si>
    <t>Remision documentacion certificacion ascensores MIN01PS06-17</t>
  </si>
  <si>
    <t>DESAJBOJRO17-5971</t>
  </si>
  <si>
    <t>Memorando</t>
  </si>
  <si>
    <t>MONTEALEGRE CHONA, HENRY</t>
  </si>
  <si>
    <t>Respuesta al oficio No MJASA17-68 del 7 de junio 2017.</t>
  </si>
  <si>
    <t>CSJMAO17-277</t>
  </si>
  <si>
    <t>SUAREZ ALBA, JOSE AGUSTIN</t>
  </si>
  <si>
    <t>Sugerencia</t>
  </si>
  <si>
    <t>ENVIO TURNOS DEL CENTRO DE SERVICIOS Y RECUERDA HORARIO DEL CENTRO</t>
  </si>
  <si>
    <t>EXTCSJAT17-2</t>
  </si>
  <si>
    <t>Carta</t>
  </si>
  <si>
    <t>NARVAEZ PEREZ, CARMENZA</t>
  </si>
  <si>
    <t xml:space="preserve">CENTRO SERVICIOS SISTEMA DE RESPONSABILIDAD PENAL PARA ADOLESCENTES - </t>
  </si>
  <si>
    <t>Asignacion de funciones</t>
  </si>
  <si>
    <t>DESAJBAO17-18</t>
  </si>
  <si>
    <t>CHICO PINZON, SANDRA</t>
  </si>
  <si>
    <t xml:space="preserve">DIRECCION SECCIONAL DE BARRANQUILLA - </t>
  </si>
  <si>
    <t>CSJNSO17-74</t>
  </si>
  <si>
    <t>Aprobado</t>
  </si>
  <si>
    <t xml:space="preserve">RESPUESTA EJECUTIVO DE ALIMENTOS RAD- 20106-00262 TRASIBULO ROJAS LOZANO </t>
  </si>
  <si>
    <t>DESAJCLO17-376</t>
  </si>
  <si>
    <t>SANCHEZ RIAÑO, SONIA</t>
  </si>
  <si>
    <t>PRUEBA SIGOBUIUS GRUPO 2</t>
  </si>
  <si>
    <t>CAP17-16</t>
  </si>
  <si>
    <t>BECHARA OSPINA, JORGE ELIN</t>
  </si>
  <si>
    <t xml:space="preserve">DESAJ DE MEDELLÍN - ANTIOQUIA - </t>
  </si>
  <si>
    <t>Solicitud - Petición</t>
  </si>
  <si>
    <t>EXTCSJCO17-541</t>
  </si>
  <si>
    <t>Solicitud</t>
  </si>
  <si>
    <t>MAHUAD HOLGUIN, SABRINA</t>
  </si>
  <si>
    <t xml:space="preserve">RESPUESTA EJECUTIVO RAD- 2012-003.53-00 BLANCA IRENE GUERRERO - ERNESTO VALENCIA VILLADA </t>
  </si>
  <si>
    <t>DESAJCLO17-1618</t>
  </si>
  <si>
    <t>VALENCIA VILLADA, ERNESTO</t>
  </si>
  <si>
    <t>CONTESTACION TUTELA NO. 2017-00207. ACCIONANTE. NELSON ALFREDO ARCINIEGAS MARTINEZ</t>
  </si>
  <si>
    <t>DEAJALO17-1100</t>
  </si>
  <si>
    <t>TRIBUNAL SUPERIOR DE CALI, MAGISTRADO</t>
  </si>
  <si>
    <t>CREACIÓN CARGOS JUZGADOS DE EEPPMMSE DE FLORENCIA</t>
  </si>
  <si>
    <t>CSJCAQOP17-363</t>
  </si>
  <si>
    <t>OLANO DE NOGUERA, MARTHA LUCIA</t>
  </si>
  <si>
    <t>CSJNSO17-288</t>
  </si>
  <si>
    <t>Información Recibida</t>
  </si>
  <si>
    <t>CUEVAS MELENDEZ, MARTHA</t>
  </si>
  <si>
    <t xml:space="preserve">Unidad de Registro Nacional de Abogados y Auxiliares de la Justicia - </t>
  </si>
  <si>
    <t>Contrato 12SER 008 DE 2017</t>
  </si>
  <si>
    <t>CAFLO17-273</t>
  </si>
  <si>
    <t>BOLIVAR VOLOJ, DIANA ISABEL</t>
  </si>
  <si>
    <t>Creación Juzgado Penal Municipal Florencia</t>
  </si>
  <si>
    <t>CSJCAQOP17-398</t>
  </si>
  <si>
    <t xml:space="preserve">solicitud de informe vigilancia </t>
  </si>
  <si>
    <t>CSJBOO17-301</t>
  </si>
  <si>
    <t>GARCIA PACHECO, NOHORA E.</t>
  </si>
  <si>
    <t>Informe ausentismo 2015-2016 distritos judiciales de Florencia y administrativo del Caquetà</t>
  </si>
  <si>
    <t>CSJCAQO17-13</t>
  </si>
  <si>
    <t xml:space="preserve">SOLICITUD COMISIÒN BUCARAMANGA </t>
  </si>
  <si>
    <t>COM17-6</t>
  </si>
  <si>
    <t>OLANO, MARTHA LUCIA</t>
  </si>
  <si>
    <t>sugerencia de medida permanente o transitoria de cargos distrito de Florencia</t>
  </si>
  <si>
    <t>CSJCAQO17-27</t>
  </si>
  <si>
    <t xml:space="preserve">Consejo Superior de la Judicatura - </t>
  </si>
  <si>
    <t>Respuesta a Solicitud de Formulario Traslado a Colfondos</t>
  </si>
  <si>
    <t>DESAJIBO17-2072</t>
  </si>
  <si>
    <t>GUZMAN TRUJILLO, JOSE EDGAR</t>
  </si>
  <si>
    <t>Cuenta de Fecha de origen</t>
  </si>
  <si>
    <t>Etiquetas de columna</t>
  </si>
  <si>
    <t>Cuenta de Prioridad</t>
  </si>
  <si>
    <t>(Todas)</t>
  </si>
  <si>
    <t>Promedio de Tiempo en Trámite (Días Calendario)</t>
  </si>
  <si>
    <t>Julio</t>
  </si>
  <si>
    <t>Agosto</t>
  </si>
  <si>
    <t>Septiembre</t>
  </si>
  <si>
    <t>Julio a Septiembre</t>
  </si>
  <si>
    <t>TRASLADO DDE PETICION</t>
  </si>
  <si>
    <t>CSJMEO17-1366</t>
  </si>
  <si>
    <t>ORTIZ, PABLO</t>
  </si>
  <si>
    <t>Circular EJC17-100 del 1/08/17</t>
  </si>
  <si>
    <t>CSJCHO17-137</t>
  </si>
  <si>
    <t>CORDOBA TELLO, MARITZA DEL CARMEN</t>
  </si>
  <si>
    <t>Respeusta derecho de petición información sentencia a favor de Rodrigo de Jesús Roncallo Fandiño. Ex</t>
  </si>
  <si>
    <t>DEAJRHO17-3996</t>
  </si>
  <si>
    <t>RODRIGUEZ RODRIGUEZ, NICOLAS</t>
  </si>
  <si>
    <t>Respuesta oficio EXTDESAJPO17-8254</t>
  </si>
  <si>
    <t>DESAJPOO17-2844</t>
  </si>
  <si>
    <t>PASTRANA BUSTAMANTE, ELIAS DANIEL</t>
  </si>
  <si>
    <t>RESPUESTA PETICION</t>
  </si>
  <si>
    <t>CJO17-2206</t>
  </si>
  <si>
    <t>BERNAL LOPEZ, HECTOR FREDY</t>
  </si>
  <si>
    <t>Remite consolidado observaciones SIERJU Contrato 243 de 2013</t>
  </si>
  <si>
    <t>UDAEO17-1293</t>
  </si>
  <si>
    <t>zafortezza de la iglesia, feliope</t>
  </si>
  <si>
    <t>Creación de cargos de empleados en los despachos de Magistrados</t>
  </si>
  <si>
    <t>UDAEO17-1301</t>
  </si>
  <si>
    <t>BORJA PARADAS Y DEMAS FIRMANTES, MARCO TULIO</t>
  </si>
  <si>
    <t xml:space="preserve">TRIBUNAL SUPERIOR DEL DISTRITO JUDICIAL DE MOCOA - </t>
  </si>
  <si>
    <t>DESAJBOJRO17-11165</t>
  </si>
  <si>
    <t>VALENCIA, EDUARDO</t>
  </si>
  <si>
    <t xml:space="preserve">REMITO HOJA DE VIDA </t>
  </si>
  <si>
    <t>EJM17-289</t>
  </si>
  <si>
    <t>DANGON, XX</t>
  </si>
  <si>
    <t>Consideración hechos falta disciplinaria Juez</t>
  </si>
  <si>
    <t>EXPCSJ17-3505</t>
  </si>
  <si>
    <t>PUENTES VARGAS, RENE LEONARDO</t>
  </si>
  <si>
    <t xml:space="preserve">Consejal - </t>
  </si>
  <si>
    <t>Copia acuerdo CSJCAUA17-01 de 4 de julio de 2017.</t>
  </si>
  <si>
    <t>EXPCSJ17-3507</t>
  </si>
  <si>
    <t>POSSO MENDOZA, OLGA CECILIA</t>
  </si>
  <si>
    <t xml:space="preserve">CONSEJO SECCIONAL DE LA JUDICATURA DEL CAUCA - </t>
  </si>
  <si>
    <t>QUEJAS EN TRÁMITES IRREGULARES Y PROVISIÓN DE UN CARGO EN EL JUZGADO</t>
  </si>
  <si>
    <t>EXPCSJ17-3678</t>
  </si>
  <si>
    <t>PRESIDENTE CONSEJO SUPERIOR</t>
  </si>
  <si>
    <t>el 30 de junio de 2017  las horas de la mañana 9.a. estaba solicitandoautorización ingreso de pabell</t>
  </si>
  <si>
    <t>EXPCSJ17-3821</t>
  </si>
  <si>
    <t>VARGAS, LUIS ENRIQUE</t>
  </si>
  <si>
    <t>Respuesta Solicitud de Información</t>
  </si>
  <si>
    <t>DESAJBOADO17-3936</t>
  </si>
  <si>
    <t>FERNANDEZ MORALES, JOSÉ JHON</t>
  </si>
  <si>
    <t>REMITE QUEJA CONTRA EXALCALDESA DE PAIPA, FISCAL NOVENO DUITAMA.</t>
  </si>
  <si>
    <t>EXPCSJ17-4165</t>
  </si>
  <si>
    <t>RAMIREZ VALENCIA, CESAR AUGUSTO</t>
  </si>
  <si>
    <t>QUEJA CONTRA LOS MAGISTRADOS SALA LABORAL DISTRITO JUDICIAL DE BARRANQUILLA</t>
  </si>
  <si>
    <t>EXPCSJ17-4178</t>
  </si>
  <si>
    <t>GAITAN GARCIA, LUIS RICARDO</t>
  </si>
  <si>
    <t>QUEJA CONTRADIRECTORA ESPECIALIZADA DE EXTINCIÓN DERECHO DE DOMINIO DRA ANDREA DEL PILAR MALAGON</t>
  </si>
  <si>
    <t>EXPCSJ17-4197</t>
  </si>
  <si>
    <t>DENUNCIADAS FLOR EUCARIS DIAZ BUITRAGO MAGISTRADA SALA ADTVA DE CONSEJO SECCIONAL</t>
  </si>
  <si>
    <t>EXPCSJ17-4241</t>
  </si>
  <si>
    <t>GALLEGO TORRES, JESUSD ANTONIO</t>
  </si>
  <si>
    <t xml:space="preserve">Asonal - </t>
  </si>
  <si>
    <t>VIGILANCIA ADMINISTRATIVA 2017-083</t>
  </si>
  <si>
    <t>CSJSAAVJ17-202</t>
  </si>
  <si>
    <t xml:space="preserve">, </t>
  </si>
  <si>
    <t xml:space="preserve">Remisión de documentación para proceso de selección de mínima cuantía Mantenimiento Equipo de rayos </t>
  </si>
  <si>
    <t>DESAJME17-6241</t>
  </si>
  <si>
    <t>HINESTROZA LOZANO, SARLY</t>
  </si>
  <si>
    <t>CONTESTACIÓN DE VIGILANCIA JUDICIAL N° 2017-00155-00</t>
  </si>
  <si>
    <t>EXTCSJCO17-1533</t>
  </si>
  <si>
    <t>MONTIEL SALGADO, MARTIN ALONSO</t>
  </si>
  <si>
    <t>QUEJA CONTRA EL ABOGADO EDGAR PARRA PEREZ C.C. 19.403.654</t>
  </si>
  <si>
    <t>EXPCSJ17-4459</t>
  </si>
  <si>
    <t>GOMEZ GOMEZ, JOSE LEONEL</t>
  </si>
  <si>
    <t>F-3 REMITE POR COMPETENCIA EL DOCUMENTO DEL SR JOSE ALFREDO QUINTERO JIMENEZ</t>
  </si>
  <si>
    <t>EXPCSJ17-4668</t>
  </si>
  <si>
    <t>Acta</t>
  </si>
  <si>
    <t>GARCIA QUEVEDO, MARTHA LUCIA</t>
  </si>
  <si>
    <t>DENUNCIA CONTRA JUECES CIVILES DE CIRCUITO</t>
  </si>
  <si>
    <t>EXPCSJ17-4545</t>
  </si>
  <si>
    <t>DIAZ GRANADOS MOVIL, CELSO</t>
  </si>
  <si>
    <t xml:space="preserve">ABOGADO LITIGANTE - </t>
  </si>
  <si>
    <t>SOLICITA INTERVENCIÓN CASO DE AGRESIÓN CONTRA MUJER EN QUINDIO</t>
  </si>
  <si>
    <t>EXPCSJ17-4700</t>
  </si>
  <si>
    <t>ORDOÑEZ VERA, MARTHA ESPERANZA</t>
  </si>
  <si>
    <t>QUEJA CONTRA COLABORADOR EMPRESA DE ASESO PISO 4</t>
  </si>
  <si>
    <t>EXTEJ17-1308</t>
  </si>
  <si>
    <t>USQUEN, ESNEIDER</t>
  </si>
  <si>
    <t>Compulsa de copias vja 2017-230</t>
  </si>
  <si>
    <t>CSJBOO17-437</t>
  </si>
  <si>
    <t>Hoyos Hormechea, Lina María</t>
  </si>
  <si>
    <t>REMITE QUEJA DE DIOSELINA OSORIO PEREZ CONTRA jUZGADO</t>
  </si>
  <si>
    <t>EXPCSJ17-4798</t>
  </si>
  <si>
    <t>VASQUEZ ROJAS, ETHEL</t>
  </si>
  <si>
    <t xml:space="preserve">ALCALDIA MAYOR DE BOGOTÁ - </t>
  </si>
  <si>
    <t>Solicitud información de personas processadas o sentenciadas con la Ley 599 de 2000</t>
  </si>
  <si>
    <t>EXPCSJ17-4799</t>
  </si>
  <si>
    <t>presidente consejo superior de la judicatura</t>
  </si>
  <si>
    <t>MENDEZ, YENLY ANGELICA</t>
  </si>
  <si>
    <t>EJECUCIONES EXTRAJUDICIALES EL JOVEN GRAFIERO GUIACOMOTURRA CON MALOS TRATOS DE LA INSTITUCIÓN</t>
  </si>
  <si>
    <t>EXPCSJ17-4800</t>
  </si>
  <si>
    <t>MURILLO, ANTONIO GUSTAVO</t>
  </si>
  <si>
    <t>Solicitud de informacion recurso Apelación de la Resolucion No. 78 de 2016</t>
  </si>
  <si>
    <t>CSJCAQOP17-749</t>
  </si>
  <si>
    <t>RESPUESTA A OFICIO DESAJME 17-5776</t>
  </si>
  <si>
    <t>DESAJME17-5891</t>
  </si>
  <si>
    <t>O</t>
  </si>
  <si>
    <t>CSJNSO17-660</t>
  </si>
  <si>
    <t xml:space="preserve">DESAJ DE CÚCUTA - NTE DE SANTANDER - </t>
  </si>
  <si>
    <t>Completamente satisfecho</t>
  </si>
  <si>
    <t>Satisfecho</t>
  </si>
  <si>
    <t>Insatisfecho</t>
  </si>
  <si>
    <t>Completamente insatisfecho</t>
  </si>
  <si>
    <t>Muy buena</t>
  </si>
  <si>
    <t>Buena</t>
  </si>
  <si>
    <t>Regular</t>
  </si>
  <si>
    <t>Mala</t>
  </si>
  <si>
    <t>Muy mala</t>
  </si>
  <si>
    <t>No aplicable</t>
  </si>
  <si>
    <t>TOTAL</t>
  </si>
  <si>
    <t>Respuesta</t>
  </si>
  <si>
    <t>%</t>
  </si>
  <si>
    <t>1. Por favor, valore su satisfacción frente al servicio que le fue prestado</t>
  </si>
  <si>
    <t>2. Facilidad para contactar</t>
  </si>
  <si>
    <t>3. Rapidez de la respuesta</t>
  </si>
  <si>
    <t xml:space="preserve">  4. Resolución del problema</t>
  </si>
  <si>
    <t>REPORTE ENCUESTA DE SATISFACCIÓN A 30 DE SEPTIEMBRE DE 2017</t>
  </si>
  <si>
    <t>No. total de solicitudes recibidas en el mes</t>
  </si>
  <si>
    <t>Estado de las Solicitudes (abiertas y Cerradas) por mes</t>
  </si>
  <si>
    <t>Promedio de Tiempo en Trámite por trimestre</t>
  </si>
  <si>
    <t>Promedio de Tiempo en Trámite por trimestre según QRS</t>
  </si>
  <si>
    <t>Octubre</t>
  </si>
  <si>
    <t>Estado de las Tipologías QRS (abiertas y Cerradas)</t>
  </si>
  <si>
    <t>Estado de las Solicitudes (En Gestión - Gestión Finalizada) por mes</t>
  </si>
  <si>
    <t>Cantidades por Tipologías QRS (% de Participación)</t>
  </si>
  <si>
    <t>Promedio de Días Hábiles en Gestión</t>
  </si>
  <si>
    <t>Promedio de Tiempo en Trámite por QRS Días Hábiles</t>
  </si>
  <si>
    <t>CRISTINA DEL SOORRO PARRA SANTIAGO</t>
  </si>
  <si>
    <t>Yury gonzalez</t>
  </si>
  <si>
    <t>Germán Eduardo Cely Ochoa</t>
  </si>
  <si>
    <t>Cuenta de No.</t>
  </si>
  <si>
    <t>anonimo</t>
  </si>
  <si>
    <t>USUARIO</t>
  </si>
  <si>
    <t>MERCELENA ROMERO DIAZ</t>
  </si>
  <si>
    <t>Cesar Augusto Mejia Osorio</t>
  </si>
  <si>
    <t>leonor gomez rojas</t>
  </si>
  <si>
    <t>paola andrea cuervo</t>
  </si>
  <si>
    <t>omar bitar</t>
  </si>
  <si>
    <t>JHON ALEXANDER VILLALOBOS SUSA</t>
  </si>
  <si>
    <t>VIRGILIO ALFONSO SEQUEDA MARTINEZ</t>
  </si>
  <si>
    <t>Estado a 09/05/2018</t>
  </si>
  <si>
    <t>(Varios elementos)</t>
  </si>
  <si>
    <t>rigoberto sanchez vasquez</t>
  </si>
  <si>
    <t>luis eduardo mendoza patiño</t>
  </si>
  <si>
    <t>Tramitar Peticiones</t>
  </si>
  <si>
    <t>Enero - Marzo</t>
  </si>
  <si>
    <t>Hernan Londoño Mejía</t>
  </si>
  <si>
    <t>Cerrado</t>
  </si>
  <si>
    <t>FUNDACION SOCIAL FUTURO Y DESARROLLO</t>
  </si>
  <si>
    <t>Lina Patricia Grimaldo Franco</t>
  </si>
  <si>
    <t>Abierto</t>
  </si>
  <si>
    <t>OSCAR GOMEZ LADINO</t>
  </si>
  <si>
    <t>HOWARD PUELLO JURADO</t>
  </si>
  <si>
    <t>Camilo Suárez</t>
  </si>
  <si>
    <t>Abril - Junio</t>
  </si>
  <si>
    <t>NORALBA MARTINEZ GRISALES</t>
  </si>
  <si>
    <t>brandon villamizar muñoz</t>
  </si>
  <si>
    <t>EDUCARDO VARGAS</t>
  </si>
  <si>
    <t>Mariana Sarmiento</t>
  </si>
  <si>
    <t>JOSE GUILLERMO RODRIGUEZ QUINCHE</t>
  </si>
  <si>
    <t>Ruben Dario Restrepo Orrego</t>
  </si>
  <si>
    <t>María Teresa Cañón Sosa</t>
  </si>
  <si>
    <t>miguel anibal toro lopera</t>
  </si>
  <si>
    <t>DANIEL ALEXANDER PUERTO BARRERA</t>
  </si>
  <si>
    <t>ADRIANA VELAIDE MARTINEZ</t>
  </si>
  <si>
    <t>Juan David Gutierrez</t>
  </si>
  <si>
    <t>DOLLY GARCÍA AVILA</t>
  </si>
  <si>
    <t>SIXTO JAVIER MEJIA TABARES</t>
  </si>
  <si>
    <t>nahisla correa</t>
  </si>
  <si>
    <t>JHORMAN ALEXIS ALVAREZ FIERRO</t>
  </si>
  <si>
    <t>Andrea Hernandez</t>
  </si>
  <si>
    <t>jorge luis vega</t>
  </si>
  <si>
    <t>Luis Javier Aponte</t>
  </si>
  <si>
    <t>ELMER MAURICIO QUINTERO VELASQUEZ</t>
  </si>
  <si>
    <t>Felipe Parra Restrepo</t>
  </si>
  <si>
    <t>Lilian Ogliastri Lewis</t>
  </si>
  <si>
    <t>JOSE ALCIDES LLANOS RAMIREZ</t>
  </si>
  <si>
    <t>Arnold Neira Carreño</t>
  </si>
  <si>
    <t>sandra patiricia torres florez</t>
  </si>
  <si>
    <t>JUAN DAVID BELTRAN AFRICANO</t>
  </si>
  <si>
    <t>JHON FREDY ROMERO GOMEZ</t>
  </si>
  <si>
    <t>maria jose marin cardona |</t>
  </si>
  <si>
    <t>GERMAN VILLA</t>
  </si>
  <si>
    <t>Carlos Alberto Acuña Reina</t>
  </si>
  <si>
    <t>ROMEIRO GUZMAN</t>
  </si>
  <si>
    <t>NATIVIDAD GIL MOSQUERA</t>
  </si>
  <si>
    <t>DOMINGA CORDOBA</t>
  </si>
  <si>
    <t>Luis Alfonso Pintor</t>
  </si>
  <si>
    <t>marla victoria</t>
  </si>
  <si>
    <t>Eusebio Antonio Ramírez Hernández</t>
  </si>
  <si>
    <t>Yasmin Vargas Alcaraz</t>
  </si>
  <si>
    <t>JESUS ANTONIO EPIEYU PINO</t>
  </si>
  <si>
    <t>JAVIER ALEXANDER DIAZ TOVAR</t>
  </si>
  <si>
    <t>SANDRA ZULAY OSORIO RENTERIA</t>
  </si>
  <si>
    <t>Luis Carlos Hoyos Rodriguez</t>
  </si>
  <si>
    <t>GLORIA INES LEAL FERNANDEZ</t>
  </si>
  <si>
    <t>Jesús Antonio Almario Tavera</t>
  </si>
  <si>
    <t>Gladys Goez</t>
  </si>
  <si>
    <t>DANIEL STEVEN ZAMUDIO COY</t>
  </si>
  <si>
    <t>ronal andres marin velez</t>
  </si>
  <si>
    <t>LUIS ALEJANDRO CAMARGO FIGUEROA</t>
  </si>
  <si>
    <t>ERWIN Nicolas guerrero parra</t>
  </si>
  <si>
    <t>MIDI JOHANA BOLIVAR QUINCHARA</t>
  </si>
  <si>
    <t>FREDY ALBEYRO LOPEZ MESA</t>
  </si>
  <si>
    <t>JOHAN CARLOS PATERNINA ORDOÑEZ</t>
  </si>
  <si>
    <t>ANDRES FELIPE CALDERÓN CUENCA</t>
  </si>
  <si>
    <t>Melisa Sanchez</t>
  </si>
  <si>
    <t>Luz Marina Escudero Arenas</t>
  </si>
  <si>
    <t>JORGE EPALZA HENRIQUEZ</t>
  </si>
  <si>
    <t>GANDY ALARCÓN MONTERO</t>
  </si>
  <si>
    <t>Maria Alejandra Martinez Ramirez</t>
  </si>
  <si>
    <t>ERIKA JISSETH VILLEGAS LUNA</t>
  </si>
  <si>
    <t>alirio diaz rueda</t>
  </si>
  <si>
    <t>Jose de los santos herrera padilla</t>
  </si>
  <si>
    <t>fabian cano brieva</t>
  </si>
  <si>
    <t>Albeiro Cardona Rivera</t>
  </si>
  <si>
    <t>ANDREA OBANDO PATIÑO</t>
  </si>
  <si>
    <t>Gladys Leonor Castro Terraza</t>
  </si>
  <si>
    <t>diego mauricio polo fernandez</t>
  </si>
  <si>
    <t>ANDRES RAMIRO</t>
  </si>
  <si>
    <t>ANGELINO RODRIGUEZ ANGEL</t>
  </si>
  <si>
    <t>Catalina Jaramillo</t>
  </si>
  <si>
    <t>Oscar Ivan Benavides Gomez</t>
  </si>
  <si>
    <t>JOSE WILSON PATIÑO</t>
  </si>
  <si>
    <t>Leonardo Alberto Severiche Calderon</t>
  </si>
  <si>
    <t>sonia mantilla ibañez</t>
  </si>
  <si>
    <t>fernando varela</t>
  </si>
  <si>
    <t>esther Julia colonia quigua</t>
  </si>
  <si>
    <t>Edilberto Conde Lopera</t>
  </si>
  <si>
    <t>Víctor Isaias Hernández</t>
  </si>
  <si>
    <t>GERMAN GUEVARA DELGADO</t>
  </si>
  <si>
    <t>LUZ MARINA CA-AS ANDRADE</t>
  </si>
  <si>
    <t>GISELL RUDAS FONTALVO</t>
  </si>
  <si>
    <t>Carlos Arvid Amin Barajas</t>
  </si>
  <si>
    <t>LORENZA MARÍA RÍOS ZAPATA</t>
  </si>
  <si>
    <t>Marta Isabel López Tabares</t>
  </si>
  <si>
    <t>ADAULFO JIMENEZ MONTESINO</t>
  </si>
  <si>
    <t>Alejandra Ochoa</t>
  </si>
  <si>
    <t>Natalia romero solano</t>
  </si>
  <si>
    <t>Paula Andrea Castro Blanco</t>
  </si>
  <si>
    <t>CARLOS CAMILO MUÑOZ VALDERRAMA</t>
  </si>
  <si>
    <t>jose francisco carranza serrano</t>
  </si>
  <si>
    <t>CRISTIAN CAMILO MONCADA GRAJALES</t>
  </si>
  <si>
    <t>Gloria Muñoz</t>
  </si>
  <si>
    <t>NAILIN VIVIANA CASTRO TOBAR</t>
  </si>
  <si>
    <t>ANGEL JESUS GARNICA ROBLES</t>
  </si>
  <si>
    <t>MARGARITA ROJAS</t>
  </si>
  <si>
    <t>Carolina Calle Castro</t>
  </si>
  <si>
    <t>Heidy Sulay Garnica Gonzalez.</t>
  </si>
  <si>
    <t>Andrés Soto yara</t>
  </si>
  <si>
    <t>Victor Julio Rojas Ortiz</t>
  </si>
  <si>
    <t>Carmen Adriana Vega Bautista</t>
  </si>
  <si>
    <t>GUILLERMO GIRALDO ARANGO</t>
  </si>
  <si>
    <t>jose antonio juanjinoy</t>
  </si>
  <si>
    <t>Jorge Fernando Guerrero Ceballos</t>
  </si>
  <si>
    <t>jhoyner vergara jaimes</t>
  </si>
  <si>
    <t>SEGUNDO IRENARCO RUGE PEÑA</t>
  </si>
  <si>
    <t>NATHALIA NARANJO MORALES</t>
  </si>
  <si>
    <t>Maira Alejandra Cardenas Quiroz</t>
  </si>
  <si>
    <t>juan pablo camacho</t>
  </si>
  <si>
    <t>jovita rolon caicedo</t>
  </si>
  <si>
    <t>aurora suarez rolon</t>
  </si>
  <si>
    <t>victor manuel rolon</t>
  </si>
  <si>
    <t>YURY ALBERTO ACEVEDO RINCON</t>
  </si>
  <si>
    <t>LUIS ENRIQUE RODRIGUEZ</t>
  </si>
  <si>
    <t>MAIRENA</t>
  </si>
  <si>
    <t>ANGEL GONZALEZ RIVEROS</t>
  </si>
  <si>
    <t>Katherine Eugenia Moreno Mantilla</t>
  </si>
  <si>
    <t>Maria consuelo galeano gomez</t>
  </si>
  <si>
    <t>Cliente? LUIS CARLOS RUBIO NAVAS</t>
  </si>
  <si>
    <t>YAINNA LORA BERTEL</t>
  </si>
  <si>
    <t>ANGELA MARIA CARO BOHORQUEZ</t>
  </si>
  <si>
    <t>Camila Nieto</t>
  </si>
  <si>
    <t>Javier Rico</t>
  </si>
  <si>
    <t>german garces cervantes</t>
  </si>
  <si>
    <t>Arlet Almanza</t>
  </si>
  <si>
    <t>José Sánchez Ladino</t>
  </si>
  <si>
    <t>Elkin Yamil Zarate Avila</t>
  </si>
  <si>
    <t>NESTOR GIOVANNI BARACALDO SALGADO</t>
  </si>
  <si>
    <t>Daniela Luna Obando</t>
  </si>
  <si>
    <t>JESUS ANTONIO QUIROGA CORZO</t>
  </si>
  <si>
    <t>Jose Israel Santa Ramirez</t>
  </si>
  <si>
    <t>caterin</t>
  </si>
  <si>
    <t>Hernan Alonso Ospina Rubiano</t>
  </si>
  <si>
    <t>Diana Marcela Llano Sarmiento</t>
  </si>
  <si>
    <t>Gonzalo Barreto Gámez</t>
  </si>
  <si>
    <t>jaime hernan herrera jimenez</t>
  </si>
  <si>
    <t>IDELFONSO MONCAYO SAÑUDO</t>
  </si>
  <si>
    <t>RAQUEL SOFÍA AMAYA PRODUCCIONES Y CIA LTDA.</t>
  </si>
  <si>
    <t>Andres Pinilla</t>
  </si>
  <si>
    <t>Angie Katherine Monroy</t>
  </si>
  <si>
    <t>Marcela Zuluaga Velez</t>
  </si>
  <si>
    <t>MARIA ALEJANDRA QUIÑONEZ</t>
  </si>
  <si>
    <t>Sebastian Alvarez Londoño</t>
  </si>
  <si>
    <t>Carolina Rodriguez</t>
  </si>
  <si>
    <t>ROBERTO ARTURO MONCAYO ORDOÑEZ</t>
  </si>
  <si>
    <t>RUBER ALEXANDER JOYA</t>
  </si>
  <si>
    <t>MARIA PATRICIA GARCIA</t>
  </si>
  <si>
    <t>LUZ MARINA PINO DE LA HOZ</t>
  </si>
  <si>
    <t>nelly stella barona rodriguez</t>
  </si>
  <si>
    <t>LA EQUIDAD SEGUROS GENERALES OC</t>
  </si>
  <si>
    <t>Carlos Alberto Mejia De La Parra</t>
  </si>
  <si>
    <t>daniela pinzon</t>
  </si>
  <si>
    <t>CAMILO ANDRES SANTOS MANFULA</t>
  </si>
  <si>
    <t>KILLER KID CADENA BUCURU</t>
  </si>
  <si>
    <t>ELBA SANFELIU BRESNEIDER</t>
  </si>
  <si>
    <t>Alejandra Zapata</t>
  </si>
  <si>
    <t>C.I. HERMEO S.A.</t>
  </si>
  <si>
    <t>nehemias alarcon nuñez</t>
  </si>
  <si>
    <t>MARIA FERNANDA ARANDA CAMACHO</t>
  </si>
  <si>
    <t>Marya Julieth Galeano Rave</t>
  </si>
  <si>
    <t>GABRIEL ALFONSO CAÑON VEGA</t>
  </si>
  <si>
    <t>HUGO ALEXANDER DEVIA CASTRO</t>
  </si>
  <si>
    <t>LEYDER CAMERO</t>
  </si>
  <si>
    <t>Mary Luz Vásquez Román</t>
  </si>
  <si>
    <t>ALEJANDRO FLOREZ</t>
  </si>
  <si>
    <t>LUIS EDUARDO SEDANO MEJIA</t>
  </si>
  <si>
    <t>ANGEL MARÍA CASTRO CARDONA</t>
  </si>
  <si>
    <t>JUAN CARLOS PAEZ GOMEZ</t>
  </si>
  <si>
    <t>Fritzgerald Rodriguez</t>
  </si>
  <si>
    <t>claudia marcela montengro diaz</t>
  </si>
  <si>
    <t>Janeth Cortez Cartagena</t>
  </si>
  <si>
    <t>Leonor Rincon Rojas</t>
  </si>
  <si>
    <t>ubaldo peñaloza diaz</t>
  </si>
  <si>
    <t>Carolina</t>
  </si>
  <si>
    <t>clara dilia molina perez</t>
  </si>
  <si>
    <t>Armando Gaona Leal</t>
  </si>
  <si>
    <t>flor marioa baron nuñez</t>
  </si>
  <si>
    <t>LINA MARIA ANGULO MOLINA</t>
  </si>
  <si>
    <t>PAOLA ANDREA SALAZAR GÓMEZ</t>
  </si>
  <si>
    <t>Yair Mauricio castillo casallas</t>
  </si>
  <si>
    <t>Martha Ines Gutierrez Castro</t>
  </si>
  <si>
    <t>MARCELA VIVIANA GALEANO DIAZ</t>
  </si>
  <si>
    <t>Mábel Amparo Contreras Vargas</t>
  </si>
  <si>
    <t>Alberto Maldonado Pita</t>
  </si>
  <si>
    <t>Favio Nelson Calderon</t>
  </si>
  <si>
    <t>RAUL RUEDA RODRIGUEZ</t>
  </si>
  <si>
    <t>Cristián Camilo beleño Silva</t>
  </si>
  <si>
    <t>JOSE NELSON DONCEL QUINTERO</t>
  </si>
  <si>
    <t>yoel alexander agudelo ortega</t>
  </si>
  <si>
    <t>JULIAN ISMAIN PALACIOS COPETE</t>
  </si>
  <si>
    <t>WILLIAM USURIAGA LUGO</t>
  </si>
  <si>
    <t>EDWIN DANIEL MOSQUERA MOSQUERA</t>
  </si>
  <si>
    <t>francy katterine herrerapatiño</t>
  </si>
  <si>
    <t>maria claudia Osorio toro</t>
  </si>
  <si>
    <t>Carlos Eduardo Del Campo Perez</t>
  </si>
  <si>
    <t>CARLOS ARTURO TORRES ZULUAGA</t>
  </si>
  <si>
    <t>Jose Abigail Hernandez Huertas</t>
  </si>
  <si>
    <t>ABEL JEAN PIER GONZALEZ CASTILLO</t>
  </si>
  <si>
    <t>Angue bravo</t>
  </si>
  <si>
    <t>Alexander Ballesteros Díaz</t>
  </si>
  <si>
    <t>Juan pablo noreña osorio</t>
  </si>
  <si>
    <t>JESUS CELIS MARQUEZ</t>
  </si>
  <si>
    <t>Ana Isabel Ramos de García</t>
  </si>
  <si>
    <t>RAFAEL ELIECER PARDO DIMATE</t>
  </si>
  <si>
    <t>Catalina Duarte Romero</t>
  </si>
  <si>
    <t>NEMESIO URREA CABUYA</t>
  </si>
  <si>
    <t>MARÍA ANTONIA CASAS MUÑOZ</t>
  </si>
  <si>
    <t>JOSE FENNER DIAZ MONTEALEGRE</t>
  </si>
  <si>
    <t>Claudia Caicedo</t>
  </si>
  <si>
    <t>LADY JOHANA TORRES LAVERDE</t>
  </si>
  <si>
    <t>andres alberto argel durango</t>
  </si>
  <si>
    <t>Cristhian Camilo Mogollón Soto</t>
  </si>
  <si>
    <t>José Luis Blanco Avendaño</t>
  </si>
  <si>
    <t>Blanca Rocío Peña Suárez</t>
  </si>
  <si>
    <t>Justo Lagos Mendoza</t>
  </si>
  <si>
    <t>Manuel Alberto Moros Muñoz</t>
  </si>
  <si>
    <t>LILIANA MENDIVELSO</t>
  </si>
  <si>
    <t>esteban medina</t>
  </si>
  <si>
    <t>Jorge Armando arcos Ortiz</t>
  </si>
  <si>
    <t>Ana Manco Villa</t>
  </si>
  <si>
    <t>JOSE GREGORIO CANTILLO PABON</t>
  </si>
  <si>
    <t>Sandra heliana Martínez</t>
  </si>
  <si>
    <t>Fernando Miguel Petro Morelo</t>
  </si>
  <si>
    <t>alejandro amado</t>
  </si>
  <si>
    <t>Juan Carlos Aux</t>
  </si>
  <si>
    <t>RICARDO ANDRES DIAZ PERE</t>
  </si>
  <si>
    <t>JOSE MANUEL CABALLERO</t>
  </si>
  <si>
    <t>JUAN DAVID PEREZ MANRIQUE</t>
  </si>
  <si>
    <t>JOSÉ OCTAVIO ROBLES REYES</t>
  </si>
  <si>
    <t>Santiago Sosa</t>
  </si>
  <si>
    <t>jhon gonzalez</t>
  </si>
  <si>
    <t>LILLYAM BEATRIZ ROMERO A</t>
  </si>
  <si>
    <t>NILSON HERNANDO CEBALOS</t>
  </si>
  <si>
    <t>ALEXANDRA DÍAZ VASQUEZ</t>
  </si>
  <si>
    <t>Juan Camilo Guevara Ortiz</t>
  </si>
  <si>
    <t>GERSON ADRIÁN IMBACHI VÁSQUEZ</t>
  </si>
  <si>
    <t>alba cardenas alvarez</t>
  </si>
  <si>
    <t>Carolina Diaz Corredor</t>
  </si>
  <si>
    <t>diego arias</t>
  </si>
  <si>
    <t>YENNY PAOLIN DAZA GUTIERREZ</t>
  </si>
  <si>
    <t>Tatiana Velasquez Romero</t>
  </si>
  <si>
    <t>LAURA MARCELA BELTRÁN</t>
  </si>
  <si>
    <t>MARXELLY LILED MEDINA FAJARDO</t>
  </si>
  <si>
    <t>luis carlos gordillo</t>
  </si>
  <si>
    <t>SIRLEIDY GAMARRA RODELO</t>
  </si>
  <si>
    <t>SABID NAZZAR BOHORQUEZ</t>
  </si>
  <si>
    <t>JAIRO GOMEZ</t>
  </si>
  <si>
    <t>BRYAN DANILO MEJIA SIERRA</t>
  </si>
  <si>
    <t>MARÍA EUGENIA ESPINOSA REYES</t>
  </si>
  <si>
    <t>NESTOR IVAN GALLEGO MONTOYA</t>
  </si>
  <si>
    <t>AIDILUZ PAYARES</t>
  </si>
  <si>
    <t>Edwin Angulo hurtado</t>
  </si>
  <si>
    <t>NEYDIS MAILETH PACHECO BARRIOS</t>
  </si>
  <si>
    <t>LUIS FERNANDO VELEZ VERGARA</t>
  </si>
  <si>
    <t>ANA CECILIA PUENTES BERMEO</t>
  </si>
  <si>
    <t>NICOLAS DAVID ESCOBAR ORTIZ</t>
  </si>
  <si>
    <t>luis geronimo rios betancur</t>
  </si>
  <si>
    <t>edwin erazo henao</t>
  </si>
  <si>
    <t>ELDA LUZ HERRERA DE AVILA</t>
  </si>
  <si>
    <t>Jeannetth Maritza Corredor Duitama</t>
  </si>
  <si>
    <t>ALVARO QUINTERO SEPULVEDA</t>
  </si>
  <si>
    <t>María Estefany Ulloa Martínez</t>
  </si>
  <si>
    <t>hector Guillermo Echeverry Rivera</t>
  </si>
  <si>
    <t>CARLOS ALBERTO CALVO GODOY</t>
  </si>
  <si>
    <t>Maritza Velez</t>
  </si>
  <si>
    <t>daniel arturo bermudez urrego</t>
  </si>
  <si>
    <t>carlos alberto campo marinez</t>
  </si>
  <si>
    <t>MARIA JOSE MARTINEZ ORTEGA</t>
  </si>
  <si>
    <t>OSCAR FABIAN CORDOBA PAREDES</t>
  </si>
  <si>
    <t>yina paola avena suarez</t>
  </si>
  <si>
    <t>Juan Camilo Orrego Salcedo</t>
  </si>
  <si>
    <t>RAFAEL CHAMORRO</t>
  </si>
  <si>
    <t>JOAN SEBASTIAN LOZADA BARRIOS</t>
  </si>
  <si>
    <t>LUBIN LINARES CORREDOR</t>
  </si>
  <si>
    <t>milagros tovar paternina</t>
  </si>
  <si>
    <t>coopsoliserv</t>
  </si>
  <si>
    <t>Juan Carlos Espinosa Barrera</t>
  </si>
  <si>
    <t>andres mauricio jaramillo bedoya</t>
  </si>
  <si>
    <t>LUZ MARINA PIEDRAHITA RIVERA</t>
  </si>
  <si>
    <t>DIEGO FERNANDO LOAIZA DUQUE</t>
  </si>
  <si>
    <t>Luis Eduardo Salamanca Rodriguez</t>
  </si>
  <si>
    <t>Elmer Moreno</t>
  </si>
  <si>
    <t>HOTELES DE BARRANCA S,A,S</t>
  </si>
  <si>
    <t>jhon jairo galvis triana</t>
  </si>
  <si>
    <t>Dora Lilliana Montoya Parra</t>
  </si>
  <si>
    <t>stewart sanchez ropero</t>
  </si>
  <si>
    <t>Shanell Nellys Rodríguez Parra</t>
  </si>
  <si>
    <t>mery constanza espitia soto</t>
  </si>
  <si>
    <t>ELVIA LILIANA CHICAGUY QUINTERO</t>
  </si>
  <si>
    <t>MABEL CRISTINA RUIZ SALAMANCA</t>
  </si>
  <si>
    <t>ANGELICA PAOLA ANDRADE VILLEGAS</t>
  </si>
  <si>
    <t>ERNESTO MANUEL COGOLLO PEREZ</t>
  </si>
  <si>
    <t>MABEL FORERO MESA</t>
  </si>
  <si>
    <t>deivy arnulfo arenales calderon</t>
  </si>
  <si>
    <t>JHON FREIMAN BETANCOURT LONDOÑO</t>
  </si>
  <si>
    <t>Billy Robayo</t>
  </si>
  <si>
    <t>Jhojan Andrés Monsalve usuga</t>
  </si>
  <si>
    <t>JOSE JULIAN HERNANDEZ CATAÑO</t>
  </si>
  <si>
    <t>Harold Mauricio Rosero Paz</t>
  </si>
  <si>
    <t>Sandra Constanza Pachón Manchola</t>
  </si>
  <si>
    <t>luis carlos gil torres</t>
  </si>
  <si>
    <t>JOSE CELESTINO ARGUELLO</t>
  </si>
  <si>
    <t>ERICKA PILAR ALZATE POLANIA</t>
  </si>
  <si>
    <t>celina urbina</t>
  </si>
  <si>
    <t>Luz Helena Güiza Quina</t>
  </si>
  <si>
    <t>francisco jose lopez santos</t>
  </si>
  <si>
    <t>Darío Fernando Pedraza</t>
  </si>
  <si>
    <t>CARLOS MAURICIO AYERBE SUAZA</t>
  </si>
  <si>
    <t>AUDIAS RIVERA CORREA</t>
  </si>
  <si>
    <t>maria dinanubia sanabria martinez</t>
  </si>
  <si>
    <t>JAIME EDUARDO HINCAPIE ORREGO</t>
  </si>
  <si>
    <t>ANDRES LEONARDO SIERRA</t>
  </si>
  <si>
    <t>JONNATAN</t>
  </si>
  <si>
    <t>myriam pinzon vargas</t>
  </si>
  <si>
    <t>Francis Rivas Albornoz</t>
  </si>
  <si>
    <t>gloria isabel peña caballeros</t>
  </si>
  <si>
    <t>campo elias zambrano peña</t>
  </si>
  <si>
    <t>ALEJANDRO GONZALEZ</t>
  </si>
  <si>
    <t>CHRISTIAN ANDRES VELA TREJOS</t>
  </si>
  <si>
    <t>ANDRES FELIPE GONZALEZ CETINA</t>
  </si>
  <si>
    <t>Carlos vega</t>
  </si>
  <si>
    <t>maria laura matinez</t>
  </si>
  <si>
    <t>Victor julio trimiño mora</t>
  </si>
  <si>
    <t>EDWARD CABRERA</t>
  </si>
  <si>
    <t>Andrea Marcela</t>
  </si>
  <si>
    <t>VIVIANA VASQUEZ TORO</t>
  </si>
  <si>
    <t>Rafael Enrique Florez Vanegas</t>
  </si>
  <si>
    <t>Sergio Mejia</t>
  </si>
  <si>
    <t>Shirley karina posada</t>
  </si>
  <si>
    <t>Ricardo Suárez Zapata</t>
  </si>
  <si>
    <t>Cristhian Camilo carrillo Morales</t>
  </si>
  <si>
    <t>ANDRES ARTURO CARDENAS VILLAMIL</t>
  </si>
  <si>
    <t>WUILMER ANDRES URIAN</t>
  </si>
  <si>
    <t>Eduardo Salazar Prado</t>
  </si>
  <si>
    <t>LUIS FERNANDO TREJOS PAEZ</t>
  </si>
  <si>
    <t>Elizabeth Jacqueline Ramirez Rojas</t>
  </si>
  <si>
    <t>JULIAN DAVID VILLAMIZAR VIVAS</t>
  </si>
  <si>
    <t>Braian Smith clavijo</t>
  </si>
  <si>
    <t>javier borja montero</t>
  </si>
  <si>
    <t>MARIANA SANCHEZ SALAZAR</t>
  </si>
  <si>
    <t>JOSE MIGUEL ACERO RODRIGUEZ</t>
  </si>
  <si>
    <t>GLORIA STELLA HOLGUÍN HERNÁNDEZ</t>
  </si>
  <si>
    <t>WOLFRANDO PEDRAZA CAMELO</t>
  </si>
  <si>
    <t>yovany Rojas Martinez</t>
  </si>
  <si>
    <t>Angela Melissa Mercado Perez</t>
  </si>
  <si>
    <t>GERMAN ADOLFO RODAS ALSONSO</t>
  </si>
  <si>
    <t>LAURA MELISSA MARTINEZ MANTILLA</t>
  </si>
  <si>
    <t>LUIS ERNESTO GARCIA GIRON</t>
  </si>
  <si>
    <t>Optikus S.A.</t>
  </si>
  <si>
    <t>ANGELA MARIA CLEVES ARZAYUS</t>
  </si>
  <si>
    <t>Juan Carlos Grajales Medina</t>
  </si>
  <si>
    <t>Margarita María González Cruz</t>
  </si>
  <si>
    <t>marleny diaz martin</t>
  </si>
  <si>
    <t>YIMMI LEONARDO RODRIGUEZ HUERFANO</t>
  </si>
  <si>
    <t>DIVANID GUILLIN BARBOSA</t>
  </si>
  <si>
    <t>maria fernanda pezzotti</t>
  </si>
  <si>
    <t>LUZ MARIA PIEDRAHITA TORO</t>
  </si>
  <si>
    <t>carlos camargo</t>
  </si>
  <si>
    <t>Liliana Urrego Navarro</t>
  </si>
  <si>
    <t>CARLOS ARTURO RAMIREZ PEREZ</t>
  </si>
  <si>
    <t>SANDRA LILIANA BUITRAGO</t>
  </si>
  <si>
    <t>Eliana Castro Fernandez</t>
  </si>
  <si>
    <t>MANUEL ENRIQUE TINOCO GARCIA</t>
  </si>
  <si>
    <t>MARY LUCY ROMERO SEPULVEDA</t>
  </si>
  <si>
    <t>JOSE LUIS VEGA OTERO</t>
  </si>
  <si>
    <t>JESUS ALFONSO MARQUEZ TORO</t>
  </si>
  <si>
    <t>julia elena leal palacio</t>
  </si>
  <si>
    <t>ERNESTO ESPITIA OLAYA</t>
  </si>
  <si>
    <t>MARTHA LEONOR MAHECHA CARDENAS</t>
  </si>
  <si>
    <t>MARTHA LUCIA RODRIGUEZ GARCIA</t>
  </si>
  <si>
    <t>EMILCEN MENDEZ RUIZ</t>
  </si>
  <si>
    <t>SECRETARIA DISTRITAL DE HACIENDA</t>
  </si>
  <si>
    <t>JAIRO ANTONIO MAZORRA MADRIGAL</t>
  </si>
  <si>
    <t>gloria gonzalez</t>
  </si>
  <si>
    <t>Wilfredo Rafael García arrieta</t>
  </si>
  <si>
    <t>Jesus hermano perez arroyo</t>
  </si>
  <si>
    <t>JOHN JANED QUINTERO MONTOYA</t>
  </si>
  <si>
    <t>IBETH ROCIO JARAMILLO GALBAN</t>
  </si>
  <si>
    <t>JUAN CAMILO MEJÍA GRAJALES</t>
  </si>
  <si>
    <t>Camilo Andrés Rincón Giraldo</t>
  </si>
  <si>
    <t>LUISA FERNANDA GALLEGO MOLINA</t>
  </si>
  <si>
    <t>LUIS HORACIO HERRERA SOSA</t>
  </si>
  <si>
    <t>Zulay Torres chinchilla</t>
  </si>
  <si>
    <t>ana ines mora puentes</t>
  </si>
  <si>
    <t>RUTH JANETH RIAÑO TALERO</t>
  </si>
  <si>
    <t>Anonimo</t>
  </si>
  <si>
    <t>maritza</t>
  </si>
  <si>
    <t>felisa</t>
  </si>
  <si>
    <t>Jasbledy liseth Candela Carranza</t>
  </si>
  <si>
    <t>José Antonio Zabaleta Serna</t>
  </si>
  <si>
    <t>Esperanza Vasquez Mora</t>
  </si>
  <si>
    <t>Carmen Alicia Vacunares Ayazo</t>
  </si>
  <si>
    <t>DANIA LIZETH GUERRERO LOPEZ</t>
  </si>
  <si>
    <t>Juan Manuel Gómez Tobón</t>
  </si>
  <si>
    <t>LIZETH GUZMAN</t>
  </si>
  <si>
    <t>adolfo mario de la espriella de la espriella</t>
  </si>
  <si>
    <t>DIANA YANETH GALLEGO GALLEGO</t>
  </si>
  <si>
    <t>Carlos Andrés Moreno</t>
  </si>
  <si>
    <t>JUAN FERNANDO GONZÁLEZ GIRALDO</t>
  </si>
  <si>
    <t>Alejandro Burbano Muñoz</t>
  </si>
  <si>
    <t>Guillermo Alberto Montoya Betancur</t>
  </si>
  <si>
    <t>MILTON</t>
  </si>
  <si>
    <t>Ximena Gongora Perez</t>
  </si>
  <si>
    <t>Alexander becerra</t>
  </si>
  <si>
    <t>LUZ ELEYDA POSADA LONDOÑO</t>
  </si>
  <si>
    <t>JHON JAIRO ARIZA</t>
  </si>
  <si>
    <t>FERNANDO MENDEZ PAYARES</t>
  </si>
  <si>
    <t>HENRY QUINTERO PINZON</t>
  </si>
  <si>
    <t>JOSE LUIS CORREDOR RACEDO</t>
  </si>
  <si>
    <t>Doris Adriana Villota Martínez</t>
  </si>
  <si>
    <t>Jairo Vallejo Román</t>
  </si>
  <si>
    <t>Hugo German Lozano Chavez</t>
  </si>
  <si>
    <t>Bernan estiven garces Aramburo</t>
  </si>
  <si>
    <t>Oscar Norberto Reyes Pla</t>
  </si>
  <si>
    <t>Gina Alejandra palomino fajardo</t>
  </si>
  <si>
    <t>ROSA FERNANDA GÓMEZ YARURO</t>
  </si>
  <si>
    <t>MAXIMILIANO GUTIERREZ DEVIA</t>
  </si>
  <si>
    <t>Catherine Ramírez Solano</t>
  </si>
  <si>
    <t>JORGE MARIO CARDONA RUIZ</t>
  </si>
  <si>
    <t>yaneth calderon cuesta</t>
  </si>
  <si>
    <t>Diego José Lopera Ospina</t>
  </si>
  <si>
    <t>Kelly Johanna Bermúdez Sánchez</t>
  </si>
  <si>
    <t>Jesús Alberto Romero León</t>
  </si>
  <si>
    <t>EBELIO CARO CARO</t>
  </si>
  <si>
    <t>CLAUDIA MARCELA PIEDRAHITA</t>
  </si>
  <si>
    <t>OLGA PAOLA LOPEZ</t>
  </si>
  <si>
    <t>cristian danilo hernandez</t>
  </si>
  <si>
    <t>LUIS ALBERTO GIL M.</t>
  </si>
  <si>
    <t>LAURA DANIELA MANJARRES</t>
  </si>
  <si>
    <t>JENRY JOSE VELEZ RODRIGUEZ</t>
  </si>
  <si>
    <t>dina lusep maiguel pinzon</t>
  </si>
  <si>
    <t>JAVIER MARTINEZ PREZ</t>
  </si>
  <si>
    <t>FERNANDO QUIJANO MARTINEZ</t>
  </si>
  <si>
    <t>Guiomar Martinez Vargas</t>
  </si>
  <si>
    <t>ESTEFANY LIZETH LOPEZ BARRERA</t>
  </si>
  <si>
    <t>Saúl Ricardo Archila Contreras</t>
  </si>
  <si>
    <t>Alfonso Posse Ricaurte</t>
  </si>
  <si>
    <t>zoe gallego gallego</t>
  </si>
  <si>
    <t>leticia martinez conde</t>
  </si>
  <si>
    <t>María Fernanda Rodríguez Quintero</t>
  </si>
  <si>
    <t>Leandro Montoya Galeano</t>
  </si>
  <si>
    <t>MARIO ANDRÉS JARAVA MORALES</t>
  </si>
  <si>
    <t>BRENDA CASTILLO</t>
  </si>
  <si>
    <t>Gisella rivera Calderon</t>
  </si>
  <si>
    <t>DAHIANA MARTINEZ ARANGO</t>
  </si>
  <si>
    <t>leidy carolina hurtado cortes</t>
  </si>
  <si>
    <t>ALMAVIVA</t>
  </si>
  <si>
    <t>CONSTANZA NARANJO CASTIBLANCO</t>
  </si>
  <si>
    <t>Zulay Galvis Herrera</t>
  </si>
  <si>
    <t>JESUS ANTONIO BALLESTEROS PAEZ</t>
  </si>
  <si>
    <t>David Urruchurto Caballero</t>
  </si>
  <si>
    <t>comunidad Indígena Dujos tamaz del caguan paniquita</t>
  </si>
  <si>
    <t>EVA DEL CARMEN ALVAREZ</t>
  </si>
  <si>
    <t>GUSTAVO GARCIA ALONSO</t>
  </si>
  <si>
    <t>MARIA CECILIA ÑAÑEZ</t>
  </si>
  <si>
    <t>JORGE ISAAC ROMERO CHAVEZ</t>
  </si>
  <si>
    <t>KELLY YOHANA CONTRERAS LOBO</t>
  </si>
  <si>
    <t>JOCELYN MORALES SUAZA</t>
  </si>
  <si>
    <t>Rubén Eduardo Sánchez Melendez</t>
  </si>
  <si>
    <t>Heider contreras contreras</t>
  </si>
  <si>
    <t>JOSE POLO</t>
  </si>
  <si>
    <t>francisco javier bedoya quiñonez</t>
  </si>
  <si>
    <t>HECTOR ENRIQUE DUSSAN GONZALEZ</t>
  </si>
  <si>
    <t>eliana torrado</t>
  </si>
  <si>
    <t>william sarmiento ruiz</t>
  </si>
  <si>
    <t>valencia</t>
  </si>
  <si>
    <t>Jorge Mario Correa Díaz</t>
  </si>
  <si>
    <t>LUIS FERNANDO PATIÑO HERRERA</t>
  </si>
  <si>
    <t>Juan Guillermo Arbelaez Arbelaez</t>
  </si>
  <si>
    <t>JOSE ANTONIO TIMANA DORADO</t>
  </si>
  <si>
    <t>argemiro ordoñez</t>
  </si>
  <si>
    <t>MARLENY TRUJILLO</t>
  </si>
  <si>
    <t>JAIME ZABALA YARA</t>
  </si>
  <si>
    <t>CONSUELO REYES</t>
  </si>
  <si>
    <t>gloria castro</t>
  </si>
  <si>
    <t>LIZETH PINTO</t>
  </si>
  <si>
    <t>SAUDI STELLALOPEZ SUARES</t>
  </si>
  <si>
    <t>Jenny Catherine Plazas Lurduy</t>
  </si>
  <si>
    <t>Viviana Marcela Calle Velásquez</t>
  </si>
  <si>
    <t>OFELIA DALY VASQUEZ</t>
  </si>
  <si>
    <t>susana cruz</t>
  </si>
  <si>
    <t>Matilde Rosa Rincón Lorduy</t>
  </si>
  <si>
    <t>ASTRID CAROLINA RUIZ</t>
  </si>
  <si>
    <t>maria victoria armenta</t>
  </si>
  <si>
    <t>Laura Melissa Gil Duran</t>
  </si>
  <si>
    <t>JAIR ANDRES LOBON TORRES</t>
  </si>
  <si>
    <t>NORMAN CARDOZO ROA</t>
  </si>
  <si>
    <t>Miguel de los santos Miranda Cortezano</t>
  </si>
  <si>
    <t>luz mirian peña gonzalez</t>
  </si>
  <si>
    <t>SANDRA LORENA FERNANDEZ CHAVES</t>
  </si>
  <si>
    <t>andrea mercado arciniegas</t>
  </si>
  <si>
    <t>yoryi manuel castro villadiego</t>
  </si>
  <si>
    <t>Omar Alfonso Cárdenas Caycedo</t>
  </si>
  <si>
    <t>omar alejandro zambrano fierro</t>
  </si>
  <si>
    <t>cooperativa provercoop</t>
  </si>
  <si>
    <t>GABRIEL FERREIRA SANDOVAL</t>
  </si>
  <si>
    <t>Lina Katherine Figueroa Sanchez</t>
  </si>
  <si>
    <t>LAURA PAMELA RUIZ GOMEZ</t>
  </si>
  <si>
    <t>YESIKA TATIANA CALDERON BENAVIDES</t>
  </si>
  <si>
    <t>Paulino Cruz Peñaloza</t>
  </si>
  <si>
    <t>harold hernan moreno cardona</t>
  </si>
  <si>
    <t>OLAVE Y COMPAÑIA SAS</t>
  </si>
  <si>
    <t>Angélica Vanegas</t>
  </si>
  <si>
    <t>JUAN BAUTISTA SEPULVEDA ANAYA</t>
  </si>
  <si>
    <t>German Orduz Peralta</t>
  </si>
  <si>
    <t>carol cardenas lopez</t>
  </si>
  <si>
    <t>CARLOS ALBERTO CAMARGO CARTAGENA</t>
  </si>
  <si>
    <t>ELIANA VANESSA HERRERA BALLEN</t>
  </si>
  <si>
    <t>YURI LILIANA VARGAS</t>
  </si>
  <si>
    <t>Gladys alicia garcia</t>
  </si>
  <si>
    <t>shirley ana valderrama morales</t>
  </si>
  <si>
    <t>LUZ MARINA VELEZ GOMEZ</t>
  </si>
  <si>
    <t>luis robayo</t>
  </si>
  <si>
    <t>juan carlos ceron hoyos</t>
  </si>
  <si>
    <t>juan esteban osorno sepulveda</t>
  </si>
  <si>
    <t>carlos mario osorno sepulveda</t>
  </si>
  <si>
    <t>elizabeth molano vargas</t>
  </si>
  <si>
    <t>Maxce Estefania Contreras Mendoza</t>
  </si>
  <si>
    <t>fabian lugo guio</t>
  </si>
  <si>
    <t>adriano manuel perez garcia</t>
  </si>
  <si>
    <t>JUAN CARLOS RODRIGUEZ PULIDO</t>
  </si>
  <si>
    <t>Veronica Perez Ricaurte</t>
  </si>
  <si>
    <t>WILSON DAMIRO DIAZ CALVACHE</t>
  </si>
  <si>
    <t>MARIBEL</t>
  </si>
  <si>
    <t>CRISTIAN ANDRES ESCOBAR RIVERA</t>
  </si>
  <si>
    <t>Sergio A. Diaz Davila</t>
  </si>
  <si>
    <t>Daniel James Hawkins McEvoy</t>
  </si>
  <si>
    <t>OLGA LUCINDA MONGUI SANCHEZ</t>
  </si>
  <si>
    <t>angie cristina linares franco</t>
  </si>
  <si>
    <t>flor alba ramirez triana</t>
  </si>
  <si>
    <t>LUCELLY DE JESUS ZAPATA ORTIZ</t>
  </si>
  <si>
    <t>michelle centeno henao</t>
  </si>
  <si>
    <t>jeniffer martinez molina</t>
  </si>
  <si>
    <t>jairo diaz sierra</t>
  </si>
  <si>
    <t>LUIS JAIRO ARIAS VIDALES</t>
  </si>
  <si>
    <t>ALDEMAR GERARDO HOYOS JIMENEZ</t>
  </si>
  <si>
    <t>Oscar Gutiérrez</t>
  </si>
  <si>
    <t>jaime leon posada betancur</t>
  </si>
  <si>
    <t>SSES LTDA SERVICIOS Y SOLUCIONES EN ELECTRÓNICA Y SISTEMAS LIMITADA</t>
  </si>
  <si>
    <t>leandra vanesa zayas peña</t>
  </si>
  <si>
    <t>ALEXANDER ORTIZ</t>
  </si>
  <si>
    <t>DORIAM LEANDRO SANABRIA</t>
  </si>
  <si>
    <t>miguel ángel tapia centeno</t>
  </si>
  <si>
    <t>oscar alberto triana corzo</t>
  </si>
  <si>
    <t>Claudia María pechene</t>
  </si>
  <si>
    <t>ETELBERTO CASTRILLON FLOREZ</t>
  </si>
  <si>
    <t>GERARDO DUQUE GÓMEZ</t>
  </si>
  <si>
    <t>JOSE JULIAN PONCE BUSTILLO</t>
  </si>
  <si>
    <t>DIANA VILLA</t>
  </si>
  <si>
    <t>LUIS FERNANDO ROA</t>
  </si>
  <si>
    <t>Sonia florez ochoa</t>
  </si>
  <si>
    <t>Luis Giraldo</t>
  </si>
  <si>
    <t>LISETH ISABEL ECHEVERRIA SALCEDO</t>
  </si>
  <si>
    <t>Luis Jesús Villamizar Mattos</t>
  </si>
  <si>
    <t>Clemencia Calderon</t>
  </si>
  <si>
    <t>ALEXANDER PINO ARANGO</t>
  </si>
  <si>
    <t>JUAN ANDRES MOTTA MOLANO</t>
  </si>
  <si>
    <t>Melany Viana Suárez</t>
  </si>
  <si>
    <t>oscar javier orjuela ardila</t>
  </si>
  <si>
    <t>María Angélica Ramírez Oviedo</t>
  </si>
  <si>
    <t>ADOLFO LEON VILLADA COLORADO</t>
  </si>
  <si>
    <t>FERNEY SANTOFIMIO FAJARDO</t>
  </si>
  <si>
    <t>jose briñez</t>
  </si>
  <si>
    <t>KARYN LIGARDO</t>
  </si>
  <si>
    <t>NUBIA CRISTINA BOHORQUEZ NUÑEZ</t>
  </si>
  <si>
    <t>JORGE ALBERTO NEYRA SANCHEZ</t>
  </si>
  <si>
    <t>Javier Orlando cárdenas forero</t>
  </si>
  <si>
    <t>Douglas Jahir Morelo Pereira</t>
  </si>
  <si>
    <t>IVÁN ANDRÉS CALDERÓN CHANAGÁ</t>
  </si>
  <si>
    <t>Gustavo Gomez Garcia</t>
  </si>
  <si>
    <t>William vanegas mahecha</t>
  </si>
  <si>
    <t>Andres felipe martinez</t>
  </si>
  <si>
    <t>TITO DIAZ MORENO</t>
  </si>
  <si>
    <t>emiliano arango idarraga</t>
  </si>
  <si>
    <t>HILDA EMMA GOMEZ RINCON</t>
  </si>
  <si>
    <t>estefania rangel</t>
  </si>
  <si>
    <t>carlos bedoya</t>
  </si>
  <si>
    <t>David José Rodríguez Cabarcas</t>
  </si>
  <si>
    <t>David Mauricio Rodríguez Díaz</t>
  </si>
  <si>
    <t>JORGE ANDRES AVILA</t>
  </si>
  <si>
    <t>María esperanza Puerta Rojas</t>
  </si>
  <si>
    <t>ANA MARIA CARDENAS</t>
  </si>
  <si>
    <t>MIGUEL PONCE</t>
  </si>
  <si>
    <t>HENRIQUE LUIS TOSCANO SALAS</t>
  </si>
  <si>
    <t>María Cristina Rivera Jimenez</t>
  </si>
  <si>
    <t>kevin stevens caceres bonilla</t>
  </si>
  <si>
    <t>Yudis Esther Gonzalez Meriño</t>
  </si>
  <si>
    <t>CLÍMACO ANTONIO FORERO SOLÓRZANO.</t>
  </si>
  <si>
    <t>LUIS CARLOS HERNÁNDEZ RODRÍGUEZ</t>
  </si>
  <si>
    <t>MONICA MARIA COLORADO HERNANDEZ</t>
  </si>
  <si>
    <t>Jairo López Ortiz</t>
  </si>
  <si>
    <t>SANDRA PATRICIA MOGOLLON</t>
  </si>
  <si>
    <t>MARÍA DEISY TRUJILLO MONTAÑA</t>
  </si>
  <si>
    <t>ERIKA PAOLA RAMOS MORALES</t>
  </si>
  <si>
    <t>NELSON FEDERICO PRADO BOLAÑOS</t>
  </si>
  <si>
    <t>Adonis rodriguez garcia</t>
  </si>
  <si>
    <t>Esther julia garcia barragan</t>
  </si>
  <si>
    <t>MARTHA CECILIA SEPULVEDA RODRIGUEZ</t>
  </si>
  <si>
    <t>HUGO ANDRES ANGARITA CARRASCAL</t>
  </si>
  <si>
    <t>JOHN FREDY BEDOYA</t>
  </si>
  <si>
    <t>piedad vega polo</t>
  </si>
  <si>
    <t>Diana Mercedes Méndez Borja</t>
  </si>
  <si>
    <t>Gloria Andrea Pascuaza Almanza</t>
  </si>
  <si>
    <t>MONICA HERNANDEZ CORRALES</t>
  </si>
  <si>
    <t>Ana Lucia Saldaña P</t>
  </si>
  <si>
    <t>SANDRA PATRICIA MEJIA DEVIA</t>
  </si>
  <si>
    <t>JUAN MAURICIO</t>
  </si>
  <si>
    <t>CENTRO COMERCIAL PASEO COMERCIAL PARAGUITAS</t>
  </si>
  <si>
    <t>Ricardo Rodriguez Cruz</t>
  </si>
  <si>
    <t>Héctor Fabio Balcero Castillo</t>
  </si>
  <si>
    <t>Julio cesar amad amaya</t>
  </si>
  <si>
    <t>JOHN FREDY VELASQUEZ IDARRAGA</t>
  </si>
  <si>
    <t>JORGE ESQUIVEL FRASSER</t>
  </si>
  <si>
    <t>hugo alberto aristizabal</t>
  </si>
  <si>
    <t>Johnson Ortiz Parra</t>
  </si>
  <si>
    <t>DANIEL FERNANDO JAVIER CASTILLO GUARIN</t>
  </si>
  <si>
    <t>gladys ardila urbano</t>
  </si>
  <si>
    <t>María Libia Saldaña Padilla</t>
  </si>
  <si>
    <t>JUDITH HERRERA BOHORQUEZ</t>
  </si>
  <si>
    <t>Nicolás de Brigard Garnica</t>
  </si>
  <si>
    <t>DAYANA PÉREZ BUELVAS</t>
  </si>
  <si>
    <t>SONIA DIAZ</t>
  </si>
  <si>
    <t>maria enit baquero gonzalez</t>
  </si>
  <si>
    <t>MARTHA ESPERANZA RUIZ M.</t>
  </si>
  <si>
    <t>Diana Paola Gacharná Oviedo</t>
  </si>
  <si>
    <t>DIANA ALEJANDRA CALDERÓN MAHECHA</t>
  </si>
  <si>
    <t>Diego Ramirez Delgado</t>
  </si>
  <si>
    <t>Nidia del Carmen Gaviria Cordero</t>
  </si>
  <si>
    <t>Clara Barreto</t>
  </si>
  <si>
    <t>Leidy Marcela Vanegas Isaza</t>
  </si>
  <si>
    <t>JESSICA ALEXANDRA SALAZAR ARICAPA</t>
  </si>
  <si>
    <t>CARMENZA PRADA TAPIA</t>
  </si>
  <si>
    <t>JUDITH STELLA VELASQUEZ HERRERA</t>
  </si>
  <si>
    <t>FANOR ENRIQUE BUELVAS CELIN</t>
  </si>
  <si>
    <t>BEIBY GONZALEZ ROJAS</t>
  </si>
  <si>
    <t>anyi yecenia ortiz pineda</t>
  </si>
  <si>
    <t>Geny Amparo Rueda Sanchez</t>
  </si>
  <si>
    <t>FLOR ESTELLA AGUILLON SONSA</t>
  </si>
  <si>
    <t>Catalina Rendón Londoño</t>
  </si>
  <si>
    <t>carlos hernan marin posada</t>
  </si>
  <si>
    <t>MARIA QUINTERO DE FUENTES</t>
  </si>
  <si>
    <t>Mireya Ramírez Pulido</t>
  </si>
  <si>
    <t>Anggie González</t>
  </si>
  <si>
    <t>ANDRES MAURICIO LOPEZ</t>
  </si>
  <si>
    <t>Milena Chaves</t>
  </si>
  <si>
    <t>diana</t>
  </si>
  <si>
    <t>Heidy López Rondón</t>
  </si>
  <si>
    <t>Jhonatan Andres Alonso Rojas</t>
  </si>
  <si>
    <t>Ingriht Johana Gómez Yara</t>
  </si>
  <si>
    <t>CARLOS ANTONIO CORTES CORTES</t>
  </si>
  <si>
    <t>luz madeleynecaldeorn lopez</t>
  </si>
  <si>
    <t>FUNDAPROCOL DDHH</t>
  </si>
  <si>
    <t>LUIS GUILLERMO COLORADO ESCOBAR</t>
  </si>
  <si>
    <t>Leticia Guzmàn de Gòmez</t>
  </si>
  <si>
    <t>Roberto Uribe Escobar</t>
  </si>
  <si>
    <t>JOHN ANGELMIRO FLOREZ GRANADA</t>
  </si>
  <si>
    <t>Nelson Javier Silva Triana</t>
  </si>
  <si>
    <t>KAREN TATIANA SUAREZ HERNANDEZ</t>
  </si>
  <si>
    <t>CAROLINA ISABEL FERNANDEZ CASTELLANOS</t>
  </si>
  <si>
    <t>johnny humberto nieto morales</t>
  </si>
  <si>
    <t>ALVARO GONZALEZ GUZMAN</t>
  </si>
  <si>
    <t>ANDRES JIMENEZ</t>
  </si>
  <si>
    <t>Marco Tulio Acevedo</t>
  </si>
  <si>
    <t>LEOMAR ACEVEDO</t>
  </si>
  <si>
    <t>Linzay</t>
  </si>
  <si>
    <t>claudia martinez ballesteros</t>
  </si>
  <si>
    <t>César Dimas Barrero</t>
  </si>
  <si>
    <t>CARLOS</t>
  </si>
  <si>
    <t>Neffer Rivas</t>
  </si>
  <si>
    <t>Emerson Bautista Cepeda</t>
  </si>
  <si>
    <t>Sonia Janeth Tequia Correa</t>
  </si>
  <si>
    <t>Ángela Preciado Borrero</t>
  </si>
  <si>
    <t>leidy tatiana ramirez rojas</t>
  </si>
  <si>
    <t>Jeimy Patiño Moreno</t>
  </si>
  <si>
    <t>Angela Patricia Tenorio Guerrero.</t>
  </si>
  <si>
    <t>DIEGO FERNANDO RODRIGUEZ RAMOS</t>
  </si>
  <si>
    <t>JUAN CARLOS SLAZAR DE LA TORRE</t>
  </si>
  <si>
    <t>wilmer javier hernandez lasso</t>
  </si>
  <si>
    <t>edison aicardo jimenez perez</t>
  </si>
  <si>
    <t>César Augusto Marín Jaramillo</t>
  </si>
  <si>
    <t>Julian Andres Quesada Carmona</t>
  </si>
  <si>
    <t>Jaime Carbonell Delgado</t>
  </si>
  <si>
    <t>RUBEN ALFONSO VERDUGO RINCON</t>
  </si>
  <si>
    <t>Ovidio Sierra Cardona</t>
  </si>
  <si>
    <t>Fernando Ivan Jaimes Rada</t>
  </si>
  <si>
    <t>SAUL ENRIQUE VEGA MENDOZA</t>
  </si>
  <si>
    <t>Melisa Bustamante Puerta</t>
  </si>
  <si>
    <t>Jorge Agudelo</t>
  </si>
  <si>
    <t>Jhon Stiven Ospina Loaiza</t>
  </si>
  <si>
    <t>UNION TEMPORAL SALUD 2020 PPL</t>
  </si>
  <si>
    <t>GABRIEL HUMBERTO MURILLO CAÑON</t>
  </si>
  <si>
    <t>FLOR MARINA CHACON MORENO</t>
  </si>
  <si>
    <t>CARLOS JULIO JIMENEZ MIRANDA</t>
  </si>
  <si>
    <t>jonathan pedroza</t>
  </si>
  <si>
    <t>Ana Maria París C.</t>
  </si>
  <si>
    <t>luis Alfonso Celin</t>
  </si>
  <si>
    <t>ASTRID LORENA ARISTIZABAL SERNA</t>
  </si>
  <si>
    <t>liliam teresita montaña diaz</t>
  </si>
  <si>
    <t>Manuel Santos Sanchez</t>
  </si>
  <si>
    <t>LUIS RUMBO</t>
  </si>
  <si>
    <t>ANGELA MARIA JIMENEZ ALVAREZ</t>
  </si>
  <si>
    <t>jose tabares</t>
  </si>
  <si>
    <t>Rafael Vicente Bermudez Rebolledo</t>
  </si>
  <si>
    <t>John Albeiro Díaz Cuadro</t>
  </si>
  <si>
    <t>claudia enriquez</t>
  </si>
  <si>
    <t>fernando gonzalez roa</t>
  </si>
  <si>
    <t>CESAR AUGUSTO BATEMAN ROMERO</t>
  </si>
  <si>
    <t>Deiber Alberto López Valencia</t>
  </si>
  <si>
    <t>ismael infante sanchez</t>
  </si>
  <si>
    <t>Sandra Ramírez</t>
  </si>
  <si>
    <t>Águeda Helena agudelo perez</t>
  </si>
  <si>
    <t>MILDRED VIAÑA JULIAO</t>
  </si>
  <si>
    <t>Angie Andrade</t>
  </si>
  <si>
    <t>Kely Dayana Andrade Rodríguez</t>
  </si>
  <si>
    <t>IVONNE MARITZA FLOREZ PEÑA</t>
  </si>
  <si>
    <t>Isabella Rodríguez</t>
  </si>
  <si>
    <t>DANDY DRAGO AREVALO</t>
  </si>
  <si>
    <t>cindy toloza</t>
  </si>
  <si>
    <t>NUBIA YAMILE NARVAEZ GOMEZ</t>
  </si>
  <si>
    <t>MARIA MONICA CEBALLOS</t>
  </si>
  <si>
    <t>Mariana Turriago</t>
  </si>
  <si>
    <t>ANDRES MAURICIO MENDOZA</t>
  </si>
  <si>
    <t>Danna uribe</t>
  </si>
  <si>
    <t>abogado defensor</t>
  </si>
  <si>
    <t>LUIS ANTONIO VARGAS ALVAREZ</t>
  </si>
  <si>
    <t>omar uscategui</t>
  </si>
  <si>
    <t>Claudia Patricia Romero Castañeda</t>
  </si>
  <si>
    <t>MARBEL LUZ CERPA BADILLO</t>
  </si>
  <si>
    <t>ANTONIO ABAD PÉREZ DORIA</t>
  </si>
  <si>
    <t>ORLEY GARZON RAMIREZ</t>
  </si>
  <si>
    <t>Angela Marcela Suarez</t>
  </si>
  <si>
    <t>CARMEN ELIZA HURTADO MARTINEZ</t>
  </si>
  <si>
    <t>cathy rocio cano</t>
  </si>
  <si>
    <t>iben de jesus robledo gamboa</t>
  </si>
  <si>
    <t>WILSON RENE MORA PANTOJA</t>
  </si>
  <si>
    <t>Sebastian Camilo Iglesias Montalvo</t>
  </si>
  <si>
    <t>Guillermo León Valencia Uribe</t>
  </si>
  <si>
    <t>NOLBERTO ARARAT MORA</t>
  </si>
  <si>
    <t>jose hermilio cuero</t>
  </si>
  <si>
    <t>NEIL DARIO PACHECO NOBLE</t>
  </si>
  <si>
    <t>ERIKA PATRICIA PIMENTEL POLO</t>
  </si>
  <si>
    <t>ERIKA HERNANDEZ</t>
  </si>
  <si>
    <t>Osmundo Romero Simanca</t>
  </si>
  <si>
    <t>jorge alberto vera quintero</t>
  </si>
  <si>
    <t>JUAN CARLOS VELEZ M</t>
  </si>
  <si>
    <t>Edwin Antonio Pinto Mendez</t>
  </si>
  <si>
    <t>maribel torres cárdenas</t>
  </si>
  <si>
    <t>Giovanni macias motta</t>
  </si>
  <si>
    <t>adriana marquez</t>
  </si>
  <si>
    <t>JAVIER VICENTE BARRAGAN NEGRO</t>
  </si>
  <si>
    <t>Peggy Paola Barrera Coneo</t>
  </si>
  <si>
    <t>Claudia Patricia Trujillo agudelo</t>
  </si>
  <si>
    <t>Beatriz mesa marrugo</t>
  </si>
  <si>
    <t>Osiris del Socorro Arcieri Robles</t>
  </si>
  <si>
    <t>Alexander Méndez</t>
  </si>
  <si>
    <t>Aura Pinzon</t>
  </si>
  <si>
    <t>Mario alberto quintero valencia</t>
  </si>
  <si>
    <t>Héctor Vladimir Franco Suárez</t>
  </si>
  <si>
    <t>Sonia Díaz</t>
  </si>
  <si>
    <t>Oscar Mauricio Torres Bandera</t>
  </si>
  <si>
    <t>Esmeralda Serrano Reina</t>
  </si>
  <si>
    <t>santiago cañón beltrán</t>
  </si>
  <si>
    <t>Ricardo Fuentes</t>
  </si>
  <si>
    <t>Lourdes del Carmen Lasso Martínez</t>
  </si>
  <si>
    <t>Inversiones Tovar y Luna S.A.S</t>
  </si>
  <si>
    <t>Cielo Asprilla Cuesta</t>
  </si>
  <si>
    <t>JOSE A PACHON P</t>
  </si>
  <si>
    <t>DIEGO LEON ZAPATA MORALES</t>
  </si>
  <si>
    <t>Leidy Ochoa</t>
  </si>
  <si>
    <t>CAROLINA SUAREZ</t>
  </si>
  <si>
    <t>colectivo de presos politico epams giron</t>
  </si>
  <si>
    <t>juan pablo rodriguez arocha</t>
  </si>
  <si>
    <t>JOSE IGNACIO RODRIGUEZ HERRERA</t>
  </si>
  <si>
    <t>Juan Jose Santafe Guevara</t>
  </si>
  <si>
    <t>Lorenzo Quiroz</t>
  </si>
  <si>
    <t>Christian Camilo Cantillo Suárez</t>
  </si>
  <si>
    <t>GERMAN ORDOÑEZ PLATA</t>
  </si>
  <si>
    <t>JENNYFER ALEXANDRA CHAVEZ PARRA</t>
  </si>
  <si>
    <t>DOMINIQUE LUCIE LACAF</t>
  </si>
  <si>
    <t>PAOLA FRANCO POVEDA</t>
  </si>
  <si>
    <t>oscar sanjuan saraza</t>
  </si>
  <si>
    <t>fredy vega</t>
  </si>
  <si>
    <t>Paula Alejandra Cano Correa</t>
  </si>
  <si>
    <t>LICETH GUTIERREZ NAVARRO</t>
  </si>
  <si>
    <t>Diego Cruz Moya</t>
  </si>
  <si>
    <t>LUIS MANUEL MENDEZ GUTIERREZ</t>
  </si>
  <si>
    <t>Luz Aurora Carvajal Solano</t>
  </si>
  <si>
    <t>Pompilio delgado ospina</t>
  </si>
  <si>
    <t>jose alejandro cacheo parra</t>
  </si>
  <si>
    <t>Angie Paola Ortiz</t>
  </si>
  <si>
    <t>BERTHA YANEIR MORALES ACOSTA</t>
  </si>
  <si>
    <t>Jesus David Fong Torres</t>
  </si>
  <si>
    <t>IDEAS Y CONCRETOS S.A.S.</t>
  </si>
  <si>
    <t>HERNAN DAVID PACHON HERNANDEZ</t>
  </si>
  <si>
    <t>Maria Isabel Sereno Caicedo</t>
  </si>
  <si>
    <t>Urbano Chon Alonso</t>
  </si>
  <si>
    <t>Maria Fernanda</t>
  </si>
  <si>
    <t>Martha Liliana lanchero ardila</t>
  </si>
  <si>
    <t>Oscar Acevedo</t>
  </si>
  <si>
    <t>JOSÉ HENRY OROZCO</t>
  </si>
  <si>
    <t>Maria Fernanda Velasco Gonzalez</t>
  </si>
  <si>
    <t>GUSTAVO QUINAYAS ESCOBAR</t>
  </si>
  <si>
    <t>Rafael Mora Torres</t>
  </si>
  <si>
    <t>Efraín Ramírez Gutierrez</t>
  </si>
  <si>
    <t>Walter Cordoba Jimenez</t>
  </si>
  <si>
    <t>Lorena Ruiz</t>
  </si>
  <si>
    <t>ASPU</t>
  </si>
  <si>
    <t>DANIEL FIALLO MURCIA</t>
  </si>
  <si>
    <t>YEISSON GERMAN PINTO</t>
  </si>
  <si>
    <t>Myriam Cecilia Castrillon</t>
  </si>
  <si>
    <t>Franco Alberto Arciniegas</t>
  </si>
  <si>
    <t>oscar forigua pardo</t>
  </si>
  <si>
    <t>gladys rodriguez</t>
  </si>
  <si>
    <t>Arnulfo Silva Córdoba</t>
  </si>
  <si>
    <t>YANGO DURAN PENAGOS</t>
  </si>
  <si>
    <t>luis carlos murcia castro</t>
  </si>
  <si>
    <t>YULIETH MARIA BOHORQUEZ YANEZ</t>
  </si>
  <si>
    <t>anderson arley acevedo quiros</t>
  </si>
  <si>
    <t>RUBY SOLANYI ORTIZ</t>
  </si>
  <si>
    <t>Gina Saboya Lopez</t>
  </si>
  <si>
    <t>andrea iza</t>
  </si>
  <si>
    <t>Roxanna Pretelt Rojas</t>
  </si>
  <si>
    <t>ARIOL ARMANDO GARCIA</t>
  </si>
  <si>
    <t>ANNY MILENEA ARDILA VILLARREAL</t>
  </si>
  <si>
    <t>DALIN NORIEGA RODRIGUEZ</t>
  </si>
  <si>
    <t>nidia carolina caro zamudio</t>
  </si>
  <si>
    <t>KELLY NATALIA BAILARIN MADRID</t>
  </si>
  <si>
    <t>Jacob</t>
  </si>
  <si>
    <t>Cristian Javier Agredo</t>
  </si>
  <si>
    <t>PABLO ANTONIO GUALDRON VEGA</t>
  </si>
  <si>
    <t>Luis Felipe Arboleda</t>
  </si>
  <si>
    <t>YOLANDA RAMIREZ GARZON</t>
  </si>
  <si>
    <t>miguel angel peña vacca</t>
  </si>
  <si>
    <t>ALIX MAURICIO JIMENEZ PAEZ</t>
  </si>
  <si>
    <t>gerardo luis larios mora</t>
  </si>
  <si>
    <t>Milton Lozano Rojas</t>
  </si>
  <si>
    <t>Cesar augusto Restrepo arboleda</t>
  </si>
  <si>
    <t>Claudia Jeanine Zapa Mariño</t>
  </si>
  <si>
    <t>Sandra Yanet Hernandez sosa</t>
  </si>
  <si>
    <t>yamile astrid alvarez rodas</t>
  </si>
  <si>
    <t>JOSE FERNANDO LANDINEZ CASTAÑO</t>
  </si>
  <si>
    <t>JOSE LEONARDO AGUILLON SONSA</t>
  </si>
  <si>
    <t>JOSE ANTONIO CANTOR ALZATE</t>
  </si>
  <si>
    <t>MARIA EVA RODRIGUEZ CERON</t>
  </si>
  <si>
    <t>YENI CAROLINA ACHIARDI</t>
  </si>
  <si>
    <t>LINA MARITZA TRIVIÑO MUÑOZ</t>
  </si>
  <si>
    <t>SOL MARINA GARCÍA CRUZ</t>
  </si>
  <si>
    <t>DIANA CAROLINA LANCHEROS GALVAN</t>
  </si>
  <si>
    <t>KIMBERLY YESENIA BASTO BOHORQUEZ</t>
  </si>
  <si>
    <t>MARYLUZ SANCHEZ URREGO</t>
  </si>
  <si>
    <t>UNIV. CATOLICA LUIS AMIGO</t>
  </si>
  <si>
    <t>JORGE IVAN MUÑETON RESTREPO</t>
  </si>
  <si>
    <t>NEFFER PRADA OVIEDO</t>
  </si>
  <si>
    <t>FLOR ANGELA AGAMEZ TAPIAS</t>
  </si>
  <si>
    <t>ROMELIA ALVAREZ ORDOÑEZ</t>
  </si>
  <si>
    <t>GUSTAVO ADOLFO AGUILLON SONSA</t>
  </si>
  <si>
    <t>NATALIA ANDREA COSSIO MARMOLEJO</t>
  </si>
  <si>
    <t>CUERVO NEISA JESSICA PAOLA</t>
  </si>
  <si>
    <t>MANUEL GARCIA FORERO</t>
  </si>
  <si>
    <t>Elvira cecilia mejia agresot</t>
  </si>
  <si>
    <t>JULIAN ANDRES RODRIGUEZ TORRES</t>
  </si>
  <si>
    <t>edgar tarazona</t>
  </si>
  <si>
    <t>Misael Estrada Uribe</t>
  </si>
  <si>
    <t>ORLANDO NIÑO</t>
  </si>
  <si>
    <t>Bianey hurtado</t>
  </si>
  <si>
    <t>CARLOS ANDRES JIMENEZ MENESES</t>
  </si>
  <si>
    <t>Antonio Torres</t>
  </si>
  <si>
    <t>CARLOS EDUARDO PENSO ZUÑIGA</t>
  </si>
  <si>
    <t>Maribel Ayala de Calderon</t>
  </si>
  <si>
    <t>Hector Jaime Giraldo Duque</t>
  </si>
  <si>
    <t>María José Del Gallego Quintero</t>
  </si>
  <si>
    <t>MARIA EMMA GAITAN Q</t>
  </si>
  <si>
    <t>Pedro Maria Ramirez Chaux</t>
  </si>
  <si>
    <t>Manuel Enrique Florez Quiñoinez</t>
  </si>
  <si>
    <t>juan pablo loaiza vasco</t>
  </si>
  <si>
    <t>LUZ MARINA DIAZ</t>
  </si>
  <si>
    <t>ALFREDO VALENCIA MARUN</t>
  </si>
  <si>
    <t>Manuela Ramírez</t>
  </si>
  <si>
    <t>JUAN CARLOS ROJAS CERON</t>
  </si>
  <si>
    <t>n.a.</t>
  </si>
  <si>
    <t>LILIA QUICENO FORERO</t>
  </si>
  <si>
    <t>alexander Giraldo Diaz</t>
  </si>
  <si>
    <t>ANA MILENA OLANO CAICEDO</t>
  </si>
  <si>
    <t>MARIA FERNANDA ROJAS NASSIF</t>
  </si>
  <si>
    <t>PAULINA LEYVA</t>
  </si>
  <si>
    <t>Alonso Zambrano</t>
  </si>
  <si>
    <t>MARIA ISABEL BARRAGAN MENDEZ</t>
  </si>
  <si>
    <t>JOSE JAVIER ROMERO ESCUDERO</t>
  </si>
  <si>
    <t>CINDY JOHANA GONZALEZ</t>
  </si>
  <si>
    <t>Claudia Patricia Parra Gra</t>
  </si>
  <si>
    <t>yesid alfaro henao</t>
  </si>
  <si>
    <t>JOSE ECHEVERRI</t>
  </si>
  <si>
    <t>Juan Diego Jurado Aristizabal</t>
  </si>
  <si>
    <t>Diego Alberto Pradilla Pelaez</t>
  </si>
  <si>
    <t>GENNI GICELA DIAZ SOLANO</t>
  </si>
  <si>
    <t>doris fabiola perez estrada</t>
  </si>
  <si>
    <t>Francisco Javier castro Urbina</t>
  </si>
  <si>
    <t>Eco Parque Macadamia</t>
  </si>
  <si>
    <t>Fundacion Nuevo Mundo</t>
  </si>
  <si>
    <t>Valentina Jiménez</t>
  </si>
  <si>
    <t>CLAUDIA PATRICIA QUINTERO OTERO</t>
  </si>
  <si>
    <t>Fredy corena Ramos</t>
  </si>
  <si>
    <t>Brayan eduardo rincon arias</t>
  </si>
  <si>
    <t>JAVIER ALONSO BUSTAMANTE ARISMENDI</t>
  </si>
  <si>
    <t>César Pulido</t>
  </si>
  <si>
    <t>laura zamora</t>
  </si>
  <si>
    <t>ESQUIVEL RODRIGUEZ PIANETA</t>
  </si>
  <si>
    <t>Jhoan Camilo Coronado Lara</t>
  </si>
  <si>
    <t>hector manuel junca fajardo</t>
  </si>
  <si>
    <t>SANDRA CATHERINE CARDENAS SABOYA</t>
  </si>
  <si>
    <t>Diego vergara</t>
  </si>
  <si>
    <t>Tatiana Alejandra Cabrejo Zapata</t>
  </si>
  <si>
    <t>CAMILO ESCOBAR</t>
  </si>
  <si>
    <t>María Patricia Romero Grajales</t>
  </si>
  <si>
    <t>WILSON FIERRO</t>
  </si>
  <si>
    <t>Maria Paula Murillo Muñoz</t>
  </si>
  <si>
    <t>CRISTIAN MERIÑO SEGRERA</t>
  </si>
  <si>
    <t>PILAR CASTAÑEDA</t>
  </si>
  <si>
    <t>Dolly Cano Aguilar</t>
  </si>
  <si>
    <t>GUILLERMOGARCIA</t>
  </si>
  <si>
    <t>NATALY RODRIGUEZ</t>
  </si>
  <si>
    <t>MARIO FIDEL RODRIGUEZ NARVAEZ</t>
  </si>
  <si>
    <t>LUIS ALVEIRO VASQUEZ GUTIERREZ</t>
  </si>
  <si>
    <t>LUIS EDUARDO LONDOÑO RODAS</t>
  </si>
  <si>
    <t>ALONSO RESTREPO SANCHEZ</t>
  </si>
  <si>
    <t>MARIA DORIS BEDOYA LOPEZ</t>
  </si>
  <si>
    <t>ESMERALDA RODRIGUEZ</t>
  </si>
  <si>
    <t>JULIA ISABEL DE ORO COGOLLO</t>
  </si>
  <si>
    <t>Luis Jacob Jaramillo Castro</t>
  </si>
  <si>
    <t>Andrés González Castro</t>
  </si>
  <si>
    <t>Kevin Giovani Ospina Martinez</t>
  </si>
  <si>
    <t>MARICELA MORALES GONZALEZ</t>
  </si>
  <si>
    <t>NAILI LUZ MAGDANIEL PUSHAINA</t>
  </si>
  <si>
    <t>Paola Milena Caro Gamarra</t>
  </si>
  <si>
    <t>yulieth alejandra angulo poveda</t>
  </si>
  <si>
    <t>JHONNY VILLARREL BELALCAZAR</t>
  </si>
  <si>
    <t>walter alberto chica</t>
  </si>
  <si>
    <t>ISLENY NATALIA ACOSTA MORA</t>
  </si>
  <si>
    <t>CHESTIN LINETH MONTERROSA MEJIA</t>
  </si>
  <si>
    <t>hugo</t>
  </si>
  <si>
    <t>Fanny Marcela Yela</t>
  </si>
  <si>
    <t>IVETTE JOSEFINA GARDEAZABAL MICOLTA</t>
  </si>
  <si>
    <t>JOSE IVÁN ÁLVAREZ MIRA</t>
  </si>
  <si>
    <t>Edwin Samir Asprilla Panesso</t>
  </si>
  <si>
    <t>NANCY CONSUELO DE LA TORRE QUINTERO</t>
  </si>
  <si>
    <t>alvaro angel lavado</t>
  </si>
  <si>
    <t>HERMENCIA BARRERA</t>
  </si>
  <si>
    <t>thamar rodero garcia</t>
  </si>
  <si>
    <t>YOLANDA PINTO CASTILLO</t>
  </si>
  <si>
    <t>Raul Adolfo javela chacon</t>
  </si>
  <si>
    <t>LUZ STELLA MONROY FAJARDO</t>
  </si>
  <si>
    <t>DOLORES ZAMORA DE VILLARREAL</t>
  </si>
  <si>
    <t>Alexander Cardona Peña</t>
  </si>
  <si>
    <t>María Camila Cáceres Prada</t>
  </si>
  <si>
    <t>Randy Yessid Tinoco</t>
  </si>
  <si>
    <t>john deison correalondoño</t>
  </si>
  <si>
    <t>gina malibet pinzon riveros</t>
  </si>
  <si>
    <t>JEISON GERMAN BOLIVAR QUIÑONEZ</t>
  </si>
  <si>
    <t>ALBA VIVIAN VÁSQUEZ CALDERÓN</t>
  </si>
  <si>
    <t>DAVID RAMOS LARA</t>
  </si>
  <si>
    <t>Jaime Alberto Tobón Osorio</t>
  </si>
  <si>
    <t>OSVALDO DIAZ</t>
  </si>
  <si>
    <t>Manuel Manjarres Correa</t>
  </si>
  <si>
    <t>LUIS CARLOS ALVARADO OCAMPO</t>
  </si>
  <si>
    <t>Eduard jose alvarez lopez</t>
  </si>
  <si>
    <t>luis german castro martinez</t>
  </si>
  <si>
    <t>david restrepo</t>
  </si>
  <si>
    <t>Juan Pablo Barrera Cobaleda</t>
  </si>
  <si>
    <t>diana carolina gomez</t>
  </si>
  <si>
    <t>Jose arcesio lopez gonzalez</t>
  </si>
  <si>
    <t>Yeimy Delgadillo</t>
  </si>
  <si>
    <t>andres figueroa</t>
  </si>
  <si>
    <t>Lisbeth Tatiana Gallardo Sandoval</t>
  </si>
  <si>
    <t>GABRIEL BALLESTAS SIERRA</t>
  </si>
  <si>
    <t>JEFERSSON ALFREDO RUA SANCHEZ</t>
  </si>
  <si>
    <t>Santiago Cuadros Carrascal</t>
  </si>
  <si>
    <t>Mirta alejandra Rodríguez barrera</t>
  </si>
  <si>
    <t>JORGE LUIS RUEDA DE LA HOZ</t>
  </si>
  <si>
    <t>david stiben polanco rubiano</t>
  </si>
  <si>
    <t>Adel Enrique Pérez canencia</t>
  </si>
  <si>
    <t>SANDRA VIVIANA SERRANO GAONA</t>
  </si>
  <si>
    <t>ERICK URUETA BENAVIDES - VEEDURIA A LA RAMA JUDICIAL DE CARTAGENA</t>
  </si>
  <si>
    <t>natalia martinez</t>
  </si>
  <si>
    <t>SANDRA POVEDA</t>
  </si>
  <si>
    <t>David Montaño Banguera</t>
  </si>
  <si>
    <t>HECTOR BUSTAMANTE</t>
  </si>
  <si>
    <t>Nubia Guerrero Parada</t>
  </si>
  <si>
    <t>Aura Maria Prada Calvo</t>
  </si>
  <si>
    <t>beatriz vieira ordoñez</t>
  </si>
  <si>
    <t>Daniel Alexander Diaz Quiñones</t>
  </si>
  <si>
    <t>Glitza Ingrid Calderon useche</t>
  </si>
  <si>
    <t>Nidia Rodríguez Gómez</t>
  </si>
  <si>
    <t>Flor María Morales Bohórquez</t>
  </si>
  <si>
    <t>Haymer Guataquira</t>
  </si>
  <si>
    <t>Camilo Alfonso Gonzalez Sarmiento</t>
  </si>
  <si>
    <t>Jose Francisco Montufar Rodriguez.</t>
  </si>
  <si>
    <t>JORGE ANDRES SANCHEZ PORTILLA</t>
  </si>
  <si>
    <t>ALBERTO URREGO HOYOS</t>
  </si>
  <si>
    <t>HELLEN STEFFANY VARGAS CARVAJAL</t>
  </si>
  <si>
    <t>yary liset carmona parra</t>
  </si>
  <si>
    <t>Jaime Andres Carvajal Garcia</t>
  </si>
  <si>
    <t>ESTALIN JOSE BELTRAN DELGADO</t>
  </si>
  <si>
    <t>ETELVINA ROSA DIAZ LORA</t>
  </si>
  <si>
    <t>luis alberto zea gamba</t>
  </si>
  <si>
    <t>CAROLINA RODRIGUEZ CAMACHO</t>
  </si>
  <si>
    <t>RAMÓN CAICEDO DUARTE</t>
  </si>
  <si>
    <t>Heidi alvarado Hernandez</t>
  </si>
  <si>
    <t>MARGORIE GARNICA</t>
  </si>
  <si>
    <t>BLADIMIR LOPEZ HERNANDEZ</t>
  </si>
  <si>
    <t>ANDREA CAROLINA MUÑOZ LAVERDE</t>
  </si>
  <si>
    <t>Paulina Lizarazo</t>
  </si>
  <si>
    <t>LUIS JULIAN POVEDA MENESES</t>
  </si>
  <si>
    <t>Sebastian Martinez Ochoa</t>
  </si>
  <si>
    <t>Mary Solano Peña</t>
  </si>
  <si>
    <t>ROSA ELENA MURILLO DE GALLEGO</t>
  </si>
  <si>
    <t>francisco javier malagon silva</t>
  </si>
  <si>
    <t>Accion fiduciaria</t>
  </si>
  <si>
    <t>NELSON ANTONIO ALBARRACIN PLAZAS</t>
  </si>
  <si>
    <t>Arley Alberto Sanchez Acosta</t>
  </si>
  <si>
    <t>Sebastian David Martinez Vargas</t>
  </si>
  <si>
    <t>Valentina Ardila Garcia</t>
  </si>
  <si>
    <t>CAROLINA PALACIO ATEHORTUA</t>
  </si>
  <si>
    <t>dalila arias</t>
  </si>
  <si>
    <t>ALEXANDER PAGUAY ORDOÑEZ</t>
  </si>
  <si>
    <t>Alexandra Florez Garcia</t>
  </si>
  <si>
    <t>Carmen Cecilia Preciado Prieto</t>
  </si>
  <si>
    <t>JULIAN DAVID CORTES MUÑOZ</t>
  </si>
  <si>
    <t>María Cristina Muñoz Alvear</t>
  </si>
  <si>
    <t>Yeison Alexander Bazurto Espinosa</t>
  </si>
  <si>
    <t>Néstor Alejandro Carvajal Reyes</t>
  </si>
  <si>
    <t>Nicole Rosero Samudio</t>
  </si>
  <si>
    <t>guillermo ivan quintero</t>
  </si>
  <si>
    <t>Alejandro Alvarez Escobar</t>
  </si>
  <si>
    <t>Jonathan mestizo caro</t>
  </si>
  <si>
    <t>JOSÉ VICENTE SÁNCHEZ RODRÍGUEZ</t>
  </si>
  <si>
    <t>Nicolas Guillermo Mejia Guerrero</t>
  </si>
  <si>
    <t>KEYNER YESIT LEMUS MENDOZA</t>
  </si>
  <si>
    <t>Waldir Bernardo Espinosa Romero</t>
  </si>
  <si>
    <t>manuel felipe blanco ospina</t>
  </si>
  <si>
    <t>JESUS SALVADOR DURAN PICON</t>
  </si>
  <si>
    <t>Carlos Fernando Guerrero Osorio</t>
  </si>
  <si>
    <t>FISCALÍA GENERAL DE LA NACIÓN</t>
  </si>
  <si>
    <t>sebastian alejandro santacruz borrero</t>
  </si>
  <si>
    <t>LAURA BIBIANA ZULETA MUÑOZ</t>
  </si>
  <si>
    <t>RICARDO HUNDELSHAUSSEN BARRET0</t>
  </si>
  <si>
    <t>Angie Lorena Idarraga Pinilla</t>
  </si>
  <si>
    <t>Martin felipe jurado morales</t>
  </si>
  <si>
    <t>JAIRO ORLANDO BERMUDEZ GAMEZ</t>
  </si>
  <si>
    <t>RAMON EMIRO VERBEL HERAZO</t>
  </si>
  <si>
    <t>Carlos Alberto Yepes Vélez</t>
  </si>
  <si>
    <t>JOSE FERNANDO CLAVIJO MALAVER</t>
  </si>
  <si>
    <t>Roger Carlos</t>
  </si>
  <si>
    <t>ARLEY DAVID RIVERA</t>
  </si>
  <si>
    <t>jose miguel gomez</t>
  </si>
  <si>
    <t>DIOMEDES MUÑOZ BRACHE</t>
  </si>
  <si>
    <t>OSCAR EDUARDO CANIZALES ESCOBAR</t>
  </si>
  <si>
    <t>Viviana Oviedo Chaves</t>
  </si>
  <si>
    <t>Susana Uribe</t>
  </si>
  <si>
    <t>CINDY VANESSA HERRERA VARGAS</t>
  </si>
  <si>
    <t>Beatriz Restrepo</t>
  </si>
  <si>
    <t>GISELLE PEREIRA PICO</t>
  </si>
  <si>
    <t>Vanessa Alexandra Ramirez Quiroga</t>
  </si>
  <si>
    <t>Mariana Gómez</t>
  </si>
  <si>
    <t>Marizon Caicedo</t>
  </si>
  <si>
    <t>ALBERT BETTIN PERTUZ</t>
  </si>
  <si>
    <t>OMAR SALAMANCA MORENO</t>
  </si>
  <si>
    <t>Luis Eduardo Carrascal Quintero</t>
  </si>
  <si>
    <t>Nicolás Figueroa Concha</t>
  </si>
  <si>
    <t>Luis Guillermo Parra</t>
  </si>
  <si>
    <t>DIANA ANGELICA CENDALES CUEVAS Y OTRO.</t>
  </si>
  <si>
    <t>Jhonandree Lopez</t>
  </si>
  <si>
    <t>Francisco Caballero Diaz</t>
  </si>
  <si>
    <t>LUZ BETTY RODRIGUEZ ADAME</t>
  </si>
  <si>
    <t>INVERSIONES ARA E HIJOS S EN C</t>
  </si>
  <si>
    <t>Jaime Chica Londoño</t>
  </si>
  <si>
    <t>Marcos Collazos Ceron</t>
  </si>
  <si>
    <t>Lucero Cabrera Cuellar</t>
  </si>
  <si>
    <t>yeimy yohanna rubiano londoño</t>
  </si>
  <si>
    <t>Nancy Estela Bautista Pérez</t>
  </si>
  <si>
    <t>DEYANIRA SALAMANDRA SEVILLANO</t>
  </si>
  <si>
    <t>OSCAR ANDRES MORENO GAVIRIA</t>
  </si>
  <si>
    <t>ELKIN DARIO SOLAQUE CHAVEZ</t>
  </si>
  <si>
    <t>Abelardo Rivera</t>
  </si>
  <si>
    <t>Ana Milena Rivera López</t>
  </si>
  <si>
    <t>JORGE LUIS HERNÁNDEZ MONTES</t>
  </si>
  <si>
    <t>ARNULFO CANDELA MONSALVE</t>
  </si>
  <si>
    <t>MARITZA TIJARO ROA</t>
  </si>
  <si>
    <t>CARLOS ALBERTO GUALDRON PALACIOS</t>
  </si>
  <si>
    <t>MARIA DEL ROSARIO BETANCOURT BEDOYA</t>
  </si>
  <si>
    <t>FARRINSON WIMLINZON SAAVEDRA RIAÑO</t>
  </si>
  <si>
    <t>Frank Guerra</t>
  </si>
  <si>
    <t>blanca ruby bedoya mejia</t>
  </si>
  <si>
    <t>NANCY GONZALEZ</t>
  </si>
  <si>
    <t>Diana Carolina Florez Bayona</t>
  </si>
  <si>
    <t>eliana ramirez</t>
  </si>
  <si>
    <t>Javier Guaitarilla</t>
  </si>
  <si>
    <t>wilington montealegre ibata</t>
  </si>
  <si>
    <t>JAIRO ANDRES RAFFAN SANABRIA</t>
  </si>
  <si>
    <t>JESUS HERNAN POSSO CASTRO</t>
  </si>
  <si>
    <t>Laura Granada</t>
  </si>
  <si>
    <t>LUIS RODRIGUEZ</t>
  </si>
  <si>
    <t>SANDRA PATRICIA OVALLE FERNANDEZ</t>
  </si>
  <si>
    <t>Elizabeth Quintero Molina</t>
  </si>
  <si>
    <t>HUGO ARMANDO LOPEZ RUIZ</t>
  </si>
  <si>
    <t>diego escobar</t>
  </si>
  <si>
    <t>Giampaolo Guzmán Rengifo</t>
  </si>
  <si>
    <t>Camila Andrea Bohorquez Suancha</t>
  </si>
  <si>
    <t>Luisa Sandova</t>
  </si>
  <si>
    <t>Edwin Gil</t>
  </si>
  <si>
    <t>KATTY TEODORA HERNANDEZ JULIO</t>
  </si>
  <si>
    <t>ROBINSON ZUÑIGA PERDOMO</t>
  </si>
  <si>
    <t>Nelson Carrillo Ramos</t>
  </si>
  <si>
    <t>Felipe Josué Rodríguez Dávila</t>
  </si>
  <si>
    <t>ANDRES MARIA GARCIA URBAY</t>
  </si>
  <si>
    <t>Dora Nuñez</t>
  </si>
  <si>
    <t>LISETH JOANA GONZALEZ MARTÍNEZ</t>
  </si>
  <si>
    <t>juan camilo riaño rondon</t>
  </si>
  <si>
    <t>Rafael Leme Quinche</t>
  </si>
  <si>
    <t>Hernando rodriguez ospina</t>
  </si>
  <si>
    <t>MARIA JOSE CHINCHILLA MONTAÑEZ</t>
  </si>
  <si>
    <t>myriam ramirez cruz</t>
  </si>
  <si>
    <t>sebastian trujillo</t>
  </si>
  <si>
    <t>jesus alberto rozo beltran</t>
  </si>
  <si>
    <t>RICARDO ALFONSO ESTRADA VIANA</t>
  </si>
  <si>
    <t>Roger Antonio Sanchez elles</t>
  </si>
  <si>
    <t>SARA JUDITH LIZARAZO BRITO</t>
  </si>
  <si>
    <t>alvaro enrique linares rivera</t>
  </si>
  <si>
    <t>Osiel Alexander castañeda Alvarez</t>
  </si>
  <si>
    <t>VIVIANA IBAÑEZ</t>
  </si>
  <si>
    <t>John Eduard Yepes García</t>
  </si>
  <si>
    <t>Silvana Estella Galeano Alviz</t>
  </si>
  <si>
    <t>gina martinez machado</t>
  </si>
  <si>
    <t>Guisela Esther Yanes Huyke</t>
  </si>
  <si>
    <t>rodolfo orozco ortiz</t>
  </si>
  <si>
    <t>Juan David Mancera Castillo</t>
  </si>
  <si>
    <t>Angie Michel Giraldo Ceballos</t>
  </si>
  <si>
    <t>Luz Stella Cobos</t>
  </si>
  <si>
    <t>Maira Alejandra escobar gutierrez</t>
  </si>
  <si>
    <t>carlos de jesus ariza altamar</t>
  </si>
  <si>
    <t>Maria Constanza Cardozo</t>
  </si>
  <si>
    <t>ALIS MARY OLARTE CASALLAS</t>
  </si>
  <si>
    <t>elsa ruiz gomez</t>
  </si>
  <si>
    <t>ANGELA MARIA GUERRERO B</t>
  </si>
  <si>
    <t>Mirta Lilia zambrano Olivar</t>
  </si>
  <si>
    <t>Angie Catherine Vargas Marulanda</t>
  </si>
  <si>
    <t>Juan camilo bermudez penilla</t>
  </si>
  <si>
    <t>HÉCTOR FABIO RAYO CANDELO</t>
  </si>
  <si>
    <t>Janet Uribe Mondol</t>
  </si>
  <si>
    <t>FERMAT COMERCIAL</t>
  </si>
  <si>
    <t>GLORIA Elena Salazar Arbelaez</t>
  </si>
  <si>
    <t>Jorgebel gonzalez</t>
  </si>
  <si>
    <t>DIEGO FERNANDO CABEZAS</t>
  </si>
  <si>
    <t>JAIME GUIOVANY CHAVES GUERRERO</t>
  </si>
  <si>
    <t>ANDRES FELIPE ARROYAVE MONTOYA</t>
  </si>
  <si>
    <t>Sergio Vargas</t>
  </si>
  <si>
    <t>LAURA VERGARA</t>
  </si>
  <si>
    <t>Gustavo Arnulfo Marin Callejas</t>
  </si>
  <si>
    <t>EVA MARIA MENDOZA HINOJOSA</t>
  </si>
  <si>
    <t>ANDRES FELIPE CASTILLO</t>
  </si>
  <si>
    <t>Maria Angelica Panameño Caicedo</t>
  </si>
  <si>
    <t>JOSE VICENTE ROJAS ROJAS</t>
  </si>
  <si>
    <t>Reynaldo Abel Pitalua Garcia</t>
  </si>
  <si>
    <t>Hector Jaimes Sierra</t>
  </si>
  <si>
    <t>Luis Fernando Riascos Valencia</t>
  </si>
  <si>
    <t>Juan Carlos Baquero</t>
  </si>
  <si>
    <t>OMAR ZARABANDA</t>
  </si>
  <si>
    <t>MARIA RODRIGUEZ SANDOVAL</t>
  </si>
  <si>
    <t>Juan Camilo Feria Rodriguez</t>
  </si>
  <si>
    <t>David Fernando Perez Castaño</t>
  </si>
  <si>
    <t>CLAUDIA PATRICIA RESTREPO MONTOYA</t>
  </si>
  <si>
    <t>JONATAN LOPEZ</t>
  </si>
  <si>
    <t>Luis Alonso Aristizábal Marín</t>
  </si>
  <si>
    <t>karen diaz silva</t>
  </si>
  <si>
    <t>Aura del Socorro Franco Valencia</t>
  </si>
  <si>
    <t>Luis Fernando Valencia córdoba</t>
  </si>
  <si>
    <t>raul fernando mestre castro</t>
  </si>
  <si>
    <t>Ramiro Leal Restrepo</t>
  </si>
  <si>
    <t>Martha Stella Carrillo Duarte</t>
  </si>
  <si>
    <t>AIDA CAROLINA GOMEZ MALAGON</t>
  </si>
  <si>
    <t>MARIO</t>
  </si>
  <si>
    <t>Joe Alexander Buelvas Montaña</t>
  </si>
  <si>
    <t>Sandra Maribel Rosero</t>
  </si>
  <si>
    <t>LUIS ANGEL HINCAPIE BETANCUR</t>
  </si>
  <si>
    <t>omara del carmen verona soto</t>
  </si>
  <si>
    <t>MARLEN JUDITH ANGULO CANTILLO</t>
  </si>
  <si>
    <t>KAREN CARMENZA ARISMENDY AMRTINEZ</t>
  </si>
  <si>
    <t>MARIA EUGENIA MACIAS RIVERA</t>
  </si>
  <si>
    <t>Jorge Leonardo Camargo Rueda</t>
  </si>
  <si>
    <t>DANIEL ALONSO ACOSTA</t>
  </si>
  <si>
    <t>JOSE GABRIEL CALDERON ESPAÑA</t>
  </si>
  <si>
    <t>LIDDY VERA GAMBOA</t>
  </si>
  <si>
    <t>carlos humberto correa reina</t>
  </si>
  <si>
    <t>Adriana Fuentes</t>
  </si>
  <si>
    <t>Wilfredo Vargas Chica</t>
  </si>
  <si>
    <t>OSKAR RIKARDO VASQUEZ PARDO</t>
  </si>
  <si>
    <t>JAIRO ORLANDO ZORRO CORREA</t>
  </si>
  <si>
    <t>IVAN DARIO BUENDIA VARGAS</t>
  </si>
  <si>
    <t>Adriana Rodado Argote</t>
  </si>
  <si>
    <t>Oscar Francisco Caceres Molina.</t>
  </si>
  <si>
    <t>Yeidy Yazmin Ruiz Aguilera</t>
  </si>
  <si>
    <t>Yenifer Lopez Peregrino</t>
  </si>
  <si>
    <t>juan felipe ruiz</t>
  </si>
  <si>
    <t>LAURA VANESSA PRIETO VELÁSQUEZ</t>
  </si>
  <si>
    <t>JAIME ALIRIO CARDOZO GÓNGORA</t>
  </si>
  <si>
    <t>MARIA ANDREA VELASQUEZ VELASCO</t>
  </si>
  <si>
    <t>MILTON ARCHILA VARGAS</t>
  </si>
  <si>
    <t>EMILIO RAMIREZ RAMIREZ</t>
  </si>
  <si>
    <t>DEISY MILENA LADINO CUNEME</t>
  </si>
  <si>
    <t>Gabriel Arellano Guerrero</t>
  </si>
  <si>
    <t>JOSE ORLANDO PINEDA ACOSTA</t>
  </si>
  <si>
    <t>tatiana danllely anacona quilindo</t>
  </si>
  <si>
    <t>INGRID JULIET TORRES OSPINA</t>
  </si>
  <si>
    <t>Luz Rodriguez celis</t>
  </si>
  <si>
    <t>maria geraldine castro gomez</t>
  </si>
  <si>
    <t>carlos ivan rivera bedoya</t>
  </si>
  <si>
    <t>Sandra Lucia Quintero</t>
  </si>
  <si>
    <t>Juan Carlos Valencia Gamba</t>
  </si>
  <si>
    <t>ANGELA DEANTONIO QUIÑONES</t>
  </si>
  <si>
    <t>Oscar Andres Castro ospina</t>
  </si>
  <si>
    <t>flor ines sampayo arias</t>
  </si>
  <si>
    <t>Otto García Novoa</t>
  </si>
  <si>
    <t>jesus abreo</t>
  </si>
  <si>
    <t>Jorge Alfredo Cabal M.</t>
  </si>
  <si>
    <t>lediy andrea vasquez lopez</t>
  </si>
  <si>
    <t>Teresita de Jesús Echavarría Ruíz</t>
  </si>
  <si>
    <t>Hannia Corena</t>
  </si>
  <si>
    <t>ELSY ZAMBRANO BOLAÑOS</t>
  </si>
  <si>
    <t>Vanessa Méndez Gómez</t>
  </si>
  <si>
    <t>JEIMMY CATALINA TRUJILLO</t>
  </si>
  <si>
    <t>José Wilson Aristizábal Guzmán</t>
  </si>
  <si>
    <t>JUAN SEBASTIÁN VELANDIA LÓPEZ</t>
  </si>
  <si>
    <t>judith gabriela arguelles menez</t>
  </si>
  <si>
    <t>ANDRES MAURICIO RUA</t>
  </si>
  <si>
    <t>Juan Diego Santa Santa</t>
  </si>
  <si>
    <t>maria teresa dussan manjares</t>
  </si>
  <si>
    <t>didian alexis macias garcia</t>
  </si>
  <si>
    <t>Andrea Solis</t>
  </si>
  <si>
    <t>OSCAR MAURICIO CARVAJAL GRIMALDI</t>
  </si>
  <si>
    <t>carlos arturo arzuaga guerrero</t>
  </si>
  <si>
    <t>Maritza Isabel Sepulveda Guzman</t>
  </si>
  <si>
    <t>LIGIA NATHALYA GARZON TOVAR</t>
  </si>
  <si>
    <t>ELIETH PAOLA ORTIZ JIMENEZ</t>
  </si>
  <si>
    <t>Leonardo Beltran</t>
  </si>
  <si>
    <t>jose mauricio zuluaga montaño</t>
  </si>
  <si>
    <t>guillermo alonso ladino</t>
  </si>
  <si>
    <t>OSCAR FERNANDO MEJÍA MORENO</t>
  </si>
  <si>
    <t>Herica Silva</t>
  </si>
  <si>
    <t>JUAN JOSE GUEVARA LOPEZ</t>
  </si>
  <si>
    <t>ximena alexandra solano vargas</t>
  </si>
  <si>
    <t>Orianna González</t>
  </si>
  <si>
    <t>Julian Andres Giraldo Montoya</t>
  </si>
  <si>
    <t>CARLOS CAMACHO PARADA</t>
  </si>
  <si>
    <t>Tatiana Obando</t>
  </si>
  <si>
    <t>RICARDO VEGA JIMENEZ</t>
  </si>
  <si>
    <t>Julian Giraldo</t>
  </si>
  <si>
    <t>Ana Milena Ortega Osorio</t>
  </si>
  <si>
    <t>RONALD SEIR MEDINA BLANCO</t>
  </si>
  <si>
    <t>ROBERTH RUBIO RINCON</t>
  </si>
  <si>
    <t>Marly Alejandra Saenz Ozuna</t>
  </si>
  <si>
    <t>JUAN DIEGO MORALES ESPITIA</t>
  </si>
  <si>
    <t>ana paula puerta mejía</t>
  </si>
  <si>
    <t>JUAN CARLOS CASTRO</t>
  </si>
  <si>
    <t>norberto guilermo lara molina</t>
  </si>
  <si>
    <t>Yoccer de Jesús Madera Medina</t>
  </si>
  <si>
    <t>Enrique Buelvas Pardo</t>
  </si>
  <si>
    <t>JOSE JAIRO DELGADO ZABALA</t>
  </si>
  <si>
    <t>JULIAN DAVID TENORIO SANCHEZ</t>
  </si>
  <si>
    <t>DIANA MARCELA BARRETO GARCIA</t>
  </si>
  <si>
    <t>ANTONIO RAMOS GAITAN</t>
  </si>
  <si>
    <t>JESUS OMAR TORRES LINDARTE</t>
  </si>
  <si>
    <t>Anderson Stivens Guerrero Cortes</t>
  </si>
  <si>
    <t>ALEX ALBERTO ORTIZ</t>
  </si>
  <si>
    <t>Ivana Contreras</t>
  </si>
  <si>
    <t>jakeline gallego</t>
  </si>
  <si>
    <t>ELIZABETH FAJARDO VELASQUEZ</t>
  </si>
  <si>
    <t>Sonia Prieto Garzón</t>
  </si>
  <si>
    <t>LEIDY JOHANNA VIRGUEZ CASTRO</t>
  </si>
  <si>
    <t>HILDA SOFIA TARAZONA</t>
  </si>
  <si>
    <t>Enrique quintero Vargas</t>
  </si>
  <si>
    <t>Juan Caarlos Beltran Hernandez</t>
  </si>
  <si>
    <t>DIEGO FERNANDO MUNERA CARRILLO</t>
  </si>
  <si>
    <t>Marlin Juliana Vergel Gómez</t>
  </si>
  <si>
    <t>Sofía Zuluaga Palacios</t>
  </si>
  <si>
    <t>Leidy Johanna Piedrahita Ortiz</t>
  </si>
  <si>
    <t>Jose Fernando Saldarriaga</t>
  </si>
  <si>
    <t>alexander moreno cardenas</t>
  </si>
  <si>
    <t>franklin manuel machacon madrid</t>
  </si>
  <si>
    <t>Flor Liliana Castellanos Bothi</t>
  </si>
  <si>
    <t>jose sanchez</t>
  </si>
  <si>
    <t>maria santiago conrado</t>
  </si>
  <si>
    <t>Marlen katerin Gantiva zuluaga</t>
  </si>
  <si>
    <t>Julian Andrés Carretero Rodríguez</t>
  </si>
  <si>
    <t>Juan Carlos López López</t>
  </si>
  <si>
    <t>Alba Nubia Montoya Pulgarin</t>
  </si>
  <si>
    <t>Adolfo Leon Barragan Melo</t>
  </si>
  <si>
    <t>Alejandra Triana</t>
  </si>
  <si>
    <t>LUIS BUENAVENTURA ALBA GUERRERO</t>
  </si>
  <si>
    <t>Esteban Gonzalez</t>
  </si>
  <si>
    <t>BREINER LEONARDO GOMEZ CUADRO</t>
  </si>
  <si>
    <t>DANIEL ALEJANDRO CARDENAS GARCIA</t>
  </si>
  <si>
    <t>Daniel Enrique Zurita Rivas</t>
  </si>
  <si>
    <t>Leidy Johana Camelo malagon</t>
  </si>
  <si>
    <t>María Mercedes Conde yate</t>
  </si>
  <si>
    <t>CONJUNTO RESIDENCIAL PARQUE LOS SAUCES</t>
  </si>
  <si>
    <t>Funcionario judicial</t>
  </si>
  <si>
    <t>Ciro Miguel Martinez Quiñones</t>
  </si>
  <si>
    <t>Juan Diego González Pimentel</t>
  </si>
  <si>
    <t>DIANA LYZETH RODRÍGUEZ VILLALBA</t>
  </si>
  <si>
    <t>Jhon alexander camacho olave</t>
  </si>
  <si>
    <t>Juan david camacho olave</t>
  </si>
  <si>
    <t>heinner ayexis mora gutierrez</t>
  </si>
  <si>
    <t>DIANA CAROLINA BUITRAGO</t>
  </si>
  <si>
    <t>Carlos Augusto GIl Amaya</t>
  </si>
  <si>
    <t>Lizeth Camila Serrano Ariza</t>
  </si>
  <si>
    <t>ARIS LISANDRA MOLINA MENDEZ</t>
  </si>
  <si>
    <t>JULIAN VELEZ ZULUAGA</t>
  </si>
  <si>
    <t>Ermelinda Uni Gomez</t>
  </si>
  <si>
    <t>ALBA ELVIRA ROJAS NARANJO</t>
  </si>
  <si>
    <t>Laura Vanessa Pacheco Bustamante</t>
  </si>
  <si>
    <t>MARIA DEL PILAR BONILLA QUINTANA</t>
  </si>
  <si>
    <t>ana maria</t>
  </si>
  <si>
    <t>Rene Florez Viera</t>
  </si>
  <si>
    <t>CARLOS ANDRES CALDERON CEPEDA</t>
  </si>
  <si>
    <t>Claudia Alieth Bayona Camelo</t>
  </si>
  <si>
    <t>BELISARIO VERBEL RODRIGUEZ</t>
  </si>
  <si>
    <t>Fernando Andres Aparicio Diaz</t>
  </si>
  <si>
    <t>IVAN PRADA</t>
  </si>
  <si>
    <t>CARLOS AUGUSTO GUTIERREZ AGUDELO</t>
  </si>
  <si>
    <t>Naudin Quiroz Rivera</t>
  </si>
  <si>
    <t>María Susana Peralta Ramón</t>
  </si>
  <si>
    <t>Leonor Arana Saavedra</t>
  </si>
  <si>
    <t>sandy vivian mendoza lara</t>
  </si>
  <si>
    <t>Iván Javier Suárez Quiroga</t>
  </si>
  <si>
    <t>tania geraldine uribe medina</t>
  </si>
  <si>
    <t>Yurys Paola Perez Fortich</t>
  </si>
  <si>
    <t>GINNA TATIANA PULIDO NIÑO</t>
  </si>
  <si>
    <t>Oscar Mario González acuña</t>
  </si>
  <si>
    <t>MARIELA RODRIGUEZ ENGATIVA</t>
  </si>
  <si>
    <t>emiliano toloza</t>
  </si>
  <si>
    <t>FABIAN DAVID PACHÓN REYES</t>
  </si>
  <si>
    <t>Juan arias</t>
  </si>
  <si>
    <t>Gisella Ruiz</t>
  </si>
  <si>
    <t>LADY VIVIANA DAVID RUIZ</t>
  </si>
  <si>
    <t>maria santoya carrillo</t>
  </si>
  <si>
    <t>José Ricardo Tierradentro</t>
  </si>
  <si>
    <t>augusto giraldo</t>
  </si>
  <si>
    <t>ADRIANA NIEVES ARZUAGA</t>
  </si>
  <si>
    <t>MARÌA MERY SÀNCHEZ RUÌZ</t>
  </si>
  <si>
    <t>FREDY ALBERTO MORENO BECERRA</t>
  </si>
  <si>
    <t>MARINA GARCIA JIMENEZ</t>
  </si>
  <si>
    <t>Mirian Codina de Mármol</t>
  </si>
  <si>
    <t>Beatriz Mármol</t>
  </si>
  <si>
    <t>Jaime Andres Aristizabal Henao</t>
  </si>
  <si>
    <t>Betty restrepo</t>
  </si>
  <si>
    <t>Juan Carlos rey Fernández</t>
  </si>
  <si>
    <t>JULIANA MALDONADO</t>
  </si>
  <si>
    <t>Juan Andrés Vargas Martínez</t>
  </si>
  <si>
    <t>ELIAS ESPINOSA RAMOS</t>
  </si>
  <si>
    <t>MARIA DEL CARMEN PIÑEROS ALFONSO</t>
  </si>
  <si>
    <t>Unión de Defensores del Mérito y la Carrera en el Estado Udeméritos</t>
  </si>
  <si>
    <t>Claudio Ortiz porras</t>
  </si>
  <si>
    <t>humberto vasquez amaya</t>
  </si>
  <si>
    <t>Angie lorena zamora alzate</t>
  </si>
  <si>
    <t>laura paola carrillo avella</t>
  </si>
  <si>
    <t>Gaudis Hernandez Martinez</t>
  </si>
  <si>
    <t>Elizabeth Toloza Mendez</t>
  </si>
  <si>
    <t>sandra patricia polanco perea</t>
  </si>
  <si>
    <t>ALEJANDRA MORA VIGOYA</t>
  </si>
  <si>
    <t>Consorcio JAM INGR IDU</t>
  </si>
  <si>
    <t>Eladio Reyes Paternina</t>
  </si>
  <si>
    <t>SLENDY KATHERINE ARCINIEGAS FAJARDO</t>
  </si>
  <si>
    <t>bedoya@expertosabogados.com</t>
  </si>
  <si>
    <t>Evaristo Morales Cabrera</t>
  </si>
  <si>
    <t>carlos andres doncel ortiz</t>
  </si>
  <si>
    <t>DALVER IGNACIO BURGOS CORTES</t>
  </si>
  <si>
    <t>EDWIN ORLANDO TORRES BERMÚDEZ</t>
  </si>
  <si>
    <t>Luz marina millan cortes</t>
  </si>
  <si>
    <t>Maria Cristina Pineda Alvarez</t>
  </si>
  <si>
    <t>juan carlos lesmes sierra</t>
  </si>
  <si>
    <t>Luis Alberto castaño toro</t>
  </si>
  <si>
    <t>SANTIAGO BLANDON RIVAS</t>
  </si>
  <si>
    <t>JOHNY FERNEY CASTRO QUIACHA</t>
  </si>
  <si>
    <t>Maribel Rodríguez arias</t>
  </si>
  <si>
    <t>JUAN CARLOS ORTIZ</t>
  </si>
  <si>
    <t>Diana Carolina Aponte González</t>
  </si>
  <si>
    <t>ENRIQUE GUERRERO DE LA CRUZ</t>
  </si>
  <si>
    <t>CRISTIAN ALEXIS GOMEZ GUERRA</t>
  </si>
  <si>
    <t>Maritza Leon Aristizabal</t>
  </si>
  <si>
    <t>LUIS ARTURO RAMIREZ ROA</t>
  </si>
  <si>
    <t>RODRIGO SALDARRIAGA GOMEZ</t>
  </si>
  <si>
    <t>Mary Luz Quiroga Lizarazo</t>
  </si>
  <si>
    <t>HAMMER FEIJOO</t>
  </si>
  <si>
    <t>Diana Paola Torres Buitrago</t>
  </si>
  <si>
    <t>ADRIANA ISABEL MARIN ISAZA</t>
  </si>
  <si>
    <t>edward ernesto cuero hurtado</t>
  </si>
  <si>
    <t>Andres Omar Murillo Pacheco</t>
  </si>
  <si>
    <t>Gineth Machado</t>
  </si>
  <si>
    <t>Ana Delfina Perea de Mena</t>
  </si>
  <si>
    <t>MAGNOLIA ELENA ECHEVERRI RIOS</t>
  </si>
  <si>
    <t>ALAIN DIEZ</t>
  </si>
  <si>
    <t>Edisson Javier Martínez Acosta</t>
  </si>
  <si>
    <t>Diana sofia giraldo</t>
  </si>
  <si>
    <t>JUAN MANUEL SALGADO DOMINGUEZ</t>
  </si>
  <si>
    <t>Mary Rojas Barrera</t>
  </si>
  <si>
    <t>daysi jasmin duarte peñaloza</t>
  </si>
  <si>
    <t>LILIA DE JESÚS ALVAREZ GALINDO</t>
  </si>
  <si>
    <t>YENIS ROMERO</t>
  </si>
  <si>
    <t>RICARDO GIRALDO RODRIGUEZ</t>
  </si>
  <si>
    <t>claudia yolanda Ortega Quiroga</t>
  </si>
  <si>
    <t>NHORA LUBEY ORTIZ PEREZ</t>
  </si>
  <si>
    <t>carlos romero</t>
  </si>
  <si>
    <t>Wendy Garcia Polo</t>
  </si>
  <si>
    <t>FRANCISCO MIRANDA</t>
  </si>
  <si>
    <t>carlos alberto sosa camelo</t>
  </si>
  <si>
    <t>DIANA VANESSA ESCOBAR GOMEZ</t>
  </si>
  <si>
    <t>LIBIA STELLA TOBON ORTEGA</t>
  </si>
  <si>
    <t>Oscar Antonio Márquez Buitrago</t>
  </si>
  <si>
    <t>VICTOR EDUARDO DUARTE SAAVEDRA</t>
  </si>
  <si>
    <t>carlos arturo pardeyn aguilar</t>
  </si>
  <si>
    <t>Miguel Angel Cardona Rojas</t>
  </si>
  <si>
    <t>OSCAR MAURICIO BUITRAGO RICO</t>
  </si>
  <si>
    <t>CARLOS ANDRES CANOLES GRISALES</t>
  </si>
  <si>
    <t>JOSE ANTONIO CALDERON LOPEZ</t>
  </si>
  <si>
    <t>Luis Alfonso Ramirez Agudelo</t>
  </si>
  <si>
    <t>diego fernando rivera zarate</t>
  </si>
  <si>
    <t>Mónica Colmenares</t>
  </si>
  <si>
    <t>GUSTAVO ADOLFO PATARROYO CUBIDES</t>
  </si>
  <si>
    <t>eduardo ricaurte urueña</t>
  </si>
  <si>
    <t>OMAR BOLAÑO SARMIENTO</t>
  </si>
  <si>
    <t>Oscar Forero Ladino</t>
  </si>
  <si>
    <t>Deiner Ospina Gutiérrez</t>
  </si>
  <si>
    <t>Elvia Nery Hincapie de montoya</t>
  </si>
  <si>
    <t>JUAN JOSE RAMIREZ OVIEDO</t>
  </si>
  <si>
    <t>MARCO ANTONIO DAZA</t>
  </si>
  <si>
    <t>JOSE EDILBERTO RODRIGUEZ CEBALLOS</t>
  </si>
  <si>
    <t>Diana solarte</t>
  </si>
  <si>
    <t>mario ramirez</t>
  </si>
  <si>
    <t>Maria Dora Arenas</t>
  </si>
  <si>
    <t>HECTOR RAUL HERNANDEZ CARDENAS</t>
  </si>
  <si>
    <t>Beatriz Elena Ocampo Martínez</t>
  </si>
  <si>
    <t>KAREN LIZETH LOZANO MUÑOZ</t>
  </si>
  <si>
    <t>JOSÉ DAVID PACHECO MARTÍNEZ</t>
  </si>
  <si>
    <t>MARCIA PERANYELA CORREA CARDOZO</t>
  </si>
  <si>
    <t>MERCY ESPERANZA HORTUA SANCHEZ</t>
  </si>
  <si>
    <t>Vanessa Toro Casso</t>
  </si>
  <si>
    <t>RUTH MARIELA VELASQUEZ</t>
  </si>
  <si>
    <t>empleados judiciales</t>
  </si>
  <si>
    <t>maritza zuñiga macias</t>
  </si>
  <si>
    <t>poveda daza richard</t>
  </si>
  <si>
    <t>HERNAN D. VELÁSQUEZ GÓMEZ</t>
  </si>
  <si>
    <t>eduardo sierra</t>
  </si>
  <si>
    <t>valentina uribe marin</t>
  </si>
  <si>
    <t>Ulises Iván López Ballesteros</t>
  </si>
  <si>
    <t>Katherin Yuliana Ordoñez Calderon</t>
  </si>
  <si>
    <t>Ada Luz Hernández Montoya</t>
  </si>
  <si>
    <t>Vanessa Castillo</t>
  </si>
  <si>
    <t>Patricia Ruiz Rojas</t>
  </si>
  <si>
    <t>Willians Simón Tagliaferro Pérez</t>
  </si>
  <si>
    <t>CRISTIAN ENRIQUE CABARCAS MERCADO</t>
  </si>
  <si>
    <t>DIEGO FERNANDO OSORIO COLORADO</t>
  </si>
  <si>
    <t>VALENTINA GIRALDO GARRIDO</t>
  </si>
  <si>
    <t>Susana Patricia Segura Ibarra</t>
  </si>
  <si>
    <t>luis dario alvarez mendoza</t>
  </si>
  <si>
    <t>Alexandra Machado Rodríguez</t>
  </si>
  <si>
    <t>yadira hernandez meza</t>
  </si>
  <si>
    <t>Juan Martin Bermudez Marin</t>
  </si>
  <si>
    <t>Lilian Patricia Rosas Florez</t>
  </si>
  <si>
    <t>Carlos fernando varela izquierdo</t>
  </si>
  <si>
    <t>CRISTIAN CAMILO MARTINEZ MARIN</t>
  </si>
  <si>
    <t>yovanni alexander garcia</t>
  </si>
  <si>
    <t>Yurany escobar Anaya</t>
  </si>
  <si>
    <t>Alba Rocio Ospina</t>
  </si>
  <si>
    <t>javier Castañeda</t>
  </si>
  <si>
    <t>WILSON ALEXANDER URIBE SERNA</t>
  </si>
  <si>
    <t>JUAN FERNANDO OCHOA MUÑOZ</t>
  </si>
  <si>
    <t>Kelly johanna Rodríguez Daza</t>
  </si>
  <si>
    <t>Camilo andres torres carmona</t>
  </si>
  <si>
    <t>LUIS EDUARDO BETANCOURT FIGUEROA</t>
  </si>
  <si>
    <t>JENNY VALENCIA</t>
  </si>
  <si>
    <t>Emerson Cogollo Gomez</t>
  </si>
  <si>
    <t>Angelica Maria Diaz Higuera</t>
  </si>
  <si>
    <t>beatriz elena borja gamez</t>
  </si>
  <si>
    <t>Tulio Ancizar Cardona Salazar</t>
  </si>
  <si>
    <t>leydi narvaez</t>
  </si>
  <si>
    <t>JOHN JAMINTON PEREZ GAITAN</t>
  </si>
  <si>
    <t>Mariana Valencia</t>
  </si>
  <si>
    <t>JORGE RODRIGUEZ</t>
  </si>
  <si>
    <t>Maria Claudia Gómez Vasquez</t>
  </si>
  <si>
    <t>carlos alberto jimenez tejero</t>
  </si>
  <si>
    <t>Carina Andrea Cadena Castro</t>
  </si>
  <si>
    <t>juliana mera gonzalez</t>
  </si>
  <si>
    <t>adiela terreros</t>
  </si>
  <si>
    <t>juan pablo arbelaez hincapie</t>
  </si>
  <si>
    <t>OMAR HERNAND ORTEGA MOLINA</t>
  </si>
  <si>
    <t>Álvaro Lemos vargas</t>
  </si>
  <si>
    <t>Beisman Meneses</t>
  </si>
  <si>
    <t>LAURA KATERINAVELASCO</t>
  </si>
  <si>
    <t>Paola Stephany Suarez Bergaño</t>
  </si>
  <si>
    <t>isabel Franky Pedraza</t>
  </si>
  <si>
    <t>RUBY REYES DAZA</t>
  </si>
  <si>
    <t>Linda esmeralda pineda Díaz</t>
  </si>
  <si>
    <t>antonio erasmo hernandez zuñiga</t>
  </si>
  <si>
    <t>SEGUNDO ARIOLFO ANGULO GUIZA</t>
  </si>
  <si>
    <t>CAMILO MANUEL QUIROGA PAEZ</t>
  </si>
  <si>
    <t>roberto andres barrios hernandez</t>
  </si>
  <si>
    <t>maria del carmen peña gomez</t>
  </si>
  <si>
    <t>OSCAR ALFREDO LOPEZ TORRES</t>
  </si>
  <si>
    <t>ALEJANDRO SERRANO</t>
  </si>
  <si>
    <t>MARIA PAULA VELANDIA LIZARAZO</t>
  </si>
  <si>
    <t>EDNA VIVIANA ACEVEDO SUAREZ</t>
  </si>
  <si>
    <t>lizeth susana valencia gonzalez</t>
  </si>
  <si>
    <t>CARLOS EDUARDO RESTREPO GÓMEZ</t>
  </si>
  <si>
    <t>laura camila alvarez moreno</t>
  </si>
  <si>
    <t>Juan Carlos Sierra Pedraza</t>
  </si>
  <si>
    <t>William Fresneda</t>
  </si>
  <si>
    <t>carlos arturo cifuentes cifuentes</t>
  </si>
  <si>
    <t>MONICA PATRICIA CABRERA OROZCO</t>
  </si>
  <si>
    <t>MARIA ANGELICS ACOSTA VEGA</t>
  </si>
  <si>
    <t>Carlos Alfonso Velasquez Muñoz</t>
  </si>
  <si>
    <t>victor jexain esteban sotaquira</t>
  </si>
  <si>
    <t>BRINER ANIBAL PEREZ PARRA</t>
  </si>
  <si>
    <t>Yuly Carolina Rubiano Rodriguez</t>
  </si>
  <si>
    <t>walter alberto parra martinez</t>
  </si>
  <si>
    <t>Carlos Fernando Giraldo Angulo</t>
  </si>
  <si>
    <t>William Guerra</t>
  </si>
  <si>
    <t>MABEL MORALES</t>
  </si>
  <si>
    <t>ALCIRA HERRERA GONZALEZ</t>
  </si>
  <si>
    <t>Clemencia Córdoba Cruz</t>
  </si>
  <si>
    <t>HELMUT EDUARDO ALI CUADROS</t>
  </si>
  <si>
    <t>Luis Humberto Barreto chaparro</t>
  </si>
  <si>
    <t>PABLO ENRIQUE MOSQUERA VARGAS</t>
  </si>
  <si>
    <t>Nidia cecilia alvarez ruiz</t>
  </si>
  <si>
    <t>Ana Tereza Olarte Quiroga</t>
  </si>
  <si>
    <t>Daren Yulitza Galindo López</t>
  </si>
  <si>
    <t>DELIA TINOCO MENDOZA</t>
  </si>
  <si>
    <t>ASDRUBAL JOSÉ MENDINUETA PELUFFO</t>
  </si>
  <si>
    <t>GUSTAVO ADOLFO OSORIO GRANDA</t>
  </si>
  <si>
    <t>Francisco Javier Giraldo Cardona</t>
  </si>
  <si>
    <t>Nury ximena caraballo</t>
  </si>
  <si>
    <t>Ingrid Johana Ramírez Bogotá</t>
  </si>
  <si>
    <t>Carlos Arturo Avendaño Rivera</t>
  </si>
  <si>
    <t>Hernando Garzon G.</t>
  </si>
  <si>
    <t>jose octavio garzon pulido</t>
  </si>
  <si>
    <t>Yadis Lucrecia Montaño valencia</t>
  </si>
  <si>
    <t>Claudia Valencia Camargo</t>
  </si>
  <si>
    <t>MIGUELANGEL SANCHEZ POSADA</t>
  </si>
  <si>
    <t>Carmen Rosa Tapia Payares</t>
  </si>
  <si>
    <t>Ernesto Samper Pizano</t>
  </si>
  <si>
    <t>Luz Adriana Ocampo Jurado</t>
  </si>
  <si>
    <t>WILLIAM HERNÁN SERNA RAMÍREZ</t>
  </si>
  <si>
    <t>Claudia Guerrero</t>
  </si>
  <si>
    <t>Marisol Martinez Guarin</t>
  </si>
  <si>
    <t>douglas garcia santos</t>
  </si>
  <si>
    <t>LUIS ORLANDO PEÑA DIAZ</t>
  </si>
  <si>
    <t>Leonardo Bustamante rojo</t>
  </si>
  <si>
    <t>Yanit loango quiñones</t>
  </si>
  <si>
    <t>AYDEECHAVEZ GALINDO</t>
  </si>
  <si>
    <t>judy marcela caicedo acuña</t>
  </si>
  <si>
    <t>JOSE MANUEL GUEVARA CUERVO</t>
  </si>
  <si>
    <t>Luis miguel Rua agudelo</t>
  </si>
  <si>
    <t>nilton cesar prieto betancort</t>
  </si>
  <si>
    <t>ronald miguel lopez barreto</t>
  </si>
  <si>
    <t>WILLIAM MERCADO REDONDO</t>
  </si>
  <si>
    <t>Maria Elena Acosta</t>
  </si>
  <si>
    <t>JOSE RAYMUNDO MANTiLLA CACUA</t>
  </si>
  <si>
    <t>DANIEL ANDRES PEREZ CASTRO</t>
  </si>
  <si>
    <t>Nina caleño</t>
  </si>
  <si>
    <t>Natalia Yaneth Mora Quirama</t>
  </si>
  <si>
    <t>JORGE MIRANDA</t>
  </si>
  <si>
    <t>ana milena rendon giraldo</t>
  </si>
  <si>
    <t>DONALDO DE LA CRUZ DE ALBA</t>
  </si>
  <si>
    <t>Javier Alfonso Rivera Niño</t>
  </si>
  <si>
    <t>Paola Galindo</t>
  </si>
  <si>
    <t>Walter Rengifo Carvajal</t>
  </si>
  <si>
    <t>LUIS ALBERTO SANCHEZ</t>
  </si>
  <si>
    <t>BELISARIO MORENO ROMERO</t>
  </si>
  <si>
    <t>amanda ramirez juanias</t>
  </si>
  <si>
    <t>MARIA MARLENE BLANCO ANTOLINEZ</t>
  </si>
  <si>
    <t>SORAIDA CIFUENTES GARZON</t>
  </si>
  <si>
    <t>GERMAN CALDERON ESPAÑA</t>
  </si>
  <si>
    <t>Maria del Carmen Lopez de Gil</t>
  </si>
  <si>
    <t>Sandra Liliana Castro Achury</t>
  </si>
  <si>
    <t>Enrique Suarez Angel</t>
  </si>
  <si>
    <t>CRISANTO NEFTALY MOLINA HUERTAS</t>
  </si>
  <si>
    <t>ERICSSON ERNESTO MENA GARZON</t>
  </si>
  <si>
    <t>LICETH NATALY BENAVIDES</t>
  </si>
  <si>
    <t>MYRIAN ESPERANZA ROSERO GELPUD</t>
  </si>
  <si>
    <t>LEYDi ALEXANDRA giraldo yasno</t>
  </si>
  <si>
    <t>Deisy Liliana Martinez Zabala</t>
  </si>
  <si>
    <t>Cristian Camilo Lozano Trujillo</t>
  </si>
  <si>
    <t>deiby andres garcia amaya</t>
  </si>
  <si>
    <t>Luis Fernando Martínez Sierra</t>
  </si>
  <si>
    <t>LUZ MARINA LOPEZ ZAPATA</t>
  </si>
  <si>
    <t>EDNA PIEDAD URRIAGO TRUJILO</t>
  </si>
  <si>
    <t>GABRIEL ANTONIO PEREZ SAJONERO</t>
  </si>
  <si>
    <t>CLARA ROSA GUERRERO</t>
  </si>
  <si>
    <t>Etna Lucia Polo Restrepo</t>
  </si>
  <si>
    <t>dora aaron</t>
  </si>
  <si>
    <t>José Jesús Rodríguez Rangel</t>
  </si>
  <si>
    <t>jair ramirez zabala</t>
  </si>
  <si>
    <t>PAOLA ALVAREZ</t>
  </si>
  <si>
    <t>LUIS ALFREDO MARTINEZ MEDINA</t>
  </si>
  <si>
    <t>LUZ MARINA MEDINA LARA</t>
  </si>
  <si>
    <t>RODRIGO CAMACHO</t>
  </si>
  <si>
    <t>MARIA CAMILA ESCOBAR RODRIGUEZ</t>
  </si>
  <si>
    <t>Hernando Romero Areniz</t>
  </si>
  <si>
    <t>LUIS ALFREDO SEGURA HENAO</t>
  </si>
  <si>
    <t>Maria Alejandra Segura Alfonso</t>
  </si>
  <si>
    <t>Cristhian David Zapata Giraldo</t>
  </si>
  <si>
    <t>LILIANA YADIRA HERRERA TORRES</t>
  </si>
  <si>
    <t>ALBERTO ANTONIO SOLANO ACUÑA</t>
  </si>
  <si>
    <t>Alba milena Sánchez muñoz</t>
  </si>
  <si>
    <t>marlene castilla sandoval</t>
  </si>
  <si>
    <t>CATHERINNE</t>
  </si>
  <si>
    <t>MARTHA LUCIA MURILLAS</t>
  </si>
  <si>
    <t>MARBIN JARLEN LOZANO SANTIESTEBAN</t>
  </si>
  <si>
    <t>hector horacio pinilla fresneda</t>
  </si>
  <si>
    <t>Jose Alfredo Mojica Acevedo</t>
  </si>
  <si>
    <t>Emmanuel Thomas Espinal</t>
  </si>
  <si>
    <t>HENRY ALBERTO MONTAÑO AVILA</t>
  </si>
  <si>
    <t>Juan pablo mosquera mora</t>
  </si>
  <si>
    <t>Diana Lucia Londoño</t>
  </si>
  <si>
    <t>Aristobulo Vinicio Cabrales Barrera</t>
  </si>
  <si>
    <t>Rafael Camilo Escobar Quijano</t>
  </si>
  <si>
    <t>Leidy perez</t>
  </si>
  <si>
    <t>Jesús Araujo Palmezano</t>
  </si>
  <si>
    <t>carlos mauricio bonilla hernandez</t>
  </si>
  <si>
    <t>MARIA CRISTINA MORA CÁRDENAS</t>
  </si>
  <si>
    <t>Rocio Barrera</t>
  </si>
  <si>
    <t>Luisa Fernanda Niño Molina</t>
  </si>
  <si>
    <t>VICTOR ALFONSO OROZCO QUINTERO</t>
  </si>
  <si>
    <t>HECTOR GARCIA RAMIREZ</t>
  </si>
  <si>
    <t>Luz Ángela González Castillo</t>
  </si>
  <si>
    <t>jonathan mozo</t>
  </si>
  <si>
    <t>CRISTIAN LEONARDO CORDERO NIÑO</t>
  </si>
  <si>
    <t>claudio guido franco cortes</t>
  </si>
  <si>
    <t>ADOLFO RENGIFO</t>
  </si>
  <si>
    <t>Universidad Ean</t>
  </si>
  <si>
    <t>Wilson Sanchez Mancera</t>
  </si>
  <si>
    <t>DIANA DIAZ</t>
  </si>
  <si>
    <t>ELIZABETH GONZALEZ GARCIA</t>
  </si>
  <si>
    <t>Martha Lucia Urbano Diaz</t>
  </si>
  <si>
    <t>Sandra Liliana Barbosa Barbosa</t>
  </si>
  <si>
    <t>Sandra Milena Arroyo Alvarado</t>
  </si>
  <si>
    <t>RAFAEL PEREZ GONZALEZ</t>
  </si>
  <si>
    <t>Angélica González</t>
  </si>
  <si>
    <t>Nicolas Henao Ortiz</t>
  </si>
  <si>
    <t>ian sair stuwar daza ramirez</t>
  </si>
  <si>
    <t>PAOLA ANDREA SUAREZ HINCAPIE</t>
  </si>
  <si>
    <t>JOSE JOSÉ RUMBO HERNÁNDEZ</t>
  </si>
  <si>
    <t>Mariet Contreras</t>
  </si>
  <si>
    <t>MAGDALENA OCAMPO</t>
  </si>
  <si>
    <t>Yomaira Mosquera Maturin</t>
  </si>
  <si>
    <t>Casey Hawkins Rada</t>
  </si>
  <si>
    <t>JOHN ALEXANDER CRISTIANO FORERO</t>
  </si>
  <si>
    <t>Libia Johanna Ruiz Cruz</t>
  </si>
  <si>
    <t>CARLOS FELIPE FUENTES HERREÑO</t>
  </si>
  <si>
    <t>andres angarita</t>
  </si>
  <si>
    <t>Ramiro Alexander Tuberquia Gómez</t>
  </si>
  <si>
    <t>Ines Barrera Esteves</t>
  </si>
  <si>
    <t>JEIMMY LOZANO</t>
  </si>
  <si>
    <t>Luz Adriana Echeverri</t>
  </si>
  <si>
    <t>Yenny Vanessa Molina Trujillo</t>
  </si>
  <si>
    <t>Yuri Catherine Ipuz Perdomo</t>
  </si>
  <si>
    <t>ALEXADER ARENAS</t>
  </si>
  <si>
    <t>Daisy Eliana Ladino Romero</t>
  </si>
  <si>
    <t>Maria del Pilar Páez N.</t>
  </si>
  <si>
    <t>María Isabel Torrado Ortega</t>
  </si>
  <si>
    <t>JOSE FERNANDO TRIVIÑO CORDERO</t>
  </si>
  <si>
    <t>Carolina Cardona Jhon</t>
  </si>
  <si>
    <t>Adelson Mosquera Mosquera</t>
  </si>
  <si>
    <t>Dylan Arias</t>
  </si>
  <si>
    <t>Michael Bedoya Agudelo</t>
  </si>
  <si>
    <t>Gloria Jeannette Pulido García</t>
  </si>
  <si>
    <t>Mauricio TINOCO Herrera</t>
  </si>
  <si>
    <t>Sonia Yolima Bohada Vargas</t>
  </si>
  <si>
    <t>Ervin Eduardo Mosquera Chala</t>
  </si>
  <si>
    <t>antonio luis pajaro hernandez</t>
  </si>
  <si>
    <t>Sergio andres chaparro hernandez</t>
  </si>
  <si>
    <t>Arnulfo romero nuñez</t>
  </si>
  <si>
    <t>STHEFANNY FENEY GALLO HERRERA</t>
  </si>
  <si>
    <t>Andrea Caterin Masmelas Rodríguez</t>
  </si>
  <si>
    <t>NABOR BOLAÑOS ERAZO</t>
  </si>
  <si>
    <t>LUZ AIDE ARBOLEDA MEDINA</t>
  </si>
  <si>
    <t>OSCAR LEONEL TULCAN CRIOLLO</t>
  </si>
  <si>
    <t>Martin Juvenal vivas parada</t>
  </si>
  <si>
    <t>FABIO ANDRES SILVA VEGA</t>
  </si>
  <si>
    <t>carlos alberto rivera</t>
  </si>
  <si>
    <t>John Freddy Arboleda Murillo</t>
  </si>
  <si>
    <t>Amparo ocampo Santamaría</t>
  </si>
  <si>
    <t>katheryn milena ochoa gonzalez</t>
  </si>
  <si>
    <t>OLGA LUCIA DURAN FRONDA</t>
  </si>
  <si>
    <t>liseth ladino</t>
  </si>
  <si>
    <t>jose antonio vizcaino</t>
  </si>
  <si>
    <t>MILTON ELLES VELASQUEZ</t>
  </si>
  <si>
    <t>angela yarley culma</t>
  </si>
  <si>
    <t>MARTHA LUCIA DAZA RENGIFO</t>
  </si>
  <si>
    <t>Gloria Elena lopez zapata</t>
  </si>
  <si>
    <t>SEMEP IPS</t>
  </si>
  <si>
    <t>RAY DAVID ACOSTA VERGARA</t>
  </si>
  <si>
    <t>Daniel Felipe Ordoñez Solarte</t>
  </si>
  <si>
    <t>Konfirma S.A.S</t>
  </si>
  <si>
    <t>Oscar suarez Castiblanco</t>
  </si>
  <si>
    <t>Colectivo de Abogados Litigantes</t>
  </si>
  <si>
    <t>luis enrique camargo tuta</t>
  </si>
  <si>
    <t>EDWARD ALBANER LOZANO MENESES</t>
  </si>
  <si>
    <t>viviana maría rodelo ortega</t>
  </si>
  <si>
    <t>LINA XIIMENA ZORRILA RENDON</t>
  </si>
  <si>
    <t>EDWIN ALEJANDRO CADAVID LEMUS</t>
  </si>
  <si>
    <t>Angie peña</t>
  </si>
  <si>
    <t>Eyder Garces</t>
  </si>
  <si>
    <t>DIEGO HERNANDEZ</t>
  </si>
  <si>
    <t>Muñoz</t>
  </si>
  <si>
    <t>laura melissa cormaño baldovino</t>
  </si>
  <si>
    <t>MARTHA CECILIA MURILLO</t>
  </si>
  <si>
    <t>July Paulina Suárez López</t>
  </si>
  <si>
    <t>NESTOR IVAN LEGUIZAMON PATARROYO</t>
  </si>
  <si>
    <t>ROSINA PALACIOS FERNÁNDEZ</t>
  </si>
  <si>
    <t>Nestor Enrique Arango Vallejo</t>
  </si>
  <si>
    <t>NELSON ENRIQUE DIAZ FLOREZ</t>
  </si>
  <si>
    <t>LUZ MARINA MORALES PAEZ</t>
  </si>
  <si>
    <t>Manuel Del prado C.</t>
  </si>
  <si>
    <t>Leidy Yolanda Salas</t>
  </si>
  <si>
    <t>Ivannsilar Matiz Olaya</t>
  </si>
  <si>
    <t>GLORIA ALEXANDRA ROMERO NIÑO</t>
  </si>
  <si>
    <t>Carolina Montoya</t>
  </si>
  <si>
    <t>Yully Tatiana Caro Burgos</t>
  </si>
  <si>
    <t>JAMMER SAUL HERNANDEZ RAMIREZ</t>
  </si>
  <si>
    <t>ESTEFANIA BLANCO</t>
  </si>
  <si>
    <t>Rubén Darío Rico Guerra</t>
  </si>
  <si>
    <t>Jerson Rivera Garcia</t>
  </si>
  <si>
    <t>Fidelia Villegas</t>
  </si>
  <si>
    <t>DIEGO ANDRES VEGA CAICEDO</t>
  </si>
  <si>
    <t>Gladys Cardona Ramirez</t>
  </si>
  <si>
    <t>Gabriel Perez UMaña</t>
  </si>
  <si>
    <t>MARIO ALBERTO MENDOZA CEBALLOS</t>
  </si>
  <si>
    <t>Heidy Carolina Casallas Torres</t>
  </si>
  <si>
    <t>Katherin Castro Barrero</t>
  </si>
  <si>
    <t>MARBY ANGELA GUERRERO BERNAL</t>
  </si>
  <si>
    <t>luis fernando patron betancourt</t>
  </si>
  <si>
    <t>LEIDITH CONSTANZA SALAZAR TRUJILLO</t>
  </si>
  <si>
    <t>MARIA VICTORIA BERNAL BAEZ</t>
  </si>
  <si>
    <t>Yenny Rubiano Osorio</t>
  </si>
  <si>
    <t>BLANCA LEONOR VARGAS JIMENEZ</t>
  </si>
  <si>
    <t>Alduha gamboa</t>
  </si>
  <si>
    <t>Jorge Eliecer Santamaria Ruano</t>
  </si>
  <si>
    <t>NUBIA ESTELLA VARGAS</t>
  </si>
  <si>
    <t>Misael Cruz Gil</t>
  </si>
  <si>
    <t>Daniela valencia</t>
  </si>
  <si>
    <t>WILSON AUGUSTO URREGO BUSTAMANTE</t>
  </si>
  <si>
    <t>MARIA EUGENIA OJEDA</t>
  </si>
  <si>
    <t>Yojana Paternina Alquerque</t>
  </si>
  <si>
    <t>Fabian Salazar Herrera</t>
  </si>
  <si>
    <t>maribel portillo</t>
  </si>
  <si>
    <t>ADRIANA GESELA GOMEZ LA ROTTA</t>
  </si>
  <si>
    <t>MARTHA LUZ HERNANDEZ UCROS</t>
  </si>
  <si>
    <t>Deissy Yadira López Vargas</t>
  </si>
  <si>
    <t>MARIO FERNANDO BURBANO ACHICANOY</t>
  </si>
  <si>
    <t>Oscar Cerón Cerón</t>
  </si>
  <si>
    <t>Herly Suarez Villalba</t>
  </si>
  <si>
    <t>Laura González G.</t>
  </si>
  <si>
    <t>ALEX ALBERTO RAMIREZ ARTUZ</t>
  </si>
  <si>
    <t>Alicia Irreño de Peña</t>
  </si>
  <si>
    <t>MARINI ESTHER CORRO RUZ</t>
  </si>
  <si>
    <t>LUIS EDUARDO GONZALEZ VEGA</t>
  </si>
  <si>
    <t>JERSON</t>
  </si>
  <si>
    <t>RICARDO ALBA OSPINA</t>
  </si>
  <si>
    <t>JAMES JOSE SOTELO HERNANDEZ</t>
  </si>
  <si>
    <t>LIANCY ELENA HERNANDEZ FUENTES</t>
  </si>
  <si>
    <t>JUAN EUGENIO PINZON ORTIZ</t>
  </si>
  <si>
    <t>MARIA SONIA GIRALDO GOMEZ</t>
  </si>
  <si>
    <t>ESNEIDER VERGARA</t>
  </si>
  <si>
    <t>FRANCISCO JAVIER CARVAJAL TRUJILLO</t>
  </si>
  <si>
    <t>Carlos Alberto Mantilla Gutiérrez</t>
  </si>
  <si>
    <t>Julian Salazar Gallego</t>
  </si>
  <si>
    <t>florelba barrera murillo</t>
  </si>
  <si>
    <t>CARLOS ALBERTO ESCORCIA QUIROZ</t>
  </si>
  <si>
    <t>Erika Morales García</t>
  </si>
  <si>
    <t>luis alberto molina pérez</t>
  </si>
  <si>
    <t>Manuela Angulo Facette</t>
  </si>
  <si>
    <t>Wuendi catherine lara perdomo</t>
  </si>
  <si>
    <t>juan sebastian</t>
  </si>
  <si>
    <t>FELIPE ANDREY GALLO ESCOBAR</t>
  </si>
  <si>
    <t>angel alfonso devia cordero</t>
  </si>
  <si>
    <t>maria jose montealegre sierra</t>
  </si>
  <si>
    <t>oswaldo javier rivas guerrero</t>
  </si>
  <si>
    <t>ANDREA ESCOBAR</t>
  </si>
  <si>
    <t>Laura Viviana Tovar Cerón</t>
  </si>
  <si>
    <t>MARIA VICTORIA SEPULVEDA RINCON</t>
  </si>
  <si>
    <t>Luis Enrique Gallo Gallón</t>
  </si>
  <si>
    <t>Manuel Isabel perlaza Villa</t>
  </si>
  <si>
    <t>Nicolas Alejandro Camacho Valderrama</t>
  </si>
  <si>
    <t>LUIS EFREN AREVALO MONROY</t>
  </si>
  <si>
    <t>Oscar Libardo Rincon Perez</t>
  </si>
  <si>
    <t>EDWAR ANTONIO VERGARA GARCIA</t>
  </si>
  <si>
    <t>DARWIN DIAZ</t>
  </si>
  <si>
    <t>JULIA EVA HERRERA HURTADO</t>
  </si>
  <si>
    <t>laura daniela ruiz valencia</t>
  </si>
  <si>
    <t>ANA VIRGINIA ARBOLEDA LOPERA</t>
  </si>
  <si>
    <t>Juliana Andrea Rodríguez Giraldo</t>
  </si>
  <si>
    <t>olga</t>
  </si>
  <si>
    <t>Jorge Ignacio cuchimba vitovis</t>
  </si>
  <si>
    <t>Daren Astrid Mosquera Brand</t>
  </si>
  <si>
    <t>DANNA MALAGON</t>
  </si>
  <si>
    <t>JOHANA MILENA VIVASQUEZ VIZCAINO</t>
  </si>
  <si>
    <t>mayra alejandra leon alvarado</t>
  </si>
  <si>
    <t>Manuel Eduardo Sánchez Hernández</t>
  </si>
  <si>
    <t>LINA MARGARITA HERAZO CARRANZA</t>
  </si>
  <si>
    <t>Ingrid Katherinne Caviedes</t>
  </si>
  <si>
    <t>NATIVIDAD CHAVEZ BAUTISTA</t>
  </si>
  <si>
    <t>Ligia Estella Muñoz Castañeda</t>
  </si>
  <si>
    <t>Antonio Jose Junieles Arrieta</t>
  </si>
  <si>
    <t>michael kaisar el feghali</t>
  </si>
  <si>
    <t>Clara Gomez Pinzón</t>
  </si>
  <si>
    <t>jaime alonso lópez duque</t>
  </si>
  <si>
    <t>ANGIE MARCELA PAMPLONA JIMENEZ</t>
  </si>
  <si>
    <t>Dario Montoya Noreña</t>
  </si>
  <si>
    <t>MONICA GARCIA MEJIA</t>
  </si>
  <si>
    <t>Angie Lizeth Prada Lopez</t>
  </si>
  <si>
    <t>YULY BEDOYA LOAIZA</t>
  </si>
  <si>
    <t>ASTRID CARDENAS</t>
  </si>
  <si>
    <t>NANCY CHAVERRA</t>
  </si>
  <si>
    <t>GUSTAVO ALFONSO PALACIO MANJARREZ</t>
  </si>
  <si>
    <t>fabian david orozco gonzalez</t>
  </si>
  <si>
    <t>CRISTHIAN ARTURO BAENA RAMIREZ</t>
  </si>
  <si>
    <t>luz emilce mora gutierrez</t>
  </si>
  <si>
    <t>DIDIMO SALDARRIAGA MARTINEZ</t>
  </si>
  <si>
    <t>eduardo antonio saldarriaga saldarriaga</t>
  </si>
  <si>
    <t>Camilo Andres Pulido Laverde</t>
  </si>
  <si>
    <t>Ever de Jesús Chalarca Bedoya</t>
  </si>
  <si>
    <t>ADRIANA MORENO PEREZ</t>
  </si>
  <si>
    <t>ROSELY BERNAL RODRIGUEZ</t>
  </si>
  <si>
    <t>HEIDY LIIANA ORJUELA BAUTISTA</t>
  </si>
  <si>
    <t>Leovigildo baños sierra</t>
  </si>
  <si>
    <t>alfonso borelly gonzalez</t>
  </si>
  <si>
    <t>Javier González Londoño</t>
  </si>
  <si>
    <t>luz yamile artunduaga vergara</t>
  </si>
  <si>
    <t>Sandra Patricia Rodriguez</t>
  </si>
  <si>
    <t>YUDY PAOLA CONVERS</t>
  </si>
  <si>
    <t>MONICA ROSERO TORRES</t>
  </si>
  <si>
    <t>Johan gamboa vloyes</t>
  </si>
  <si>
    <t>María Lopez</t>
  </si>
  <si>
    <t>DYNA ELIZABETH SANCHEZ CASTRO</t>
  </si>
  <si>
    <t>Gisela Serrate</t>
  </si>
  <si>
    <t>WALTER DAVID OROZCO AVILA</t>
  </si>
  <si>
    <t>LUIS FERNANDO GARCIA OÑATE</t>
  </si>
  <si>
    <t>LUZ MIREYA ALVIS PINZON</t>
  </si>
  <si>
    <t>Karen Viviana Patiño Quino</t>
  </si>
  <si>
    <t>SANDRA MILENA PEÑA</t>
  </si>
  <si>
    <t>Clara Sofía Valderrama Díaz</t>
  </si>
  <si>
    <t>Jaime bernal</t>
  </si>
  <si>
    <t>Xiomara Tascon Viera</t>
  </si>
  <si>
    <t>Rosemberg Briñez Perez</t>
  </si>
  <si>
    <t>German isaza</t>
  </si>
  <si>
    <t>juan carlos posada</t>
  </si>
  <si>
    <t>NURYS CAMPO DE TURIZO</t>
  </si>
  <si>
    <t>MARCO AURELIO ALBARRACIN</t>
  </si>
  <si>
    <t>JULIETH MONTEALEGRE</t>
  </si>
  <si>
    <t>DANIEL ESTEBAN CRISTANCHO GRAJALES</t>
  </si>
  <si>
    <t>Derly Idrobo</t>
  </si>
  <si>
    <t>Héctor Iván Olivera Sánchez</t>
  </si>
  <si>
    <t>wilson Rueda Reyes</t>
  </si>
  <si>
    <t>HENRY SUANCA</t>
  </si>
  <si>
    <t>Hernan De Jesus Zapata Sanchez</t>
  </si>
  <si>
    <t>ANGELA MARGARITA ARIAS BOLIVAR</t>
  </si>
  <si>
    <t>Brayan Benavides</t>
  </si>
  <si>
    <t>ALBERTO RODRIGUEZ AREVALO</t>
  </si>
  <si>
    <t>Linda Carol Gomez Infante</t>
  </si>
  <si>
    <t>viviana patricia osorio rosales</t>
  </si>
  <si>
    <t>Elber Camelo Castro</t>
  </si>
  <si>
    <t>Juan Felipe Parra Rosas</t>
  </si>
  <si>
    <t>LUISA MARINA GUTIERREZ VILLAMIL</t>
  </si>
  <si>
    <t>FRANKLIN MENDOZA FLOREZ</t>
  </si>
  <si>
    <t>CAMILO MATIAS MEDRANDA SASTOQUE</t>
  </si>
  <si>
    <t>ERICA MARCELA RINCON RESTREPO</t>
  </si>
  <si>
    <t>MARIA VICTORIA JAIMES BECERRA</t>
  </si>
  <si>
    <t>HERNAN MAURICIO RODRIGUEZ</t>
  </si>
  <si>
    <t>Yurllen Guerrero bolaño</t>
  </si>
  <si>
    <t>lized catalina pitta sanchez</t>
  </si>
  <si>
    <t>YULY MILENA TAPIAS GARCIA</t>
  </si>
  <si>
    <t>FRANCISCO HERRERA</t>
  </si>
  <si>
    <t>SONIA MORENO DE MENA</t>
  </si>
  <si>
    <t>paola acevedo</t>
  </si>
  <si>
    <t>Diana Marcela Parra Parra</t>
  </si>
  <si>
    <t>DAYANA MARGARITA CALDERON NOBLE</t>
  </si>
  <si>
    <t>MAYRA ALEXANDRA FRANCO RAMIREZ</t>
  </si>
  <si>
    <t>DIEGO LEÓN TAMAYO CASTRO</t>
  </si>
  <si>
    <t>LUIS EDUARDO MUNOZ OREJUELA</t>
  </si>
  <si>
    <t>jose david restrepo solarte</t>
  </si>
  <si>
    <t>mario andres castro valbuena</t>
  </si>
  <si>
    <t>geovanny ardila jaramillo</t>
  </si>
  <si>
    <t>Sonia Martínez Romero</t>
  </si>
  <si>
    <t>JUDITH MARITZA JAIMES</t>
  </si>
  <si>
    <t>katry gonzalez iriarte</t>
  </si>
  <si>
    <t>ANGIE KATHERINE AVILA GONZALEZ</t>
  </si>
  <si>
    <t>Sandra Emma Patricia Poveda Peñuela</t>
  </si>
  <si>
    <t>Jenny Carolina Rojas Lopez</t>
  </si>
  <si>
    <t>pedro luis duarte diaz</t>
  </si>
  <si>
    <t>PHANOR VASQUEZ MONDRAGON</t>
  </si>
  <si>
    <t>Mireya Palacios de Vivas</t>
  </si>
  <si>
    <t>KAREN DAYANA RIVERA GELVEZ</t>
  </si>
  <si>
    <t>Wilmar Ferney Ríos</t>
  </si>
  <si>
    <t>sindy paola cadena aragon</t>
  </si>
  <si>
    <t>Liliana Castro Segura</t>
  </si>
  <si>
    <t>Juan Carlos Velez Ramirez</t>
  </si>
  <si>
    <t>ANDREA PATRICIA PAEZ</t>
  </si>
  <si>
    <t>Edgar Alonso Robayo Monroy</t>
  </si>
  <si>
    <t>Laura Liliana Casas</t>
  </si>
  <si>
    <t>LIGIA RAMIREZ CASTAÑO</t>
  </si>
  <si>
    <t>ROSA SOLEDAD ANGEL</t>
  </si>
  <si>
    <t>Alix Andrea Aldana Amaya</t>
  </si>
  <si>
    <t>JHON CISNEROS</t>
  </si>
  <si>
    <t>NATALIA PARRA MEJIA</t>
  </si>
  <si>
    <t>Javier Parada</t>
  </si>
  <si>
    <t>javier baquero</t>
  </si>
  <si>
    <t>Luis Alberto Espinosa Jaimes</t>
  </si>
  <si>
    <t>JUDY XIMENA MONTOYA GRANADA</t>
  </si>
  <si>
    <t>NANCY LLANOS VELEZ</t>
  </si>
  <si>
    <t>carlos alberto beltran figueredo</t>
  </si>
  <si>
    <t>Erika Andrea Robles Duarte</t>
  </si>
  <si>
    <t>PAMELA RESTREPO CARVAJAL</t>
  </si>
  <si>
    <t>Franklin Eduardo Sayago Jaimes</t>
  </si>
  <si>
    <t>Libia Cecilia Pinto Leon</t>
  </si>
  <si>
    <t>LIBIA JOHANNA RUIZ CRUZ</t>
  </si>
  <si>
    <t>ana isabel lopez presiga</t>
  </si>
  <si>
    <t>Ricardo Andrés Acosta Salas</t>
  </si>
  <si>
    <t>Lorena Orozco Castaño</t>
  </si>
  <si>
    <t>Jhonathan Parra Cruz</t>
  </si>
  <si>
    <t>Martha Liliana Castro Zoracipa</t>
  </si>
  <si>
    <t>Milena Bravo</t>
  </si>
  <si>
    <t>OSCAR ANDRES OSORIO GUZMAN</t>
  </si>
  <si>
    <t>MARIA ALEXANDRA SUARIQUE</t>
  </si>
  <si>
    <t>CARLOS ANDRES FIGUEROA BLANCO</t>
  </si>
  <si>
    <t>Jaime Numa Blanco Avellaneda</t>
  </si>
  <si>
    <t>Miguel Angel Jaiquel Perez</t>
  </si>
  <si>
    <t>JUAN CARLOS BEDOYA VELASQUEZ</t>
  </si>
  <si>
    <t>GUADALUPE CAÑAS</t>
  </si>
  <si>
    <t>benjamin herrera</t>
  </si>
  <si>
    <t>María Stella Wilches Leon</t>
  </si>
  <si>
    <t>santiago suarez morales</t>
  </si>
  <si>
    <t>JOHNNY ANDRES PUENTES COLLAZOS</t>
  </si>
  <si>
    <t>ERIKA DIAZ SILVA</t>
  </si>
  <si>
    <t>Elizabeth Montoya Diaz</t>
  </si>
  <si>
    <t>Yasser Amir Saker Travecedo</t>
  </si>
  <si>
    <t>VILMA CECILIA LADINO</t>
  </si>
  <si>
    <t>LIGIA SANCHEZ BURITUCA</t>
  </si>
  <si>
    <t>Yeferson moreno moreno</t>
  </si>
  <si>
    <t>MARZIA TERESA ORJUELA DE RESTREPO</t>
  </si>
  <si>
    <t>yuly Marcela Tabares Arias</t>
  </si>
  <si>
    <t>Jaime Torrado Llain</t>
  </si>
  <si>
    <t>Santiago Alberto Celis</t>
  </si>
  <si>
    <t>marlen bautista sierra</t>
  </si>
  <si>
    <t>SOCIEDAD DE ACTIVOS ESPECIALES SAS</t>
  </si>
  <si>
    <t>JORGE ELIECER OLIVELLA RODRIGUEZ</t>
  </si>
  <si>
    <t>ricardo andres jaramillo guzman</t>
  </si>
  <si>
    <t>JOSE ALEJANDRO LEON ARISTIZABAL</t>
  </si>
  <si>
    <t>pablo cesar lozano hernandez</t>
  </si>
  <si>
    <t>MIGUEL JIMENEZ JIMENEZ</t>
  </si>
  <si>
    <t>DAMARIS ELIANA MARTINEZ ACOSTA</t>
  </si>
  <si>
    <t>rito antonio montañez niño</t>
  </si>
  <si>
    <t>DALIA PRISCILA DAZA KELLY</t>
  </si>
  <si>
    <t>sara</t>
  </si>
  <si>
    <t>henry cañon salazar</t>
  </si>
  <si>
    <t>Luz dary camargo velandia</t>
  </si>
  <si>
    <t>jose efrain calderon desalvador</t>
  </si>
  <si>
    <t>MARTHA VIANEY DIAZ MOLINA</t>
  </si>
  <si>
    <t>MIGUEL ANTONIO CASTAÑEDA CASANOVA</t>
  </si>
  <si>
    <t>Yesit Leonardo Silva Medina</t>
  </si>
  <si>
    <t>NUBIA OROZCO</t>
  </si>
  <si>
    <t>ALBERTO MEJÍA V.</t>
  </si>
  <si>
    <t>MARTHA LUCIA PEÑA MOYA</t>
  </si>
  <si>
    <t>Nataly Vargas Ossa</t>
  </si>
  <si>
    <t>FELIPE ECHEVERRIA RUMIE</t>
  </si>
  <si>
    <t>DANIELA CORTES PAZ</t>
  </si>
  <si>
    <t>Edwar Barreto</t>
  </si>
  <si>
    <t>Hasbleidy tatiana Ávila melo</t>
  </si>
  <si>
    <t>SEBASTIAN SANTACRUZ RODRIGUEZ</t>
  </si>
  <si>
    <t>LUIS GUSTAVO CORREDOR CORREDOR</t>
  </si>
  <si>
    <t>DIEGO JAVIER REYES VILLAMIZAR</t>
  </si>
  <si>
    <t>TRIBUNAL DEPARTAMENATAL ETICO DE ENFERMERIA REGION SUROCCIDENTAL</t>
  </si>
  <si>
    <t>Lina Maria Farfan Rocha</t>
  </si>
  <si>
    <t>Olga Gómez robayo</t>
  </si>
  <si>
    <t>GERMAN ALBERTO VEGA PASCAGAZA</t>
  </si>
  <si>
    <t>Leidy Vaca Montañez</t>
  </si>
  <si>
    <t>Luis Alfredo Aguilar Monsalve (privado de la libertad)</t>
  </si>
  <si>
    <t>Ricardo Luis Barrios Herrera</t>
  </si>
  <si>
    <t>Mauricio Toro</t>
  </si>
  <si>
    <t>juan sebastian rios barahona</t>
  </si>
  <si>
    <t>CARMIÑA CARDENAS CARVAJAL</t>
  </si>
  <si>
    <t>Reneta Zúñiga Carrillo</t>
  </si>
  <si>
    <t>ALDO GIOVANI ESPAÑA RODRIGUEZ</t>
  </si>
  <si>
    <t>Rafael Peña Almeida</t>
  </si>
  <si>
    <t>SANDRA MARIA ESCOBAR RAMOS</t>
  </si>
  <si>
    <t>Camilo Andres Cruz Hoyos</t>
  </si>
  <si>
    <t>cesar augusto bedoya betancur</t>
  </si>
  <si>
    <t>PAOLA ALEJANDRA CASTAÑO RIVERA</t>
  </si>
  <si>
    <t>PEDRO ENRIQUE NIETO ENCISO</t>
  </si>
  <si>
    <t>carlota irene noreña giraldo</t>
  </si>
  <si>
    <t>CLARA INES GONZALEZ MONROY</t>
  </si>
  <si>
    <t>amanda fabiola quintero porras</t>
  </si>
  <si>
    <t>manuel alfonso illidge robles</t>
  </si>
  <si>
    <t>Paulo Santiago Guevara García</t>
  </si>
  <si>
    <t>JOSE FERNANDO CHAVARRIAGA MONTOYA</t>
  </si>
  <si>
    <t>LEONARDO MEJIA</t>
  </si>
  <si>
    <t>ivan dario jimenez arevalo</t>
  </si>
  <si>
    <t>GICOL VANESSA APARICIO CAÑAS</t>
  </si>
  <si>
    <t>Eder Pacheco Bravo</t>
  </si>
  <si>
    <t>SANDRA MILENA DIAZ PAIPA</t>
  </si>
  <si>
    <t>Jenny Katherine Soto Trujillo</t>
  </si>
  <si>
    <t>Lina Maria Barros</t>
  </si>
  <si>
    <t>MARIA OLIVEROS GONZALEZ</t>
  </si>
  <si>
    <t>Cristian Javier Nivia Escarraga</t>
  </si>
  <si>
    <t>Libemeyer Barreto Soler</t>
  </si>
  <si>
    <t>federman guativa lopez</t>
  </si>
  <si>
    <t>Rafael Mora</t>
  </si>
  <si>
    <t>WILSON HERNAN BERNAL CARO</t>
  </si>
  <si>
    <t>garden doris piedad olmos cardona</t>
  </si>
  <si>
    <t>Jenny Vargas</t>
  </si>
  <si>
    <t>ivonne lizeth rodriguez poveda</t>
  </si>
  <si>
    <t>Jennifer Richardson</t>
  </si>
  <si>
    <t>NN</t>
  </si>
  <si>
    <t>JHEISON LIBARDO BARRIOS LÓPEZ</t>
  </si>
  <si>
    <t>Martha E. Garcia R.</t>
  </si>
  <si>
    <t>BANCO PICHINCHA</t>
  </si>
  <si>
    <t>miguel fernando pascuas escobar</t>
  </si>
  <si>
    <t>Luis Alexander Tejero</t>
  </si>
  <si>
    <t>DEYANIRA SARAI GUERRERO VANEGAS</t>
  </si>
  <si>
    <t>Julián Andrés Martínez Cobos</t>
  </si>
  <si>
    <t>PABLO MARCELO CARDENAS BEANVIDES</t>
  </si>
  <si>
    <t>Beatriz Rugby Estevez Sarria</t>
  </si>
  <si>
    <t>keidy julieth linares ordoñez</t>
  </si>
  <si>
    <t>Cecilia Isabel barrios castro</t>
  </si>
  <si>
    <t>DANIELA ESCOBAR ARBELAEZ</t>
  </si>
  <si>
    <t>carlos jose gonzalez duran</t>
  </si>
  <si>
    <t>Jose Guiovanny Palacios T</t>
  </si>
  <si>
    <t>WILLIAM DORIA GARCES</t>
  </si>
  <si>
    <t>Mario Alberto Carroll Ferreira</t>
  </si>
  <si>
    <t>jimena reyes</t>
  </si>
  <si>
    <t>Eduard Alexander Gómez Sánchez</t>
  </si>
  <si>
    <t>Ramiro Osorno Conde</t>
  </si>
  <si>
    <t>andres felipe ordoñez gomez</t>
  </si>
  <si>
    <t>jaime hincapie</t>
  </si>
  <si>
    <t>Mariano Barreneche Arango</t>
  </si>
  <si>
    <t>MIGUEL ANGEL NARVAEZ</t>
  </si>
  <si>
    <t>SOFIA IMELDA ALVARADO BAYONA</t>
  </si>
  <si>
    <t>Lina Maria Medina Santamaria</t>
  </si>
  <si>
    <t>Cuenta de Radicado</t>
  </si>
  <si>
    <t>Primer Trimestre</t>
  </si>
  <si>
    <t>Segundo Trimestre</t>
  </si>
  <si>
    <t>Reenviar a responsable externo</t>
  </si>
  <si>
    <t>Procede (el cliente tenia la razón)</t>
  </si>
  <si>
    <t>No se traslada</t>
  </si>
  <si>
    <t>Se dio respuesta</t>
  </si>
  <si>
    <t>Pendiente por definir</t>
  </si>
  <si>
    <t>Julio - Septiembre</t>
  </si>
  <si>
    <t>Solicitudes trasladadas a otras Entidades</t>
  </si>
  <si>
    <t xml:space="preserve">Acceso a la información </t>
  </si>
  <si>
    <t>Informe de Peticiones, quejas, reclamos, denuncias y solicitudes de acceso a la información - 2 trimestre 2020</t>
  </si>
  <si>
    <t>Nota: La medición anterior busca identificar la cantidad de QRSDF que han sido trasladadas para trámite a otras entidades, del total de solicitudes se tiene que 1610 han sido objeto de respuesta, las restantes 87 se encuentran abiertas y pendiente de dar respuesta o en su defecto ser trasladadas a otras entidades</t>
  </si>
  <si>
    <t>Nota: La medición anterior busca identificar la cantidad de QRSDF en las que se negó el acceso a la información. Teniendo en cuenta que la naturaleza de la Corporación es brindar información al usuario se tiene que del total de solicitudes 1610 han sido objeto de respuesta, las restantes 87 se encuentran abiertas y pendiente de dar respuesta o en su defecto valorar si procede o no a brindar la información requerida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</si>
</sst>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b/>
      <sz val="11"/>
      <color theme="1"/>
      <name val="Calibri"/>
      <family val="2"/>
      <scheme val="minor"/>
    </font>
    <font>
      <sz val="10"/>
      <color rgb="FF000000"/>
      <name val="Arial"/>
      <family val="2"/>
    </font>
    <font>
      <b/>
      <sz val="10"/>
      <color rgb="FF000000"/>
      <name val="Arial"/>
      <family val="2"/>
    </font>
    <font>
      <u/>
      <sz val="11"/>
      <color theme="10"/>
      <name val="Calibri"/>
      <family val="2"/>
      <scheme val="minor"/>
    </font>
    <font>
      <sz val="11"/>
      <color theme="4" tint="0.79998168889431442"/>
      <name val="Calibri"/>
      <family val="2"/>
      <scheme val="minor"/>
    </font>
    <font>
      <sz val="10"/>
      <color theme="1"/>
      <name val="Calibri"/>
      <family val="2"/>
      <scheme val="minor"/>
    </font>
    <font>
      <sz val="10"/>
      <name val="Arial"/>
      <family val="2"/>
    </font>
    <font>
      <sz val="8"/>
      <name val="Tahoma"/>
      <family val="2"/>
    </font>
    <font>
      <b/>
      <sz val="8"/>
      <name val="Tahoma"/>
      <family val="2"/>
    </font>
    <font>
      <b/>
      <sz val="10"/>
      <name val="Tahoma"/>
      <family val="2"/>
    </font>
    <font>
      <b/>
      <sz val="10"/>
      <name val="Arial"/>
      <family val="2"/>
    </font>
    <font>
      <b/>
      <u/>
      <sz val="11"/>
      <color theme="10"/>
      <name val="Calibri"/>
      <family val="2"/>
      <scheme val="minor"/>
    </font>
    <font>
      <sz val="12"/>
      <color theme="1"/>
      <name val="Arial"/>
      <family val="2"/>
    </font>
    <font>
      <sz val="14"/>
      <color theme="1"/>
      <name val="Arial"/>
      <family val="2"/>
    </font>
    <font>
      <b/>
      <sz val="14"/>
      <color theme="1"/>
      <name val="Arial"/>
      <family val="2"/>
    </font>
    <font>
      <b/>
      <sz val="18"/>
      <color theme="1"/>
      <name val="Arial"/>
      <family val="2"/>
    </font>
    <font>
      <b/>
      <sz val="14"/>
      <color theme="1"/>
      <name val="Calibri"/>
      <family val="2"/>
      <scheme val="minor"/>
    </font>
    <font>
      <b/>
      <sz val="16"/>
      <color theme="1"/>
      <name val="Calibri"/>
      <family val="2"/>
      <scheme val="minor"/>
    </font>
    <font>
      <sz val="11"/>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29">
    <border>
      <left/>
      <right/>
      <top/>
      <bottom/>
      <diagonal/>
    </border>
    <border>
      <left style="thin">
        <color indexed="63"/>
      </left>
      <right style="thin">
        <color indexed="63"/>
      </right>
      <top style="thin">
        <color indexed="6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3"/>
      </left>
      <right style="thin">
        <color indexed="63"/>
      </right>
      <top style="thin">
        <color indexed="63"/>
      </top>
      <bottom style="thin">
        <color indexed="63"/>
      </bottom>
      <diagonal/>
    </border>
    <border>
      <left style="thick">
        <color auto="1"/>
      </left>
      <right style="double">
        <color auto="1"/>
      </right>
      <top style="thick">
        <color auto="1"/>
      </top>
      <bottom/>
      <diagonal/>
    </border>
    <border>
      <left style="thick">
        <color auto="1"/>
      </left>
      <right style="double">
        <color auto="1"/>
      </right>
      <top/>
      <bottom/>
      <diagonal/>
    </border>
    <border>
      <left style="double">
        <color auto="1"/>
      </left>
      <right style="double">
        <color auto="1"/>
      </right>
      <top/>
      <bottom/>
      <diagonal/>
    </border>
    <border>
      <left style="thick">
        <color auto="1"/>
      </left>
      <right style="double">
        <color auto="1"/>
      </right>
      <top/>
      <bottom style="thick">
        <color auto="1"/>
      </bottom>
      <diagonal/>
    </border>
    <border>
      <left style="double">
        <color auto="1"/>
      </left>
      <right style="double">
        <color auto="1"/>
      </right>
      <top/>
      <bottom style="thick">
        <color auto="1"/>
      </bottom>
      <diagonal/>
    </border>
    <border>
      <left style="double">
        <color auto="1"/>
      </left>
      <right style="thick">
        <color auto="1"/>
      </right>
      <top/>
      <bottom style="thick">
        <color auto="1"/>
      </bottom>
      <diagonal/>
    </border>
    <border>
      <left style="double">
        <color auto="1"/>
      </left>
      <right style="double">
        <color auto="1"/>
      </right>
      <top style="thick">
        <color auto="1"/>
      </top>
      <bottom/>
      <diagonal/>
    </border>
    <border>
      <left style="double">
        <color auto="1"/>
      </left>
      <right style="thick">
        <color auto="1"/>
      </right>
      <top style="thick">
        <color auto="1"/>
      </top>
      <bottom/>
      <diagonal/>
    </border>
    <border>
      <left style="double">
        <color auto="1"/>
      </left>
      <right style="thick">
        <color auto="1"/>
      </right>
      <top/>
      <bottom/>
      <diagonal/>
    </border>
    <border>
      <left style="medium">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top style="thick">
        <color auto="1"/>
      </top>
      <bottom style="thick">
        <color auto="1"/>
      </bottom>
      <diagonal/>
    </border>
    <border>
      <left/>
      <right/>
      <top style="thick">
        <color auto="1"/>
      </top>
      <bottom/>
      <diagonal/>
    </border>
    <border>
      <left/>
      <right/>
      <top/>
      <bottom style="thin">
        <color indexed="64"/>
      </bottom>
      <diagonal/>
    </border>
    <border>
      <left/>
      <right/>
      <top style="thin">
        <color indexed="64"/>
      </top>
      <bottom/>
      <diagonal/>
    </border>
  </borders>
  <cellStyleXfs count="4">
    <xf numFmtId="0" fontId="0" fillId="0" borderId="0"/>
    <xf numFmtId="0" fontId="4" fillId="0" borderId="0" applyNumberFormat="0" applyFill="0" applyBorder="0" applyAlignment="0" applyProtection="0"/>
    <xf numFmtId="0" fontId="7" fillId="0" borderId="0"/>
    <xf numFmtId="0" fontId="19" fillId="0" borderId="0"/>
  </cellStyleXfs>
  <cellXfs count="95">
    <xf numFmtId="0" fontId="0" fillId="0" borderId="0" xfId="0"/>
    <xf numFmtId="1" fontId="2" fillId="2" borderId="0" xfId="0" applyNumberFormat="1" applyFont="1" applyFill="1" applyAlignment="1">
      <alignment horizontal="center" vertical="center" wrapText="1"/>
    </xf>
    <xf numFmtId="0" fontId="0" fillId="0" borderId="0" xfId="0" applyAlignment="1">
      <alignment horizontal="center"/>
    </xf>
    <xf numFmtId="0" fontId="4" fillId="2" borderId="0" xfId="1" applyFill="1" applyAlignment="1">
      <alignment horizontal="center" vertical="center" wrapText="1"/>
    </xf>
    <xf numFmtId="0" fontId="2" fillId="2" borderId="0" xfId="0" applyFont="1" applyFill="1" applyAlignment="1">
      <alignment horizontal="center" vertical="center" wrapText="1"/>
    </xf>
    <xf numFmtId="14" fontId="2" fillId="2" borderId="0" xfId="0" applyNumberFormat="1" applyFont="1"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left"/>
    </xf>
    <xf numFmtId="0" fontId="0" fillId="0" borderId="0" xfId="0" applyNumberFormat="1"/>
    <xf numFmtId="0" fontId="0" fillId="0" borderId="0" xfId="0" applyAlignment="1">
      <alignment horizontal="center" vertical="center"/>
    </xf>
    <xf numFmtId="0" fontId="0" fillId="0" borderId="0" xfId="0" pivotButton="1"/>
    <xf numFmtId="0" fontId="0" fillId="0" borderId="0" xfId="0" pivotButton="1" applyAlignment="1">
      <alignment horizontal="center" vertical="center"/>
    </xf>
    <xf numFmtId="0" fontId="0" fillId="0" borderId="0" xfId="0" applyNumberFormat="1" applyAlignment="1">
      <alignment horizontal="center" vertical="center"/>
    </xf>
    <xf numFmtId="0" fontId="0" fillId="0" borderId="0" xfId="0" applyAlignment="1">
      <alignment horizontal="center" wrapText="1"/>
    </xf>
    <xf numFmtId="0" fontId="5" fillId="0" borderId="0" xfId="0" pivotButton="1" applyFont="1" applyAlignment="1">
      <alignment horizontal="center" vertical="center" wrapText="1"/>
    </xf>
    <xf numFmtId="0" fontId="6" fillId="0" borderId="0" xfId="0" applyFont="1" applyAlignment="1">
      <alignment horizontal="center" vertical="center" wrapText="1"/>
    </xf>
    <xf numFmtId="0" fontId="7" fillId="0" borderId="0" xfId="2"/>
    <xf numFmtId="0" fontId="8" fillId="0" borderId="3" xfId="2" applyNumberFormat="1" applyFont="1" applyFill="1" applyBorder="1" applyAlignment="1" applyProtection="1">
      <alignment horizontal="left" vertical="top" wrapText="1"/>
    </xf>
    <xf numFmtId="0" fontId="8" fillId="0" borderId="3" xfId="2" applyNumberFormat="1" applyFont="1" applyFill="1" applyBorder="1" applyAlignment="1" applyProtection="1">
      <alignment horizontal="center" vertical="center" wrapText="1"/>
    </xf>
    <xf numFmtId="14" fontId="8" fillId="0" borderId="3" xfId="2" applyNumberFormat="1" applyFont="1" applyFill="1" applyBorder="1" applyAlignment="1" applyProtection="1">
      <alignment horizontal="center" vertical="center" wrapText="1"/>
    </xf>
    <xf numFmtId="2" fontId="8" fillId="0" borderId="3" xfId="2" applyNumberFormat="1" applyFont="1" applyFill="1" applyBorder="1" applyAlignment="1" applyProtection="1">
      <alignment horizontal="center" vertical="center" wrapText="1"/>
    </xf>
    <xf numFmtId="0" fontId="9" fillId="5" borderId="1" xfId="2" applyNumberFormat="1" applyFont="1" applyFill="1" applyBorder="1" applyAlignment="1" applyProtection="1">
      <alignment horizontal="center" vertical="center" wrapText="1"/>
    </xf>
    <xf numFmtId="0" fontId="10" fillId="3" borderId="2" xfId="2" applyNumberFormat="1" applyFont="1" applyFill="1" applyBorder="1" applyAlignment="1" applyProtection="1">
      <alignment horizontal="center" vertical="center" wrapText="1"/>
    </xf>
    <xf numFmtId="0" fontId="10" fillId="4" borderId="2" xfId="2" applyNumberFormat="1" applyFont="1" applyFill="1" applyBorder="1" applyAlignment="1" applyProtection="1">
      <alignment horizontal="center" vertical="center" wrapText="1"/>
    </xf>
    <xf numFmtId="0" fontId="11" fillId="0" borderId="0" xfId="2" applyFont="1" applyAlignment="1">
      <alignment horizontal="center" vertical="center"/>
    </xf>
    <xf numFmtId="0" fontId="7" fillId="0" borderId="0" xfId="2" applyAlignment="1">
      <alignment horizontal="center" vertical="center"/>
    </xf>
    <xf numFmtId="14" fontId="8" fillId="0" borderId="3" xfId="2" applyNumberFormat="1" applyFont="1" applyFill="1" applyBorder="1" applyAlignment="1" applyProtection="1">
      <alignment horizontal="center" vertical="top" wrapText="1"/>
    </xf>
    <xf numFmtId="1" fontId="0" fillId="0" borderId="0" xfId="0" applyNumberFormat="1"/>
    <xf numFmtId="0" fontId="3" fillId="5" borderId="4" xfId="0" applyFont="1" applyFill="1" applyBorder="1" applyAlignment="1">
      <alignment horizontal="center" vertical="center" wrapText="1"/>
    </xf>
    <xf numFmtId="0" fontId="12" fillId="5" borderId="5" xfId="1" applyFont="1" applyFill="1" applyBorder="1" applyAlignment="1">
      <alignment horizontal="center" vertical="center" wrapText="1"/>
    </xf>
    <xf numFmtId="0" fontId="3" fillId="5" borderId="5" xfId="0" applyFont="1" applyFill="1" applyBorder="1" applyAlignment="1">
      <alignment horizontal="center" vertical="center" wrapText="1"/>
    </xf>
    <xf numFmtId="14" fontId="3" fillId="5" borderId="5" xfId="0" applyNumberFormat="1"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2" fillId="2" borderId="0" xfId="0" applyFont="1" applyFill="1" applyAlignment="1">
      <alignment horizontal="left" vertical="center" wrapText="1"/>
    </xf>
    <xf numFmtId="49" fontId="3" fillId="5" borderId="5" xfId="0" applyNumberFormat="1" applyFont="1" applyFill="1" applyBorder="1" applyAlignment="1">
      <alignment horizontal="center" vertical="center" wrapText="1"/>
    </xf>
    <xf numFmtId="49" fontId="2" fillId="2" borderId="0" xfId="0" applyNumberFormat="1" applyFont="1" applyFill="1" applyAlignment="1">
      <alignment horizontal="center" vertical="center" wrapText="1"/>
    </xf>
    <xf numFmtId="0" fontId="0" fillId="0" borderId="0" xfId="0" applyNumberFormat="1" applyAlignment="1">
      <alignment horizontal="center"/>
    </xf>
    <xf numFmtId="0" fontId="0" fillId="0" borderId="0" xfId="0" pivotButton="1" applyAlignment="1">
      <alignment horizontal="center" vertical="center" wrapText="1"/>
    </xf>
    <xf numFmtId="0" fontId="8" fillId="0" borderId="7" xfId="0" applyNumberFormat="1" applyFont="1" applyFill="1" applyBorder="1" applyAlignment="1" applyProtection="1">
      <alignment horizontal="left" vertical="top" wrapText="1"/>
    </xf>
    <xf numFmtId="0" fontId="8" fillId="0" borderId="3" xfId="2" applyNumberFormat="1" applyFont="1" applyFill="1" applyBorder="1" applyAlignment="1" applyProtection="1">
      <alignment horizontal="center" vertical="top" wrapText="1"/>
    </xf>
    <xf numFmtId="0" fontId="8" fillId="0" borderId="7" xfId="0" applyNumberFormat="1" applyFont="1" applyFill="1" applyBorder="1" applyAlignment="1" applyProtection="1">
      <alignment horizontal="center" vertical="top" wrapText="1"/>
    </xf>
    <xf numFmtId="0" fontId="13" fillId="0" borderId="0" xfId="0" applyFont="1"/>
    <xf numFmtId="0" fontId="13" fillId="2" borderId="8" xfId="0" applyFont="1" applyFill="1" applyBorder="1" applyAlignment="1">
      <alignment vertical="center" wrapText="1"/>
    </xf>
    <xf numFmtId="0" fontId="13" fillId="2" borderId="14" xfId="0" applyFont="1" applyFill="1" applyBorder="1" applyAlignment="1">
      <alignment vertical="center" wrapText="1"/>
    </xf>
    <xf numFmtId="10" fontId="13" fillId="2" borderId="15" xfId="0" applyNumberFormat="1" applyFont="1" applyFill="1" applyBorder="1" applyAlignment="1">
      <alignment vertical="center" wrapText="1"/>
    </xf>
    <xf numFmtId="0" fontId="13" fillId="2" borderId="9" xfId="0" applyFont="1" applyFill="1" applyBorder="1" applyAlignment="1">
      <alignment vertical="center" wrapText="1"/>
    </xf>
    <xf numFmtId="0" fontId="13" fillId="2" borderId="10" xfId="0" applyFont="1" applyFill="1" applyBorder="1" applyAlignment="1">
      <alignment vertical="center" wrapText="1"/>
    </xf>
    <xf numFmtId="10" fontId="13" fillId="2" borderId="16" xfId="0" applyNumberFormat="1" applyFont="1" applyFill="1" applyBorder="1" applyAlignment="1">
      <alignment vertical="center" wrapText="1"/>
    </xf>
    <xf numFmtId="0" fontId="13" fillId="0" borderId="13" xfId="0" applyFont="1" applyBorder="1"/>
    <xf numFmtId="0" fontId="13" fillId="2" borderId="0" xfId="0" applyFont="1" applyFill="1" applyBorder="1" applyAlignment="1">
      <alignment vertical="center" wrapText="1"/>
    </xf>
    <xf numFmtId="0" fontId="13" fillId="0" borderId="0" xfId="0" applyFont="1" applyBorder="1"/>
    <xf numFmtId="0" fontId="13" fillId="2" borderId="0" xfId="0" applyFont="1" applyFill="1" applyBorder="1" applyAlignment="1">
      <alignment horizontal="center" vertical="center" wrapText="1"/>
    </xf>
    <xf numFmtId="0" fontId="13" fillId="2" borderId="17" xfId="0" applyFont="1" applyFill="1" applyBorder="1" applyAlignment="1">
      <alignment vertical="center" wrapText="1"/>
    </xf>
    <xf numFmtId="0" fontId="13" fillId="2" borderId="18" xfId="0" applyFont="1" applyFill="1" applyBorder="1" applyAlignment="1">
      <alignment vertical="center" wrapText="1"/>
    </xf>
    <xf numFmtId="10" fontId="13" fillId="2" borderId="19" xfId="0" applyNumberFormat="1" applyFont="1" applyFill="1" applyBorder="1" applyAlignment="1">
      <alignment vertical="center" wrapText="1"/>
    </xf>
    <xf numFmtId="0" fontId="13" fillId="2" borderId="20" xfId="0" applyFont="1" applyFill="1" applyBorder="1" applyAlignment="1">
      <alignment vertical="center" wrapText="1"/>
    </xf>
    <xf numFmtId="10" fontId="13" fillId="2" borderId="21" xfId="0" applyNumberFormat="1" applyFont="1" applyFill="1" applyBorder="1" applyAlignment="1">
      <alignment vertical="center" wrapText="1"/>
    </xf>
    <xf numFmtId="0" fontId="13" fillId="0" borderId="24" xfId="0" applyFont="1" applyBorder="1"/>
    <xf numFmtId="0" fontId="15" fillId="0" borderId="25" xfId="0" applyFont="1" applyBorder="1" applyAlignment="1">
      <alignment horizontal="center" vertical="center"/>
    </xf>
    <xf numFmtId="0" fontId="13" fillId="6" borderId="11" xfId="0" applyFont="1" applyFill="1" applyBorder="1" applyAlignment="1">
      <alignment vertical="center" wrapText="1"/>
    </xf>
    <xf numFmtId="0" fontId="13" fillId="6" borderId="12" xfId="0" applyFont="1" applyFill="1" applyBorder="1"/>
    <xf numFmtId="0" fontId="15" fillId="0" borderId="26" xfId="0" applyFont="1" applyBorder="1" applyAlignment="1">
      <alignment horizontal="center" vertical="center"/>
    </xf>
    <xf numFmtId="0" fontId="13" fillId="6" borderId="22" xfId="0" applyFont="1" applyFill="1" applyBorder="1" applyAlignment="1">
      <alignment vertical="center" wrapText="1"/>
    </xf>
    <xf numFmtId="0" fontId="13" fillId="6" borderId="23" xfId="0" applyFont="1" applyFill="1" applyBorder="1"/>
    <xf numFmtId="0" fontId="14" fillId="0" borderId="0" xfId="0" applyFont="1" applyAlignment="1">
      <alignment horizontal="center" wrapText="1"/>
    </xf>
    <xf numFmtId="14" fontId="8" fillId="0" borderId="7" xfId="0" applyNumberFormat="1" applyFont="1" applyFill="1" applyBorder="1" applyAlignment="1" applyProtection="1">
      <alignment horizontal="center" vertical="top" wrapText="1"/>
    </xf>
    <xf numFmtId="0" fontId="7" fillId="0" borderId="3" xfId="2" applyBorder="1" applyAlignment="1">
      <alignment horizontal="center" vertical="center"/>
    </xf>
    <xf numFmtId="0" fontId="17" fillId="0" borderId="0" xfId="0" applyFont="1" applyAlignment="1"/>
    <xf numFmtId="0" fontId="2" fillId="2" borderId="0" xfId="0" applyFont="1" applyFill="1" applyAlignment="1">
      <alignment vertical="center" wrapText="1"/>
    </xf>
    <xf numFmtId="2" fontId="0" fillId="0" borderId="0" xfId="0" applyNumberFormat="1"/>
    <xf numFmtId="14" fontId="2" fillId="0" borderId="0" xfId="0" applyNumberFormat="1" applyFont="1" applyAlignment="1">
      <alignment horizontal="center"/>
    </xf>
    <xf numFmtId="0" fontId="0" fillId="0" borderId="0" xfId="0" pivotButton="1" applyAlignment="1">
      <alignment horizontal="center"/>
    </xf>
    <xf numFmtId="164" fontId="0" fillId="0" borderId="0" xfId="0" applyNumberFormat="1" applyAlignment="1">
      <alignment horizontal="center"/>
    </xf>
    <xf numFmtId="0" fontId="0" fillId="7" borderId="0" xfId="0" applyFill="1" applyAlignment="1">
      <alignment horizontal="center"/>
    </xf>
    <xf numFmtId="0" fontId="4" fillId="7" borderId="0" xfId="1" applyFill="1" applyAlignment="1">
      <alignment horizontal="center" vertical="center" wrapText="1"/>
    </xf>
    <xf numFmtId="0" fontId="2" fillId="7" borderId="0" xfId="0" applyFont="1" applyFill="1" applyAlignment="1">
      <alignment horizontal="center" vertical="center" wrapText="1"/>
    </xf>
    <xf numFmtId="14" fontId="2" fillId="7" borderId="0" xfId="0" applyNumberFormat="1" applyFont="1" applyFill="1" applyAlignment="1">
      <alignment horizontal="center" vertical="center" wrapText="1"/>
    </xf>
    <xf numFmtId="49" fontId="2" fillId="7" borderId="0" xfId="0" applyNumberFormat="1" applyFont="1" applyFill="1" applyAlignment="1">
      <alignment horizontal="center" vertical="center" wrapText="1"/>
    </xf>
    <xf numFmtId="1" fontId="2" fillId="7" borderId="0" xfId="0" applyNumberFormat="1" applyFont="1" applyFill="1" applyAlignment="1">
      <alignment horizontal="center" vertical="center" wrapText="1"/>
    </xf>
    <xf numFmtId="0" fontId="2" fillId="7" borderId="0" xfId="0" applyFont="1" applyFill="1" applyAlignment="1">
      <alignment vertical="center" wrapText="1"/>
    </xf>
    <xf numFmtId="0" fontId="1" fillId="5" borderId="5" xfId="3" applyFont="1" applyFill="1" applyBorder="1" applyAlignment="1">
      <alignment horizontal="center" vertical="center" wrapText="1"/>
    </xf>
    <xf numFmtId="0" fontId="0" fillId="0" borderId="0" xfId="0" applyAlignment="1">
      <alignment horizontal="center" wrapText="1"/>
    </xf>
    <xf numFmtId="0" fontId="17" fillId="0" borderId="0" xfId="0" applyFont="1" applyAlignment="1">
      <alignment horizontal="center" wrapText="1"/>
    </xf>
    <xf numFmtId="0" fontId="17" fillId="0" borderId="0" xfId="0" applyFont="1" applyAlignment="1">
      <alignment horizontal="center"/>
    </xf>
    <xf numFmtId="0" fontId="18" fillId="0" borderId="0" xfId="0" applyFont="1" applyAlignment="1">
      <alignment horizontal="center" wrapText="1"/>
    </xf>
    <xf numFmtId="0" fontId="18" fillId="0" borderId="0" xfId="0" applyFont="1" applyAlignment="1">
      <alignment horizontal="center"/>
    </xf>
    <xf numFmtId="0" fontId="0" fillId="0" borderId="0"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14" fillId="0" borderId="0" xfId="0" applyFont="1" applyAlignment="1">
      <alignment horizontal="center" wrapText="1"/>
    </xf>
    <xf numFmtId="0" fontId="16"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xf>
    <xf numFmtId="0" fontId="0" fillId="0" borderId="0" xfId="0" applyAlignment="1">
      <alignment horizontal="center" vertical="top" wrapText="1"/>
    </xf>
  </cellXfs>
  <cellStyles count="4">
    <cellStyle name="Hipervínculo" xfId="1" builtinId="8"/>
    <cellStyle name="Normal" xfId="0" builtinId="0"/>
    <cellStyle name="Normal 2" xfId="2" xr:uid="{00000000-0005-0000-0000-000002000000}"/>
    <cellStyle name="Normal 3" xfId="3" xr:uid="{56793BAF-E8D6-48EF-9B41-5D0FCF11465F}"/>
  </cellStyles>
  <dxfs count="34">
    <dxf>
      <numFmt numFmtId="1" formatCode="0"/>
    </dxf>
    <dxf>
      <alignment horizontal="center" readingOrder="0"/>
    </dxf>
    <dxf>
      <alignment vertical="center" readingOrder="0"/>
    </dxf>
    <dxf>
      <alignment wrapText="1" readingOrder="0"/>
    </dxf>
    <dxf>
      <alignment horizontal="center"/>
    </dxf>
    <dxf>
      <alignment wrapText="1"/>
    </dxf>
    <dxf>
      <alignment horizontal="center" readingOrder="0"/>
    </dxf>
    <dxf>
      <alignment wrapText="1" readingOrder="0"/>
    </dxf>
    <dxf>
      <alignment vertical="center" readingOrder="0"/>
    </dxf>
    <dxf>
      <numFmt numFmtId="2" formatCode="0.00"/>
    </dxf>
    <dxf>
      <alignment vertical="center"/>
    </dxf>
    <dxf>
      <alignment horizontal="center"/>
    </dxf>
    <dxf>
      <alignment wrapText="1" readingOrder="0"/>
    </dxf>
    <dxf>
      <alignment horizontal="center" readingOrder="0"/>
    </dxf>
    <dxf>
      <alignment vertical="center" readingOrder="0"/>
    </dxf>
    <dxf>
      <numFmt numFmtId="164" formatCode="0.0"/>
    </dxf>
    <dxf>
      <font>
        <sz val="10"/>
      </font>
    </dxf>
    <dxf>
      <numFmt numFmtId="1" formatCode="0"/>
    </dxf>
    <dxf>
      <font>
        <color theme="4" tint="0.79998168889431442"/>
      </font>
      <alignment vertical="center" readingOrder="0"/>
    </dxf>
    <dxf>
      <font>
        <color theme="4" tint="0.79998168889431442"/>
      </font>
    </dxf>
    <dxf>
      <alignment horizontal="center" readingOrder="0"/>
    </dxf>
    <dxf>
      <alignment vertical="center" readingOrder="0"/>
    </dxf>
    <dxf>
      <alignment wrapText="1" readingOrder="0"/>
    </dxf>
    <dxf>
      <alignment horizontal="center" readingOrder="0"/>
    </dxf>
    <dxf>
      <alignment wrapText="1" readingOrder="0"/>
    </dxf>
    <dxf>
      <alignment horizontal="center" readingOrder="0"/>
    </dxf>
    <dxf>
      <alignment horizontal="center" readingOrder="0"/>
    </dxf>
    <dxf>
      <alignment wrapText="1" readingOrder="0"/>
    </dxf>
    <dxf>
      <alignment wrapText="1" readingOrder="0"/>
    </dxf>
    <dxf>
      <alignment horizontal="center" readingOrder="0"/>
    </dxf>
    <dxf>
      <alignment vertical="center" readingOrder="0"/>
    </dxf>
    <dxf>
      <numFmt numFmtId="1" formatCode="0"/>
    </dxf>
    <dxf>
      <alignment horizontal="center"/>
    </dxf>
    <dxf>
      <alignment horizontal="center"/>
    </dxf>
  </dxfs>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SIGCMA 1!Tabla dinámica1</c:name>
    <c:fmtId val="3"/>
  </c:pivotSource>
  <c:chart>
    <c:autoTitleDeleted val="1"/>
    <c:pivotFmts>
      <c:pivotFmt>
        <c:idx val="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dLbl>
          <c:idx val="0"/>
          <c:layout>
            <c:manualLayout>
              <c:x val="-1.2161274658407157E-16"/>
              <c:y val="-0.32837780694079904"/>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2161274658407157E-16"/>
              <c:y val="-0.20045093321668125"/>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0"/>
              <c:y val="-0.31056393992417614"/>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0"/>
              <c:y val="-0.34619130941965587"/>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0"/>
              <c:y val="-0.37326443569553808"/>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3.3167495854063019E-3"/>
              <c:y val="-0.38451953922426363"/>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dLbl>
          <c:idx val="0"/>
          <c:layout>
            <c:manualLayout>
              <c:x val="2.8949776079563003E-3"/>
              <c:y val="-0.22222222222222227"/>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alpha val="85000"/>
            </a:schemeClr>
          </a:solidFill>
          <a:ln w="9525" cap="flat" cmpd="sng" algn="ctr">
            <a:solidFill>
              <a:schemeClr val="lt1">
                <a:alpha val="50000"/>
              </a:schemeClr>
            </a:solidFill>
            <a:round/>
          </a:ln>
          <a:effectLst/>
        </c:spPr>
        <c:dLbl>
          <c:idx val="0"/>
          <c:layout>
            <c:manualLayout>
              <c:x val="-4.2329924687774782E-4"/>
              <c:y val="-0.24074074074074073"/>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1"/>
        <c:spPr>
          <a:solidFill>
            <a:schemeClr val="accent1">
              <a:alpha val="85000"/>
            </a:schemeClr>
          </a:solidFill>
          <a:ln w="9525" cap="flat" cmpd="sng" algn="ctr">
            <a:solidFill>
              <a:schemeClr val="lt1">
                <a:alpha val="50000"/>
              </a:schemeClr>
            </a:solidFill>
            <a:round/>
          </a:ln>
          <a:effectLst/>
        </c:spPr>
        <c:dLbl>
          <c:idx val="0"/>
          <c:layout>
            <c:manualLayout>
              <c:x val="-2.6834252946892584E-3"/>
              <c:y val="-0.22222222222222221"/>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2"/>
        <c:spPr>
          <a:solidFill>
            <a:schemeClr val="accent1">
              <a:alpha val="85000"/>
            </a:schemeClr>
          </a:solidFill>
          <a:ln w="9525" cap="flat" cmpd="sng" algn="ctr">
            <a:solidFill>
              <a:schemeClr val="lt1">
                <a:alpha val="50000"/>
              </a:schemeClr>
            </a:solidFill>
            <a:round/>
          </a:ln>
          <a:effectLst/>
        </c:spPr>
      </c:pivotFmt>
      <c:pivotFmt>
        <c:idx val="13"/>
        <c:spPr>
          <a:solidFill>
            <a:schemeClr val="accent1">
              <a:alpha val="85000"/>
            </a:schemeClr>
          </a:solidFill>
          <a:ln w="9525" cap="flat" cmpd="sng" algn="ctr">
            <a:solidFill>
              <a:schemeClr val="lt1">
                <a:alpha val="50000"/>
              </a:schemeClr>
            </a:solidFill>
            <a:round/>
          </a:ln>
          <a:effectLst/>
        </c:spPr>
      </c:pivotFmt>
      <c:pivotFmt>
        <c:idx val="14"/>
        <c:spPr>
          <a:solidFill>
            <a:schemeClr val="accent1">
              <a:alpha val="85000"/>
            </a:schemeClr>
          </a:solidFill>
          <a:ln w="9525" cap="flat" cmpd="sng" algn="ctr">
            <a:solidFill>
              <a:schemeClr val="lt1">
                <a:alpha val="50000"/>
              </a:schemeClr>
            </a:solidFill>
            <a:round/>
          </a:ln>
          <a:effectLst/>
        </c:spPr>
      </c:pivotFmt>
      <c:pivotFmt>
        <c:idx val="15"/>
        <c:spPr>
          <a:solidFill>
            <a:schemeClr val="accent1">
              <a:alpha val="85000"/>
            </a:schemeClr>
          </a:solidFill>
          <a:ln w="9525" cap="flat" cmpd="sng" algn="ctr">
            <a:solidFill>
              <a:schemeClr val="lt1">
                <a:alpha val="50000"/>
              </a:schemeClr>
            </a:solidFill>
            <a:round/>
          </a:ln>
          <a:effectLst/>
        </c:spPr>
      </c:pivotFmt>
      <c:pivotFmt>
        <c:idx val="16"/>
        <c:spPr>
          <a:solidFill>
            <a:schemeClr val="accent1">
              <a:alpha val="85000"/>
            </a:schemeClr>
          </a:solidFill>
          <a:ln w="9525" cap="flat" cmpd="sng" algn="ctr">
            <a:solidFill>
              <a:schemeClr val="lt1">
                <a:alpha val="50000"/>
              </a:schemeClr>
            </a:solidFill>
            <a:round/>
          </a:ln>
          <a:effectLst/>
        </c:spPr>
      </c:pivotFmt>
      <c:pivotFmt>
        <c:idx val="17"/>
        <c:spPr>
          <a:solidFill>
            <a:schemeClr val="accent1">
              <a:alpha val="85000"/>
            </a:schemeClr>
          </a:solidFill>
          <a:ln w="9525" cap="flat" cmpd="sng" algn="ctr">
            <a:solidFill>
              <a:schemeClr val="lt1">
                <a:alpha val="50000"/>
              </a:schemeClr>
            </a:solidFill>
            <a:round/>
          </a:ln>
          <a:effectLst/>
        </c:spPr>
      </c:pivotFmt>
      <c:pivotFmt>
        <c:idx val="18"/>
        <c:spPr>
          <a:solidFill>
            <a:schemeClr val="accent1">
              <a:alpha val="85000"/>
            </a:schemeClr>
          </a:solidFill>
          <a:ln w="9525" cap="flat" cmpd="sng" algn="ctr">
            <a:solidFill>
              <a:schemeClr val="lt1">
                <a:alpha val="50000"/>
              </a:schemeClr>
            </a:solidFill>
            <a:round/>
          </a:ln>
          <a:effectLst/>
        </c:spPr>
        <c:dLbl>
          <c:idx val="0"/>
          <c:layout>
            <c:manualLayout>
              <c:x val="-1.8125431928041045E-16"/>
              <c:y val="-0.35648148148148145"/>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9"/>
        <c:spPr>
          <a:solidFill>
            <a:schemeClr val="accent1">
              <a:alpha val="85000"/>
            </a:schemeClr>
          </a:solidFill>
          <a:ln w="9525" cap="flat" cmpd="sng" algn="ctr">
            <a:solidFill>
              <a:schemeClr val="lt1">
                <a:alpha val="50000"/>
              </a:schemeClr>
            </a:solidFill>
            <a:round/>
          </a:ln>
          <a:effectLst/>
        </c:spPr>
        <c:dLbl>
          <c:idx val="0"/>
          <c:layout>
            <c:manualLayout>
              <c:x val="0"/>
              <c:y val="-0.20833333333333337"/>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0"/>
        <c:spPr>
          <a:solidFill>
            <a:schemeClr val="accent1">
              <a:alpha val="85000"/>
            </a:schemeClr>
          </a:solidFill>
          <a:ln w="9525" cap="flat" cmpd="sng" algn="ctr">
            <a:solidFill>
              <a:schemeClr val="lt1">
                <a:alpha val="50000"/>
              </a:schemeClr>
            </a:solidFill>
            <a:round/>
          </a:ln>
          <a:effectLst/>
        </c:spPr>
        <c:dLbl>
          <c:idx val="0"/>
          <c:layout>
            <c:manualLayout>
              <c:x val="-1.8125431928041045E-16"/>
              <c:y val="-0.13888888888888898"/>
            </c:manualLayout>
          </c:layout>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manualLayout>
          <c:layoutTarget val="inner"/>
          <c:xMode val="edge"/>
          <c:yMode val="edge"/>
          <c:x val="2.8160317619194818E-2"/>
          <c:y val="3.7037037037037035E-2"/>
          <c:w val="0.94096601489118536"/>
          <c:h val="0.70565543890347038"/>
        </c:manualLayout>
      </c:layout>
      <c:barChart>
        <c:barDir val="col"/>
        <c:grouping val="stacked"/>
        <c:varyColors val="0"/>
        <c:ser>
          <c:idx val="0"/>
          <c:order val="0"/>
          <c:tx>
            <c:strRef>
              <c:f>'Info SIGCMA 1'!$C$8</c:f>
              <c:strCache>
                <c:ptCount val="1"/>
                <c:pt idx="0">
                  <c:v>Total</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1-0948-4B90-863B-8D6365CF1995}"/>
              </c:ext>
            </c:extLst>
          </c:dPt>
          <c:dPt>
            <c:idx val="1"/>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3-0948-4B90-863B-8D6365CF1995}"/>
              </c:ext>
            </c:extLst>
          </c:dPt>
          <c:dPt>
            <c:idx val="2"/>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5-0948-4B90-863B-8D6365CF1995}"/>
              </c:ext>
            </c:extLst>
          </c:dPt>
          <c:dPt>
            <c:idx val="3"/>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7-0948-4B90-863B-8D6365CF1995}"/>
              </c:ext>
            </c:extLst>
          </c:dPt>
          <c:dPt>
            <c:idx val="4"/>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9-0948-4B90-863B-8D6365CF1995}"/>
              </c:ext>
            </c:extLst>
          </c:dPt>
          <c:dPt>
            <c:idx val="5"/>
            <c:invertIfNegative val="0"/>
            <c:bubble3D val="0"/>
            <c:spPr>
              <a:solidFill>
                <a:schemeClr val="accent1">
                  <a:alpha val="85000"/>
                </a:schemeClr>
              </a:solidFill>
              <a:ln w="9525" cap="flat" cmpd="sng" algn="ctr">
                <a:solidFill>
                  <a:schemeClr val="lt1">
                    <a:alpha val="50000"/>
                  </a:schemeClr>
                </a:solidFill>
                <a:round/>
              </a:ln>
              <a:effectLst/>
            </c:spPr>
            <c:extLst>
              <c:ext xmlns:c16="http://schemas.microsoft.com/office/drawing/2014/chart" uri="{C3380CC4-5D6E-409C-BE32-E72D297353CC}">
                <c16:uniqueId val="{0000000A-0948-4B90-863B-8D6365CF1995}"/>
              </c:ext>
            </c:extLst>
          </c:dPt>
          <c:dPt>
            <c:idx val="6"/>
            <c:invertIfNegative val="0"/>
            <c:bubble3D val="0"/>
            <c:extLst>
              <c:ext xmlns:c16="http://schemas.microsoft.com/office/drawing/2014/chart" uri="{C3380CC4-5D6E-409C-BE32-E72D297353CC}">
                <c16:uniqueId val="{0000000B-0948-4B90-863B-8D6365CF1995}"/>
              </c:ext>
            </c:extLst>
          </c:dPt>
          <c:dPt>
            <c:idx val="7"/>
            <c:invertIfNegative val="0"/>
            <c:bubble3D val="0"/>
            <c:extLst>
              <c:ext xmlns:c16="http://schemas.microsoft.com/office/drawing/2014/chart" uri="{C3380CC4-5D6E-409C-BE32-E72D297353CC}">
                <c16:uniqueId val="{0000000C-0948-4B90-863B-8D6365CF1995}"/>
              </c:ext>
            </c:extLst>
          </c:dPt>
          <c:dPt>
            <c:idx val="8"/>
            <c:invertIfNegative val="0"/>
            <c:bubble3D val="0"/>
            <c:extLst>
              <c:ext xmlns:c16="http://schemas.microsoft.com/office/drawing/2014/chart" uri="{C3380CC4-5D6E-409C-BE32-E72D297353CC}">
                <c16:uniqueId val="{0000000D-0948-4B90-863B-8D6365CF1995}"/>
              </c:ext>
            </c:extLst>
          </c:dPt>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a:solidFill>
                        <a:schemeClr val="dk1">
                          <a:lumMod val="50000"/>
                          <a:lumOff val="50000"/>
                        </a:schemeClr>
                      </a:solidFill>
                    </a:ln>
                    <a:effectLst/>
                  </c:spPr>
                </c15:leaderLines>
              </c:ext>
            </c:extLst>
          </c:dLbls>
          <c:cat>
            <c:strRef>
              <c:f>'Info SIGCMA 1'!$B$9:$B$15</c:f>
              <c:strCache>
                <c:ptCount val="6"/>
                <c:pt idx="0">
                  <c:v>Enero</c:v>
                </c:pt>
                <c:pt idx="1">
                  <c:v>Febrero</c:v>
                </c:pt>
                <c:pt idx="2">
                  <c:v>Marzo</c:v>
                </c:pt>
                <c:pt idx="3">
                  <c:v>Abril</c:v>
                </c:pt>
                <c:pt idx="4">
                  <c:v>Mayo</c:v>
                </c:pt>
                <c:pt idx="5">
                  <c:v>Junio</c:v>
                </c:pt>
              </c:strCache>
            </c:strRef>
          </c:cat>
          <c:val>
            <c:numRef>
              <c:f>'Info SIGCMA 1'!$C$9:$C$15</c:f>
              <c:numCache>
                <c:formatCode>General</c:formatCode>
                <c:ptCount val="6"/>
                <c:pt idx="0">
                  <c:v>207</c:v>
                </c:pt>
                <c:pt idx="1">
                  <c:v>243</c:v>
                </c:pt>
                <c:pt idx="2">
                  <c:v>322</c:v>
                </c:pt>
                <c:pt idx="3">
                  <c:v>478</c:v>
                </c:pt>
                <c:pt idx="4">
                  <c:v>578</c:v>
                </c:pt>
                <c:pt idx="5">
                  <c:v>641</c:v>
                </c:pt>
              </c:numCache>
            </c:numRef>
          </c:val>
          <c:extLst>
            <c:ext xmlns:c16="http://schemas.microsoft.com/office/drawing/2014/chart" uri="{C3380CC4-5D6E-409C-BE32-E72D297353CC}">
              <c16:uniqueId val="{0000000E-0948-4B90-863B-8D6365CF1995}"/>
            </c:ext>
          </c:extLst>
        </c:ser>
        <c:dLbls>
          <c:dLblPos val="ctr"/>
          <c:showLegendKey val="0"/>
          <c:showVal val="1"/>
          <c:showCatName val="0"/>
          <c:showSerName val="0"/>
          <c:showPercent val="0"/>
          <c:showBubbleSize val="0"/>
        </c:dLbls>
        <c:gapWidth val="150"/>
        <c:overlap val="100"/>
        <c:axId val="15252624"/>
        <c:axId val="203494064"/>
      </c:barChart>
      <c:catAx>
        <c:axId val="1525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3494064"/>
        <c:crosses val="autoZero"/>
        <c:auto val="1"/>
        <c:lblAlgn val="ctr"/>
        <c:lblOffset val="100"/>
        <c:noMultiLvlLbl val="0"/>
      </c:catAx>
      <c:valAx>
        <c:axId val="203494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525262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SIGOB_IUS!Tabla dinámica4</c:name>
    <c:fmtId val="13"/>
  </c:pivotSource>
  <c:chart>
    <c:autoTitleDeleted val="1"/>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solidFill>
              <a:schemeClr val="accent1"/>
            </a:solidFill>
          </a:ln>
          <a:effectLst/>
        </c:spPr>
        <c:dLbl>
          <c:idx val="0"/>
          <c:layout>
            <c:manualLayout>
              <c:x val="1.3555555555555555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dLbl>
          <c:idx val="0"/>
          <c:layout>
            <c:manualLayout>
              <c:x val="8.0003280839895021E-3"/>
              <c:y val="4.629811898512601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manualLayout>
                  <c:w val="9.1999999999999985E-2"/>
                  <c:h val="6.4745552639253412E-2"/>
                </c:manualLayout>
              </c15:layout>
            </c:ext>
          </c:extLst>
        </c:dLbl>
      </c:pivotFmt>
      <c:pivotFmt>
        <c:idx val="3"/>
        <c:spPr>
          <a:solidFill>
            <a:schemeClr val="accent1">
              <a:lumMod val="75000"/>
            </a:schemeClr>
          </a:solidFill>
          <a:ln>
            <a:noFill/>
          </a:ln>
          <a:effectLst/>
        </c:spPr>
        <c:dLbl>
          <c:idx val="0"/>
          <c:layout>
            <c:manualLayout>
              <c:x val="-3.3333333333333332E-4"/>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'Info SIGOB_IUS'!$B$63</c:f>
              <c:strCache>
                <c:ptCount val="1"/>
                <c:pt idx="0">
                  <c:v>Total</c:v>
                </c:pt>
              </c:strCache>
            </c:strRef>
          </c:tx>
          <c:spPr>
            <a:solidFill>
              <a:srgbClr val="FF0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FD0-4AC6-81AB-090A055A5EBA}"/>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7FD0-4AC6-81AB-090A055A5EBA}"/>
              </c:ext>
            </c:extLst>
          </c:dPt>
          <c:dPt>
            <c:idx val="2"/>
            <c:invertIfNegative val="0"/>
            <c:bubble3D val="0"/>
            <c:spPr>
              <a:solidFill>
                <a:srgbClr val="FF0000"/>
              </a:solidFill>
              <a:ln>
                <a:solidFill>
                  <a:schemeClr val="accent1"/>
                </a:solidFill>
              </a:ln>
              <a:effectLst/>
            </c:spPr>
            <c:extLst>
              <c:ext xmlns:c16="http://schemas.microsoft.com/office/drawing/2014/chart" uri="{C3380CC4-5D6E-409C-BE32-E72D297353CC}">
                <c16:uniqueId val="{00000005-7FD0-4AC6-81AB-090A055A5EBA}"/>
              </c:ext>
            </c:extLst>
          </c:dPt>
          <c:dLbls>
            <c:dLbl>
              <c:idx val="0"/>
              <c:layout>
                <c:manualLayout>
                  <c:x val="8.0003280839895021E-3"/>
                  <c:y val="4.629811898512601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1999999999999985E-2"/>
                      <c:h val="6.4745552639253412E-2"/>
                    </c:manualLayout>
                  </c15:layout>
                </c:ext>
                <c:ext xmlns:c16="http://schemas.microsoft.com/office/drawing/2014/chart" uri="{C3380CC4-5D6E-409C-BE32-E72D297353CC}">
                  <c16:uniqueId val="{00000001-7FD0-4AC6-81AB-090A055A5EBA}"/>
                </c:ext>
              </c:extLst>
            </c:dLbl>
            <c:dLbl>
              <c:idx val="1"/>
              <c:layout>
                <c:manualLayout>
                  <c:x val="-3.333333333333333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D0-4AC6-81AB-090A055A5EBA}"/>
                </c:ext>
              </c:extLst>
            </c:dLbl>
            <c:dLbl>
              <c:idx val="2"/>
              <c:layout>
                <c:manualLayout>
                  <c:x val="1.35555555555555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D0-4AC6-81AB-090A055A5E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'Info SIGOB_IUS'!$A$64:$A$67</c:f>
              <c:strCache>
                <c:ptCount val="3"/>
                <c:pt idx="0">
                  <c:v>Reclamo</c:v>
                </c:pt>
                <c:pt idx="1">
                  <c:v>Sugerencia</c:v>
                </c:pt>
                <c:pt idx="2">
                  <c:v>Queja</c:v>
                </c:pt>
              </c:strCache>
            </c:strRef>
          </c:cat>
          <c:val>
            <c:numRef>
              <c:f>'Info SIGOB_IUS'!$B$64:$B$67</c:f>
              <c:numCache>
                <c:formatCode>0</c:formatCode>
                <c:ptCount val="3"/>
                <c:pt idx="0">
                  <c:v>36.564102564102562</c:v>
                </c:pt>
                <c:pt idx="1">
                  <c:v>28.6</c:v>
                </c:pt>
                <c:pt idx="2">
                  <c:v>23.355263157894736</c:v>
                </c:pt>
              </c:numCache>
            </c:numRef>
          </c:val>
          <c:extLst>
            <c:ext xmlns:c16="http://schemas.microsoft.com/office/drawing/2014/chart" uri="{C3380CC4-5D6E-409C-BE32-E72D297353CC}">
              <c16:uniqueId val="{00000006-7FD0-4AC6-81AB-090A055A5EBA}"/>
            </c:ext>
          </c:extLst>
        </c:ser>
        <c:dLbls>
          <c:dLblPos val="inEnd"/>
          <c:showLegendKey val="0"/>
          <c:showVal val="1"/>
          <c:showCatName val="0"/>
          <c:showSerName val="0"/>
          <c:showPercent val="0"/>
          <c:showBubbleSize val="0"/>
        </c:dLbls>
        <c:gapWidth val="100"/>
        <c:axId val="203489712"/>
        <c:axId val="203491344"/>
      </c:barChart>
      <c:catAx>
        <c:axId val="2034897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03491344"/>
        <c:crosses val="autoZero"/>
        <c:auto val="1"/>
        <c:lblAlgn val="ctr"/>
        <c:lblOffset val="100"/>
        <c:noMultiLvlLbl val="0"/>
      </c:catAx>
      <c:valAx>
        <c:axId val="20349134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203489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[QRS Informe 2020 - 2 Trimestre.xlsx]Info SIGOB_IUS!Tabla dinámica3</c:name>
    <c:fmtId val="3"/>
  </c:pivotSource>
  <c:chart>
    <c:autoTitleDeleted val="1"/>
    <c:pivotFmts>
      <c:pivotFmt>
        <c:idx val="0"/>
        <c:spPr>
          <a:solidFill>
            <a:schemeClr val="accent6"/>
          </a:solidFill>
          <a:ln>
            <a:noFill/>
          </a:ln>
          <a:effectLst>
            <a:outerShdw blurRad="254000" sx="102000" sy="102000" algn="ctr" rotWithShape="0">
              <a:prstClr val="black">
                <a:alpha val="20000"/>
              </a:prstClr>
            </a:outerShdw>
          </a:effectLst>
          <a:sp3d/>
        </c:spPr>
        <c:marker>
          <c:symbol val="none"/>
        </c:marker>
        <c:dLbl>
          <c:idx val="0"/>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
      </c:pivotFmt>
      <c:pivotFmt>
        <c:idx val="1"/>
        <c:spPr>
          <a:solidFill>
            <a:srgbClr val="FF0000"/>
          </a:solidFill>
          <a:ln>
            <a:noFill/>
          </a:ln>
          <a:effectLst>
            <a:outerShdw blurRad="254000" sx="102000" sy="102000" algn="ctr" rotWithShape="0">
              <a:prstClr val="black">
                <a:alpha val="20000"/>
              </a:prstClr>
            </a:outerShdw>
          </a:effectLst>
          <a:sp3d/>
        </c:spPr>
        <c:dLbl>
          <c:idx val="0"/>
          <c:layout>
            <c:manualLayout>
              <c:x val="2.6873454724655257E-2"/>
              <c:y val="3.277446100744512E-3"/>
            </c:manualLayout>
          </c:layout>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
      </c:pivotFmt>
      <c:pivotFmt>
        <c:idx val="2"/>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dLbl>
          <c:idx val="0"/>
          <c:layout>
            <c:manualLayout>
              <c:x val="-1.6065398075240597E-2"/>
              <c:y val="-0.1660123213764946"/>
            </c:manualLayout>
          </c:layout>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
      </c:pivotFmt>
      <c:pivotFmt>
        <c:idx val="3"/>
        <c:spPr>
          <a:solidFill>
            <a:srgbClr val="5B9BD5"/>
          </a:solidFill>
          <a:ln>
            <a:noFill/>
          </a:ln>
          <a:effectLst>
            <a:outerShdw blurRad="254000" sx="102000" sy="102000" algn="ctr" rotWithShape="0">
              <a:prstClr val="black">
                <a:alpha val="20000"/>
              </a:prstClr>
            </a:outerShdw>
          </a:effectLst>
          <a:sp3d/>
        </c:spPr>
        <c:dLbl>
          <c:idx val="0"/>
          <c:layout>
            <c:manualLayout>
              <c:x val="-1.8257451341188027E-2"/>
              <c:y val="-3.0436482788326277E-2"/>
            </c:manualLayout>
          </c:layout>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
      </c:pivotFmt>
    </c:pivotFmts>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4933468790720913"/>
          <c:w val="0.99837975095920783"/>
          <c:h val="0.83321929990812726"/>
        </c:manualLayout>
      </c:layout>
      <c:pie3DChart>
        <c:varyColors val="1"/>
        <c:ser>
          <c:idx val="0"/>
          <c:order val="0"/>
          <c:tx>
            <c:strRef>
              <c:f>'Info SIGOB_IUS'!$B$42</c:f>
              <c:strCache>
                <c:ptCount val="1"/>
                <c:pt idx="0">
                  <c:v>Total</c:v>
                </c:pt>
              </c:strCache>
            </c:strRef>
          </c:tx>
          <c:explosion val="19"/>
          <c:dPt>
            <c:idx val="0"/>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162-4F19-BB05-02318FE48DF5}"/>
              </c:ext>
            </c:extLst>
          </c:dPt>
          <c:dPt>
            <c:idx val="1"/>
            <c:bubble3D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162-4F19-BB05-02318FE48DF5}"/>
              </c:ext>
            </c:extLst>
          </c:dPt>
          <c:dPt>
            <c:idx val="2"/>
            <c:bubble3D val="0"/>
            <c:spPr>
              <a:solidFill>
                <a:srgbClr val="5B9BD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162-4F19-BB05-02318FE48DF5}"/>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162-4F19-BB05-02318FE48DF5}"/>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162-4F19-BB05-02318FE48DF5}"/>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162-4F19-BB05-02318FE48DF5}"/>
              </c:ext>
            </c:extLst>
          </c:dPt>
          <c:dLbls>
            <c:dLbl>
              <c:idx val="0"/>
              <c:layout>
                <c:manualLayout>
                  <c:x val="2.6873454724655257E-2"/>
                  <c:y val="3.27744610074451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62-4F19-BB05-02318FE48DF5}"/>
                </c:ext>
              </c:extLst>
            </c:dLbl>
            <c:dLbl>
              <c:idx val="1"/>
              <c:layout>
                <c:manualLayout>
                  <c:x val="-1.6065398075240597E-2"/>
                  <c:y val="-0.166012321376494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62-4F19-BB05-02318FE48DF5}"/>
                </c:ext>
              </c:extLst>
            </c:dLbl>
            <c:dLbl>
              <c:idx val="2"/>
              <c:layout>
                <c:manualLayout>
                  <c:x val="-1.8257451341188027E-2"/>
                  <c:y val="-3.04364827883262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62-4F19-BB05-02318FE48DF5}"/>
                </c:ext>
              </c:extLst>
            </c:dLbl>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s>
          <c:cat>
            <c:strRef>
              <c:f>'Info SIGOB_IUS'!$A$43:$A$46</c:f>
              <c:strCache>
                <c:ptCount val="3"/>
                <c:pt idx="0">
                  <c:v>Queja</c:v>
                </c:pt>
                <c:pt idx="1">
                  <c:v>Reclamo</c:v>
                </c:pt>
                <c:pt idx="2">
                  <c:v>Sugerencia</c:v>
                </c:pt>
              </c:strCache>
            </c:strRef>
          </c:cat>
          <c:val>
            <c:numRef>
              <c:f>'Info SIGOB_IUS'!$B$43:$B$46</c:f>
              <c:numCache>
                <c:formatCode>General</c:formatCode>
                <c:ptCount val="3"/>
                <c:pt idx="0">
                  <c:v>76</c:v>
                </c:pt>
                <c:pt idx="1">
                  <c:v>39</c:v>
                </c:pt>
                <c:pt idx="2">
                  <c:v>20</c:v>
                </c:pt>
              </c:numCache>
            </c:numRef>
          </c:val>
          <c:extLst>
            <c:ext xmlns:c16="http://schemas.microsoft.com/office/drawing/2014/chart" uri="{C3380CC4-5D6E-409C-BE32-E72D297353CC}">
              <c16:uniqueId val="{0000000C-0162-4F19-BB05-02318FE48DF5}"/>
            </c:ext>
          </c:extLst>
        </c:ser>
        <c:dLbls>
          <c:showLegendKey val="0"/>
          <c:showVal val="0"/>
          <c:showCatName val="0"/>
          <c:showSerName val="0"/>
          <c:showPercent val="1"/>
          <c:showBubbleSize val="0"/>
          <c:showLeaderLines val="1"/>
        </c:dLbls>
        <c:extLst/>
      </c:pie3DChart>
      <c:spPr>
        <a:noFill/>
        <a:ln>
          <a:noFill/>
        </a:ln>
        <a:effectLst/>
      </c:spPr>
    </c:plotArea>
    <c:legend>
      <c:legendPos val="t"/>
      <c:layout>
        <c:manualLayout>
          <c:xMode val="edge"/>
          <c:yMode val="edge"/>
          <c:x val="0.11458323158074678"/>
          <c:y val="0.90522721994830557"/>
          <c:w val="0.81665074238687152"/>
          <c:h val="6.948658506930373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308065955183152"/>
          <c:y val="0.10740323201469507"/>
          <c:w val="0.6354761931745585"/>
          <c:h val="0.77669974425085908"/>
        </c:manualLayout>
      </c:layout>
      <c:pie3DChart>
        <c:varyColors val="1"/>
        <c:ser>
          <c:idx val="0"/>
          <c:order val="0"/>
          <c:dPt>
            <c:idx val="0"/>
            <c:bubble3D val="0"/>
            <c:explosion val="11"/>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54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97DA-4E3B-A4A4-4B60F282B7AE}"/>
              </c:ext>
            </c:extLst>
          </c:dPt>
          <c:dPt>
            <c:idx val="1"/>
            <c:bubble3D val="0"/>
            <c:explosion val="1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97DA-4E3B-A4A4-4B60F282B7AE}"/>
              </c:ext>
            </c:extLst>
          </c:dPt>
          <c:dPt>
            <c:idx val="2"/>
            <c:bubble3D val="0"/>
            <c:explosion val="8"/>
            <c:spPr>
              <a:gradFill flip="none" rotWithShape="1">
                <a:gsLst>
                  <a:gs pos="0">
                    <a:srgbClr val="FF9900">
                      <a:shade val="30000"/>
                      <a:satMod val="115000"/>
                    </a:srgbClr>
                  </a:gs>
                  <a:gs pos="50000">
                    <a:srgbClr val="FF9900">
                      <a:shade val="67500"/>
                      <a:satMod val="115000"/>
                    </a:srgbClr>
                  </a:gs>
                  <a:gs pos="100000">
                    <a:srgbClr val="FF9900">
                      <a:shade val="100000"/>
                      <a:satMod val="115000"/>
                    </a:srgbClr>
                  </a:gs>
                </a:gsLst>
                <a:lin ang="189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97DA-4E3B-A4A4-4B60F282B7AE}"/>
              </c:ext>
            </c:extLst>
          </c:dPt>
          <c:dPt>
            <c:idx val="3"/>
            <c:bubble3D val="0"/>
            <c:explosion val="11"/>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35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97DA-4E3B-A4A4-4B60F282B7AE}"/>
              </c:ext>
            </c:extLst>
          </c:dPt>
          <c:dLbls>
            <c:dLbl>
              <c:idx val="0"/>
              <c:layout>
                <c:manualLayout>
                  <c:x val="9.9272314368302222E-2"/>
                  <c:y val="3.89103966170895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7DA-4E3B-A4A4-4B60F282B7AE}"/>
                </c:ext>
              </c:extLst>
            </c:dLbl>
            <c:dLbl>
              <c:idx val="1"/>
              <c:layout>
                <c:manualLayout>
                  <c:x val="2.3099642845570947E-2"/>
                  <c:y val="-6.203339165937506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7DA-4E3B-A4A4-4B60F282B7AE}"/>
                </c:ext>
              </c:extLst>
            </c:dLbl>
            <c:dLbl>
              <c:idx val="2"/>
              <c:layout>
                <c:manualLayout>
                  <c:x val="-3.1801894125751032E-2"/>
                  <c:y val="7.11547756515866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7DA-4E3B-A4A4-4B60F282B7AE}"/>
                </c:ext>
              </c:extLst>
            </c:dLbl>
            <c:dLbl>
              <c:idx val="3"/>
              <c:layout>
                <c:manualLayout>
                  <c:x val="-9.2277734109803916E-2"/>
                  <c:y val="6.781735854517285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7DA-4E3B-A4A4-4B60F282B7AE}"/>
                </c:ext>
              </c:extLst>
            </c:dLbl>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s>
          <c:cat>
            <c:strRef>
              <c:f>Encuestas!$B$9:$B$12</c:f>
              <c:strCache>
                <c:ptCount val="4"/>
                <c:pt idx="0">
                  <c:v>Completamente satisfecho</c:v>
                </c:pt>
                <c:pt idx="1">
                  <c:v>Satisfecho</c:v>
                </c:pt>
                <c:pt idx="2">
                  <c:v>Insatisfecho</c:v>
                </c:pt>
                <c:pt idx="3">
                  <c:v>Completamente insatisfecho</c:v>
                </c:pt>
              </c:strCache>
            </c:strRef>
          </c:cat>
          <c:val>
            <c:numRef>
              <c:f>Encuestas!$C$9:$C$12</c:f>
              <c:numCache>
                <c:formatCode>General</c:formatCode>
                <c:ptCount val="4"/>
                <c:pt idx="0">
                  <c:v>163</c:v>
                </c:pt>
                <c:pt idx="1">
                  <c:v>332</c:v>
                </c:pt>
                <c:pt idx="2">
                  <c:v>210</c:v>
                </c:pt>
                <c:pt idx="3">
                  <c:v>195</c:v>
                </c:pt>
              </c:numCache>
            </c:numRef>
          </c:val>
          <c:extLst>
            <c:ext xmlns:c16="http://schemas.microsoft.com/office/drawing/2014/chart" uri="{C3380CC4-5D6E-409C-BE32-E72D297353CC}">
              <c16:uniqueId val="{00000008-97DA-4E3B-A4A4-4B60F282B7AE}"/>
            </c:ext>
          </c:extLst>
        </c:ser>
        <c:dLbls>
          <c:dLblPos val="ctr"/>
          <c:showLegendKey val="0"/>
          <c:showVal val="0"/>
          <c:showCatName val="1"/>
          <c:showSerName val="0"/>
          <c:showPercent val="0"/>
          <c:showBubbleSize val="0"/>
          <c:showLeaderLines val="1"/>
        </c:dLbls>
        <c:extLst>
          <c:ext xmlns:c15="http://schemas.microsoft.com/office/drawing/2012/chart" uri="{02D57815-91ED-43cb-92C2-25804820EDAC}">
            <c15:filteredPieSeries>
              <c15:ser>
                <c:idx val="1"/>
                <c:order val="1"/>
                <c:tx>
                  <c:strRef>
                    <c:extLst>
                      <c:ext uri="{02D57815-91ED-43cb-92C2-25804820EDAC}">
                        <c15:formulaRef>
                          <c15:sqref>Encuestas!$B$9:$B$12</c15:sqref>
                        </c15:formulaRef>
                      </c:ext>
                    </c:extLst>
                    <c:strCache>
                      <c:ptCount val="4"/>
                      <c:pt idx="0">
                        <c:v>Completamente satisfecho</c:v>
                      </c:pt>
                      <c:pt idx="1">
                        <c:v>Satisfecho</c:v>
                      </c:pt>
                      <c:pt idx="2">
                        <c:v>Insatisfecho</c:v>
                      </c:pt>
                      <c:pt idx="3">
                        <c:v>Completamente insatisfecho</c:v>
                      </c:pt>
                    </c:strCache>
                  </c:strRef>
                </c:tx>
                <c:dPt>
                  <c:idx val="0"/>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A-97DA-4E3B-A4A4-4B60F282B7AE}"/>
                    </c:ext>
                  </c:extLst>
                </c:dPt>
                <c:dPt>
                  <c:idx val="1"/>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C-97DA-4E3B-A4A4-4B60F282B7AE}"/>
                    </c:ext>
                  </c:extLst>
                </c:dPt>
                <c:dPt>
                  <c:idx val="2"/>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E-97DA-4E3B-A4A4-4B60F282B7AE}"/>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0-97DA-4E3B-A4A4-4B60F282B7A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ormulaRef>
                          <c15:sqref>Encuestas!$B$9:$B$12</c15:sqref>
                        </c15:formulaRef>
                      </c:ext>
                    </c:extLst>
                    <c:strCache>
                      <c:ptCount val="4"/>
                      <c:pt idx="0">
                        <c:v>Completamente satisfecho</c:v>
                      </c:pt>
                      <c:pt idx="1">
                        <c:v>Satisfecho</c:v>
                      </c:pt>
                      <c:pt idx="2">
                        <c:v>Insatisfecho</c:v>
                      </c:pt>
                      <c:pt idx="3">
                        <c:v>Completamente insatisfecho</c:v>
                      </c:pt>
                    </c:strCache>
                  </c:strRef>
                </c:cat>
                <c:val>
                  <c:numRef>
                    <c:extLst>
                      <c:ext uri="{02D57815-91ED-43cb-92C2-25804820EDAC}">
                        <c15:formulaRef>
                          <c15:sqref>Encuestas!$D$9:$D$12</c15:sqref>
                        </c15:formulaRef>
                      </c:ext>
                    </c:extLst>
                    <c:numCache>
                      <c:formatCode>0.00%</c:formatCode>
                      <c:ptCount val="4"/>
                      <c:pt idx="0">
                        <c:v>0.18111111111111111</c:v>
                      </c:pt>
                      <c:pt idx="1">
                        <c:v>0.36888888888888888</c:v>
                      </c:pt>
                      <c:pt idx="2">
                        <c:v>0.23333333333333334</c:v>
                      </c:pt>
                      <c:pt idx="3">
                        <c:v>0.21666666666666667</c:v>
                      </c:pt>
                    </c:numCache>
                  </c:numRef>
                </c:val>
                <c:extLst>
                  <c:ext xmlns:c16="http://schemas.microsoft.com/office/drawing/2014/chart" uri="{C3380CC4-5D6E-409C-BE32-E72D297353CC}">
                    <c16:uniqueId val="{00000011-97DA-4E3B-A4A4-4B60F282B7AE}"/>
                  </c:ext>
                </c:extLst>
              </c15:ser>
            </c15:filteredPieSeries>
          </c:ext>
        </c:extLst>
      </c:pie3D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8.7691088472096196E-2"/>
          <c:w val="0.99837975095920783"/>
          <c:h val="0.83321929990812726"/>
        </c:manualLayout>
      </c:layout>
      <c:pie3DChart>
        <c:varyColors val="1"/>
        <c:ser>
          <c:idx val="0"/>
          <c:order val="0"/>
          <c:explosion val="19"/>
          <c:dPt>
            <c:idx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54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A4C2-453F-89E3-57BAD03D59B5}"/>
              </c:ext>
            </c:extLst>
          </c:dPt>
          <c:dPt>
            <c:idx val="1"/>
            <c:bubble3D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A4C2-453F-89E3-57BAD03D59B5}"/>
              </c:ext>
            </c:extLst>
          </c:dPt>
          <c:dPt>
            <c:idx val="2"/>
            <c:bubble3D val="0"/>
            <c:spPr>
              <a:gradFill flip="none" rotWithShape="1">
                <a:gsLst>
                  <a:gs pos="0">
                    <a:srgbClr val="FF9900">
                      <a:shade val="30000"/>
                      <a:satMod val="115000"/>
                    </a:srgbClr>
                  </a:gs>
                  <a:gs pos="50000">
                    <a:srgbClr val="FF9900">
                      <a:shade val="67500"/>
                      <a:satMod val="115000"/>
                    </a:srgbClr>
                  </a:gs>
                  <a:gs pos="100000">
                    <a:srgbClr val="FF9900">
                      <a:shade val="100000"/>
                      <a:satMod val="115000"/>
                    </a:srgbClr>
                  </a:gs>
                </a:gsLst>
                <a:lin ang="189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A4C2-453F-89E3-57BAD03D59B5}"/>
              </c:ext>
            </c:extLst>
          </c:dPt>
          <c:dPt>
            <c:idx val="3"/>
            <c:bubble3D val="0"/>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35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A4C2-453F-89E3-57BAD03D59B5}"/>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A4C2-453F-89E3-57BAD03D59B5}"/>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A4C2-453F-89E3-57BAD03D59B5}"/>
              </c:ext>
            </c:extLst>
          </c:dPt>
          <c:dLbls>
            <c:dLbl>
              <c:idx val="0"/>
              <c:layout>
                <c:manualLayout>
                  <c:x val="2.6873454724655257E-2"/>
                  <c:y val="3.27744610074451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C2-453F-89E3-57BAD03D59B5}"/>
                </c:ext>
              </c:extLst>
            </c:dLbl>
            <c:dLbl>
              <c:idx val="1"/>
              <c:layout>
                <c:manualLayout>
                  <c:x val="0.15893451699124839"/>
                  <c:y val="-9.1938371502713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C2-453F-89E3-57BAD03D59B5}"/>
                </c:ext>
              </c:extLst>
            </c:dLbl>
            <c:dLbl>
              <c:idx val="2"/>
              <c:layout>
                <c:manualLayout>
                  <c:x val="-1.8257451341188027E-2"/>
                  <c:y val="-3.04364827883262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C2-453F-89E3-57BAD03D59B5}"/>
                </c:ext>
              </c:extLst>
            </c:dLbl>
            <c:dLbl>
              <c:idx val="3"/>
              <c:layout>
                <c:manualLayout>
                  <c:x val="-1.5636838362071366E-2"/>
                  <c:y val="-1.46976420166285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C2-453F-89E3-57BAD03D59B5}"/>
                </c:ext>
              </c:extLst>
            </c:dLbl>
            <c:dLbl>
              <c:idx val="4"/>
              <c:layout>
                <c:manualLayout>
                  <c:x val="-1.8202494519606377E-3"/>
                  <c:y val="-1.55681158981321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C2-453F-89E3-57BAD03D59B5}"/>
                </c:ext>
              </c:extLst>
            </c:dLbl>
            <c:dLbl>
              <c:idx val="5"/>
              <c:layout>
                <c:manualLayout>
                  <c:x val="1.4965585744874148E-2"/>
                  <c:y val="-2.53789717370172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4C2-453F-89E3-57BAD03D59B5}"/>
                </c:ext>
              </c:extLst>
            </c:dLbl>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s>
          <c:cat>
            <c:strRef>
              <c:f>Encuestas!$B$26:$B$31</c:f>
              <c:strCache>
                <c:ptCount val="6"/>
                <c:pt idx="0">
                  <c:v>Muy buena</c:v>
                </c:pt>
                <c:pt idx="1">
                  <c:v>Buena</c:v>
                </c:pt>
                <c:pt idx="2">
                  <c:v>Regular</c:v>
                </c:pt>
                <c:pt idx="3">
                  <c:v>Mala</c:v>
                </c:pt>
                <c:pt idx="4">
                  <c:v>Muy mala</c:v>
                </c:pt>
                <c:pt idx="5">
                  <c:v>No aplicable</c:v>
                </c:pt>
              </c:strCache>
            </c:strRef>
          </c:cat>
          <c:val>
            <c:numRef>
              <c:f>Encuestas!$C$26:$C$31</c:f>
              <c:numCache>
                <c:formatCode>General</c:formatCode>
                <c:ptCount val="6"/>
                <c:pt idx="0">
                  <c:v>292</c:v>
                </c:pt>
                <c:pt idx="1">
                  <c:v>336</c:v>
                </c:pt>
                <c:pt idx="2">
                  <c:v>132</c:v>
                </c:pt>
                <c:pt idx="3">
                  <c:v>56</c:v>
                </c:pt>
                <c:pt idx="4">
                  <c:v>92</c:v>
                </c:pt>
                <c:pt idx="5">
                  <c:v>18</c:v>
                </c:pt>
              </c:numCache>
            </c:numRef>
          </c:val>
          <c:extLst>
            <c:ext xmlns:c16="http://schemas.microsoft.com/office/drawing/2014/chart" uri="{C3380CC4-5D6E-409C-BE32-E72D297353CC}">
              <c16:uniqueId val="{0000000C-A4C2-453F-89E3-57BAD03D59B5}"/>
            </c:ext>
          </c:extLst>
        </c:ser>
        <c:dLbls>
          <c:showLegendKey val="0"/>
          <c:showVal val="0"/>
          <c:showCatName val="0"/>
          <c:showSerName val="0"/>
          <c:showPercent val="1"/>
          <c:showBubbleSize val="0"/>
          <c:showLeaderLines val="1"/>
        </c:dLbls>
        <c:extLst>
          <c:ext xmlns:c15="http://schemas.microsoft.com/office/drawing/2012/chart" uri="{02D57815-91ED-43cb-92C2-25804820EDAC}">
            <c15:filteredPieSeries>
              <c15:ser>
                <c:idx val="1"/>
                <c:order val="1"/>
                <c:dPt>
                  <c:idx val="0"/>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E-A4C2-453F-89E3-57BAD03D59B5}"/>
                    </c:ext>
                  </c:extLst>
                </c:dPt>
                <c:dPt>
                  <c:idx val="1"/>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0-A4C2-453F-89E3-57BAD03D59B5}"/>
                    </c:ext>
                  </c:extLst>
                </c:dPt>
                <c:dPt>
                  <c:idx val="2"/>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2-A4C2-453F-89E3-57BAD03D59B5}"/>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4-A4C2-453F-89E3-57BAD03D59B5}"/>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6-A4C2-453F-89E3-57BAD03D59B5}"/>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8-A4C2-453F-89E3-57BAD03D59B5}"/>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ormulaRef>
                          <c15:sqref>Encuestas!$B$26:$B$31</c15:sqref>
                        </c15:formulaRef>
                      </c:ext>
                    </c:extLst>
                    <c:strCache>
                      <c:ptCount val="6"/>
                      <c:pt idx="0">
                        <c:v>Muy buena</c:v>
                      </c:pt>
                      <c:pt idx="1">
                        <c:v>Buena</c:v>
                      </c:pt>
                      <c:pt idx="2">
                        <c:v>Regular</c:v>
                      </c:pt>
                      <c:pt idx="3">
                        <c:v>Mala</c:v>
                      </c:pt>
                      <c:pt idx="4">
                        <c:v>Muy mala</c:v>
                      </c:pt>
                      <c:pt idx="5">
                        <c:v>No aplicable</c:v>
                      </c:pt>
                    </c:strCache>
                  </c:strRef>
                </c:cat>
                <c:val>
                  <c:numRef>
                    <c:extLst>
                      <c:ext uri="{02D57815-91ED-43cb-92C2-25804820EDAC}">
                        <c15:formulaRef>
                          <c15:sqref>Encuestas!$D$26:$D$31</c15:sqref>
                        </c15:formulaRef>
                      </c:ext>
                    </c:extLst>
                    <c:numCache>
                      <c:formatCode>0.00%</c:formatCode>
                      <c:ptCount val="6"/>
                      <c:pt idx="0">
                        <c:v>0.31533477321814257</c:v>
                      </c:pt>
                      <c:pt idx="1">
                        <c:v>0.36285097192224625</c:v>
                      </c:pt>
                      <c:pt idx="2">
                        <c:v>0.14254859611231102</c:v>
                      </c:pt>
                      <c:pt idx="3">
                        <c:v>6.0475161987041039E-2</c:v>
                      </c:pt>
                      <c:pt idx="4">
                        <c:v>9.9352051835853133E-2</c:v>
                      </c:pt>
                      <c:pt idx="5">
                        <c:v>1.9438444924406047E-2</c:v>
                      </c:pt>
                    </c:numCache>
                  </c:numRef>
                </c:val>
                <c:extLst>
                  <c:ext xmlns:c16="http://schemas.microsoft.com/office/drawing/2014/chart" uri="{C3380CC4-5D6E-409C-BE32-E72D297353CC}">
                    <c16:uniqueId val="{00000019-A4C2-453F-89E3-57BAD03D59B5}"/>
                  </c:ext>
                </c:extLst>
              </c15:ser>
            </c15:filteredPieSeries>
          </c:ext>
        </c:extLst>
      </c:pie3DChart>
      <c:spPr>
        <a:noFill/>
        <a:ln>
          <a:noFill/>
        </a:ln>
        <a:effectLst/>
      </c:spPr>
    </c:plotArea>
    <c:legend>
      <c:legendPos val="t"/>
      <c:layout>
        <c:manualLayout>
          <c:xMode val="edge"/>
          <c:yMode val="edge"/>
          <c:x val="0.11870616203876859"/>
          <c:y val="0.90522721994830557"/>
          <c:w val="0.78349186581295527"/>
          <c:h val="6.990932123301449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5.0081752569665523E-2"/>
          <c:w val="0.99837975095920783"/>
          <c:h val="0.83321929990812726"/>
        </c:manualLayout>
      </c:layout>
      <c:pie3DChart>
        <c:varyColors val="1"/>
        <c:ser>
          <c:idx val="0"/>
          <c:order val="0"/>
          <c:explosion val="19"/>
          <c:dPt>
            <c:idx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54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513E-4595-B74C-5144B71BEECF}"/>
              </c:ext>
            </c:extLst>
          </c:dPt>
          <c:dPt>
            <c:idx val="1"/>
            <c:bubble3D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513E-4595-B74C-5144B71BEECF}"/>
              </c:ext>
            </c:extLst>
          </c:dPt>
          <c:dPt>
            <c:idx val="2"/>
            <c:bubble3D val="0"/>
            <c:spPr>
              <a:gradFill flip="none" rotWithShape="1">
                <a:gsLst>
                  <a:gs pos="0">
                    <a:srgbClr val="FF9900">
                      <a:shade val="30000"/>
                      <a:satMod val="115000"/>
                    </a:srgbClr>
                  </a:gs>
                  <a:gs pos="50000">
                    <a:srgbClr val="FF9900">
                      <a:shade val="67500"/>
                      <a:satMod val="115000"/>
                    </a:srgbClr>
                  </a:gs>
                  <a:gs pos="100000">
                    <a:srgbClr val="FF9900">
                      <a:shade val="100000"/>
                      <a:satMod val="115000"/>
                    </a:srgbClr>
                  </a:gs>
                </a:gsLst>
                <a:lin ang="189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513E-4595-B74C-5144B71BEECF}"/>
              </c:ext>
            </c:extLst>
          </c:dPt>
          <c:dPt>
            <c:idx val="3"/>
            <c:bubble3D val="0"/>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35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513E-4595-B74C-5144B71BEECF}"/>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513E-4595-B74C-5144B71BEECF}"/>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513E-4595-B74C-5144B71BEECF}"/>
              </c:ext>
            </c:extLst>
          </c:dPt>
          <c:dLbls>
            <c:dLbl>
              <c:idx val="0"/>
              <c:layout>
                <c:manualLayout>
                  <c:x val="2.6873454724655257E-2"/>
                  <c:y val="3.27744610074451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13E-4595-B74C-5144B71BEECF}"/>
                </c:ext>
              </c:extLst>
            </c:dLbl>
            <c:dLbl>
              <c:idx val="1"/>
              <c:layout>
                <c:manualLayout>
                  <c:x val="0.15893451699124839"/>
                  <c:y val="-9.1938371502713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13E-4595-B74C-5144B71BEECF}"/>
                </c:ext>
              </c:extLst>
            </c:dLbl>
            <c:dLbl>
              <c:idx val="2"/>
              <c:layout>
                <c:manualLayout>
                  <c:x val="-1.8257451341188027E-2"/>
                  <c:y val="-3.04364827883262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13E-4595-B74C-5144B71BEECF}"/>
                </c:ext>
              </c:extLst>
            </c:dLbl>
            <c:dLbl>
              <c:idx val="3"/>
              <c:layout>
                <c:manualLayout>
                  <c:x val="-1.5636838362071366E-2"/>
                  <c:y val="-1.46976420166285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3E-4595-B74C-5144B71BEECF}"/>
                </c:ext>
              </c:extLst>
            </c:dLbl>
            <c:dLbl>
              <c:idx val="4"/>
              <c:layout>
                <c:manualLayout>
                  <c:x val="-1.8202494519606377E-3"/>
                  <c:y val="-1.55681158981321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13E-4595-B74C-5144B71BEECF}"/>
                </c:ext>
              </c:extLst>
            </c:dLbl>
            <c:dLbl>
              <c:idx val="5"/>
              <c:layout>
                <c:manualLayout>
                  <c:x val="1.4965585744874148E-2"/>
                  <c:y val="-2.53789717370172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13E-4595-B74C-5144B71BEECF}"/>
                </c:ext>
              </c:extLst>
            </c:dLbl>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s>
          <c:cat>
            <c:strRef>
              <c:f>Encuestas!$B$45:$B$50</c:f>
              <c:strCache>
                <c:ptCount val="6"/>
                <c:pt idx="0">
                  <c:v>Muy buena</c:v>
                </c:pt>
                <c:pt idx="1">
                  <c:v>Buena</c:v>
                </c:pt>
                <c:pt idx="2">
                  <c:v>Regular</c:v>
                </c:pt>
                <c:pt idx="3">
                  <c:v>Mala</c:v>
                </c:pt>
                <c:pt idx="4">
                  <c:v>Muy mala</c:v>
                </c:pt>
                <c:pt idx="5">
                  <c:v>No aplicable</c:v>
                </c:pt>
              </c:strCache>
            </c:strRef>
          </c:cat>
          <c:val>
            <c:numRef>
              <c:f>Encuestas!$C$45:$C$50</c:f>
              <c:numCache>
                <c:formatCode>General</c:formatCode>
                <c:ptCount val="6"/>
                <c:pt idx="0">
                  <c:v>208</c:v>
                </c:pt>
                <c:pt idx="1">
                  <c:v>279</c:v>
                </c:pt>
                <c:pt idx="2">
                  <c:v>153</c:v>
                </c:pt>
                <c:pt idx="3">
                  <c:v>80</c:v>
                </c:pt>
                <c:pt idx="4">
                  <c:v>160</c:v>
                </c:pt>
                <c:pt idx="5">
                  <c:v>15</c:v>
                </c:pt>
              </c:numCache>
            </c:numRef>
          </c:val>
          <c:extLst>
            <c:ext xmlns:c16="http://schemas.microsoft.com/office/drawing/2014/chart" uri="{C3380CC4-5D6E-409C-BE32-E72D297353CC}">
              <c16:uniqueId val="{0000000C-513E-4595-B74C-5144B71BEECF}"/>
            </c:ext>
          </c:extLst>
        </c:ser>
        <c:ser>
          <c:idx val="1"/>
          <c:order val="1"/>
          <c:dPt>
            <c:idx val="0"/>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E-513E-4595-B74C-5144B71BEECF}"/>
              </c:ext>
            </c:extLst>
          </c:dPt>
          <c:dPt>
            <c:idx val="1"/>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0-513E-4595-B74C-5144B71BEECF}"/>
              </c:ext>
            </c:extLst>
          </c:dPt>
          <c:dPt>
            <c:idx val="2"/>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2-513E-4595-B74C-5144B71BEECF}"/>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4-513E-4595-B74C-5144B71BEECF}"/>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6-513E-4595-B74C-5144B71BEECF}"/>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8-513E-4595-B74C-5144B71BEECF}"/>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Encuestas!$B$45:$B$50</c:f>
              <c:strCache>
                <c:ptCount val="6"/>
                <c:pt idx="0">
                  <c:v>Muy buena</c:v>
                </c:pt>
                <c:pt idx="1">
                  <c:v>Buena</c:v>
                </c:pt>
                <c:pt idx="2">
                  <c:v>Regular</c:v>
                </c:pt>
                <c:pt idx="3">
                  <c:v>Mala</c:v>
                </c:pt>
                <c:pt idx="4">
                  <c:v>Muy mala</c:v>
                </c:pt>
                <c:pt idx="5">
                  <c:v>No aplicable</c:v>
                </c:pt>
              </c:strCache>
            </c:strRef>
          </c:cat>
          <c:val>
            <c:numRef>
              <c:f>Encuestas!$D$45:$D$50</c:f>
              <c:numCache>
                <c:formatCode>0.00%</c:formatCode>
                <c:ptCount val="6"/>
                <c:pt idx="0">
                  <c:v>0.23240223463687151</c:v>
                </c:pt>
                <c:pt idx="1">
                  <c:v>0.311731843575419</c:v>
                </c:pt>
                <c:pt idx="2">
                  <c:v>0.17094972067039105</c:v>
                </c:pt>
                <c:pt idx="3">
                  <c:v>8.9385474860335198E-2</c:v>
                </c:pt>
                <c:pt idx="4">
                  <c:v>0.1787709497206704</c:v>
                </c:pt>
                <c:pt idx="5">
                  <c:v>1.6759776536312849E-2</c:v>
                </c:pt>
              </c:numCache>
            </c:numRef>
          </c:val>
          <c:extLst>
            <c:ext xmlns:c16="http://schemas.microsoft.com/office/drawing/2014/chart" uri="{C3380CC4-5D6E-409C-BE32-E72D297353CC}">
              <c16:uniqueId val="{00000019-513E-4595-B74C-5144B71BEECF}"/>
            </c:ext>
          </c:extLst>
        </c:ser>
        <c:dLbls>
          <c:showLegendKey val="0"/>
          <c:showVal val="0"/>
          <c:showCatName val="0"/>
          <c:showSerName val="0"/>
          <c:showPercent val="1"/>
          <c:showBubbleSize val="0"/>
          <c:showLeaderLines val="1"/>
        </c:dLbls>
        <c:extLst/>
      </c:pie3DChart>
      <c:spPr>
        <a:noFill/>
        <a:ln>
          <a:noFill/>
        </a:ln>
        <a:effectLst/>
      </c:spPr>
    </c:plotArea>
    <c:legend>
      <c:legendPos val="t"/>
      <c:layout>
        <c:manualLayout>
          <c:xMode val="edge"/>
          <c:yMode val="edge"/>
          <c:x val="0.11458323158074678"/>
          <c:y val="0.90522721994830557"/>
          <c:w val="0.81665074238687152"/>
          <c:h val="6.948658506930373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7.5287377340879064E-2"/>
          <c:w val="0.99837975095920783"/>
          <c:h val="0.83321929990812726"/>
        </c:manualLayout>
      </c:layout>
      <c:pie3DChart>
        <c:varyColors val="1"/>
        <c:ser>
          <c:idx val="0"/>
          <c:order val="0"/>
          <c:explosion val="19"/>
          <c:dPt>
            <c:idx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54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B54-4F8C-9549-5C306EE9C0ED}"/>
              </c:ext>
            </c:extLst>
          </c:dPt>
          <c:dPt>
            <c:idx val="1"/>
            <c:bubble3D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path path="circle">
                  <a:fillToRect r="100000" b="100000"/>
                </a:path>
                <a:tileRect l="-100000" t="-100000"/>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B54-4F8C-9549-5C306EE9C0ED}"/>
              </c:ext>
            </c:extLst>
          </c:dPt>
          <c:dPt>
            <c:idx val="2"/>
            <c:bubble3D val="0"/>
            <c:spPr>
              <a:gradFill flip="none" rotWithShape="1">
                <a:gsLst>
                  <a:gs pos="0">
                    <a:srgbClr val="FF9900">
                      <a:shade val="30000"/>
                      <a:satMod val="115000"/>
                    </a:srgbClr>
                  </a:gs>
                  <a:gs pos="50000">
                    <a:srgbClr val="FF9900">
                      <a:shade val="67500"/>
                      <a:satMod val="115000"/>
                    </a:srgbClr>
                  </a:gs>
                  <a:gs pos="100000">
                    <a:srgbClr val="FF9900">
                      <a:shade val="100000"/>
                      <a:satMod val="115000"/>
                    </a:srgbClr>
                  </a:gs>
                </a:gsLst>
                <a:lin ang="189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CB54-4F8C-9549-5C306EE9C0ED}"/>
              </c:ext>
            </c:extLst>
          </c:dPt>
          <c:dPt>
            <c:idx val="3"/>
            <c:bubble3D val="0"/>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13500000" scaled="1"/>
                <a:tileRect/>
              </a:gra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CB54-4F8C-9549-5C306EE9C0ED}"/>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CB54-4F8C-9549-5C306EE9C0ED}"/>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CB54-4F8C-9549-5C306EE9C0ED}"/>
              </c:ext>
            </c:extLst>
          </c:dPt>
          <c:dLbls>
            <c:dLbl>
              <c:idx val="0"/>
              <c:layout>
                <c:manualLayout>
                  <c:x val="2.6873454724655257E-2"/>
                  <c:y val="3.27744610074451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B54-4F8C-9549-5C306EE9C0ED}"/>
                </c:ext>
              </c:extLst>
            </c:dLbl>
            <c:dLbl>
              <c:idx val="1"/>
              <c:layout>
                <c:manualLayout>
                  <c:x val="0.15893451699124839"/>
                  <c:y val="-9.1938371502713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B54-4F8C-9549-5C306EE9C0ED}"/>
                </c:ext>
              </c:extLst>
            </c:dLbl>
            <c:dLbl>
              <c:idx val="2"/>
              <c:layout>
                <c:manualLayout>
                  <c:x val="-1.8257451341188027E-2"/>
                  <c:y val="-3.04364827883262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54-4F8C-9549-5C306EE9C0ED}"/>
                </c:ext>
              </c:extLst>
            </c:dLbl>
            <c:dLbl>
              <c:idx val="3"/>
              <c:layout>
                <c:manualLayout>
                  <c:x val="-1.5636838362071366E-2"/>
                  <c:y val="-1.46976420166285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B54-4F8C-9549-5C306EE9C0ED}"/>
                </c:ext>
              </c:extLst>
            </c:dLbl>
            <c:dLbl>
              <c:idx val="4"/>
              <c:layout>
                <c:manualLayout>
                  <c:x val="-1.8202494519606377E-3"/>
                  <c:y val="-1.556811589813216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B54-4F8C-9549-5C306EE9C0ED}"/>
                </c:ext>
              </c:extLst>
            </c:dLbl>
            <c:dLbl>
              <c:idx val="5"/>
              <c:layout>
                <c:manualLayout>
                  <c:x val="1.4965585744874148E-2"/>
                  <c:y val="-2.53789717370172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B54-4F8C-9549-5C306EE9C0ED}"/>
                </c:ext>
              </c:extLst>
            </c:dLbl>
            <c:spPr>
              <a:noFill/>
              <a:ln>
                <a:noFill/>
              </a:ln>
              <a:effectLst>
                <a:outerShdw blurRad="50800" dist="38100" dir="2700000" algn="tl" rotWithShape="0">
                  <a:prstClr val="black">
                    <a:alpha val="40000"/>
                  </a:prstClr>
                </a:outerShdw>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borderCallout1">
                    <a:avLst/>
                  </a:prstGeom>
                  <a:pattFill prst="pct75">
                    <a:fgClr>
                      <a:schemeClr val="dk1">
                        <a:lumMod val="75000"/>
                        <a:lumOff val="25000"/>
                      </a:schemeClr>
                    </a:fgClr>
                    <a:bgClr>
                      <a:schemeClr val="dk1">
                        <a:lumMod val="65000"/>
                        <a:lumOff val="35000"/>
                      </a:schemeClr>
                    </a:bgClr>
                  </a:pattFill>
                  <a:ln>
                    <a:noFill/>
                  </a:ln>
                </c15:spPr>
              </c:ext>
            </c:extLst>
          </c:dLbls>
          <c:cat>
            <c:strRef>
              <c:f>Encuestas!$B$64:$B$69</c:f>
              <c:strCache>
                <c:ptCount val="6"/>
                <c:pt idx="0">
                  <c:v>Muy buena</c:v>
                </c:pt>
                <c:pt idx="1">
                  <c:v>Buena</c:v>
                </c:pt>
                <c:pt idx="2">
                  <c:v>Regular</c:v>
                </c:pt>
                <c:pt idx="3">
                  <c:v>Mala</c:v>
                </c:pt>
                <c:pt idx="4">
                  <c:v>Muy mala</c:v>
                </c:pt>
                <c:pt idx="5">
                  <c:v>No aplicable</c:v>
                </c:pt>
              </c:strCache>
            </c:strRef>
          </c:cat>
          <c:val>
            <c:numRef>
              <c:f>Encuestas!$C$64:$C$69</c:f>
              <c:numCache>
                <c:formatCode>General</c:formatCode>
                <c:ptCount val="6"/>
                <c:pt idx="0">
                  <c:v>127</c:v>
                </c:pt>
                <c:pt idx="1">
                  <c:v>182</c:v>
                </c:pt>
                <c:pt idx="2">
                  <c:v>172</c:v>
                </c:pt>
                <c:pt idx="3">
                  <c:v>96</c:v>
                </c:pt>
                <c:pt idx="4">
                  <c:v>224</c:v>
                </c:pt>
                <c:pt idx="5">
                  <c:v>82</c:v>
                </c:pt>
              </c:numCache>
            </c:numRef>
          </c:val>
          <c:extLst>
            <c:ext xmlns:c16="http://schemas.microsoft.com/office/drawing/2014/chart" uri="{C3380CC4-5D6E-409C-BE32-E72D297353CC}">
              <c16:uniqueId val="{0000000C-CB54-4F8C-9549-5C306EE9C0ED}"/>
            </c:ext>
          </c:extLst>
        </c:ser>
        <c:ser>
          <c:idx val="1"/>
          <c:order val="1"/>
          <c:dPt>
            <c:idx val="0"/>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E-CB54-4F8C-9549-5C306EE9C0ED}"/>
              </c:ext>
            </c:extLst>
          </c:dPt>
          <c:dPt>
            <c:idx val="1"/>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0-CB54-4F8C-9549-5C306EE9C0ED}"/>
              </c:ext>
            </c:extLst>
          </c:dPt>
          <c:dPt>
            <c:idx val="2"/>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2-CB54-4F8C-9549-5C306EE9C0ED}"/>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4-CB54-4F8C-9549-5C306EE9C0ED}"/>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6-CB54-4F8C-9549-5C306EE9C0ED}"/>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8-CB54-4F8C-9549-5C306EE9C0ED}"/>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Encuestas!$B$64:$B$69</c:f>
              <c:strCache>
                <c:ptCount val="6"/>
                <c:pt idx="0">
                  <c:v>Muy buena</c:v>
                </c:pt>
                <c:pt idx="1">
                  <c:v>Buena</c:v>
                </c:pt>
                <c:pt idx="2">
                  <c:v>Regular</c:v>
                </c:pt>
                <c:pt idx="3">
                  <c:v>Mala</c:v>
                </c:pt>
                <c:pt idx="4">
                  <c:v>Muy mala</c:v>
                </c:pt>
                <c:pt idx="5">
                  <c:v>No aplicable</c:v>
                </c:pt>
              </c:strCache>
            </c:strRef>
          </c:cat>
          <c:val>
            <c:numRef>
              <c:f>Encuestas!$D$64:$D$69</c:f>
              <c:numCache>
                <c:formatCode>0.00%</c:formatCode>
                <c:ptCount val="6"/>
                <c:pt idx="0">
                  <c:v>0.14382785956964891</c:v>
                </c:pt>
                <c:pt idx="1">
                  <c:v>0.20611551528878821</c:v>
                </c:pt>
                <c:pt idx="2">
                  <c:v>0.19479048697621745</c:v>
                </c:pt>
                <c:pt idx="3">
                  <c:v>0.1087202718006795</c:v>
                </c:pt>
                <c:pt idx="4">
                  <c:v>0.25368063420158549</c:v>
                </c:pt>
                <c:pt idx="5">
                  <c:v>9.2865232163080402E-2</c:v>
                </c:pt>
              </c:numCache>
            </c:numRef>
          </c:val>
          <c:extLst>
            <c:ext xmlns:c16="http://schemas.microsoft.com/office/drawing/2014/chart" uri="{C3380CC4-5D6E-409C-BE32-E72D297353CC}">
              <c16:uniqueId val="{00000019-CB54-4F8C-9549-5C306EE9C0ED}"/>
            </c:ext>
          </c:extLst>
        </c:ser>
        <c:dLbls>
          <c:showLegendKey val="0"/>
          <c:showVal val="0"/>
          <c:showCatName val="0"/>
          <c:showSerName val="0"/>
          <c:showPercent val="1"/>
          <c:showBubbleSize val="0"/>
          <c:showLeaderLines val="1"/>
        </c:dLbls>
        <c:extLst/>
      </c:pie3DChart>
      <c:spPr>
        <a:noFill/>
        <a:ln>
          <a:noFill/>
        </a:ln>
        <a:effectLst/>
      </c:spPr>
    </c:plotArea>
    <c:legend>
      <c:legendPos val="t"/>
      <c:layout>
        <c:manualLayout>
          <c:xMode val="edge"/>
          <c:yMode val="edge"/>
          <c:x val="0.11458323158074678"/>
          <c:y val="0.90522721994830557"/>
          <c:w val="0.81665074238687152"/>
          <c:h val="6.948658506930373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Sugerencias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461362454574403"/>
          <c:y val="0.23335715727841713"/>
          <c:w val="0.74774096076862218"/>
          <c:h val="0.53151584898041593"/>
        </c:manualLayout>
      </c:layout>
      <c:pie3DChart>
        <c:varyColors val="1"/>
        <c:ser>
          <c:idx val="0"/>
          <c:order val="0"/>
          <c:tx>
            <c:strRef>
              <c:f>'Info SIGCMA 1'!$B$55</c:f>
              <c:strCache>
                <c:ptCount val="1"/>
                <c:pt idx="0">
                  <c:v>Asignar Sugerencia</c:v>
                </c:pt>
              </c:strCache>
            </c:strRef>
          </c:tx>
          <c:dPt>
            <c:idx val="0"/>
            <c:bubble3D val="0"/>
            <c:explosion val="9"/>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3E1-4151-AE28-B12D323A1FC2}"/>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3E1-4151-AE28-B12D323A1FC2}"/>
              </c:ext>
            </c:extLst>
          </c:dPt>
          <c:dLbls>
            <c:dLbl>
              <c:idx val="0"/>
              <c:layout>
                <c:manualLayout>
                  <c:x val="-0.43252270856422959"/>
                  <c:y val="-5.775403006854286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54055332704292591"/>
                      <c:h val="0.14664280662200491"/>
                    </c:manualLayout>
                  </c15:layout>
                </c:ext>
                <c:ext xmlns:c16="http://schemas.microsoft.com/office/drawing/2014/chart" uri="{C3380CC4-5D6E-409C-BE32-E72D297353CC}">
                  <c16:uniqueId val="{00000001-63E1-4151-AE28-B12D323A1FC2}"/>
                </c:ext>
              </c:extLst>
            </c:dLbl>
            <c:dLbl>
              <c:idx val="1"/>
              <c:layout>
                <c:manualLayout>
                  <c:x val="0.14304560615748863"/>
                  <c:y val="0.13407542116306764"/>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49203622809995728"/>
                      <c:h val="0.14664280662200491"/>
                    </c:manualLayout>
                  </c15:layout>
                </c:ext>
                <c:ext xmlns:c16="http://schemas.microsoft.com/office/drawing/2014/chart" uri="{C3380CC4-5D6E-409C-BE32-E72D297353CC}">
                  <c16:uniqueId val="{00000003-63E1-4151-AE28-B12D323A1FC2}"/>
                </c:ext>
              </c:extLst>
            </c:dLbl>
            <c:spPr>
              <a:noFill/>
              <a:ln>
                <a:noFill/>
              </a:ln>
              <a:effectLst/>
            </c:spPr>
            <c:dLblPos val="bestFit"/>
            <c:showLegendKey val="0"/>
            <c:showVal val="0"/>
            <c:showCatName val="1"/>
            <c:showSerName val="0"/>
            <c:showPercent val="0"/>
            <c:showBubbleSize val="0"/>
            <c:showLeaderLines val="0"/>
            <c:extLst>
              <c:ext xmlns:c15="http://schemas.microsoft.com/office/drawing/2012/chart" uri="{CE6537A1-D6FC-4f65-9D91-7224C49458BB}"/>
            </c:extLst>
          </c:dLbls>
          <c:cat>
            <c:strRef>
              <c:f>'Info SIGCMA 1'!$C$54:$D$54</c:f>
              <c:strCache>
                <c:ptCount val="2"/>
                <c:pt idx="0">
                  <c:v>Abierto </c:v>
                </c:pt>
                <c:pt idx="1">
                  <c:v>Cerrado </c:v>
                </c:pt>
              </c:strCache>
            </c:strRef>
          </c:cat>
          <c:val>
            <c:numRef>
              <c:f>'Info SIGCMA 1'!$C$55:$D$55</c:f>
              <c:numCache>
                <c:formatCode>General</c:formatCode>
                <c:ptCount val="2"/>
                <c:pt idx="0">
                  <c:v>22</c:v>
                </c:pt>
                <c:pt idx="1">
                  <c:v>52</c:v>
                </c:pt>
              </c:numCache>
            </c:numRef>
          </c:val>
          <c:extLst>
            <c:ext xmlns:c16="http://schemas.microsoft.com/office/drawing/2014/chart" uri="{C3380CC4-5D6E-409C-BE32-E72D297353CC}">
              <c16:uniqueId val="{00000004-63E1-4151-AE28-B12D323A1FC2}"/>
            </c:ext>
          </c:extLst>
        </c:ser>
        <c:dLbls>
          <c:dLblPos val="bestFit"/>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Quejas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258880556175498"/>
          <c:y val="0.2274648101419755"/>
          <c:w val="0.85128253291474321"/>
          <c:h val="0.60713945873822639"/>
        </c:manualLayout>
      </c:layout>
      <c:pie3DChart>
        <c:varyColors val="1"/>
        <c:ser>
          <c:idx val="0"/>
          <c:order val="0"/>
          <c:tx>
            <c:strRef>
              <c:f>'Info SIGCMA 1'!$B$57</c:f>
              <c:strCache>
                <c:ptCount val="1"/>
                <c:pt idx="0">
                  <c:v>Tramitar Queja</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FF-4A5D-9B8F-74F7F07A889C}"/>
              </c:ext>
            </c:extLst>
          </c:dPt>
          <c:dPt>
            <c:idx val="1"/>
            <c:bubble3D val="0"/>
            <c:explosion val="1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FF-4A5D-9B8F-74F7F07A889C}"/>
              </c:ext>
            </c:extLst>
          </c:dPt>
          <c:dLbls>
            <c:dLbl>
              <c:idx val="0"/>
              <c:layout>
                <c:manualLayout>
                  <c:x val="-0.10904525934176988"/>
                  <c:y val="-0.10538018216338281"/>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82B1F2BC-1A55-4CA3-9230-F6C2BBC42AF3}" type="CATEGORYNAME">
                      <a:rPr lang="en-US"/>
                      <a:pPr>
                        <a:defRPr/>
                      </a:pPr>
                      <a:t>[NOMBRE DE CATEGORÍA]</a:t>
                    </a:fld>
                    <a:r>
                      <a:rPr lang="en-US" baseline="0"/>
                      <a:t> </a:t>
                    </a:r>
                    <a:fld id="{3C9C0775-6F34-4E9E-8A40-7A336E47A469}" type="VALUE">
                      <a:rPr lang="en-US" baseline="0"/>
                      <a:pPr>
                        <a:defRPr/>
                      </a:pPr>
                      <a:t>[VALOR]</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58219614722125457"/>
                      <c:h val="0.13814344261087091"/>
                    </c:manualLayout>
                  </c15:layout>
                  <c15:dlblFieldTable/>
                  <c15:showDataLabelsRange val="0"/>
                </c:ext>
                <c:ext xmlns:c16="http://schemas.microsoft.com/office/drawing/2014/chart" uri="{C3380CC4-5D6E-409C-BE32-E72D297353CC}">
                  <c16:uniqueId val="{00000001-0DFF-4A5D-9B8F-74F7F07A889C}"/>
                </c:ext>
              </c:extLst>
            </c:dLbl>
            <c:dLbl>
              <c:idx val="1"/>
              <c:layout>
                <c:manualLayout>
                  <c:x val="0.16302023596927359"/>
                  <c:y val="9.040840018173389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63652842357159278"/>
                      <c:h val="0.13099156554315317"/>
                    </c:manualLayout>
                  </c15:layout>
                </c:ext>
                <c:ext xmlns:c16="http://schemas.microsoft.com/office/drawing/2014/chart" uri="{C3380CC4-5D6E-409C-BE32-E72D297353CC}">
                  <c16:uniqueId val="{00000003-0DFF-4A5D-9B8F-74F7F07A889C}"/>
                </c:ext>
              </c:extLst>
            </c:dLbl>
            <c:spPr>
              <a:noFill/>
              <a:ln>
                <a:noFill/>
              </a:ln>
              <a:effectLst/>
            </c:sp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'Info SIGCMA 1'!$C$56:$D$56</c:f>
              <c:strCache>
                <c:ptCount val="2"/>
                <c:pt idx="0">
                  <c:v>Abierto </c:v>
                </c:pt>
                <c:pt idx="1">
                  <c:v>Cerrado </c:v>
                </c:pt>
              </c:strCache>
            </c:strRef>
          </c:cat>
          <c:val>
            <c:numRef>
              <c:f>'Info SIGCMA 1'!$C$57:$D$57</c:f>
              <c:numCache>
                <c:formatCode>General</c:formatCode>
                <c:ptCount val="2"/>
                <c:pt idx="0">
                  <c:v>136</c:v>
                </c:pt>
                <c:pt idx="1">
                  <c:v>460</c:v>
                </c:pt>
              </c:numCache>
            </c:numRef>
          </c:val>
          <c:extLst>
            <c:ext xmlns:c16="http://schemas.microsoft.com/office/drawing/2014/chart" uri="{C3380CC4-5D6E-409C-BE32-E72D297353CC}">
              <c16:uniqueId val="{00000004-0DFF-4A5D-9B8F-74F7F07A889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SIGCMA 1!Tabla dinámica4</c:name>
    <c:fmtId val="2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Tiempo</a:t>
            </a:r>
            <a:r>
              <a:rPr lang="en-US" baseline="0"/>
              <a:t> Promedio de Respuesta en Días Calendario de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gradFill flip="none" rotWithShape="1">
            <a:gsLst>
              <a:gs pos="0">
                <a:schemeClr val="accent4">
                  <a:lumMod val="60000"/>
                  <a:lumOff val="40000"/>
                  <a:shade val="30000"/>
                  <a:satMod val="115000"/>
                </a:schemeClr>
              </a:gs>
              <a:gs pos="50000">
                <a:schemeClr val="accent4">
                  <a:lumMod val="60000"/>
                  <a:lumOff val="40000"/>
                  <a:shade val="67500"/>
                  <a:satMod val="115000"/>
                </a:schemeClr>
              </a:gs>
              <a:gs pos="100000">
                <a:schemeClr val="accent4">
                  <a:lumMod val="60000"/>
                  <a:lumOff val="40000"/>
                  <a:shade val="100000"/>
                  <a:satMod val="115000"/>
                </a:schemeClr>
              </a:gs>
            </a:gsLst>
            <a:lin ang="16200000" scaled="1"/>
            <a:tileRect/>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bg1">
                  <a:lumMod val="65000"/>
                  <a:shade val="30000"/>
                  <a:satMod val="115000"/>
                </a:schemeClr>
              </a:gs>
              <a:gs pos="50000">
                <a:schemeClr val="bg1">
                  <a:lumMod val="65000"/>
                  <a:shade val="67500"/>
                  <a:satMod val="115000"/>
                </a:schemeClr>
              </a:gs>
              <a:gs pos="100000">
                <a:schemeClr val="bg1">
                  <a:lumMod val="65000"/>
                  <a:shade val="100000"/>
                  <a:satMod val="115000"/>
                </a:schemeClr>
              </a:gs>
            </a:gsLst>
            <a:path path="circle">
              <a:fillToRect l="100000" b="100000"/>
            </a:path>
            <a:tileRect t="-100000" r="-10000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a:sp3d/>
        </c:spPr>
        <c:dLbl>
          <c:idx val="0"/>
          <c:layout>
            <c:manualLayout>
              <c:x val="2.2222222222222223E-2"/>
              <c:y val="-1.85185185185185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bg1">
                  <a:lumMod val="65000"/>
                  <a:shade val="30000"/>
                  <a:satMod val="115000"/>
                </a:schemeClr>
              </a:gs>
              <a:gs pos="50000">
                <a:schemeClr val="bg1">
                  <a:lumMod val="65000"/>
                  <a:shade val="67500"/>
                  <a:satMod val="115000"/>
                </a:schemeClr>
              </a:gs>
              <a:gs pos="100000">
                <a:schemeClr val="bg1">
                  <a:lumMod val="65000"/>
                  <a:shade val="100000"/>
                  <a:satMod val="115000"/>
                </a:schemeClr>
              </a:gs>
            </a:gsLst>
            <a:path path="circle">
              <a:fillToRect l="100000" b="100000"/>
            </a:path>
            <a:tileRect t="-100000" r="-100000"/>
          </a:gradFill>
          <a:ln>
            <a:noFill/>
          </a:ln>
          <a:effectLst/>
          <a:sp3d/>
        </c:spPr>
        <c:dLbl>
          <c:idx val="0"/>
          <c:layout>
            <c:manualLayout>
              <c:x val="2.4999999999999949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a:sp3d/>
        </c:spPr>
        <c:dLbl>
          <c:idx val="0"/>
          <c:layout>
            <c:manualLayout>
              <c:x val="1.6666666666666666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bg1">
                  <a:lumMod val="65000"/>
                  <a:shade val="30000"/>
                  <a:satMod val="115000"/>
                </a:schemeClr>
              </a:gs>
              <a:gs pos="50000">
                <a:schemeClr val="bg1">
                  <a:lumMod val="65000"/>
                  <a:shade val="67500"/>
                  <a:satMod val="115000"/>
                </a:schemeClr>
              </a:gs>
              <a:gs pos="100000">
                <a:schemeClr val="bg1">
                  <a:lumMod val="65000"/>
                  <a:shade val="100000"/>
                  <a:satMod val="115000"/>
                </a:schemeClr>
              </a:gs>
            </a:gsLst>
            <a:path path="circle">
              <a:fillToRect l="100000" b="100000"/>
            </a:path>
            <a:tileRect t="-100000" r="-100000"/>
          </a:gradFill>
          <a:ln>
            <a:noFill/>
          </a:ln>
          <a:effectLst/>
          <a:sp3d/>
        </c:spPr>
        <c:dLbl>
          <c:idx val="0"/>
          <c:layout>
            <c:manualLayout>
              <c:x val="1.9444444444444344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4">
                  <a:lumMod val="60000"/>
                  <a:lumOff val="40000"/>
                  <a:shade val="30000"/>
                  <a:satMod val="115000"/>
                </a:schemeClr>
              </a:gs>
              <a:gs pos="50000">
                <a:schemeClr val="accent4">
                  <a:lumMod val="60000"/>
                  <a:lumOff val="40000"/>
                  <a:shade val="67500"/>
                  <a:satMod val="115000"/>
                </a:schemeClr>
              </a:gs>
              <a:gs pos="100000">
                <a:schemeClr val="accent4">
                  <a:lumMod val="60000"/>
                  <a:lumOff val="40000"/>
                  <a:shade val="100000"/>
                  <a:satMod val="115000"/>
                </a:schemeClr>
              </a:gs>
            </a:gsLst>
            <a:lin ang="16200000" scaled="1"/>
            <a:tileRect/>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2.2222222222222223E-2"/>
              <c:y val="-1.85185185185185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6666666666666666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flip="none" rotWithShape="1">
            <a:gsLst>
              <a:gs pos="0">
                <a:schemeClr val="bg1">
                  <a:lumMod val="65000"/>
                  <a:shade val="30000"/>
                  <a:satMod val="115000"/>
                </a:schemeClr>
              </a:gs>
              <a:gs pos="50000">
                <a:schemeClr val="bg1">
                  <a:lumMod val="65000"/>
                  <a:shade val="67500"/>
                  <a:satMod val="115000"/>
                </a:schemeClr>
              </a:gs>
              <a:gs pos="100000">
                <a:schemeClr val="bg1">
                  <a:lumMod val="65000"/>
                  <a:shade val="100000"/>
                  <a:satMod val="115000"/>
                </a:schemeClr>
              </a:gs>
            </a:gsLst>
            <a:path path="circle">
              <a:fillToRect l="100000" b="100000"/>
            </a:path>
            <a:tileRect t="-100000" r="-10000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4999999999999949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9444444444444344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1"/>
          </a:solidFill>
          <a:ln>
            <a:noFill/>
          </a:ln>
          <a:effectLst/>
          <a:sp3d/>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a:sp3d/>
        </c:spPr>
        <c:dLbl>
          <c:idx val="0"/>
          <c:layout>
            <c:manualLayout>
              <c:x val="1.6204486784830909E-2"/>
              <c:y val="-5.495299905988269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dLbl>
          <c:idx val="0"/>
          <c:layout>
            <c:manualLayout>
              <c:x val="2.4691358024691357E-2"/>
              <c:y val="-2.503912774456935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dLbl>
          <c:idx val="0"/>
          <c:layout>
            <c:manualLayout>
              <c:x val="1.6460905349794188E-2"/>
              <c:y val="-2.086593978714113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2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FF00"/>
          </a:solidFill>
          <a:ln>
            <a:noFill/>
          </a:ln>
          <a:effectLst/>
          <a:sp3d/>
        </c:spPr>
        <c:dLbl>
          <c:idx val="0"/>
          <c:layout>
            <c:manualLayout>
              <c:x val="4.663923182441701E-2"/>
              <c:y val="-3.14187579262011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00B050"/>
          </a:solidFill>
          <a:ln>
            <a:noFill/>
          </a:ln>
          <a:effectLst/>
          <a:sp3d/>
        </c:spPr>
        <c:dLbl>
          <c:idx val="0"/>
          <c:layout>
            <c:manualLayout>
              <c:x val="4.9382716049382713E-2"/>
              <c:y val="-7.854689481550292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FF0000"/>
          </a:solidFill>
          <a:ln>
            <a:noFill/>
          </a:ln>
          <a:effectLst/>
          <a:sp3d/>
        </c:spPr>
        <c:dLbl>
          <c:idx val="0"/>
          <c:layout>
            <c:manualLayout>
              <c:x val="4.9382716049382616E-2"/>
              <c:y val="-1.57093789631005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'Info SIGCMA 1'!$C$71</c:f>
              <c:strCache>
                <c:ptCount val="1"/>
                <c:pt idx="0">
                  <c:v>Total</c:v>
                </c:pt>
              </c:strCache>
            </c:strRef>
          </c:tx>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1828-46DB-AE6C-7BFDD79FB489}"/>
              </c:ext>
            </c:extLst>
          </c:dPt>
          <c:dPt>
            <c:idx val="1"/>
            <c:invertIfNegative val="0"/>
            <c:bubble3D val="0"/>
            <c:spPr>
              <a:solidFill>
                <a:srgbClr val="00B050"/>
              </a:solidFill>
              <a:ln>
                <a:noFill/>
              </a:ln>
              <a:effectLst/>
              <a:sp3d/>
            </c:spPr>
            <c:extLst>
              <c:ext xmlns:c16="http://schemas.microsoft.com/office/drawing/2014/chart" uri="{C3380CC4-5D6E-409C-BE32-E72D297353CC}">
                <c16:uniqueId val="{00000003-1828-46DB-AE6C-7BFDD79FB489}"/>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1828-46DB-AE6C-7BFDD79FB489}"/>
              </c:ext>
            </c:extLst>
          </c:dPt>
          <c:dLbls>
            <c:dLbl>
              <c:idx val="0"/>
              <c:layout>
                <c:manualLayout>
                  <c:x val="4.9382716049382616E-2"/>
                  <c:y val="-1.5709378963100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8-46DB-AE6C-7BFDD79FB489}"/>
                </c:ext>
              </c:extLst>
            </c:dLbl>
            <c:dLbl>
              <c:idx val="1"/>
              <c:layout>
                <c:manualLayout>
                  <c:x val="4.9382716049382713E-2"/>
                  <c:y val="-7.85468948155029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8-46DB-AE6C-7BFDD79FB489}"/>
                </c:ext>
              </c:extLst>
            </c:dLbl>
            <c:dLbl>
              <c:idx val="2"/>
              <c:layout>
                <c:manualLayout>
                  <c:x val="4.663923182441701E-2"/>
                  <c:y val="-3.141875792620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28-46DB-AE6C-7BFDD79FB48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 SIGCMA 1'!$B$72:$B$76</c:f>
              <c:strCache>
                <c:ptCount val="4"/>
                <c:pt idx="0">
                  <c:v>Asignar Sugerencia</c:v>
                </c:pt>
                <c:pt idx="1">
                  <c:v>Tramitar Queja</c:v>
                </c:pt>
                <c:pt idx="2">
                  <c:v>Tramitar Reclamo</c:v>
                </c:pt>
                <c:pt idx="3">
                  <c:v>Tramitar Peticiones</c:v>
                </c:pt>
              </c:strCache>
            </c:strRef>
          </c:cat>
          <c:val>
            <c:numRef>
              <c:f>'Info SIGCMA 1'!$C$72:$C$76</c:f>
              <c:numCache>
                <c:formatCode>0.0</c:formatCode>
                <c:ptCount val="4"/>
                <c:pt idx="0">
                  <c:v>8.6071428571428577</c:v>
                </c:pt>
                <c:pt idx="1">
                  <c:v>3.3465703971119134</c:v>
                </c:pt>
                <c:pt idx="2">
                  <c:v>2.5612244897959182</c:v>
                </c:pt>
                <c:pt idx="3">
                  <c:v>3.4556377079482439</c:v>
                </c:pt>
              </c:numCache>
            </c:numRef>
          </c:val>
          <c:extLst>
            <c:ext xmlns:c16="http://schemas.microsoft.com/office/drawing/2014/chart" uri="{C3380CC4-5D6E-409C-BE32-E72D297353CC}">
              <c16:uniqueId val="{00000006-1828-46DB-AE6C-7BFDD79FB489}"/>
            </c:ext>
          </c:extLst>
        </c:ser>
        <c:dLbls>
          <c:showLegendKey val="0"/>
          <c:showVal val="0"/>
          <c:showCatName val="0"/>
          <c:showSerName val="0"/>
          <c:showPercent val="0"/>
          <c:showBubbleSize val="0"/>
        </c:dLbls>
        <c:gapWidth val="14"/>
        <c:gapDepth val="20"/>
        <c:shape val="box"/>
        <c:axId val="203497328"/>
        <c:axId val="203495152"/>
        <c:axId val="0"/>
      </c:bar3DChart>
      <c:catAx>
        <c:axId val="203497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203495152"/>
        <c:crosses val="autoZero"/>
        <c:auto val="1"/>
        <c:lblAlgn val="ctr"/>
        <c:lblOffset val="100"/>
        <c:noMultiLvlLbl val="0"/>
      </c:catAx>
      <c:valAx>
        <c:axId val="203495152"/>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349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Reclamos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 SIGCMA 1'!$B$59</c:f>
              <c:strCache>
                <c:ptCount val="1"/>
                <c:pt idx="0">
                  <c:v>Tramitar Reclamo</c:v>
                </c:pt>
              </c:strCache>
            </c:strRef>
          </c:tx>
          <c:dPt>
            <c:idx val="0"/>
            <c:bubble3D val="0"/>
            <c:explosion val="1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D37-4F6C-A9A0-752F8D7953A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D37-4F6C-A9A0-752F8D7953AF}"/>
              </c:ext>
            </c:extLst>
          </c:dPt>
          <c:dLbls>
            <c:dLbl>
              <c:idx val="0"/>
              <c:layout>
                <c:manualLayout>
                  <c:x val="1.4342816106466399E-3"/>
                  <c:y val="1.6114679788960574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D099893B-97B1-4574-91C3-8F97D1BBEE31}" type="CATEGORYNAME">
                      <a:rPr lang="en-US"/>
                      <a:pPr>
                        <a:defRPr/>
                      </a:pPr>
                      <a:t>[NOMBRE DE CATEGORÍA]</a:t>
                    </a:fld>
                    <a:r>
                      <a:rPr lang="en-US" baseline="0"/>
                      <a:t> </a:t>
                    </a:r>
                    <a:fld id="{B6A6DA12-A89A-472C-9240-F854237EB4C4}" type="VALUE">
                      <a:rPr lang="en-US" baseline="0"/>
                      <a:pPr>
                        <a:defRPr/>
                      </a:pPr>
                      <a:t>[VALOR]</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37855113176509081"/>
                      <c:h val="0.17158040168328706"/>
                    </c:manualLayout>
                  </c15:layout>
                  <c15:dlblFieldTable/>
                  <c15:showDataLabelsRange val="0"/>
                </c:ext>
                <c:ext xmlns:c16="http://schemas.microsoft.com/office/drawing/2014/chart" uri="{C3380CC4-5D6E-409C-BE32-E72D297353CC}">
                  <c16:uniqueId val="{00000001-7D37-4F6C-A9A0-752F8D7953AF}"/>
                </c:ext>
              </c:extLst>
            </c:dLbl>
            <c:dLbl>
              <c:idx val="1"/>
              <c:layout>
                <c:manualLayout>
                  <c:x val="5.4760000362586117E-2"/>
                  <c:y val="0.22784138911384558"/>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38825894346721257"/>
                      <c:h val="0.17158057422517944"/>
                    </c:manualLayout>
                  </c15:layout>
                </c:ext>
                <c:ext xmlns:c16="http://schemas.microsoft.com/office/drawing/2014/chart" uri="{C3380CC4-5D6E-409C-BE32-E72D297353CC}">
                  <c16:uniqueId val="{00000003-7D37-4F6C-A9A0-752F8D7953AF}"/>
                </c:ext>
              </c:extLst>
            </c:dLbl>
            <c:spPr>
              <a:noFill/>
              <a:ln>
                <a:noFill/>
              </a:ln>
              <a:effectLst/>
            </c:sp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'Info SIGCMA 1'!$C$58:$D$58</c:f>
              <c:strCache>
                <c:ptCount val="2"/>
                <c:pt idx="0">
                  <c:v>Abierto </c:v>
                </c:pt>
                <c:pt idx="1">
                  <c:v>Cerrado </c:v>
                </c:pt>
              </c:strCache>
            </c:strRef>
          </c:cat>
          <c:val>
            <c:numRef>
              <c:f>'Info SIGCMA 1'!$C$59:$D$59</c:f>
              <c:numCache>
                <c:formatCode>General</c:formatCode>
                <c:ptCount val="2"/>
                <c:pt idx="0">
                  <c:v>24</c:v>
                </c:pt>
                <c:pt idx="1">
                  <c:v>145</c:v>
                </c:pt>
              </c:numCache>
            </c:numRef>
          </c:val>
          <c:extLst>
            <c:ext xmlns:c16="http://schemas.microsoft.com/office/drawing/2014/chart" uri="{C3380CC4-5D6E-409C-BE32-E72D297353CC}">
              <c16:uniqueId val="{00000004-7D37-4F6C-A9A0-752F8D7953A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SIGCMA 1!Tabla dinámica2</c:name>
    <c:fmtId val="15"/>
  </c:pivotSource>
  <c:chart>
    <c:autoTitleDeleted val="0"/>
    <c:pivotFmts>
      <c:pivotFmt>
        <c:idx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dLbl>
          <c:idx val="0"/>
          <c:layout>
            <c:manualLayout>
              <c:x val="-1.9444444444444445E-2"/>
              <c:y val="-4.629629629629651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dLbl>
          <c:idx val="0"/>
          <c:layout>
            <c:manualLayout>
              <c:x val="-8.3333333333333332E-3"/>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5"/>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6"/>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7"/>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8"/>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9"/>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1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11"/>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12"/>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pivotFmt>
      <c:pivotFmt>
        <c:idx val="13"/>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'Info SIGCMA 1'!$C$28:$C$29</c:f>
              <c:strCache>
                <c:ptCount val="1"/>
                <c:pt idx="0">
                  <c:v>Cerrado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Pt>
            <c:idx val="4"/>
            <c:invertIfNegative val="0"/>
            <c:bubble3D val="0"/>
            <c:extLst>
              <c:ext xmlns:c16="http://schemas.microsoft.com/office/drawing/2014/chart" uri="{C3380CC4-5D6E-409C-BE32-E72D297353CC}">
                <c16:uniqueId val="{00000000-F242-4757-8FAA-0145ED09BB11}"/>
              </c:ext>
            </c:extLst>
          </c:dPt>
          <c:dPt>
            <c:idx val="5"/>
            <c:invertIfNegative val="0"/>
            <c:bubble3D val="0"/>
            <c:extLst>
              <c:ext xmlns:c16="http://schemas.microsoft.com/office/drawing/2014/chart" uri="{C3380CC4-5D6E-409C-BE32-E72D297353CC}">
                <c16:uniqueId val="{00000001-F242-4757-8FAA-0145ED09BB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'Info SIGCMA 1'!$B$30:$B$36</c:f>
              <c:strCache>
                <c:ptCount val="6"/>
                <c:pt idx="0">
                  <c:v>Enero</c:v>
                </c:pt>
                <c:pt idx="1">
                  <c:v>Febrero</c:v>
                </c:pt>
                <c:pt idx="2">
                  <c:v>Marzo</c:v>
                </c:pt>
                <c:pt idx="3">
                  <c:v>Abril</c:v>
                </c:pt>
                <c:pt idx="4">
                  <c:v>Mayo</c:v>
                </c:pt>
                <c:pt idx="5">
                  <c:v>Junio</c:v>
                </c:pt>
              </c:strCache>
            </c:strRef>
          </c:cat>
          <c:val>
            <c:numRef>
              <c:f>'Info SIGCMA 1'!$C$30:$C$36</c:f>
              <c:numCache>
                <c:formatCode>General</c:formatCode>
                <c:ptCount val="6"/>
                <c:pt idx="0">
                  <c:v>193</c:v>
                </c:pt>
                <c:pt idx="1">
                  <c:v>214</c:v>
                </c:pt>
                <c:pt idx="2">
                  <c:v>301</c:v>
                </c:pt>
                <c:pt idx="3">
                  <c:v>449</c:v>
                </c:pt>
                <c:pt idx="4">
                  <c:v>537</c:v>
                </c:pt>
                <c:pt idx="5">
                  <c:v>499</c:v>
                </c:pt>
              </c:numCache>
            </c:numRef>
          </c:val>
          <c:extLst>
            <c:ext xmlns:c16="http://schemas.microsoft.com/office/drawing/2014/chart" uri="{C3380CC4-5D6E-409C-BE32-E72D297353CC}">
              <c16:uniqueId val="{00000002-F242-4757-8FAA-0145ED09BB11}"/>
            </c:ext>
          </c:extLst>
        </c:ser>
        <c:ser>
          <c:idx val="1"/>
          <c:order val="1"/>
          <c:tx>
            <c:strRef>
              <c:f>'Info SIGCMA 1'!$D$28:$D$29</c:f>
              <c:strCache>
                <c:ptCount val="1"/>
                <c:pt idx="0">
                  <c:v>Abierto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'Info SIGCMA 1'!$B$30:$B$36</c:f>
              <c:strCache>
                <c:ptCount val="6"/>
                <c:pt idx="0">
                  <c:v>Enero</c:v>
                </c:pt>
                <c:pt idx="1">
                  <c:v>Febrero</c:v>
                </c:pt>
                <c:pt idx="2">
                  <c:v>Marzo</c:v>
                </c:pt>
                <c:pt idx="3">
                  <c:v>Abril</c:v>
                </c:pt>
                <c:pt idx="4">
                  <c:v>Mayo</c:v>
                </c:pt>
                <c:pt idx="5">
                  <c:v>Junio</c:v>
                </c:pt>
              </c:strCache>
            </c:strRef>
          </c:cat>
          <c:val>
            <c:numRef>
              <c:f>'Info SIGCMA 1'!$D$30:$D$36</c:f>
              <c:numCache>
                <c:formatCode>General</c:formatCode>
                <c:ptCount val="6"/>
                <c:pt idx="0">
                  <c:v>14</c:v>
                </c:pt>
                <c:pt idx="1">
                  <c:v>29</c:v>
                </c:pt>
                <c:pt idx="2">
                  <c:v>21</c:v>
                </c:pt>
                <c:pt idx="3">
                  <c:v>29</c:v>
                </c:pt>
                <c:pt idx="4">
                  <c:v>41</c:v>
                </c:pt>
                <c:pt idx="5">
                  <c:v>142</c:v>
                </c:pt>
              </c:numCache>
            </c:numRef>
          </c:val>
          <c:extLst>
            <c:ext xmlns:c16="http://schemas.microsoft.com/office/drawing/2014/chart" uri="{C3380CC4-5D6E-409C-BE32-E72D297353CC}">
              <c16:uniqueId val="{00000003-F242-4757-8FAA-0145ED09BB11}"/>
            </c:ext>
          </c:extLst>
        </c:ser>
        <c:dLbls>
          <c:showLegendKey val="0"/>
          <c:showVal val="0"/>
          <c:showCatName val="0"/>
          <c:showSerName val="0"/>
          <c:showPercent val="0"/>
          <c:showBubbleSize val="0"/>
        </c:dLbls>
        <c:gapWidth val="65"/>
        <c:shape val="box"/>
        <c:axId val="203494608"/>
        <c:axId val="203488624"/>
        <c:axId val="0"/>
      </c:bar3DChart>
      <c:catAx>
        <c:axId val="203494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3488624"/>
        <c:crosses val="autoZero"/>
        <c:auto val="1"/>
        <c:lblAlgn val="ctr"/>
        <c:lblOffset val="100"/>
        <c:noMultiLvlLbl val="0"/>
      </c:catAx>
      <c:valAx>
        <c:axId val="203488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crossAx val="203494608"/>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PETICIONES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'Info SIGCMA 1'!$B$61</c:f>
              <c:strCache>
                <c:ptCount val="1"/>
                <c:pt idx="0">
                  <c:v>Tramitar Peticiones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9FDB-4BBB-BDA3-6DC2704B083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FDB-4BBB-BDA3-6DC2704B0835}"/>
              </c:ext>
            </c:extLst>
          </c:dPt>
          <c:dLbls>
            <c:dLbl>
              <c:idx val="0"/>
              <c:layout>
                <c:manualLayout>
                  <c:x val="0.27257981928172609"/>
                  <c:y val="-1.079136384995075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1"/>
              <c:showCatName val="1"/>
              <c:showSerName val="0"/>
              <c:showPercent val="0"/>
              <c:showBubbleSize val="0"/>
              <c:extLst>
                <c:ext xmlns:c15="http://schemas.microsoft.com/office/drawing/2012/chart" uri="{CE6537A1-D6FC-4f65-9D91-7224C49458BB}">
                  <c15:layout>
                    <c:manualLayout>
                      <c:w val="0.37947004841434578"/>
                      <c:h val="0.14789564156357515"/>
                    </c:manualLayout>
                  </c15:layout>
                </c:ext>
                <c:ext xmlns:c16="http://schemas.microsoft.com/office/drawing/2014/chart" uri="{C3380CC4-5D6E-409C-BE32-E72D297353CC}">
                  <c16:uniqueId val="{00000001-9FDB-4BBB-BDA3-6DC2704B083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9FDB-4BBB-BDA3-6DC2704B0835}"/>
                </c:ext>
              </c:extLst>
            </c:dLbl>
            <c:spPr>
              <a:noFill/>
              <a:ln>
                <a:noFill/>
              </a:ln>
              <a:effectLst/>
            </c:sp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'Info SIGCMA 1'!$C$60:$D$60</c:f>
              <c:strCache>
                <c:ptCount val="2"/>
                <c:pt idx="0">
                  <c:v>Abierto </c:v>
                </c:pt>
                <c:pt idx="1">
                  <c:v>Cerrado </c:v>
                </c:pt>
              </c:strCache>
            </c:strRef>
          </c:cat>
          <c:val>
            <c:numRef>
              <c:f>'Info SIGCMA 1'!$C$61:$D$61</c:f>
              <c:numCache>
                <c:formatCode>General</c:formatCode>
                <c:ptCount val="2"/>
                <c:pt idx="0">
                  <c:v>94</c:v>
                </c:pt>
                <c:pt idx="1">
                  <c:v>1536</c:v>
                </c:pt>
              </c:numCache>
            </c:numRef>
          </c:val>
          <c:extLst>
            <c:ext xmlns:c16="http://schemas.microsoft.com/office/drawing/2014/chart" uri="{C3380CC4-5D6E-409C-BE32-E72D297353CC}">
              <c16:uniqueId val="{00000004-9FDB-4BBB-BDA3-6DC2704B0835}"/>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SIGOB_IUS!Tabla dinámica1</c:name>
    <c:fmtId val="0"/>
  </c:pivotSource>
  <c:chart>
    <c:autoTitleDeleted val="1"/>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dLbl>
          <c:idx val="0"/>
          <c:layout>
            <c:manualLayout>
              <c:x val="0"/>
              <c:y val="-0.259047670850677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dLbl>
          <c:idx val="0"/>
          <c:layout>
            <c:manualLayout>
              <c:x val="-2.3594751026446319E-17"/>
              <c:y val="-0.1371428845680059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dLbl>
          <c:idx val="0"/>
          <c:layout>
            <c:manualLayout>
              <c:x val="-4.7189502052892639E-17"/>
              <c:y val="-0.3809524571333498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dLbl>
          <c:idx val="0"/>
          <c:layout>
            <c:manualLayout>
              <c:x val="0"/>
              <c:y val="-0.187936545519119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dLbl>
          <c:idx val="0"/>
          <c:layout>
            <c:manualLayout>
              <c:x val="-8.4875547249962092E-17"/>
              <c:y val="-0.1840628507295174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dLbl>
          <c:idx val="0"/>
          <c:layout>
            <c:manualLayout>
              <c:x val="0"/>
              <c:y val="-0.12570145903479246"/>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dLbl>
          <c:idx val="0"/>
          <c:layout>
            <c:manualLayout>
              <c:x val="-2.314814392896266E-3"/>
              <c:y val="-8.080808080808073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dLbl>
          <c:idx val="0"/>
          <c:layout>
            <c:manualLayout>
              <c:x val="0"/>
              <c:y val="-0.1571268237934904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dLbl>
          <c:idx val="0"/>
          <c:layout>
            <c:manualLayout>
              <c:x val="-4.629628785792362E-3"/>
              <c:y val="-0.2020202020202020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1164021164021163E-2"/>
          <c:y val="0.18554924345441692"/>
          <c:w val="0.94022784189013409"/>
          <c:h val="0.69081018688867635"/>
        </c:manualLayout>
      </c:layout>
      <c:barChart>
        <c:barDir val="col"/>
        <c:grouping val="stacked"/>
        <c:varyColors val="0"/>
        <c:ser>
          <c:idx val="0"/>
          <c:order val="0"/>
          <c:tx>
            <c:strRef>
              <c:f>'Info SIGOB_IUS'!$B$7</c:f>
              <c:strCache>
                <c:ptCount val="1"/>
                <c:pt idx="0">
                  <c:v>Total</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extLst>
              <c:ext xmlns:c16="http://schemas.microsoft.com/office/drawing/2014/chart" uri="{C3380CC4-5D6E-409C-BE32-E72D297353CC}">
                <c16:uniqueId val="{00000000-F418-4377-A813-A4F1D25531F0}"/>
              </c:ext>
            </c:extLst>
          </c:dPt>
          <c:dPt>
            <c:idx val="1"/>
            <c:invertIfNegative val="0"/>
            <c:bubble3D val="0"/>
            <c:extLst>
              <c:ext xmlns:c16="http://schemas.microsoft.com/office/drawing/2014/chart" uri="{C3380CC4-5D6E-409C-BE32-E72D297353CC}">
                <c16:uniqueId val="{00000001-F418-4377-A813-A4F1D25531F0}"/>
              </c:ext>
            </c:extLst>
          </c:dPt>
          <c:dPt>
            <c:idx val="2"/>
            <c:invertIfNegative val="0"/>
            <c:bubble3D val="0"/>
            <c:extLst>
              <c:ext xmlns:c16="http://schemas.microsoft.com/office/drawing/2014/chart" uri="{C3380CC4-5D6E-409C-BE32-E72D297353CC}">
                <c16:uniqueId val="{00000002-F418-4377-A813-A4F1D25531F0}"/>
              </c:ext>
            </c:extLst>
          </c:dPt>
          <c:dPt>
            <c:idx val="3"/>
            <c:invertIfNegative val="0"/>
            <c:bubble3D val="0"/>
            <c:extLst>
              <c:ext xmlns:c16="http://schemas.microsoft.com/office/drawing/2014/chart" uri="{C3380CC4-5D6E-409C-BE32-E72D297353CC}">
                <c16:uniqueId val="{00000003-F418-4377-A813-A4F1D25531F0}"/>
              </c:ext>
            </c:extLst>
          </c:dPt>
          <c:dPt>
            <c:idx val="4"/>
            <c:invertIfNegative val="0"/>
            <c:bubble3D val="0"/>
            <c:extLst>
              <c:ext xmlns:c16="http://schemas.microsoft.com/office/drawing/2014/chart" uri="{C3380CC4-5D6E-409C-BE32-E72D297353CC}">
                <c16:uniqueId val="{00000004-F418-4377-A813-A4F1D25531F0}"/>
              </c:ext>
            </c:extLst>
          </c:dPt>
          <c:dPt>
            <c:idx val="5"/>
            <c:invertIfNegative val="0"/>
            <c:bubble3D val="0"/>
            <c:extLst>
              <c:ext xmlns:c16="http://schemas.microsoft.com/office/drawing/2014/chart" uri="{C3380CC4-5D6E-409C-BE32-E72D297353CC}">
                <c16:uniqueId val="{00000005-F418-4377-A813-A4F1D25531F0}"/>
              </c:ext>
            </c:extLst>
          </c:dPt>
          <c:dPt>
            <c:idx val="6"/>
            <c:invertIfNegative val="0"/>
            <c:bubble3D val="0"/>
            <c:extLst>
              <c:ext xmlns:c16="http://schemas.microsoft.com/office/drawing/2014/chart" uri="{C3380CC4-5D6E-409C-BE32-E72D297353CC}">
                <c16:uniqueId val="{00000006-F418-4377-A813-A4F1D25531F0}"/>
              </c:ext>
            </c:extLst>
          </c:dPt>
          <c:dPt>
            <c:idx val="7"/>
            <c:invertIfNegative val="0"/>
            <c:bubble3D val="0"/>
            <c:extLst>
              <c:ext xmlns:c16="http://schemas.microsoft.com/office/drawing/2014/chart" uri="{C3380CC4-5D6E-409C-BE32-E72D297353CC}">
                <c16:uniqueId val="{00000007-F418-4377-A813-A4F1D25531F0}"/>
              </c:ext>
            </c:extLst>
          </c:dPt>
          <c:dPt>
            <c:idx val="8"/>
            <c:invertIfNegative val="0"/>
            <c:bubble3D val="0"/>
            <c:extLst>
              <c:ext xmlns:c16="http://schemas.microsoft.com/office/drawing/2014/chart" uri="{C3380CC4-5D6E-409C-BE32-E72D297353CC}">
                <c16:uniqueId val="{00000008-F418-4377-A813-A4F1D25531F0}"/>
              </c:ext>
            </c:extLst>
          </c:dPt>
          <c:dLbls>
            <c:dLbl>
              <c:idx val="0"/>
              <c:layout>
                <c:manualLayout>
                  <c:x val="0"/>
                  <c:y val="-0.259047670850677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18-4377-A813-A4F1D25531F0}"/>
                </c:ext>
              </c:extLst>
            </c:dLbl>
            <c:dLbl>
              <c:idx val="1"/>
              <c:layout>
                <c:manualLayout>
                  <c:x val="-2.3594751026446319E-17"/>
                  <c:y val="-0.137142884568005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18-4377-A813-A4F1D25531F0}"/>
                </c:ext>
              </c:extLst>
            </c:dLbl>
            <c:dLbl>
              <c:idx val="2"/>
              <c:layout>
                <c:manualLayout>
                  <c:x val="-4.7189502052892639E-17"/>
                  <c:y val="-0.380952457133349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18-4377-A813-A4F1D25531F0}"/>
                </c:ext>
              </c:extLst>
            </c:dLbl>
            <c:dLbl>
              <c:idx val="3"/>
              <c:layout>
                <c:manualLayout>
                  <c:x val="0"/>
                  <c:y val="-0.187936545519119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18-4377-A813-A4F1D25531F0}"/>
                </c:ext>
              </c:extLst>
            </c:dLbl>
            <c:dLbl>
              <c:idx val="4"/>
              <c:layout>
                <c:manualLayout>
                  <c:x val="-8.4875547249962092E-17"/>
                  <c:y val="-0.184062850729517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18-4377-A813-A4F1D25531F0}"/>
                </c:ext>
              </c:extLst>
            </c:dLbl>
            <c:dLbl>
              <c:idx val="5"/>
              <c:layout>
                <c:manualLayout>
                  <c:x val="0"/>
                  <c:y val="-0.1257014590347924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18-4377-A813-A4F1D25531F0}"/>
                </c:ext>
              </c:extLst>
            </c:dLbl>
            <c:dLbl>
              <c:idx val="6"/>
              <c:layout>
                <c:manualLayout>
                  <c:x val="-2.314814392896266E-3"/>
                  <c:y val="-8.0808080808080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18-4377-A813-A4F1D25531F0}"/>
                </c:ext>
              </c:extLst>
            </c:dLbl>
            <c:dLbl>
              <c:idx val="7"/>
              <c:layout>
                <c:manualLayout>
                  <c:x val="0"/>
                  <c:y val="-0.157126823793490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8-4377-A813-A4F1D25531F0}"/>
                </c:ext>
              </c:extLst>
            </c:dLbl>
            <c:dLbl>
              <c:idx val="8"/>
              <c:layout>
                <c:manualLayout>
                  <c:x val="-4.629628785792362E-3"/>
                  <c:y val="-0.2020202020202020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8-4377-A813-A4F1D25531F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'Info SIGOB_IUS'!$A$8:$A$17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'Info SIGOB_IUS'!$B$8:$B$17</c:f>
              <c:numCache>
                <c:formatCode>General</c:formatCode>
                <c:ptCount val="9"/>
                <c:pt idx="0">
                  <c:v>22</c:v>
                </c:pt>
                <c:pt idx="1">
                  <c:v>10</c:v>
                </c:pt>
                <c:pt idx="2">
                  <c:v>33</c:v>
                </c:pt>
                <c:pt idx="3">
                  <c:v>14</c:v>
                </c:pt>
                <c:pt idx="4">
                  <c:v>14</c:v>
                </c:pt>
                <c:pt idx="5">
                  <c:v>9</c:v>
                </c:pt>
                <c:pt idx="6">
                  <c:v>5</c:v>
                </c:pt>
                <c:pt idx="7">
                  <c:v>12</c:v>
                </c:pt>
                <c:pt idx="8">
                  <c:v>16</c:v>
                </c:pt>
              </c:numCache>
            </c:numRef>
          </c:val>
          <c:extLst>
            <c:ext xmlns:c16="http://schemas.microsoft.com/office/drawing/2014/chart" uri="{C3380CC4-5D6E-409C-BE32-E72D297353CC}">
              <c16:uniqueId val="{00000009-F418-4377-A813-A4F1D25531F0}"/>
            </c:ext>
          </c:extLst>
        </c:ser>
        <c:dLbls>
          <c:dLblPos val="ctr"/>
          <c:showLegendKey val="0"/>
          <c:showVal val="1"/>
          <c:showCatName val="0"/>
          <c:showSerName val="0"/>
          <c:showPercent val="0"/>
          <c:showBubbleSize val="0"/>
        </c:dLbls>
        <c:gapWidth val="150"/>
        <c:overlap val="100"/>
        <c:axId val="203490256"/>
        <c:axId val="203497872"/>
      </c:barChart>
      <c:catAx>
        <c:axId val="2034902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3497872"/>
        <c:crosses val="autoZero"/>
        <c:auto val="1"/>
        <c:lblAlgn val="ctr"/>
        <c:lblOffset val="100"/>
        <c:noMultiLvlLbl val="0"/>
      </c:catAx>
      <c:valAx>
        <c:axId val="2034978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0349025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[QRS Informe 2020 - 2 Trimestre.xlsx]Info SIGOB_IUS!Tabla dinámica2</c:name>
    <c:fmtId val="0"/>
  </c:pivotSource>
  <c:chart>
    <c:autoTitleDeleted val="0"/>
    <c:pivotFmts>
      <c:pivotFmt>
        <c:idx val="0"/>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'Info SIGOB_IUS'!$B$26:$B$27</c:f>
              <c:strCache>
                <c:ptCount val="1"/>
                <c:pt idx="0">
                  <c:v>Gestión finalizada</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'Info SIGOB_IUS'!$A$28:$A$37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'Info SIGOB_IUS'!$B$28:$B$37</c:f>
              <c:numCache>
                <c:formatCode>General</c:formatCode>
                <c:ptCount val="9"/>
                <c:pt idx="0">
                  <c:v>15</c:v>
                </c:pt>
                <c:pt idx="1">
                  <c:v>8</c:v>
                </c:pt>
                <c:pt idx="2">
                  <c:v>21</c:v>
                </c:pt>
                <c:pt idx="3">
                  <c:v>13</c:v>
                </c:pt>
                <c:pt idx="4">
                  <c:v>13</c:v>
                </c:pt>
                <c:pt idx="5">
                  <c:v>8</c:v>
                </c:pt>
                <c:pt idx="6">
                  <c:v>5</c:v>
                </c:pt>
                <c:pt idx="7">
                  <c:v>9</c:v>
                </c:pt>
                <c:pt idx="8">
                  <c:v>11</c:v>
                </c:pt>
              </c:numCache>
            </c:numRef>
          </c:val>
          <c:extLst>
            <c:ext xmlns:c16="http://schemas.microsoft.com/office/drawing/2014/chart" uri="{C3380CC4-5D6E-409C-BE32-E72D297353CC}">
              <c16:uniqueId val="{00000000-473E-4225-B6AE-EBABF9EF65D0}"/>
            </c:ext>
          </c:extLst>
        </c:ser>
        <c:ser>
          <c:idx val="1"/>
          <c:order val="1"/>
          <c:tx>
            <c:strRef>
              <c:f>'Info SIGOB_IUS'!$C$26:$C$27</c:f>
              <c:strCache>
                <c:ptCount val="1"/>
                <c:pt idx="0">
                  <c:v>En gestión</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'Info SIGOB_IUS'!$A$28:$A$37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'Info SIGOB_IUS'!$C$28:$C$37</c:f>
              <c:numCache>
                <c:formatCode>General</c:formatCode>
                <c:ptCount val="9"/>
                <c:pt idx="0">
                  <c:v>7</c:v>
                </c:pt>
                <c:pt idx="1">
                  <c:v>2</c:v>
                </c:pt>
                <c:pt idx="2">
                  <c:v>12</c:v>
                </c:pt>
                <c:pt idx="3">
                  <c:v>1</c:v>
                </c:pt>
                <c:pt idx="4">
                  <c:v>1</c:v>
                </c:pt>
                <c:pt idx="5">
                  <c:v>1</c:v>
                </c:pt>
                <c:pt idx="7">
                  <c:v>3</c:v>
                </c:pt>
                <c:pt idx="8">
                  <c:v>5</c:v>
                </c:pt>
              </c:numCache>
            </c:numRef>
          </c:val>
          <c:extLst>
            <c:ext xmlns:c16="http://schemas.microsoft.com/office/drawing/2014/chart" uri="{C3380CC4-5D6E-409C-BE32-E72D297353CC}">
              <c16:uniqueId val="{00000001-473E-4225-B6AE-EBABF9EF65D0}"/>
            </c:ext>
          </c:extLst>
        </c:ser>
        <c:dLbls>
          <c:showLegendKey val="0"/>
          <c:showVal val="0"/>
          <c:showCatName val="0"/>
          <c:showSerName val="0"/>
          <c:showPercent val="0"/>
          <c:showBubbleSize val="0"/>
        </c:dLbls>
        <c:gapWidth val="65"/>
        <c:shape val="box"/>
        <c:axId val="203492432"/>
        <c:axId val="203490800"/>
        <c:axId val="0"/>
      </c:bar3DChart>
      <c:catAx>
        <c:axId val="2034924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3490800"/>
        <c:crosses val="autoZero"/>
        <c:auto val="1"/>
        <c:lblAlgn val="ctr"/>
        <c:lblOffset val="100"/>
        <c:noMultiLvlLbl val="0"/>
      </c:catAx>
      <c:valAx>
        <c:axId val="203490800"/>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crossAx val="20349243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5</xdr:col>
      <xdr:colOff>788458</xdr:colOff>
      <xdr:row>3</xdr:row>
      <xdr:rowOff>131761</xdr:rowOff>
    </xdr:from>
    <xdr:to>
      <xdr:col>15</xdr:col>
      <xdr:colOff>179916</xdr:colOff>
      <xdr:row>17</xdr:row>
      <xdr:rowOff>105833</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508526</xdr:colOff>
      <xdr:row>43</xdr:row>
      <xdr:rowOff>60324</xdr:rowOff>
    </xdr:from>
    <xdr:to>
      <xdr:col>8</xdr:col>
      <xdr:colOff>392593</xdr:colOff>
      <xdr:row>55</xdr:row>
      <xdr:rowOff>75807</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515939</xdr:colOff>
      <xdr:row>43</xdr:row>
      <xdr:rowOff>59266</xdr:rowOff>
    </xdr:from>
    <xdr:to>
      <xdr:col>11</xdr:col>
      <xdr:colOff>400006</xdr:colOff>
      <xdr:row>55</xdr:row>
      <xdr:rowOff>74749</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825498</xdr:colOff>
      <xdr:row>67</xdr:row>
      <xdr:rowOff>95250</xdr:rowOff>
    </xdr:from>
    <xdr:to>
      <xdr:col>11</xdr:col>
      <xdr:colOff>335490</xdr:colOff>
      <xdr:row>78</xdr:row>
      <xdr:rowOff>11111</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53976</xdr:colOff>
      <xdr:row>43</xdr:row>
      <xdr:rowOff>69851</xdr:rowOff>
    </xdr:from>
    <xdr:to>
      <xdr:col>14</xdr:col>
      <xdr:colOff>603251</xdr:colOff>
      <xdr:row>55</xdr:row>
      <xdr:rowOff>84668</xdr:rowOff>
    </xdr:to>
    <xdr:graphicFrame macro="">
      <xdr:nvGraphicFramePr>
        <xdr:cNvPr id="11" name="Gráfico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34924</xdr:colOff>
      <xdr:row>26</xdr:row>
      <xdr:rowOff>36513</xdr:rowOff>
    </xdr:from>
    <xdr:to>
      <xdr:col>20</xdr:col>
      <xdr:colOff>211666</xdr:colOff>
      <xdr:row>40</xdr:row>
      <xdr:rowOff>112713</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783165</xdr:colOff>
      <xdr:row>43</xdr:row>
      <xdr:rowOff>84667</xdr:rowOff>
    </xdr:from>
    <xdr:to>
      <xdr:col>23</xdr:col>
      <xdr:colOff>127482</xdr:colOff>
      <xdr:row>55</xdr:row>
      <xdr:rowOff>100150</xdr:rowOff>
    </xdr:to>
    <xdr:graphicFrame macro="">
      <xdr:nvGraphicFramePr>
        <xdr:cNvPr id="8" name="Gráfico 7">
          <a:extLst>
            <a:ext uri="{FF2B5EF4-FFF2-40B4-BE49-F238E27FC236}">
              <a16:creationId xmlns:a16="http://schemas.microsoft.com/office/drawing/2014/main" id="{098D8BFD-0A35-4F07-BDA7-A1E89C630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161925</xdr:rowOff>
    </xdr:from>
    <xdr:to>
      <xdr:col>18</xdr:col>
      <xdr:colOff>760286</xdr:colOff>
      <xdr:row>40</xdr:row>
      <xdr:rowOff>57151</xdr:rowOff>
    </xdr:to>
    <xdr:pic>
      <xdr:nvPicPr>
        <xdr:cNvPr id="2" name="Imagen 1">
          <a:extLst>
            <a:ext uri="{FF2B5EF4-FFF2-40B4-BE49-F238E27FC236}">
              <a16:creationId xmlns:a16="http://schemas.microsoft.com/office/drawing/2014/main" id="{3B5776AB-BCF3-4640-BA39-BF5217F1331B}"/>
            </a:ext>
          </a:extLst>
        </xdr:cNvPr>
        <xdr:cNvPicPr>
          <a:picLocks noChangeAspect="1"/>
        </xdr:cNvPicPr>
      </xdr:nvPicPr>
      <xdr:blipFill rotWithShape="1">
        <a:blip xmlns:r="http://schemas.openxmlformats.org/officeDocument/2006/relationships" r:embed="rId1"/>
        <a:srcRect t="4111" b="12656"/>
        <a:stretch/>
      </xdr:blipFill>
      <xdr:spPr>
        <a:xfrm>
          <a:off x="762000" y="542925"/>
          <a:ext cx="13714286" cy="71342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295273</xdr:colOff>
      <xdr:row>5</xdr:row>
      <xdr:rowOff>47624</xdr:rowOff>
    </xdr:from>
    <xdr:to>
      <xdr:col>9</xdr:col>
      <xdr:colOff>457199</xdr:colOff>
      <xdr:row>20</xdr:row>
      <xdr:rowOff>19049</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22</xdr:row>
      <xdr:rowOff>176212</xdr:rowOff>
    </xdr:from>
    <xdr:to>
      <xdr:col>10</xdr:col>
      <xdr:colOff>619125</xdr:colOff>
      <xdr:row>37</xdr:row>
      <xdr:rowOff>61912</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419100</xdr:colOff>
      <xdr:row>57</xdr:row>
      <xdr:rowOff>204787</xdr:rowOff>
    </xdr:from>
    <xdr:to>
      <xdr:col>8</xdr:col>
      <xdr:colOff>638175</xdr:colOff>
      <xdr:row>72</xdr:row>
      <xdr:rowOff>90487</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609600</xdr:colOff>
      <xdr:row>40</xdr:row>
      <xdr:rowOff>119062</xdr:rowOff>
    </xdr:from>
    <xdr:to>
      <xdr:col>8</xdr:col>
      <xdr:colOff>619125</xdr:colOff>
      <xdr:row>55</xdr:row>
      <xdr:rowOff>4762</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685459</xdr:colOff>
      <xdr:row>4</xdr:row>
      <xdr:rowOff>127735</xdr:rowOff>
    </xdr:from>
    <xdr:to>
      <xdr:col>13</xdr:col>
      <xdr:colOff>268742</xdr:colOff>
      <xdr:row>21</xdr:row>
      <xdr:rowOff>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635833</xdr:colOff>
      <xdr:row>22</xdr:row>
      <xdr:rowOff>6173</xdr:rowOff>
    </xdr:from>
    <xdr:to>
      <xdr:col>13</xdr:col>
      <xdr:colOff>240126</xdr:colOff>
      <xdr:row>39</xdr:row>
      <xdr:rowOff>13607</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646339</xdr:colOff>
      <xdr:row>40</xdr:row>
      <xdr:rowOff>9524</xdr:rowOff>
    </xdr:from>
    <xdr:to>
      <xdr:col>13</xdr:col>
      <xdr:colOff>340179</xdr:colOff>
      <xdr:row>58</xdr:row>
      <xdr:rowOff>54429</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591910</xdr:colOff>
      <xdr:row>62</xdr:row>
      <xdr:rowOff>23131</xdr:rowOff>
    </xdr:from>
    <xdr:to>
      <xdr:col>13</xdr:col>
      <xdr:colOff>449036</xdr:colOff>
      <xdr:row>81</xdr:row>
      <xdr:rowOff>108857</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os%20Karen\Calidad\Informe%20QRS\2020\QRS%20Informe%202020%20-%201%20Trimestre%201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CMA"/>
      <sheetName val="Hoja1"/>
      <sheetName val="Info SIGCMA 1"/>
      <sheetName val="Soporte medición Casos Proceden"/>
      <sheetName val="SIGOB_IUS"/>
      <sheetName val="Info SIGOB_IUS"/>
      <sheetName val="Encuestas"/>
    </sheetNames>
    <sheetDataSet>
      <sheetData sheetId="0"/>
      <sheetData sheetId="1">
        <row r="1">
          <cell r="A1" t="str">
            <v>Nombre</v>
          </cell>
          <cell r="B1" t="str">
            <v>Proceso</v>
          </cell>
          <cell r="C1" t="str">
            <v>Fecha Inicial</v>
          </cell>
          <cell r="D1" t="str">
            <v>Cliente</v>
          </cell>
          <cell r="E1" t="str">
            <v>Estado</v>
          </cell>
        </row>
        <row r="2">
          <cell r="A2">
            <v>20111</v>
          </cell>
          <cell r="B2" t="str">
            <v>Tramitar Peticiones</v>
          </cell>
          <cell r="C2" t="str">
            <v>2020-01-01-14:19:45</v>
          </cell>
          <cell r="D2" t="str">
            <v>Hernan Londoño Mejía</v>
          </cell>
          <cell r="E2" t="str">
            <v>Cerrado</v>
          </cell>
        </row>
        <row r="3">
          <cell r="A3">
            <v>20112</v>
          </cell>
          <cell r="B3" t="str">
            <v>Tramitar Peticiones</v>
          </cell>
          <cell r="C3" t="str">
            <v>2020-01-01-18:36:28</v>
          </cell>
          <cell r="D3" t="str">
            <v>rigoberto sanchez vasquez</v>
          </cell>
          <cell r="E3" t="str">
            <v>Cerrado</v>
          </cell>
        </row>
        <row r="4">
          <cell r="A4">
            <v>20113</v>
          </cell>
          <cell r="B4" t="str">
            <v>Tramitar Peticiones</v>
          </cell>
          <cell r="C4" t="str">
            <v>2020-01-01-18:39:22</v>
          </cell>
          <cell r="D4" t="str">
            <v>rigoberto sanchez vasquez</v>
          </cell>
          <cell r="E4" t="str">
            <v>Cerrado</v>
          </cell>
        </row>
        <row r="5">
          <cell r="A5">
            <v>20114</v>
          </cell>
          <cell r="B5" t="str">
            <v>Asignar Sugerencia</v>
          </cell>
          <cell r="C5" t="str">
            <v>2020-01-01-18:41:52</v>
          </cell>
          <cell r="D5" t="str">
            <v>paola andrea cuervo</v>
          </cell>
          <cell r="E5" t="str">
            <v>Cerrado</v>
          </cell>
        </row>
        <row r="6">
          <cell r="A6">
            <v>20115</v>
          </cell>
          <cell r="B6" t="str">
            <v>Tramitar Peticiones</v>
          </cell>
          <cell r="C6" t="str">
            <v>2020-01-01-22:22:37</v>
          </cell>
          <cell r="D6" t="str">
            <v>FUNDACION SOCIAL FUTURO Y DESARROLLO</v>
          </cell>
          <cell r="E6" t="str">
            <v>Cerrado</v>
          </cell>
        </row>
        <row r="7">
          <cell r="A7">
            <v>20116</v>
          </cell>
          <cell r="B7" t="str">
            <v>Tramitar Queja</v>
          </cell>
          <cell r="C7" t="str">
            <v>2020-01-02-09:52:52</v>
          </cell>
          <cell r="D7" t="str">
            <v>Lina Patricia Grimaldo Franco</v>
          </cell>
          <cell r="E7" t="str">
            <v>Abierto</v>
          </cell>
        </row>
        <row r="8">
          <cell r="A8">
            <v>20117</v>
          </cell>
          <cell r="B8" t="str">
            <v>Tramitar Queja</v>
          </cell>
          <cell r="C8" t="str">
            <v>2020-01-02-10:10:16</v>
          </cell>
          <cell r="D8" t="str">
            <v>Lina Patricia Grimaldo Franco</v>
          </cell>
          <cell r="E8" t="str">
            <v>Cerrado</v>
          </cell>
        </row>
        <row r="9">
          <cell r="A9">
            <v>20118</v>
          </cell>
          <cell r="B9" t="str">
            <v>Tramitar Peticiones</v>
          </cell>
          <cell r="C9" t="str">
            <v>2020-01-02-11:02:03</v>
          </cell>
          <cell r="D9" t="str">
            <v>OSCAR GOMEZ LADINO</v>
          </cell>
          <cell r="E9" t="str">
            <v>Cerrado</v>
          </cell>
        </row>
        <row r="10">
          <cell r="A10">
            <v>20119</v>
          </cell>
          <cell r="B10" t="str">
            <v>Tramitar Peticiones</v>
          </cell>
          <cell r="C10" t="str">
            <v>2020-01-02-11:06:36</v>
          </cell>
          <cell r="D10" t="str">
            <v>HOWARD PUELLO JURADO</v>
          </cell>
          <cell r="E10" t="str">
            <v>Cerrado</v>
          </cell>
        </row>
        <row r="11">
          <cell r="A11">
            <v>20120</v>
          </cell>
          <cell r="B11" t="str">
            <v>Tramitar Peticiones</v>
          </cell>
          <cell r="C11" t="str">
            <v>2020-01-02-11:23:49</v>
          </cell>
          <cell r="D11" t="str">
            <v>Camilo Suárez</v>
          </cell>
          <cell r="E11" t="str">
            <v>Cerrado</v>
          </cell>
        </row>
        <row r="12">
          <cell r="A12">
            <v>20121</v>
          </cell>
          <cell r="B12" t="str">
            <v>Tramitar Queja</v>
          </cell>
          <cell r="C12" t="str">
            <v>2020-01-02-11:25:38</v>
          </cell>
          <cell r="D12" t="str">
            <v>NORALBA MARTINEZ GRISALES</v>
          </cell>
          <cell r="E12" t="str">
            <v>Cerrado</v>
          </cell>
        </row>
        <row r="13">
          <cell r="A13">
            <v>20122</v>
          </cell>
          <cell r="B13" t="str">
            <v>Tramitar Queja</v>
          </cell>
          <cell r="C13" t="str">
            <v>2020-01-02-11:29:31</v>
          </cell>
          <cell r="D13" t="str">
            <v>NORALBA MARTINEZ GRISALES</v>
          </cell>
          <cell r="E13" t="str">
            <v>Cerrado</v>
          </cell>
        </row>
        <row r="14">
          <cell r="A14">
            <v>20123</v>
          </cell>
          <cell r="B14" t="str">
            <v>Tramitar Peticiones</v>
          </cell>
          <cell r="C14" t="str">
            <v>2020-01-02-19:00:58</v>
          </cell>
          <cell r="D14" t="str">
            <v>brandon villamizar muñoz</v>
          </cell>
          <cell r="E14" t="str">
            <v>Cerrado</v>
          </cell>
        </row>
        <row r="15">
          <cell r="A15">
            <v>20124</v>
          </cell>
          <cell r="B15" t="str">
            <v>Tramitar Queja</v>
          </cell>
          <cell r="C15" t="str">
            <v>2020-01-03-00:32:04</v>
          </cell>
          <cell r="D15" t="str">
            <v>EDUCARDO VARGAS</v>
          </cell>
          <cell r="E15" t="str">
            <v>Abierto</v>
          </cell>
        </row>
        <row r="16">
          <cell r="A16">
            <v>20125</v>
          </cell>
          <cell r="B16" t="str">
            <v>Tramitar Peticiones</v>
          </cell>
          <cell r="C16" t="str">
            <v>2020-01-03-09:31:18</v>
          </cell>
          <cell r="D16" t="str">
            <v>Mariana Sarmiento</v>
          </cell>
          <cell r="E16" t="str">
            <v>Cerrado</v>
          </cell>
        </row>
        <row r="17">
          <cell r="A17">
            <v>20126</v>
          </cell>
          <cell r="B17" t="str">
            <v>Tramitar Peticiones</v>
          </cell>
          <cell r="C17" t="str">
            <v>2020-01-03-16:07:04</v>
          </cell>
          <cell r="D17" t="str">
            <v>JOSE GUILLERMO RODRIGUEZ QUINCHE</v>
          </cell>
          <cell r="E17" t="str">
            <v>Cerrado</v>
          </cell>
        </row>
        <row r="18">
          <cell r="A18">
            <v>20127</v>
          </cell>
          <cell r="B18" t="str">
            <v>Tramitar Reclamo</v>
          </cell>
          <cell r="C18" t="str">
            <v>2020-01-03-20:06:33</v>
          </cell>
          <cell r="D18" t="str">
            <v>Ruben Dario Restrepo Orrego</v>
          </cell>
          <cell r="E18" t="str">
            <v>Cerrado</v>
          </cell>
        </row>
        <row r="19">
          <cell r="A19">
            <v>20128</v>
          </cell>
          <cell r="B19" t="str">
            <v>Tramitar Peticiones</v>
          </cell>
          <cell r="C19" t="str">
            <v>2020-01-04-08:11:42</v>
          </cell>
          <cell r="D19" t="str">
            <v>María Teresa Cañón Sosa</v>
          </cell>
          <cell r="E19" t="str">
            <v>Cerrado</v>
          </cell>
        </row>
        <row r="20">
          <cell r="A20">
            <v>20129</v>
          </cell>
          <cell r="B20" t="str">
            <v>Asignar Sugerencia</v>
          </cell>
          <cell r="C20" t="str">
            <v>2020-01-04-16:10:21</v>
          </cell>
          <cell r="D20" t="str">
            <v>miguel anibal toro lopera</v>
          </cell>
          <cell r="E20" t="str">
            <v>Cerrado</v>
          </cell>
        </row>
        <row r="21">
          <cell r="A21">
            <v>20130</v>
          </cell>
          <cell r="B21" t="str">
            <v>Tramitar Peticiones</v>
          </cell>
          <cell r="C21" t="str">
            <v>2020-01-06-19:34:46</v>
          </cell>
          <cell r="D21" t="str">
            <v>Hernan Londoño Mejía</v>
          </cell>
          <cell r="E21" t="str">
            <v>Cerrado</v>
          </cell>
        </row>
        <row r="22">
          <cell r="A22">
            <v>20131</v>
          </cell>
          <cell r="B22" t="str">
            <v>Tramitar Queja</v>
          </cell>
          <cell r="C22" t="str">
            <v>2020-01-07-09:15:17</v>
          </cell>
          <cell r="D22" t="str">
            <v>DANIEL ALEXANDER PUERTO BARRERA</v>
          </cell>
          <cell r="E22" t="str">
            <v>Cerrado</v>
          </cell>
        </row>
        <row r="23">
          <cell r="A23">
            <v>20132</v>
          </cell>
          <cell r="B23" t="str">
            <v>Tramitar Peticiones</v>
          </cell>
          <cell r="C23" t="str">
            <v>2020-01-07-15:36:38</v>
          </cell>
          <cell r="D23" t="str">
            <v>ADRIANA VELAIDE MARTINEZ</v>
          </cell>
          <cell r="E23" t="str">
            <v>Cerrado</v>
          </cell>
        </row>
        <row r="24">
          <cell r="A24">
            <v>20133</v>
          </cell>
          <cell r="B24" t="str">
            <v>Tramitar Peticiones</v>
          </cell>
          <cell r="C24" t="str">
            <v>2020-01-07-15:53:29</v>
          </cell>
          <cell r="D24" t="str">
            <v>Juan David Gutierrez</v>
          </cell>
          <cell r="E24" t="str">
            <v>Cerrado</v>
          </cell>
        </row>
        <row r="25">
          <cell r="A25">
            <v>20134</v>
          </cell>
          <cell r="B25" t="str">
            <v>Tramitar Peticiones</v>
          </cell>
          <cell r="C25" t="str">
            <v>2020-01-08-11:36:50</v>
          </cell>
          <cell r="D25" t="str">
            <v>DOLLY GARCÍA AVILA</v>
          </cell>
          <cell r="E25" t="str">
            <v>Cerrado</v>
          </cell>
        </row>
        <row r="26">
          <cell r="A26">
            <v>20135</v>
          </cell>
          <cell r="B26" t="str">
            <v>Tramitar Queja</v>
          </cell>
          <cell r="C26" t="str">
            <v>2020-01-08-14:11:38</v>
          </cell>
          <cell r="D26" t="str">
            <v>SIXTO JAVIER MEJIA TABARES</v>
          </cell>
          <cell r="E26" t="str">
            <v>Cerrado</v>
          </cell>
        </row>
        <row r="27">
          <cell r="A27">
            <v>20136</v>
          </cell>
          <cell r="B27" t="str">
            <v>Tramitar Peticiones</v>
          </cell>
          <cell r="C27" t="str">
            <v>2020-01-08-14:22:10</v>
          </cell>
          <cell r="D27" t="str">
            <v>nahisla correa</v>
          </cell>
          <cell r="E27" t="str">
            <v>Cerrado</v>
          </cell>
        </row>
        <row r="28">
          <cell r="A28">
            <v>20137</v>
          </cell>
          <cell r="B28" t="str">
            <v>Tramitar Queja</v>
          </cell>
          <cell r="C28" t="str">
            <v>2020-01-08-14:48:38</v>
          </cell>
          <cell r="D28" t="str">
            <v>JHORMAN ALEXIS ALVAREZ FIERRO</v>
          </cell>
          <cell r="E28" t="str">
            <v>Cerrado</v>
          </cell>
        </row>
        <row r="29">
          <cell r="A29">
            <v>20138</v>
          </cell>
          <cell r="B29" t="str">
            <v>Tramitar Peticiones</v>
          </cell>
          <cell r="C29" t="str">
            <v>2020-01-08-16:56:52</v>
          </cell>
          <cell r="D29" t="str">
            <v>Andrea Hernandez</v>
          </cell>
          <cell r="E29" t="str">
            <v>Cerrado</v>
          </cell>
        </row>
        <row r="30">
          <cell r="A30">
            <v>20139</v>
          </cell>
          <cell r="B30" t="str">
            <v>Tramitar Reclamo</v>
          </cell>
          <cell r="C30" t="str">
            <v>2020-01-08-18:53:03</v>
          </cell>
          <cell r="D30" t="str">
            <v>jorge luis vega</v>
          </cell>
          <cell r="E30" t="str">
            <v>Cerrado</v>
          </cell>
        </row>
        <row r="31">
          <cell r="A31">
            <v>20140</v>
          </cell>
          <cell r="B31" t="str">
            <v>Tramitar Reclamo</v>
          </cell>
          <cell r="C31" t="str">
            <v>2020-01-08-21:00:38</v>
          </cell>
          <cell r="D31" t="str">
            <v>Luis Javier Aponte</v>
          </cell>
          <cell r="E31" t="str">
            <v>Cerrado</v>
          </cell>
        </row>
        <row r="32">
          <cell r="A32">
            <v>20141</v>
          </cell>
          <cell r="B32" t="str">
            <v>Tramitar Queja</v>
          </cell>
          <cell r="C32" t="str">
            <v>2020-01-09-10:07:49</v>
          </cell>
          <cell r="D32" t="str">
            <v>ELMER MAURICIO QUINTERO VELASQUEZ</v>
          </cell>
          <cell r="E32" t="str">
            <v>Cerrado</v>
          </cell>
        </row>
        <row r="33">
          <cell r="A33">
            <v>20142</v>
          </cell>
          <cell r="B33" t="str">
            <v>Tramitar Peticiones</v>
          </cell>
          <cell r="C33" t="str">
            <v>2020-01-09-12:07:08</v>
          </cell>
          <cell r="D33" t="str">
            <v>Felipe Parra Restrepo</v>
          </cell>
          <cell r="E33" t="str">
            <v>Cerrado</v>
          </cell>
        </row>
        <row r="34">
          <cell r="A34">
            <v>20143</v>
          </cell>
          <cell r="B34" t="str">
            <v>Tramitar Queja</v>
          </cell>
          <cell r="C34" t="str">
            <v>2020-01-09-12:52:19</v>
          </cell>
          <cell r="D34" t="str">
            <v>Lilian Ogliastri Lewis</v>
          </cell>
          <cell r="E34" t="str">
            <v>Abierto</v>
          </cell>
        </row>
        <row r="35">
          <cell r="A35">
            <v>20144</v>
          </cell>
          <cell r="B35" t="str">
            <v>Tramitar Queja</v>
          </cell>
          <cell r="C35" t="str">
            <v>2020-01-09-14:07:24</v>
          </cell>
          <cell r="D35" t="str">
            <v>JOSE ALCIDES LLANOS RAMIREZ</v>
          </cell>
          <cell r="E35" t="str">
            <v>Cerrado</v>
          </cell>
        </row>
        <row r="36">
          <cell r="A36">
            <v>20145</v>
          </cell>
          <cell r="B36" t="str">
            <v>Tramitar Peticiones</v>
          </cell>
          <cell r="C36" t="str">
            <v>2020-01-09-16:09:11</v>
          </cell>
          <cell r="D36" t="str">
            <v>Arnold Neira Carreño</v>
          </cell>
          <cell r="E36" t="str">
            <v>Cerrado</v>
          </cell>
        </row>
        <row r="37">
          <cell r="A37">
            <v>20146</v>
          </cell>
          <cell r="B37" t="str">
            <v>Tramitar Queja</v>
          </cell>
          <cell r="C37" t="str">
            <v>2020-01-09-17:14:01</v>
          </cell>
          <cell r="D37" t="str">
            <v>sandra patiricia torres florez</v>
          </cell>
          <cell r="E37" t="str">
            <v>Cerrado</v>
          </cell>
        </row>
        <row r="38">
          <cell r="A38">
            <v>20147</v>
          </cell>
          <cell r="B38" t="str">
            <v>Tramitar Peticiones</v>
          </cell>
          <cell r="C38" t="str">
            <v>2020-01-09-18:50:28</v>
          </cell>
          <cell r="D38" t="str">
            <v>JUAN DAVID BELTRAN AFRICANO</v>
          </cell>
          <cell r="E38" t="str">
            <v>Cerrado</v>
          </cell>
        </row>
        <row r="39">
          <cell r="A39">
            <v>20148</v>
          </cell>
          <cell r="B39" t="str">
            <v>Tramitar Peticiones</v>
          </cell>
          <cell r="C39" t="str">
            <v>2020-01-10-13:06:49</v>
          </cell>
          <cell r="D39" t="str">
            <v>JHON FREDY ROMERO GOMEZ</v>
          </cell>
          <cell r="E39" t="str">
            <v>Cerrado</v>
          </cell>
        </row>
        <row r="40">
          <cell r="A40">
            <v>20149</v>
          </cell>
          <cell r="B40" t="str">
            <v>Tramitar Peticiones</v>
          </cell>
          <cell r="C40" t="str">
            <v>2020-01-10-13:37:18</v>
          </cell>
          <cell r="D40" t="str">
            <v>maria jose marin cardona |</v>
          </cell>
          <cell r="E40" t="str">
            <v>Cerrado</v>
          </cell>
        </row>
        <row r="41">
          <cell r="A41">
            <v>20150</v>
          </cell>
          <cell r="B41" t="str">
            <v>Tramitar Reclamo</v>
          </cell>
          <cell r="C41" t="str">
            <v>2020-01-10-15:31:05</v>
          </cell>
          <cell r="D41" t="str">
            <v>GERMAN VILLA</v>
          </cell>
          <cell r="E41" t="str">
            <v>Cerrado</v>
          </cell>
        </row>
        <row r="42">
          <cell r="A42">
            <v>20151</v>
          </cell>
          <cell r="B42" t="str">
            <v>Asignar Sugerencia</v>
          </cell>
          <cell r="C42" t="str">
            <v>2020-01-10-17:51:29</v>
          </cell>
          <cell r="D42" t="str">
            <v>HOWARD PUELLO JURADO</v>
          </cell>
          <cell r="E42" t="str">
            <v>Cerrado</v>
          </cell>
        </row>
        <row r="43">
          <cell r="A43">
            <v>20152</v>
          </cell>
          <cell r="B43" t="str">
            <v>Tramitar Peticiones</v>
          </cell>
          <cell r="C43" t="str">
            <v>2020-01-10-19:57:16</v>
          </cell>
          <cell r="D43" t="str">
            <v>Carlos Alberto Acuña Reina</v>
          </cell>
          <cell r="E43" t="str">
            <v>Cerrado</v>
          </cell>
        </row>
        <row r="44">
          <cell r="A44">
            <v>20153</v>
          </cell>
          <cell r="B44" t="str">
            <v>Tramitar Peticiones</v>
          </cell>
          <cell r="C44" t="str">
            <v>2020-01-13-04:46:55</v>
          </cell>
          <cell r="D44" t="str">
            <v>ROMEIRO GUZMAN</v>
          </cell>
          <cell r="E44" t="str">
            <v>Cerrado</v>
          </cell>
        </row>
        <row r="45">
          <cell r="A45">
            <v>20154</v>
          </cell>
          <cell r="B45" t="str">
            <v>Tramitar Peticiones</v>
          </cell>
          <cell r="C45" t="str">
            <v>2020-01-13-09:35:51</v>
          </cell>
          <cell r="D45" t="str">
            <v>CRISTINA DEL SOORRO PARRA SANTIAGO</v>
          </cell>
          <cell r="E45" t="str">
            <v>Cerrado</v>
          </cell>
        </row>
        <row r="46">
          <cell r="A46">
            <v>20155</v>
          </cell>
          <cell r="B46" t="str">
            <v>Tramitar Queja</v>
          </cell>
          <cell r="C46" t="str">
            <v>2020-01-13-10:14:13</v>
          </cell>
          <cell r="D46" t="str">
            <v>NATIVIDAD GIL MOSQUERA</v>
          </cell>
          <cell r="E46" t="str">
            <v>Cerrado</v>
          </cell>
        </row>
        <row r="47">
          <cell r="A47">
            <v>20156</v>
          </cell>
          <cell r="B47" t="str">
            <v>Asignar Sugerencia</v>
          </cell>
          <cell r="C47" t="str">
            <v>2020-01-13-11:37:55</v>
          </cell>
          <cell r="D47" t="str">
            <v>DOMINGA CORDOBA</v>
          </cell>
          <cell r="E47" t="str">
            <v>Cerrado</v>
          </cell>
        </row>
        <row r="48">
          <cell r="A48">
            <v>20157</v>
          </cell>
          <cell r="B48" t="str">
            <v>Tramitar Peticiones</v>
          </cell>
          <cell r="C48" t="str">
            <v>2020-01-13-11:45:48</v>
          </cell>
          <cell r="D48" t="str">
            <v>Luis Alfonso Pintor</v>
          </cell>
          <cell r="E48" t="str">
            <v>Cerrado</v>
          </cell>
        </row>
        <row r="49">
          <cell r="A49">
            <v>20158</v>
          </cell>
          <cell r="B49" t="str">
            <v>Tramitar Queja</v>
          </cell>
          <cell r="C49" t="str">
            <v>2020-01-13-15:38:31</v>
          </cell>
          <cell r="D49" t="str">
            <v>marla victoria</v>
          </cell>
          <cell r="E49" t="str">
            <v>Cerrado</v>
          </cell>
        </row>
        <row r="50">
          <cell r="A50">
            <v>20159</v>
          </cell>
          <cell r="B50" t="str">
            <v>Tramitar Peticiones</v>
          </cell>
          <cell r="C50" t="str">
            <v>2020-01-13-16:08:05</v>
          </cell>
          <cell r="D50" t="str">
            <v>Eusebio Antonio Ramírez Hernández</v>
          </cell>
          <cell r="E50" t="str">
            <v>Cerrado</v>
          </cell>
        </row>
        <row r="51">
          <cell r="A51">
            <v>20160</v>
          </cell>
          <cell r="B51" t="str">
            <v>Tramitar Queja</v>
          </cell>
          <cell r="C51" t="str">
            <v>2020-01-13-16:36:48</v>
          </cell>
          <cell r="D51" t="str">
            <v>Yasmin Vargas Alcaraz</v>
          </cell>
          <cell r="E51" t="str">
            <v>Abierto</v>
          </cell>
        </row>
        <row r="52">
          <cell r="A52">
            <v>20161</v>
          </cell>
          <cell r="B52" t="str">
            <v>Tramitar Peticiones</v>
          </cell>
          <cell r="C52" t="str">
            <v>2020-01-13-18:48:42</v>
          </cell>
          <cell r="D52" t="str">
            <v>JESUS ANTONIO EPIEYU PINO</v>
          </cell>
          <cell r="E52" t="str">
            <v>Cerrado</v>
          </cell>
        </row>
        <row r="53">
          <cell r="A53">
            <v>20162</v>
          </cell>
          <cell r="B53" t="str">
            <v>Tramitar Queja</v>
          </cell>
          <cell r="C53" t="str">
            <v>2020-01-13-20:39:06</v>
          </cell>
          <cell r="D53" t="str">
            <v>Germán Eduardo Cely Ochoa</v>
          </cell>
          <cell r="E53" t="str">
            <v>Cerrado</v>
          </cell>
        </row>
        <row r="54">
          <cell r="A54">
            <v>20163</v>
          </cell>
          <cell r="B54" t="str">
            <v>Tramitar Queja</v>
          </cell>
          <cell r="C54" t="str">
            <v>2020-01-13-23:02:57</v>
          </cell>
          <cell r="D54" t="str">
            <v>JAVIER ALEXANDER DIAZ TOVAR</v>
          </cell>
          <cell r="E54" t="str">
            <v>Abierto</v>
          </cell>
        </row>
        <row r="55">
          <cell r="A55">
            <v>20164</v>
          </cell>
          <cell r="B55" t="str">
            <v>Tramitar Queja</v>
          </cell>
          <cell r="C55" t="str">
            <v>2020-01-14-02:15:13</v>
          </cell>
          <cell r="D55" t="str">
            <v>SANDRA ZULAY OSORIO RENTERIA</v>
          </cell>
          <cell r="E55" t="str">
            <v>Cerrado</v>
          </cell>
        </row>
        <row r="56">
          <cell r="A56">
            <v>20165</v>
          </cell>
          <cell r="B56" t="str">
            <v>Tramitar Peticiones</v>
          </cell>
          <cell r="C56" t="str">
            <v>2020-01-14-07:26:00</v>
          </cell>
          <cell r="D56" t="str">
            <v>Luis Carlos Hoyos Rodriguez</v>
          </cell>
          <cell r="E56" t="str">
            <v>Cerrado</v>
          </cell>
        </row>
        <row r="57">
          <cell r="A57">
            <v>20166</v>
          </cell>
          <cell r="B57" t="str">
            <v>Tramitar Peticiones</v>
          </cell>
          <cell r="C57" t="str">
            <v>2020-01-14-08:33:02</v>
          </cell>
          <cell r="D57" t="str">
            <v>Andrea Hernandez</v>
          </cell>
          <cell r="E57" t="str">
            <v>Cerrado</v>
          </cell>
        </row>
        <row r="58">
          <cell r="A58">
            <v>20167</v>
          </cell>
          <cell r="B58" t="str">
            <v>Tramitar Peticiones</v>
          </cell>
          <cell r="C58" t="str">
            <v>2020-01-14-08:46:09</v>
          </cell>
          <cell r="D58" t="str">
            <v>GLORIA INES LEAL FERNANDEZ</v>
          </cell>
          <cell r="E58" t="str">
            <v>Cerrado</v>
          </cell>
        </row>
        <row r="59">
          <cell r="A59">
            <v>20168</v>
          </cell>
          <cell r="B59" t="str">
            <v>Tramitar Reclamo</v>
          </cell>
          <cell r="C59" t="str">
            <v>2020-01-14-09:50:58</v>
          </cell>
          <cell r="D59" t="str">
            <v>Jesús Antonio Almario Tavera</v>
          </cell>
          <cell r="E59" t="str">
            <v>Cerrado</v>
          </cell>
        </row>
        <row r="60">
          <cell r="A60">
            <v>20169</v>
          </cell>
          <cell r="B60" t="str">
            <v>Tramitar Queja</v>
          </cell>
          <cell r="C60" t="str">
            <v>2020-01-14-11:44:35</v>
          </cell>
          <cell r="D60" t="str">
            <v>Gladys Goez</v>
          </cell>
          <cell r="E60" t="str">
            <v>Cerrado</v>
          </cell>
        </row>
        <row r="61">
          <cell r="A61">
            <v>20170</v>
          </cell>
          <cell r="B61" t="str">
            <v>Tramitar Queja</v>
          </cell>
          <cell r="C61" t="str">
            <v>2020-01-14-12:39:30</v>
          </cell>
          <cell r="D61" t="str">
            <v>DANIEL STEVEN ZAMUDIO COY</v>
          </cell>
          <cell r="E61" t="str">
            <v>Cerrado</v>
          </cell>
        </row>
        <row r="62">
          <cell r="A62">
            <v>20171</v>
          </cell>
          <cell r="B62" t="str">
            <v>Tramitar Peticiones</v>
          </cell>
          <cell r="C62" t="str">
            <v>2020-01-14-13:01:47</v>
          </cell>
          <cell r="D62" t="str">
            <v>ronal andres marin velez</v>
          </cell>
          <cell r="E62" t="str">
            <v>Cerrado</v>
          </cell>
        </row>
        <row r="63">
          <cell r="A63">
            <v>20172</v>
          </cell>
          <cell r="B63" t="str">
            <v>Tramitar Peticiones</v>
          </cell>
          <cell r="C63" t="str">
            <v>2020-01-14-13:40:30</v>
          </cell>
          <cell r="D63" t="str">
            <v>LUIS ALEJANDRO CAMARGO FIGUEROA</v>
          </cell>
          <cell r="E63" t="str">
            <v>Cerrado</v>
          </cell>
        </row>
        <row r="64">
          <cell r="A64">
            <v>20173</v>
          </cell>
          <cell r="B64" t="str">
            <v>Tramitar Peticiones</v>
          </cell>
          <cell r="C64" t="str">
            <v>2020-01-14-14:32:03</v>
          </cell>
          <cell r="D64" t="str">
            <v>ERWIN Nicolas guerrero parra</v>
          </cell>
          <cell r="E64" t="str">
            <v>Cerrado</v>
          </cell>
        </row>
        <row r="65">
          <cell r="A65">
            <v>20174</v>
          </cell>
          <cell r="B65" t="str">
            <v>Tramitar Peticiones</v>
          </cell>
          <cell r="C65" t="str">
            <v>2020-01-14-15:07:07</v>
          </cell>
          <cell r="D65" t="str">
            <v>MIDI JOHANA BOLIVAR QUINCHARA</v>
          </cell>
          <cell r="E65" t="str">
            <v>Cerrado</v>
          </cell>
        </row>
        <row r="66">
          <cell r="A66">
            <v>20175</v>
          </cell>
          <cell r="B66" t="str">
            <v>Tramitar Peticiones</v>
          </cell>
          <cell r="C66" t="str">
            <v>2020-01-14-15:45:26</v>
          </cell>
          <cell r="D66" t="str">
            <v>FREDY ALBEYRO LOPEZ MESA</v>
          </cell>
          <cell r="E66" t="str">
            <v>Cerrado</v>
          </cell>
        </row>
        <row r="67">
          <cell r="A67">
            <v>20176</v>
          </cell>
          <cell r="B67" t="str">
            <v>Tramitar Peticiones</v>
          </cell>
          <cell r="C67" t="str">
            <v>2020-01-14-15:54:45</v>
          </cell>
          <cell r="D67" t="str">
            <v>JOHAN CARLOS PATERNINA ORDOÑEZ</v>
          </cell>
          <cell r="E67" t="str">
            <v>Cerrado</v>
          </cell>
        </row>
        <row r="68">
          <cell r="A68">
            <v>20177</v>
          </cell>
          <cell r="B68" t="str">
            <v>Tramitar Queja</v>
          </cell>
          <cell r="C68" t="str">
            <v>2020-01-14-16:35:30</v>
          </cell>
          <cell r="D68" t="str">
            <v>DOLLY GARCÍA AVILA</v>
          </cell>
          <cell r="E68" t="str">
            <v>Cerrado</v>
          </cell>
        </row>
        <row r="69">
          <cell r="A69">
            <v>20178</v>
          </cell>
          <cell r="B69" t="str">
            <v>Tramitar Queja</v>
          </cell>
          <cell r="C69" t="str">
            <v>2020-01-14-16:41:47</v>
          </cell>
          <cell r="D69" t="str">
            <v>ANDRES FELIPE CALDERÓN CUENCA</v>
          </cell>
          <cell r="E69" t="str">
            <v>Cerrado</v>
          </cell>
        </row>
        <row r="70">
          <cell r="A70">
            <v>20179</v>
          </cell>
          <cell r="B70" t="str">
            <v>Tramitar Peticiones</v>
          </cell>
          <cell r="C70" t="str">
            <v>2020-01-14-19:01:02</v>
          </cell>
          <cell r="D70" t="str">
            <v>ronal andres marin velez</v>
          </cell>
          <cell r="E70" t="str">
            <v>Cerrado</v>
          </cell>
        </row>
        <row r="71">
          <cell r="A71">
            <v>20180</v>
          </cell>
          <cell r="B71" t="str">
            <v>Tramitar Peticiones</v>
          </cell>
          <cell r="C71" t="str">
            <v>2020-01-15-09:25:13</v>
          </cell>
          <cell r="D71" t="str">
            <v>Melisa Sanchez</v>
          </cell>
          <cell r="E71" t="str">
            <v>Cerrado</v>
          </cell>
        </row>
        <row r="72">
          <cell r="A72">
            <v>20181</v>
          </cell>
          <cell r="B72" t="str">
            <v>Tramitar Peticiones</v>
          </cell>
          <cell r="C72" t="str">
            <v>2020-01-15-10:00:04</v>
          </cell>
          <cell r="D72" t="str">
            <v>Luz Marina Escudero Arenas</v>
          </cell>
          <cell r="E72" t="str">
            <v>Cerrado</v>
          </cell>
        </row>
        <row r="73">
          <cell r="A73">
            <v>20182</v>
          </cell>
          <cell r="B73" t="str">
            <v>Tramitar Peticiones</v>
          </cell>
          <cell r="C73" t="str">
            <v>2020-01-15-10:08:38</v>
          </cell>
          <cell r="D73" t="str">
            <v>JORGE EPALZA HENRIQUEZ</v>
          </cell>
          <cell r="E73" t="str">
            <v>Cerrado</v>
          </cell>
        </row>
        <row r="74">
          <cell r="A74">
            <v>20183</v>
          </cell>
          <cell r="B74" t="str">
            <v>Tramitar Peticiones</v>
          </cell>
          <cell r="C74" t="str">
            <v>2020-01-15-10:17:48</v>
          </cell>
          <cell r="D74" t="str">
            <v>GANDY ALARCÓN MONTERO</v>
          </cell>
          <cell r="E74" t="str">
            <v>Cerrado</v>
          </cell>
        </row>
        <row r="75">
          <cell r="A75">
            <v>20184</v>
          </cell>
          <cell r="B75" t="str">
            <v>Tramitar Peticiones</v>
          </cell>
          <cell r="C75" t="str">
            <v>2020-01-15-10:34:14</v>
          </cell>
          <cell r="D75" t="str">
            <v>Maria Alejandra Martinez Ramirez</v>
          </cell>
          <cell r="E75" t="str">
            <v>Cerrado</v>
          </cell>
        </row>
        <row r="76">
          <cell r="A76">
            <v>20185</v>
          </cell>
          <cell r="B76" t="str">
            <v>Tramitar Peticiones</v>
          </cell>
          <cell r="C76" t="str">
            <v>2020-01-15-10:42:25</v>
          </cell>
          <cell r="D76" t="str">
            <v>ERIKA JISSETH VILLEGAS LUNA</v>
          </cell>
          <cell r="E76" t="str">
            <v>Cerrado</v>
          </cell>
        </row>
        <row r="77">
          <cell r="A77">
            <v>20186</v>
          </cell>
          <cell r="B77" t="str">
            <v>Asignar Sugerencia</v>
          </cell>
          <cell r="C77" t="str">
            <v>2020-01-15-11:24:42</v>
          </cell>
          <cell r="D77" t="str">
            <v>alirio diaz rueda</v>
          </cell>
          <cell r="E77" t="str">
            <v>Cerrado</v>
          </cell>
        </row>
        <row r="78">
          <cell r="A78">
            <v>20187</v>
          </cell>
          <cell r="B78" t="str">
            <v>Tramitar Queja</v>
          </cell>
          <cell r="C78" t="str">
            <v>2020-01-15-12:14:23</v>
          </cell>
          <cell r="D78" t="str">
            <v>Jose de los santos herrera padilla</v>
          </cell>
          <cell r="E78" t="str">
            <v>Cerrado</v>
          </cell>
        </row>
        <row r="79">
          <cell r="A79">
            <v>20188</v>
          </cell>
          <cell r="B79" t="str">
            <v>Tramitar Peticiones</v>
          </cell>
          <cell r="C79" t="str">
            <v>2020-01-15-14:50:07</v>
          </cell>
          <cell r="D79" t="str">
            <v>fabian cano brieva</v>
          </cell>
          <cell r="E79" t="str">
            <v>Cerrado</v>
          </cell>
        </row>
        <row r="80">
          <cell r="A80">
            <v>20189</v>
          </cell>
          <cell r="B80" t="str">
            <v>Tramitar Peticiones</v>
          </cell>
          <cell r="C80" t="str">
            <v>2020-01-15-16:39:33</v>
          </cell>
          <cell r="D80" t="str">
            <v>Albeiro Cardona Rivera</v>
          </cell>
          <cell r="E80" t="str">
            <v>Cerrado</v>
          </cell>
        </row>
        <row r="81">
          <cell r="A81">
            <v>20190</v>
          </cell>
          <cell r="B81" t="str">
            <v>Tramitar Queja</v>
          </cell>
          <cell r="C81" t="str">
            <v>2020-01-15-16:59:42</v>
          </cell>
          <cell r="D81" t="str">
            <v>ANDREA OBANDO PATIÑO</v>
          </cell>
          <cell r="E81" t="str">
            <v>Cerrado</v>
          </cell>
        </row>
        <row r="82">
          <cell r="A82">
            <v>20191</v>
          </cell>
          <cell r="B82" t="str">
            <v>Tramitar Peticiones</v>
          </cell>
          <cell r="C82" t="str">
            <v>2020-01-15-17:12:03</v>
          </cell>
          <cell r="D82" t="str">
            <v>Gladys Leonor Castro Terraza</v>
          </cell>
          <cell r="E82" t="str">
            <v>Cerrado</v>
          </cell>
        </row>
        <row r="83">
          <cell r="A83">
            <v>20192</v>
          </cell>
          <cell r="B83" t="str">
            <v>Tramitar Peticiones</v>
          </cell>
          <cell r="C83" t="str">
            <v>2020-01-15-19:08:04</v>
          </cell>
          <cell r="D83" t="str">
            <v>diego mauricio polo fernandez</v>
          </cell>
          <cell r="E83" t="str">
            <v>Cerrado</v>
          </cell>
        </row>
        <row r="84">
          <cell r="A84">
            <v>20193</v>
          </cell>
          <cell r="B84" t="str">
            <v>Tramitar Reclamo</v>
          </cell>
          <cell r="C84" t="str">
            <v>2020-01-16-09:32:24</v>
          </cell>
          <cell r="D84" t="str">
            <v>ANDRES RAMIRO</v>
          </cell>
          <cell r="E84" t="str">
            <v>Abierto</v>
          </cell>
        </row>
        <row r="85">
          <cell r="A85">
            <v>20194</v>
          </cell>
          <cell r="B85" t="str">
            <v>Tramitar Queja</v>
          </cell>
          <cell r="C85" t="str">
            <v>2020-01-16-09:38:55</v>
          </cell>
          <cell r="D85" t="str">
            <v>ANGELINO RODRIGUEZ ANGEL</v>
          </cell>
          <cell r="E85" t="str">
            <v>Abierto</v>
          </cell>
        </row>
        <row r="86">
          <cell r="A86">
            <v>20195</v>
          </cell>
          <cell r="B86" t="str">
            <v>Tramitar Peticiones</v>
          </cell>
          <cell r="C86" t="str">
            <v>2020-01-16-11:50:03</v>
          </cell>
          <cell r="D86" t="str">
            <v>Catalina Jaramillo</v>
          </cell>
          <cell r="E86" t="str">
            <v>Cerrado</v>
          </cell>
        </row>
        <row r="87">
          <cell r="A87">
            <v>20196</v>
          </cell>
          <cell r="B87" t="str">
            <v>Tramitar Peticiones</v>
          </cell>
          <cell r="C87" t="str">
            <v>2020-01-16-12:26:47</v>
          </cell>
          <cell r="D87" t="str">
            <v>Oscar Ivan Benavides Gomez</v>
          </cell>
          <cell r="E87" t="str">
            <v>Cerrado</v>
          </cell>
        </row>
        <row r="88">
          <cell r="A88">
            <v>20197</v>
          </cell>
          <cell r="B88" t="str">
            <v>Tramitar Peticiones</v>
          </cell>
          <cell r="C88" t="str">
            <v>2020-01-16-16:46:30</v>
          </cell>
          <cell r="D88" t="str">
            <v>JOSE WILSON PATIÑO</v>
          </cell>
          <cell r="E88" t="str">
            <v>Cerrado</v>
          </cell>
        </row>
        <row r="89">
          <cell r="A89">
            <v>20198</v>
          </cell>
          <cell r="B89" t="str">
            <v>Tramitar Peticiones</v>
          </cell>
          <cell r="C89" t="str">
            <v>2020-01-16-18:46:01</v>
          </cell>
          <cell r="D89" t="str">
            <v>Leonardo Alberto Severiche Calderon</v>
          </cell>
          <cell r="E89" t="str">
            <v>Cerrado</v>
          </cell>
        </row>
        <row r="90">
          <cell r="A90">
            <v>20199</v>
          </cell>
          <cell r="B90" t="str">
            <v>Tramitar Queja</v>
          </cell>
          <cell r="C90" t="str">
            <v>2020-01-17-08:59:23</v>
          </cell>
          <cell r="D90" t="str">
            <v>sonia mantilla ibañez</v>
          </cell>
          <cell r="E90" t="str">
            <v>Cerrado</v>
          </cell>
        </row>
        <row r="91">
          <cell r="A91">
            <v>20200</v>
          </cell>
          <cell r="B91" t="str">
            <v>Tramitar Queja</v>
          </cell>
          <cell r="C91" t="str">
            <v>2020-01-17-10:21:41</v>
          </cell>
          <cell r="D91" t="str">
            <v>fernando varela</v>
          </cell>
          <cell r="E91" t="str">
            <v>Cerrado</v>
          </cell>
        </row>
        <row r="92">
          <cell r="A92">
            <v>20201</v>
          </cell>
          <cell r="B92" t="str">
            <v>Tramitar Queja</v>
          </cell>
          <cell r="C92" t="str">
            <v>2020-01-17-11:18:19</v>
          </cell>
          <cell r="D92" t="str">
            <v>esther Julia colonia quigua</v>
          </cell>
          <cell r="E92" t="str">
            <v>Abierto</v>
          </cell>
        </row>
        <row r="93">
          <cell r="A93">
            <v>20202</v>
          </cell>
          <cell r="B93" t="str">
            <v>Tramitar Peticiones</v>
          </cell>
          <cell r="C93" t="str">
            <v>2020-01-17-12:04:16</v>
          </cell>
          <cell r="D93" t="str">
            <v>Edilberto Conde Lopera</v>
          </cell>
          <cell r="E93" t="str">
            <v>Cerrado</v>
          </cell>
        </row>
        <row r="94">
          <cell r="A94">
            <v>20203</v>
          </cell>
          <cell r="B94" t="str">
            <v>Tramitar Peticiones</v>
          </cell>
          <cell r="C94" t="str">
            <v>2020-01-17-12:15:10</v>
          </cell>
          <cell r="D94" t="str">
            <v>Víctor Isaias Hernández</v>
          </cell>
          <cell r="E94" t="str">
            <v>Cerrado</v>
          </cell>
        </row>
        <row r="95">
          <cell r="A95">
            <v>20204</v>
          </cell>
          <cell r="B95" t="str">
            <v>Tramitar Queja</v>
          </cell>
          <cell r="C95" t="str">
            <v>2020-01-17-13:19:06</v>
          </cell>
          <cell r="D95" t="str">
            <v>GERMAN GUEVARA DELGADO</v>
          </cell>
          <cell r="E95" t="str">
            <v>Cerrado</v>
          </cell>
        </row>
        <row r="96">
          <cell r="A96">
            <v>20205</v>
          </cell>
          <cell r="B96" t="str">
            <v>Tramitar Queja</v>
          </cell>
          <cell r="C96" t="str">
            <v>2020-01-17-13:28:07</v>
          </cell>
          <cell r="D96" t="str">
            <v>LUZ MARINA CA-AS ANDRADE</v>
          </cell>
          <cell r="E96" t="str">
            <v>Cerrado</v>
          </cell>
        </row>
        <row r="97">
          <cell r="A97">
            <v>20206</v>
          </cell>
          <cell r="B97" t="str">
            <v>Tramitar Peticiones</v>
          </cell>
          <cell r="C97" t="str">
            <v>2020-01-17-13:32:07</v>
          </cell>
          <cell r="D97" t="str">
            <v>GISELL RUDAS FONTALVO</v>
          </cell>
          <cell r="E97" t="str">
            <v>Cerrado</v>
          </cell>
        </row>
        <row r="98">
          <cell r="A98">
            <v>20207</v>
          </cell>
          <cell r="B98" t="str">
            <v>Tramitar Reclamo</v>
          </cell>
          <cell r="C98" t="str">
            <v>2020-01-17-14:50:09</v>
          </cell>
          <cell r="D98" t="str">
            <v>Carlos Arvid Amin Barajas</v>
          </cell>
          <cell r="E98" t="str">
            <v>Cerrado</v>
          </cell>
        </row>
        <row r="99">
          <cell r="A99">
            <v>20208</v>
          </cell>
          <cell r="B99" t="str">
            <v>Tramitar Peticiones</v>
          </cell>
          <cell r="C99" t="str">
            <v>2020-01-17-15:06:25</v>
          </cell>
          <cell r="D99" t="str">
            <v>LORENZA MARÍA RÍOS ZAPATA</v>
          </cell>
          <cell r="E99" t="str">
            <v>Cerrado</v>
          </cell>
        </row>
        <row r="100">
          <cell r="A100">
            <v>20209</v>
          </cell>
          <cell r="B100" t="str">
            <v>Tramitar Queja</v>
          </cell>
          <cell r="C100" t="str">
            <v>2020-01-17-15:16:22</v>
          </cell>
          <cell r="D100" t="str">
            <v>Marta Isabel López Tabares</v>
          </cell>
          <cell r="E100" t="str">
            <v>Cerrado</v>
          </cell>
        </row>
        <row r="101">
          <cell r="A101">
            <v>20210</v>
          </cell>
          <cell r="B101" t="str">
            <v>Tramitar Peticiones</v>
          </cell>
          <cell r="C101" t="str">
            <v>2020-01-17-15:35:21</v>
          </cell>
          <cell r="D101" t="str">
            <v>ADAULFO JIMENEZ MONTESINO</v>
          </cell>
          <cell r="E101" t="str">
            <v>Cerrado</v>
          </cell>
        </row>
        <row r="102">
          <cell r="A102">
            <v>20211</v>
          </cell>
          <cell r="B102" t="str">
            <v>Tramitar Peticiones</v>
          </cell>
          <cell r="C102" t="str">
            <v>2020-01-23-10:26:46</v>
          </cell>
          <cell r="D102" t="str">
            <v>Alejandra Ochoa</v>
          </cell>
          <cell r="E102" t="str">
            <v>Cerrado</v>
          </cell>
        </row>
        <row r="103">
          <cell r="A103">
            <v>20212</v>
          </cell>
          <cell r="B103" t="str">
            <v>Tramitar Peticiones</v>
          </cell>
          <cell r="C103" t="str">
            <v>2020-01-23-10:35:12</v>
          </cell>
          <cell r="D103" t="str">
            <v>Natalia romero solano</v>
          </cell>
          <cell r="E103" t="str">
            <v>Cerrado</v>
          </cell>
        </row>
        <row r="104">
          <cell r="A104">
            <v>20213</v>
          </cell>
          <cell r="B104" t="str">
            <v>Tramitar Peticiones</v>
          </cell>
          <cell r="C104" t="str">
            <v>2020-01-23-11:04:42</v>
          </cell>
          <cell r="D104" t="str">
            <v>Paula Andrea Castro Blanco</v>
          </cell>
          <cell r="E104" t="str">
            <v>Cerrado</v>
          </cell>
        </row>
        <row r="105">
          <cell r="A105">
            <v>20214</v>
          </cell>
          <cell r="B105" t="str">
            <v>Tramitar Queja</v>
          </cell>
          <cell r="C105" t="str">
            <v>2020-01-23-11:21:21</v>
          </cell>
          <cell r="D105" t="str">
            <v>CARLOS CAMILO MUÑOZ VALDERRAMA</v>
          </cell>
          <cell r="E105" t="str">
            <v>Cerrado</v>
          </cell>
        </row>
        <row r="106">
          <cell r="A106">
            <v>20215</v>
          </cell>
          <cell r="B106" t="str">
            <v>Tramitar Peticiones</v>
          </cell>
          <cell r="C106" t="str">
            <v>2020-01-23-11:23:59</v>
          </cell>
          <cell r="D106" t="str">
            <v>jose francisco carranza serrano</v>
          </cell>
          <cell r="E106" t="str">
            <v>Cerrado</v>
          </cell>
        </row>
        <row r="107">
          <cell r="A107">
            <v>20216</v>
          </cell>
          <cell r="B107" t="str">
            <v>Tramitar Peticiones</v>
          </cell>
          <cell r="C107" t="str">
            <v>2020-01-23-11:30:37</v>
          </cell>
          <cell r="D107" t="str">
            <v>CRISTIAN CAMILO MONCADA GRAJALES</v>
          </cell>
          <cell r="E107" t="str">
            <v>Cerrado</v>
          </cell>
        </row>
        <row r="108">
          <cell r="A108">
            <v>20217</v>
          </cell>
          <cell r="B108" t="str">
            <v>Tramitar Queja</v>
          </cell>
          <cell r="C108" t="str">
            <v>2020-01-23-11:33:12</v>
          </cell>
          <cell r="D108" t="str">
            <v>CRISTIAN CAMILO MONCADA GRAJALES</v>
          </cell>
          <cell r="E108" t="str">
            <v>Cerrado</v>
          </cell>
        </row>
        <row r="109">
          <cell r="A109">
            <v>20218</v>
          </cell>
          <cell r="B109" t="str">
            <v>Tramitar Reclamo</v>
          </cell>
          <cell r="C109" t="str">
            <v>2020-01-23-11:36:41</v>
          </cell>
          <cell r="D109" t="str">
            <v>CRISTIAN CAMILO MONCADA GRAJALES</v>
          </cell>
          <cell r="E109" t="str">
            <v>Cerrado</v>
          </cell>
        </row>
        <row r="110">
          <cell r="A110">
            <v>20219</v>
          </cell>
          <cell r="B110" t="str">
            <v>Tramitar Peticiones</v>
          </cell>
          <cell r="C110" t="str">
            <v>2020-01-23-12:04:43</v>
          </cell>
          <cell r="D110" t="str">
            <v>Gloria Muñoz</v>
          </cell>
          <cell r="E110" t="str">
            <v>Cerrado</v>
          </cell>
        </row>
        <row r="111">
          <cell r="A111">
            <v>20220</v>
          </cell>
          <cell r="B111" t="str">
            <v>Tramitar Peticiones</v>
          </cell>
          <cell r="C111" t="str">
            <v>2020-01-23-13:36:22</v>
          </cell>
          <cell r="D111" t="str">
            <v>NAILIN VIVIANA CASTRO TOBAR</v>
          </cell>
          <cell r="E111" t="str">
            <v>Cerrado</v>
          </cell>
        </row>
        <row r="112">
          <cell r="A112">
            <v>20221</v>
          </cell>
          <cell r="B112" t="str">
            <v>Tramitar Peticiones</v>
          </cell>
          <cell r="C112" t="str">
            <v>2020-01-23-13:37:09</v>
          </cell>
          <cell r="D112" t="str">
            <v>NAILIN VIVIANA CASTRO TOBAR</v>
          </cell>
          <cell r="E112" t="str">
            <v>Cerrado</v>
          </cell>
        </row>
        <row r="113">
          <cell r="A113">
            <v>20222</v>
          </cell>
          <cell r="B113" t="str">
            <v>Tramitar Queja</v>
          </cell>
          <cell r="C113" t="str">
            <v>2020-01-23-13:51:01</v>
          </cell>
          <cell r="D113" t="str">
            <v>ANGEL JESUS GARNICA ROBLES</v>
          </cell>
          <cell r="E113" t="str">
            <v>Cerrado</v>
          </cell>
        </row>
        <row r="114">
          <cell r="A114">
            <v>20223</v>
          </cell>
          <cell r="B114" t="str">
            <v>Tramitar Queja</v>
          </cell>
          <cell r="C114" t="str">
            <v>2020-01-23-13:55:51</v>
          </cell>
          <cell r="D114" t="str">
            <v>MARGARITA ROJAS</v>
          </cell>
          <cell r="E114" t="str">
            <v>Cerrado</v>
          </cell>
        </row>
        <row r="115">
          <cell r="A115">
            <v>20224</v>
          </cell>
          <cell r="B115" t="str">
            <v>Tramitar Queja</v>
          </cell>
          <cell r="C115" t="str">
            <v>2020-01-23-14:14:09</v>
          </cell>
          <cell r="D115" t="str">
            <v>Carolina Calle Castro</v>
          </cell>
          <cell r="E115" t="str">
            <v>Cerrado</v>
          </cell>
        </row>
        <row r="116">
          <cell r="A116">
            <v>20225</v>
          </cell>
          <cell r="B116" t="str">
            <v>Tramitar Peticiones</v>
          </cell>
          <cell r="C116" t="str">
            <v>2020-01-23-16:48:52</v>
          </cell>
          <cell r="D116" t="str">
            <v>Heidy Sulay Garnica Gonzalez.</v>
          </cell>
          <cell r="E116" t="str">
            <v>Cerrado</v>
          </cell>
        </row>
        <row r="117">
          <cell r="A117">
            <v>20226</v>
          </cell>
          <cell r="B117" t="str">
            <v>Tramitar Peticiones</v>
          </cell>
          <cell r="C117" t="str">
            <v>2020-01-23-19:24:39</v>
          </cell>
          <cell r="D117" t="str">
            <v>Andrés Soto yara</v>
          </cell>
          <cell r="E117" t="str">
            <v>Cerrado</v>
          </cell>
        </row>
        <row r="118">
          <cell r="A118">
            <v>20227</v>
          </cell>
          <cell r="B118" t="str">
            <v>Tramitar Queja</v>
          </cell>
          <cell r="C118" t="str">
            <v>2020-01-23-21:21:58</v>
          </cell>
          <cell r="D118" t="str">
            <v>Victor Julio Rojas Ortiz</v>
          </cell>
          <cell r="E118" t="str">
            <v>Cerrado</v>
          </cell>
        </row>
        <row r="119">
          <cell r="A119">
            <v>20228</v>
          </cell>
          <cell r="B119" t="str">
            <v>Tramitar Queja</v>
          </cell>
          <cell r="C119" t="str">
            <v>2020-01-24-08:14:22</v>
          </cell>
          <cell r="D119" t="str">
            <v>Carmen Adriana Vega Bautista</v>
          </cell>
          <cell r="E119" t="str">
            <v>Cerrado</v>
          </cell>
        </row>
        <row r="120">
          <cell r="A120">
            <v>20229</v>
          </cell>
          <cell r="B120" t="str">
            <v>Tramitar Queja</v>
          </cell>
          <cell r="C120" t="str">
            <v>2020-01-24-09:20:53</v>
          </cell>
          <cell r="D120" t="str">
            <v>GUILLERMO GIRALDO ARANGO</v>
          </cell>
          <cell r="E120" t="str">
            <v>Cerrado</v>
          </cell>
        </row>
        <row r="121">
          <cell r="A121">
            <v>20230</v>
          </cell>
          <cell r="B121" t="str">
            <v>Tramitar Reclamo</v>
          </cell>
          <cell r="C121" t="str">
            <v>2020-01-24-09:36:11</v>
          </cell>
          <cell r="D121" t="str">
            <v>jose antonio juanjinoy</v>
          </cell>
          <cell r="E121" t="str">
            <v>Cerrado</v>
          </cell>
        </row>
        <row r="122">
          <cell r="A122">
            <v>20231</v>
          </cell>
          <cell r="B122" t="str">
            <v>Tramitar Peticiones</v>
          </cell>
          <cell r="C122" t="str">
            <v>2020-01-24-10:36:03</v>
          </cell>
          <cell r="D122" t="str">
            <v>Jorge Fernando Guerrero Ceballos</v>
          </cell>
          <cell r="E122" t="str">
            <v>Cerrado</v>
          </cell>
        </row>
        <row r="123">
          <cell r="A123">
            <v>20232</v>
          </cell>
          <cell r="B123" t="str">
            <v>Tramitar Peticiones</v>
          </cell>
          <cell r="C123" t="str">
            <v>2020-01-24-11:40:16</v>
          </cell>
          <cell r="D123" t="str">
            <v>jhoyner vergara jaimes</v>
          </cell>
          <cell r="E123" t="str">
            <v>Cerrado</v>
          </cell>
        </row>
        <row r="124">
          <cell r="A124">
            <v>20233</v>
          </cell>
          <cell r="B124" t="str">
            <v>Tramitar Queja</v>
          </cell>
          <cell r="C124" t="str">
            <v>2020-01-24-11:52:35</v>
          </cell>
          <cell r="D124" t="str">
            <v>SEGUNDO IRENARCO RUGE PEÑA</v>
          </cell>
          <cell r="E124" t="str">
            <v>Cerrado</v>
          </cell>
        </row>
        <row r="125">
          <cell r="A125">
            <v>20234</v>
          </cell>
          <cell r="B125" t="str">
            <v>Tramitar Peticiones</v>
          </cell>
          <cell r="C125" t="str">
            <v>2020-01-24-15:54:47</v>
          </cell>
          <cell r="D125" t="str">
            <v>NATHALIA NARANJO MORALES</v>
          </cell>
          <cell r="E125" t="str">
            <v>Cerrado</v>
          </cell>
        </row>
        <row r="126">
          <cell r="A126">
            <v>20235</v>
          </cell>
          <cell r="B126" t="str">
            <v>Tramitar Peticiones</v>
          </cell>
          <cell r="C126" t="str">
            <v>2020-01-24-16:22:31</v>
          </cell>
          <cell r="D126" t="str">
            <v>Maira Alejandra Cardenas Quiroz</v>
          </cell>
          <cell r="E126" t="str">
            <v>Cerrado</v>
          </cell>
        </row>
        <row r="127">
          <cell r="A127">
            <v>20236</v>
          </cell>
          <cell r="B127" t="str">
            <v>Tramitar Peticiones</v>
          </cell>
          <cell r="C127" t="str">
            <v>2020-01-24-17:25:04</v>
          </cell>
          <cell r="D127" t="str">
            <v>juan pablo camacho</v>
          </cell>
          <cell r="E127" t="str">
            <v>Cerrado</v>
          </cell>
        </row>
        <row r="128">
          <cell r="A128">
            <v>20237</v>
          </cell>
          <cell r="B128" t="str">
            <v>Tramitar Peticiones</v>
          </cell>
          <cell r="C128" t="str">
            <v>2020-01-24-17:30:24</v>
          </cell>
          <cell r="D128" t="str">
            <v>jovita rolon caicedo</v>
          </cell>
          <cell r="E128" t="str">
            <v>Cerrado</v>
          </cell>
        </row>
        <row r="129">
          <cell r="A129">
            <v>20238</v>
          </cell>
          <cell r="B129" t="str">
            <v>Tramitar Peticiones</v>
          </cell>
          <cell r="C129" t="str">
            <v>2020-01-24-17:34:42</v>
          </cell>
          <cell r="D129" t="str">
            <v>juan pablo camacho</v>
          </cell>
          <cell r="E129" t="str">
            <v>Cerrado</v>
          </cell>
        </row>
        <row r="130">
          <cell r="A130">
            <v>20239</v>
          </cell>
          <cell r="B130" t="str">
            <v>Tramitar Peticiones</v>
          </cell>
          <cell r="C130" t="str">
            <v>2020-01-24-17:37:38</v>
          </cell>
          <cell r="D130" t="str">
            <v>aurora suarez rolon</v>
          </cell>
          <cell r="E130" t="str">
            <v>Cerrado</v>
          </cell>
        </row>
        <row r="131">
          <cell r="A131">
            <v>20240</v>
          </cell>
          <cell r="B131" t="str">
            <v>Tramitar Peticiones</v>
          </cell>
          <cell r="C131" t="str">
            <v>2020-01-24-17:41:26</v>
          </cell>
          <cell r="D131" t="str">
            <v>victor manuel rolon</v>
          </cell>
          <cell r="E131" t="str">
            <v>Cerrado</v>
          </cell>
        </row>
        <row r="132">
          <cell r="A132">
            <v>20241</v>
          </cell>
          <cell r="B132" t="str">
            <v>Tramitar Queja</v>
          </cell>
          <cell r="C132" t="str">
            <v>2020-01-24-17:41:56</v>
          </cell>
          <cell r="D132" t="str">
            <v>YURY ALBERTO ACEVEDO RINCON</v>
          </cell>
          <cell r="E132" t="str">
            <v>Cerrado</v>
          </cell>
        </row>
        <row r="133">
          <cell r="A133">
            <v>20242</v>
          </cell>
          <cell r="B133" t="str">
            <v>Tramitar Queja</v>
          </cell>
          <cell r="C133" t="str">
            <v>2020-01-25-10:51:01</v>
          </cell>
          <cell r="D133" t="str">
            <v>LUIS ENRIQUE RODRIGUEZ</v>
          </cell>
          <cell r="E133" t="str">
            <v>Cerrado</v>
          </cell>
        </row>
        <row r="134">
          <cell r="A134">
            <v>20243</v>
          </cell>
          <cell r="B134" t="str">
            <v>Tramitar Peticiones</v>
          </cell>
          <cell r="C134" t="str">
            <v>2020-01-25-11:14:41</v>
          </cell>
          <cell r="D134" t="str">
            <v>MAIRENA</v>
          </cell>
          <cell r="E134" t="str">
            <v>Cerrado</v>
          </cell>
        </row>
        <row r="135">
          <cell r="A135">
            <v>20244</v>
          </cell>
          <cell r="B135" t="str">
            <v>Tramitar Queja</v>
          </cell>
          <cell r="C135" t="str">
            <v>2020-01-25-16:27:40</v>
          </cell>
          <cell r="D135" t="str">
            <v>ANGEL GONZALEZ RIVEROS</v>
          </cell>
          <cell r="E135" t="str">
            <v>Abierto</v>
          </cell>
        </row>
        <row r="136">
          <cell r="A136">
            <v>20245</v>
          </cell>
          <cell r="B136" t="str">
            <v>Tramitar Reclamo</v>
          </cell>
          <cell r="C136" t="str">
            <v>2020-01-25-17:22:59</v>
          </cell>
          <cell r="D136" t="str">
            <v>Katherine Eugenia Moreno Mantilla</v>
          </cell>
          <cell r="E136" t="str">
            <v>Cerrado</v>
          </cell>
        </row>
        <row r="137">
          <cell r="A137">
            <v>20246</v>
          </cell>
          <cell r="B137" t="str">
            <v>Tramitar Peticiones</v>
          </cell>
          <cell r="C137" t="str">
            <v>2020-01-26-18:27:52</v>
          </cell>
          <cell r="D137" t="str">
            <v>Maria consuelo galeano gomez</v>
          </cell>
          <cell r="E137" t="str">
            <v>Cerrado</v>
          </cell>
        </row>
        <row r="138">
          <cell r="A138">
            <v>20247</v>
          </cell>
          <cell r="B138" t="str">
            <v>Tramitar Peticiones</v>
          </cell>
          <cell r="C138" t="str">
            <v>2020-01-26-19:49:44</v>
          </cell>
          <cell r="D138" t="str">
            <v>Cliente? LUIS CARLOS RUBIO NAVAS</v>
          </cell>
          <cell r="E138" t="str">
            <v>Cerrado</v>
          </cell>
        </row>
        <row r="139">
          <cell r="A139">
            <v>20248</v>
          </cell>
          <cell r="B139" t="str">
            <v>Tramitar Peticiones</v>
          </cell>
          <cell r="C139" t="str">
            <v>2020-01-27-08:34:27</v>
          </cell>
          <cell r="D139" t="str">
            <v>YAINNA LORA BERTEL</v>
          </cell>
          <cell r="E139" t="str">
            <v>Cerrado</v>
          </cell>
        </row>
        <row r="140">
          <cell r="A140">
            <v>20249</v>
          </cell>
          <cell r="B140" t="str">
            <v>Tramitar Peticiones</v>
          </cell>
          <cell r="C140" t="str">
            <v>2020-01-27-09:42:47</v>
          </cell>
          <cell r="D140" t="str">
            <v>ANGELA MARIA CARO BOHORQUEZ</v>
          </cell>
          <cell r="E140" t="str">
            <v>Cerrado</v>
          </cell>
        </row>
        <row r="141">
          <cell r="A141">
            <v>20250</v>
          </cell>
          <cell r="B141" t="str">
            <v>Tramitar Peticiones</v>
          </cell>
          <cell r="C141" t="str">
            <v>2020-01-27-10:11:06</v>
          </cell>
          <cell r="D141" t="str">
            <v>Camila Nieto</v>
          </cell>
          <cell r="E141" t="str">
            <v>Cerrado</v>
          </cell>
        </row>
        <row r="142">
          <cell r="A142">
            <v>20251</v>
          </cell>
          <cell r="B142" t="str">
            <v>Tramitar Queja</v>
          </cell>
          <cell r="C142" t="str">
            <v>2020-01-27-10:37:36</v>
          </cell>
          <cell r="D142" t="str">
            <v>Javier Rico</v>
          </cell>
          <cell r="E142" t="str">
            <v>Cerrado</v>
          </cell>
        </row>
        <row r="143">
          <cell r="A143">
            <v>20252</v>
          </cell>
          <cell r="B143" t="str">
            <v>Tramitar Peticiones</v>
          </cell>
          <cell r="C143" t="str">
            <v>2020-01-27-11:08:44</v>
          </cell>
          <cell r="D143" t="str">
            <v>german garces cervantes</v>
          </cell>
          <cell r="E143" t="str">
            <v>Cerrado</v>
          </cell>
        </row>
        <row r="144">
          <cell r="A144">
            <v>20253</v>
          </cell>
          <cell r="B144" t="str">
            <v>Tramitar Queja</v>
          </cell>
          <cell r="C144" t="str">
            <v>2020-01-27-12:58:15</v>
          </cell>
          <cell r="D144" t="str">
            <v>Arlet Almanza</v>
          </cell>
          <cell r="E144" t="str">
            <v>Cerrado</v>
          </cell>
        </row>
        <row r="145">
          <cell r="A145">
            <v>20254</v>
          </cell>
          <cell r="B145" t="str">
            <v>Tramitar Queja</v>
          </cell>
          <cell r="C145" t="str">
            <v>2020-01-27-13:13:30</v>
          </cell>
          <cell r="D145" t="str">
            <v>Arlet Almanza</v>
          </cell>
          <cell r="E145" t="str">
            <v>Cerrado</v>
          </cell>
        </row>
        <row r="146">
          <cell r="A146">
            <v>20255</v>
          </cell>
          <cell r="B146" t="str">
            <v>Tramitar Peticiones</v>
          </cell>
          <cell r="C146" t="str">
            <v>2020-01-27-15:00:39</v>
          </cell>
          <cell r="D146" t="str">
            <v>José Sánchez Ladino</v>
          </cell>
          <cell r="E146" t="str">
            <v>Cerrado</v>
          </cell>
        </row>
        <row r="147">
          <cell r="A147">
            <v>20256</v>
          </cell>
          <cell r="B147" t="str">
            <v>Tramitar Peticiones</v>
          </cell>
          <cell r="C147" t="str">
            <v>2020-01-27-15:28:56</v>
          </cell>
          <cell r="D147" t="str">
            <v>Elkin Yamil Zarate Avila</v>
          </cell>
          <cell r="E147" t="str">
            <v>Cerrado</v>
          </cell>
        </row>
        <row r="148">
          <cell r="A148">
            <v>20257</v>
          </cell>
          <cell r="B148" t="str">
            <v>Tramitar Peticiones</v>
          </cell>
          <cell r="C148" t="str">
            <v>2020-01-27-15:33:16</v>
          </cell>
          <cell r="D148" t="str">
            <v>NESTOR GIOVANNI BARACALDO SALGADO</v>
          </cell>
          <cell r="E148" t="str">
            <v>Cerrado</v>
          </cell>
        </row>
        <row r="149">
          <cell r="A149">
            <v>20258</v>
          </cell>
          <cell r="B149" t="str">
            <v>Tramitar Peticiones</v>
          </cell>
          <cell r="C149" t="str">
            <v>2020-01-27-15:46:46</v>
          </cell>
          <cell r="D149" t="str">
            <v>NESTOR GIOVANNI BARACALDO SALGADO</v>
          </cell>
          <cell r="E149" t="str">
            <v>Cerrado</v>
          </cell>
        </row>
        <row r="150">
          <cell r="A150">
            <v>20259</v>
          </cell>
          <cell r="B150" t="str">
            <v>Tramitar Queja</v>
          </cell>
          <cell r="C150" t="str">
            <v>2020-01-27-15:51:17</v>
          </cell>
          <cell r="D150" t="str">
            <v>Carlos Arvid Amin Barajas</v>
          </cell>
          <cell r="E150" t="str">
            <v>Cerrado</v>
          </cell>
        </row>
        <row r="151">
          <cell r="A151">
            <v>20260</v>
          </cell>
          <cell r="B151" t="str">
            <v>Tramitar Peticiones</v>
          </cell>
          <cell r="C151" t="str">
            <v>2020-01-27-16:52:38</v>
          </cell>
          <cell r="D151" t="str">
            <v>Daniela Luna Obando</v>
          </cell>
          <cell r="E151" t="str">
            <v>Cerrado</v>
          </cell>
        </row>
        <row r="152">
          <cell r="A152">
            <v>20261</v>
          </cell>
          <cell r="B152" t="str">
            <v>Tramitar Peticiones</v>
          </cell>
          <cell r="C152" t="str">
            <v>2020-01-27-17:18:57</v>
          </cell>
          <cell r="D152" t="str">
            <v>JESUS ANTONIO QUIROGA CORZO</v>
          </cell>
          <cell r="E152" t="str">
            <v>Cerrado</v>
          </cell>
        </row>
        <row r="153">
          <cell r="A153">
            <v>20262</v>
          </cell>
          <cell r="B153" t="str">
            <v>Tramitar Peticiones</v>
          </cell>
          <cell r="C153" t="str">
            <v>2020-01-27-17:33:43</v>
          </cell>
          <cell r="D153" t="str">
            <v>Jose Israel Santa Ramirez</v>
          </cell>
          <cell r="E153" t="str">
            <v>Cerrado</v>
          </cell>
        </row>
        <row r="154">
          <cell r="A154">
            <v>20263</v>
          </cell>
          <cell r="B154" t="str">
            <v>Tramitar Peticiones</v>
          </cell>
          <cell r="C154" t="str">
            <v>2020-01-27-18:15:43</v>
          </cell>
          <cell r="D154" t="str">
            <v>caterin</v>
          </cell>
          <cell r="E154" t="str">
            <v>Cerrado</v>
          </cell>
        </row>
        <row r="155">
          <cell r="A155">
            <v>20264</v>
          </cell>
          <cell r="B155" t="str">
            <v>Tramitar Peticiones</v>
          </cell>
          <cell r="C155" t="str">
            <v>2020-01-27-19:57:17</v>
          </cell>
          <cell r="D155" t="str">
            <v>Hernan Alonso Ospina Rubiano</v>
          </cell>
          <cell r="E155" t="str">
            <v>Cerrado</v>
          </cell>
        </row>
        <row r="156">
          <cell r="A156">
            <v>20265</v>
          </cell>
          <cell r="B156" t="str">
            <v>Tramitar Peticiones</v>
          </cell>
          <cell r="C156" t="str">
            <v>2020-01-28-09:47:45</v>
          </cell>
          <cell r="D156" t="str">
            <v>Diana Marcela Llano Sarmiento</v>
          </cell>
          <cell r="E156" t="str">
            <v>Cerrado</v>
          </cell>
        </row>
        <row r="157">
          <cell r="A157">
            <v>20266</v>
          </cell>
          <cell r="B157" t="str">
            <v>Tramitar Queja</v>
          </cell>
          <cell r="C157" t="str">
            <v>2020-01-28-10:35:22</v>
          </cell>
          <cell r="D157" t="str">
            <v>Gonzalo Barreto Gámez</v>
          </cell>
          <cell r="E157" t="str">
            <v>Cerrado</v>
          </cell>
        </row>
        <row r="158">
          <cell r="A158">
            <v>20267</v>
          </cell>
          <cell r="B158" t="str">
            <v>Tramitar Peticiones</v>
          </cell>
          <cell r="C158" t="str">
            <v>2020-01-28-11:12:45</v>
          </cell>
          <cell r="D158" t="str">
            <v>jaime hernan herrera jimenez</v>
          </cell>
          <cell r="E158" t="str">
            <v>Cerrado</v>
          </cell>
        </row>
        <row r="159">
          <cell r="A159">
            <v>20268</v>
          </cell>
          <cell r="B159" t="str">
            <v>Tramitar Peticiones</v>
          </cell>
          <cell r="C159" t="str">
            <v>2020-01-28-11:47:26</v>
          </cell>
          <cell r="D159" t="str">
            <v>IDELFONSO MONCAYO SAÑUDO</v>
          </cell>
          <cell r="E159" t="str">
            <v>Cerrado</v>
          </cell>
        </row>
        <row r="160">
          <cell r="A160">
            <v>20269</v>
          </cell>
          <cell r="B160" t="str">
            <v>Tramitar Peticiones</v>
          </cell>
          <cell r="C160" t="str">
            <v>2020-01-28-12:08:33</v>
          </cell>
          <cell r="D160" t="str">
            <v>RAQUEL SOFÍA AMAYA PRODUCCIONES Y CIA LTDA.</v>
          </cell>
          <cell r="E160" t="str">
            <v>Cerrado</v>
          </cell>
        </row>
        <row r="161">
          <cell r="A161">
            <v>20270</v>
          </cell>
          <cell r="B161" t="str">
            <v>Tramitar Queja</v>
          </cell>
          <cell r="C161" t="str">
            <v>2020-01-28-12:47:11</v>
          </cell>
          <cell r="D161" t="str">
            <v>Andres Pinilla</v>
          </cell>
          <cell r="E161" t="str">
            <v>Cerrado</v>
          </cell>
        </row>
        <row r="162">
          <cell r="A162">
            <v>20271</v>
          </cell>
          <cell r="B162" t="str">
            <v>Tramitar Peticiones</v>
          </cell>
          <cell r="C162" t="str">
            <v>2020-01-28-13:19:44</v>
          </cell>
          <cell r="D162" t="str">
            <v>Angie Katherine Monroy</v>
          </cell>
          <cell r="E162" t="str">
            <v>Cerrado</v>
          </cell>
        </row>
        <row r="163">
          <cell r="A163">
            <v>20272</v>
          </cell>
          <cell r="B163" t="str">
            <v>Tramitar Peticiones</v>
          </cell>
          <cell r="C163" t="str">
            <v>2020-01-28-13:28:31</v>
          </cell>
          <cell r="D163" t="str">
            <v>Marcela Zuluaga Velez</v>
          </cell>
          <cell r="E163" t="str">
            <v>Cerrado</v>
          </cell>
        </row>
        <row r="164">
          <cell r="A164">
            <v>20273</v>
          </cell>
          <cell r="B164" t="str">
            <v>Tramitar Queja</v>
          </cell>
          <cell r="C164" t="str">
            <v>2020-01-28-13:30:46</v>
          </cell>
          <cell r="D164" t="str">
            <v>MARIA ALEJANDRA QUIÑONEZ</v>
          </cell>
          <cell r="E164" t="str">
            <v>Cerrado</v>
          </cell>
        </row>
        <row r="165">
          <cell r="A165">
            <v>20274</v>
          </cell>
          <cell r="B165" t="str">
            <v>Tramitar Peticiones</v>
          </cell>
          <cell r="C165" t="str">
            <v>2020-01-28-14:20:43</v>
          </cell>
          <cell r="D165" t="str">
            <v>Sebastian Alvarez Londoño</v>
          </cell>
          <cell r="E165" t="str">
            <v>Cerrado</v>
          </cell>
        </row>
        <row r="166">
          <cell r="A166">
            <v>20275</v>
          </cell>
          <cell r="B166" t="str">
            <v>Tramitar Queja</v>
          </cell>
          <cell r="C166" t="str">
            <v>2020-01-28-14:34:52</v>
          </cell>
          <cell r="D166" t="str">
            <v>Carolina Rodriguez</v>
          </cell>
          <cell r="E166" t="str">
            <v>Cerrado</v>
          </cell>
        </row>
        <row r="167">
          <cell r="A167">
            <v>20276</v>
          </cell>
          <cell r="B167" t="str">
            <v>Tramitar Peticiones</v>
          </cell>
          <cell r="C167" t="str">
            <v>2020-01-28-15:08:56</v>
          </cell>
          <cell r="D167" t="str">
            <v>SEGUNDO IRENARCO RUGE PEÑA</v>
          </cell>
          <cell r="E167" t="str">
            <v>Cerrado</v>
          </cell>
        </row>
        <row r="168">
          <cell r="A168">
            <v>20277</v>
          </cell>
          <cell r="B168" t="str">
            <v>Tramitar Peticiones</v>
          </cell>
          <cell r="C168" t="str">
            <v>2020-01-28-16:21:08</v>
          </cell>
          <cell r="D168" t="str">
            <v>ROBERTO ARTURO MONCAYO ORDOÑEZ</v>
          </cell>
          <cell r="E168" t="str">
            <v>Cerrado</v>
          </cell>
        </row>
        <row r="169">
          <cell r="A169">
            <v>20278</v>
          </cell>
          <cell r="B169" t="str">
            <v>Tramitar Queja</v>
          </cell>
          <cell r="C169" t="str">
            <v>2020-01-28-20:46:35</v>
          </cell>
          <cell r="D169" t="str">
            <v>RUBER ALEXANDER JOYA</v>
          </cell>
          <cell r="E169" t="str">
            <v>Cerrado</v>
          </cell>
        </row>
        <row r="170">
          <cell r="A170">
            <v>20279</v>
          </cell>
          <cell r="B170" t="str">
            <v>Tramitar Queja</v>
          </cell>
          <cell r="C170" t="str">
            <v>2020-01-28-22:26:02</v>
          </cell>
          <cell r="D170" t="str">
            <v>MARIA PATRICIA GARCIA</v>
          </cell>
          <cell r="E170" t="str">
            <v>Cerrado</v>
          </cell>
        </row>
        <row r="171">
          <cell r="A171">
            <v>20280</v>
          </cell>
          <cell r="B171" t="str">
            <v>Tramitar Reclamo</v>
          </cell>
          <cell r="C171" t="str">
            <v>2020-01-28-23:29:10</v>
          </cell>
          <cell r="D171" t="str">
            <v>LUZ MARINA PINO DE LA HOZ</v>
          </cell>
          <cell r="E171" t="str">
            <v>Cerrado</v>
          </cell>
        </row>
        <row r="172">
          <cell r="A172">
            <v>20281</v>
          </cell>
          <cell r="B172" t="str">
            <v>Tramitar Peticiones</v>
          </cell>
          <cell r="C172" t="str">
            <v>2020-01-29-09:30:53</v>
          </cell>
          <cell r="D172" t="str">
            <v>nelly stella barona rodriguez</v>
          </cell>
          <cell r="E172" t="str">
            <v>Cerrado</v>
          </cell>
        </row>
        <row r="173">
          <cell r="A173">
            <v>20282</v>
          </cell>
          <cell r="B173" t="str">
            <v>Tramitar Peticiones</v>
          </cell>
          <cell r="C173" t="str">
            <v>2020-01-29-09:45:49</v>
          </cell>
          <cell r="D173" t="str">
            <v>nelly stella barona rodriguez</v>
          </cell>
          <cell r="E173" t="str">
            <v>Cerrado</v>
          </cell>
        </row>
        <row r="174">
          <cell r="A174">
            <v>20283</v>
          </cell>
          <cell r="B174" t="str">
            <v>Tramitar Peticiones</v>
          </cell>
          <cell r="C174" t="str">
            <v>2020-01-29-15:17:23</v>
          </cell>
          <cell r="D174" t="str">
            <v>LA EQUIDAD SEGUROS GENERALES OC</v>
          </cell>
          <cell r="E174" t="str">
            <v>Cerrado</v>
          </cell>
        </row>
        <row r="175">
          <cell r="A175">
            <v>20284</v>
          </cell>
          <cell r="B175" t="str">
            <v>Tramitar Peticiones</v>
          </cell>
          <cell r="C175" t="str">
            <v>2020-01-29-15:33:06</v>
          </cell>
          <cell r="D175" t="str">
            <v>Carlos Alberto Mejia De La Parra</v>
          </cell>
          <cell r="E175" t="str">
            <v>Cerrado</v>
          </cell>
        </row>
        <row r="176">
          <cell r="A176">
            <v>20285</v>
          </cell>
          <cell r="B176" t="str">
            <v>Tramitar Queja</v>
          </cell>
          <cell r="C176" t="str">
            <v>2020-01-29-16:41:28</v>
          </cell>
          <cell r="D176" t="str">
            <v>daniela pinzon</v>
          </cell>
          <cell r="E176" t="str">
            <v>Cerrado</v>
          </cell>
        </row>
        <row r="177">
          <cell r="A177">
            <v>20286</v>
          </cell>
          <cell r="B177" t="str">
            <v>Tramitar Peticiones</v>
          </cell>
          <cell r="C177" t="str">
            <v>2020-01-29-16:57:41</v>
          </cell>
          <cell r="D177" t="str">
            <v>CAMILO ANDRES SANTOS MANFULA</v>
          </cell>
          <cell r="E177" t="str">
            <v>Cerrado</v>
          </cell>
        </row>
        <row r="178">
          <cell r="A178">
            <v>20287</v>
          </cell>
          <cell r="B178" t="str">
            <v>Tramitar Queja</v>
          </cell>
          <cell r="C178" t="str">
            <v>2020-01-29-18:34:22</v>
          </cell>
          <cell r="D178" t="str">
            <v>KILLER KID CADENA BUCURU</v>
          </cell>
          <cell r="E178" t="str">
            <v>Cerrado</v>
          </cell>
        </row>
        <row r="179">
          <cell r="A179">
            <v>20288</v>
          </cell>
          <cell r="B179" t="str">
            <v>Tramitar Peticiones</v>
          </cell>
          <cell r="C179" t="str">
            <v>2020-01-30-09:08:35</v>
          </cell>
          <cell r="D179" t="str">
            <v>ELBA SANFELIU BRESNEIDER</v>
          </cell>
          <cell r="E179" t="str">
            <v>Cerrado</v>
          </cell>
        </row>
        <row r="180">
          <cell r="A180">
            <v>20289</v>
          </cell>
          <cell r="B180" t="str">
            <v>Tramitar Queja</v>
          </cell>
          <cell r="C180" t="str">
            <v>2020-01-30-10:21:08</v>
          </cell>
          <cell r="D180" t="str">
            <v>Alejandra Zapata</v>
          </cell>
          <cell r="E180" t="str">
            <v>Cerrado</v>
          </cell>
        </row>
        <row r="181">
          <cell r="A181">
            <v>20290</v>
          </cell>
          <cell r="B181" t="str">
            <v>Tramitar Peticiones</v>
          </cell>
          <cell r="C181" t="str">
            <v>2020-01-30-12:02:00</v>
          </cell>
          <cell r="D181" t="str">
            <v>C.I. HERMEO S.A.</v>
          </cell>
          <cell r="E181" t="str">
            <v>Cerrado</v>
          </cell>
        </row>
        <row r="182">
          <cell r="A182">
            <v>20291</v>
          </cell>
          <cell r="B182" t="str">
            <v>Tramitar Peticiones</v>
          </cell>
          <cell r="C182" t="str">
            <v>2020-01-30-12:26:25</v>
          </cell>
          <cell r="D182" t="str">
            <v>nehemias alarcon nuñez</v>
          </cell>
          <cell r="E182" t="str">
            <v>Cerrado</v>
          </cell>
        </row>
        <row r="183">
          <cell r="A183">
            <v>20292</v>
          </cell>
          <cell r="B183" t="str">
            <v>Tramitar Peticiones</v>
          </cell>
          <cell r="C183" t="str">
            <v>2020-01-30-12:50:06</v>
          </cell>
          <cell r="D183" t="str">
            <v>MARIA FERNANDA ARANDA CAMACHO</v>
          </cell>
          <cell r="E183" t="str">
            <v>Cerrado</v>
          </cell>
        </row>
        <row r="184">
          <cell r="A184">
            <v>20293</v>
          </cell>
          <cell r="B184" t="str">
            <v>Tramitar Queja</v>
          </cell>
          <cell r="C184" t="str">
            <v>2020-01-30-13:08:41</v>
          </cell>
          <cell r="D184" t="str">
            <v>Marya Julieth Galeano Rave</v>
          </cell>
          <cell r="E184" t="str">
            <v>Cerrado</v>
          </cell>
        </row>
        <row r="185">
          <cell r="A185">
            <v>20294</v>
          </cell>
          <cell r="B185" t="str">
            <v>Tramitar Peticiones</v>
          </cell>
          <cell r="C185" t="str">
            <v>2020-01-30-13:34:49</v>
          </cell>
          <cell r="D185" t="str">
            <v>GABRIEL ALFONSO CAÑON VEGA</v>
          </cell>
          <cell r="E185" t="str">
            <v>Cerrado</v>
          </cell>
        </row>
        <row r="186">
          <cell r="A186">
            <v>20295</v>
          </cell>
          <cell r="B186" t="str">
            <v>Tramitar Peticiones</v>
          </cell>
          <cell r="C186" t="str">
            <v>2020-01-30-15:00:29</v>
          </cell>
          <cell r="D186" t="str">
            <v>HUGO ALEXANDER DEVIA CASTRO</v>
          </cell>
          <cell r="E186" t="str">
            <v>Cerrado</v>
          </cell>
        </row>
        <row r="187">
          <cell r="A187">
            <v>20296</v>
          </cell>
          <cell r="B187" t="str">
            <v>Tramitar Peticiones</v>
          </cell>
          <cell r="C187" t="str">
            <v>2020-01-30-16:04:11</v>
          </cell>
          <cell r="D187" t="str">
            <v>LEYDER CAMERO</v>
          </cell>
          <cell r="E187" t="str">
            <v>Cerrado</v>
          </cell>
        </row>
        <row r="188">
          <cell r="A188">
            <v>20297</v>
          </cell>
          <cell r="B188" t="str">
            <v>Tramitar Peticiones</v>
          </cell>
          <cell r="C188" t="str">
            <v>2020-01-30-17:04:48</v>
          </cell>
          <cell r="D188" t="str">
            <v>Mary Luz Vásquez Román</v>
          </cell>
          <cell r="E188" t="str">
            <v>Cerrado</v>
          </cell>
        </row>
        <row r="189">
          <cell r="A189">
            <v>20298</v>
          </cell>
          <cell r="B189" t="str">
            <v>Tramitar Peticiones</v>
          </cell>
          <cell r="C189" t="str">
            <v>2020-01-31-08:57:31</v>
          </cell>
          <cell r="D189" t="str">
            <v>ALEJANDRO FLOREZ</v>
          </cell>
          <cell r="E189" t="str">
            <v>Cerrado</v>
          </cell>
        </row>
        <row r="190">
          <cell r="A190">
            <v>20299</v>
          </cell>
          <cell r="B190" t="str">
            <v>Tramitar Queja</v>
          </cell>
          <cell r="C190" t="str">
            <v>2020-01-31-09:32:22</v>
          </cell>
          <cell r="D190" t="str">
            <v>LUIS EDUARDO SEDANO MEJIA</v>
          </cell>
          <cell r="E190" t="str">
            <v>Cerrado</v>
          </cell>
        </row>
        <row r="191">
          <cell r="A191">
            <v>20300</v>
          </cell>
          <cell r="B191" t="str">
            <v>Tramitar Peticiones</v>
          </cell>
          <cell r="C191" t="str">
            <v>2020-01-31-09:51:29</v>
          </cell>
          <cell r="D191" t="str">
            <v>ANGEL MARÍA CASTRO CARDONA</v>
          </cell>
          <cell r="E191" t="str">
            <v>Cerrado</v>
          </cell>
        </row>
        <row r="192">
          <cell r="A192">
            <v>20301</v>
          </cell>
          <cell r="B192" t="str">
            <v>Tramitar Queja</v>
          </cell>
          <cell r="C192" t="str">
            <v>2020-01-31-10:04:25</v>
          </cell>
          <cell r="D192" t="str">
            <v>JUAN CARLOS PAEZ GOMEZ</v>
          </cell>
          <cell r="E192" t="str">
            <v>Cerrado</v>
          </cell>
        </row>
        <row r="193">
          <cell r="A193">
            <v>20302</v>
          </cell>
          <cell r="B193" t="str">
            <v>Tramitar Peticiones</v>
          </cell>
          <cell r="C193" t="str">
            <v>2020-01-31-10:22:06</v>
          </cell>
          <cell r="D193" t="str">
            <v>Fritzgerald Rodriguez</v>
          </cell>
          <cell r="E193" t="str">
            <v>Cerrado</v>
          </cell>
        </row>
        <row r="194">
          <cell r="A194">
            <v>20303</v>
          </cell>
          <cell r="B194" t="str">
            <v>Tramitar Peticiones</v>
          </cell>
          <cell r="C194" t="str">
            <v>2020-01-31-10:29:19</v>
          </cell>
          <cell r="D194" t="str">
            <v>claudia marcela montengro diaz</v>
          </cell>
          <cell r="E194" t="str">
            <v>Cerrado</v>
          </cell>
        </row>
        <row r="195">
          <cell r="A195">
            <v>20304</v>
          </cell>
          <cell r="B195" t="str">
            <v>Tramitar Queja</v>
          </cell>
          <cell r="C195" t="str">
            <v>2020-01-31-10:57:12</v>
          </cell>
          <cell r="D195" t="str">
            <v>Janeth Cortez Cartagena</v>
          </cell>
          <cell r="E195" t="str">
            <v>Abierto</v>
          </cell>
        </row>
        <row r="196">
          <cell r="A196">
            <v>20305</v>
          </cell>
          <cell r="B196" t="str">
            <v>Tramitar Queja</v>
          </cell>
          <cell r="C196" t="str">
            <v>2020-01-31-10:57:21</v>
          </cell>
          <cell r="D196" t="str">
            <v>Leonor Rincon Rojas</v>
          </cell>
          <cell r="E196" t="str">
            <v>Abierto</v>
          </cell>
        </row>
        <row r="197">
          <cell r="A197">
            <v>20306</v>
          </cell>
          <cell r="B197" t="str">
            <v>Tramitar Queja</v>
          </cell>
          <cell r="C197" t="str">
            <v>2020-01-31-11:01:50</v>
          </cell>
          <cell r="D197" t="str">
            <v>Janeth Cortez Cartagena</v>
          </cell>
          <cell r="E197" t="str">
            <v>Abierto</v>
          </cell>
        </row>
        <row r="198">
          <cell r="A198">
            <v>20307</v>
          </cell>
          <cell r="B198" t="str">
            <v>Tramitar Peticiones</v>
          </cell>
          <cell r="C198" t="str">
            <v>2020-01-31-11:05:14</v>
          </cell>
          <cell r="D198" t="str">
            <v>ubaldo peñaloza diaz</v>
          </cell>
          <cell r="E198" t="str">
            <v>Cerrado</v>
          </cell>
        </row>
        <row r="199">
          <cell r="A199">
            <v>20308</v>
          </cell>
          <cell r="B199" t="str">
            <v>Tramitar Queja</v>
          </cell>
          <cell r="C199" t="str">
            <v>2020-01-31-14:05:02</v>
          </cell>
          <cell r="D199" t="str">
            <v>Carolina</v>
          </cell>
          <cell r="E199" t="str">
            <v>Abierto</v>
          </cell>
        </row>
        <row r="200">
          <cell r="A200">
            <v>20309</v>
          </cell>
          <cell r="B200" t="str">
            <v>Tramitar Reclamo</v>
          </cell>
          <cell r="C200" t="str">
            <v>2020-01-31-15:01:23</v>
          </cell>
          <cell r="D200" t="str">
            <v>clara dilia molina perez</v>
          </cell>
          <cell r="E200" t="str">
            <v>Cerrado</v>
          </cell>
        </row>
        <row r="201">
          <cell r="A201">
            <v>20310</v>
          </cell>
          <cell r="B201" t="str">
            <v>Tramitar Queja</v>
          </cell>
          <cell r="C201" t="str">
            <v>2020-01-31-15:05:58</v>
          </cell>
          <cell r="D201" t="str">
            <v>Armando Gaona Leal</v>
          </cell>
          <cell r="E201" t="str">
            <v>Abierto</v>
          </cell>
        </row>
        <row r="202">
          <cell r="A202">
            <v>20311</v>
          </cell>
          <cell r="B202" t="str">
            <v>Tramitar Reclamo</v>
          </cell>
          <cell r="C202" t="str">
            <v>2020-01-31-15:18:54</v>
          </cell>
          <cell r="D202" t="str">
            <v>flor marioa baron nuñez</v>
          </cell>
          <cell r="E202" t="str">
            <v>Cerrado</v>
          </cell>
        </row>
        <row r="203">
          <cell r="A203">
            <v>20312</v>
          </cell>
          <cell r="B203" t="str">
            <v>Tramitar Peticiones</v>
          </cell>
          <cell r="C203" t="str">
            <v>2020-01-31-15:33:31</v>
          </cell>
          <cell r="D203" t="str">
            <v>juan pablo camacho</v>
          </cell>
          <cell r="E203" t="str">
            <v>Cerrado</v>
          </cell>
        </row>
        <row r="204">
          <cell r="A204">
            <v>20313</v>
          </cell>
          <cell r="B204" t="str">
            <v>Tramitar Queja</v>
          </cell>
          <cell r="C204" t="str">
            <v>2020-01-31-15:40:08</v>
          </cell>
          <cell r="D204" t="str">
            <v>LINA MARIA ANGULO MOLINA</v>
          </cell>
          <cell r="E204" t="str">
            <v>Cerrado</v>
          </cell>
        </row>
        <row r="205">
          <cell r="A205">
            <v>20314</v>
          </cell>
          <cell r="B205" t="str">
            <v>Tramitar Peticiones</v>
          </cell>
          <cell r="C205" t="str">
            <v>2020-01-31-15:46:28</v>
          </cell>
          <cell r="D205" t="str">
            <v>PAOLA ANDREA SALAZAR GÓMEZ</v>
          </cell>
          <cell r="E205" t="str">
            <v>Cerrado</v>
          </cell>
        </row>
        <row r="206">
          <cell r="A206">
            <v>20315</v>
          </cell>
          <cell r="B206" t="str">
            <v>Tramitar Reclamo</v>
          </cell>
          <cell r="C206" t="str">
            <v>2020-01-31-16:26:07</v>
          </cell>
          <cell r="D206" t="str">
            <v>flor marioa baron nuñez</v>
          </cell>
          <cell r="E206" t="str">
            <v>Cerrado</v>
          </cell>
        </row>
        <row r="207">
          <cell r="A207">
            <v>20316</v>
          </cell>
          <cell r="B207" t="str">
            <v>Tramitar Queja</v>
          </cell>
          <cell r="C207" t="str">
            <v>2020-01-31-16:34:25</v>
          </cell>
          <cell r="D207" t="str">
            <v>Yair Mauricio castillo casallas</v>
          </cell>
          <cell r="E207" t="str">
            <v>Cerrado</v>
          </cell>
        </row>
        <row r="208">
          <cell r="A208">
            <v>20317</v>
          </cell>
          <cell r="B208" t="str">
            <v>Tramitar Peticiones</v>
          </cell>
          <cell r="C208" t="str">
            <v>2020-01-31-17:12:47</v>
          </cell>
          <cell r="D208" t="str">
            <v>Camila Nieto</v>
          </cell>
          <cell r="E208" t="str">
            <v>Cerrado</v>
          </cell>
        </row>
        <row r="209">
          <cell r="A209">
            <v>20318</v>
          </cell>
          <cell r="B209" t="str">
            <v>Tramitar Queja</v>
          </cell>
          <cell r="C209" t="str">
            <v>2020-02-01-11:32:50</v>
          </cell>
          <cell r="D209" t="str">
            <v>Martha Ines Gutierrez Castro</v>
          </cell>
          <cell r="E209" t="str">
            <v>Cerrado</v>
          </cell>
        </row>
        <row r="210">
          <cell r="A210">
            <v>20319</v>
          </cell>
          <cell r="B210" t="str">
            <v>Tramitar Peticiones</v>
          </cell>
          <cell r="C210" t="str">
            <v>2020-02-01-11:35:25</v>
          </cell>
          <cell r="D210" t="str">
            <v>Martha Ines Gutierrez Castro</v>
          </cell>
          <cell r="E210" t="str">
            <v>Cerrado</v>
          </cell>
        </row>
        <row r="211">
          <cell r="A211">
            <v>20320</v>
          </cell>
          <cell r="B211" t="str">
            <v>Tramitar Reclamo</v>
          </cell>
          <cell r="C211" t="str">
            <v>2020-02-01-11:38:29</v>
          </cell>
          <cell r="D211" t="str">
            <v>Martha Ines Gutierrez Castro</v>
          </cell>
          <cell r="E211" t="str">
            <v>Abierto</v>
          </cell>
        </row>
        <row r="212">
          <cell r="A212">
            <v>20321</v>
          </cell>
          <cell r="B212" t="str">
            <v>Tramitar Peticiones</v>
          </cell>
          <cell r="C212" t="str">
            <v>2020-02-01-14:46:13</v>
          </cell>
          <cell r="D212" t="str">
            <v>Germán Eduardo Cely Ochoa</v>
          </cell>
          <cell r="E212" t="str">
            <v>Cerrado</v>
          </cell>
        </row>
        <row r="213">
          <cell r="A213">
            <v>20322</v>
          </cell>
          <cell r="B213" t="str">
            <v>Tramitar Queja</v>
          </cell>
          <cell r="C213" t="str">
            <v>2020-02-01-22:38:19</v>
          </cell>
          <cell r="D213" t="str">
            <v>MARCELA VIVIANA GALEANO DIAZ</v>
          </cell>
          <cell r="E213" t="str">
            <v>Abierto</v>
          </cell>
        </row>
        <row r="214">
          <cell r="A214">
            <v>20323</v>
          </cell>
          <cell r="B214" t="str">
            <v>Tramitar Queja</v>
          </cell>
          <cell r="C214" t="str">
            <v>2020-02-03-09:13:34</v>
          </cell>
          <cell r="D214" t="str">
            <v>Mábel Amparo Contreras Vargas</v>
          </cell>
          <cell r="E214" t="str">
            <v>Cerrado</v>
          </cell>
        </row>
        <row r="215">
          <cell r="A215">
            <v>20324</v>
          </cell>
          <cell r="B215" t="str">
            <v>Tramitar Reclamo</v>
          </cell>
          <cell r="C215" t="str">
            <v>2020-02-03-09:24:37</v>
          </cell>
          <cell r="D215" t="str">
            <v>Alberto Maldonado Pita</v>
          </cell>
          <cell r="E215" t="str">
            <v>Cerrado</v>
          </cell>
        </row>
        <row r="216">
          <cell r="A216">
            <v>20325</v>
          </cell>
          <cell r="B216" t="str">
            <v>Tramitar Peticiones</v>
          </cell>
          <cell r="C216" t="str">
            <v>2020-02-03-11:25:44</v>
          </cell>
          <cell r="D216" t="str">
            <v>Favio Nelson Calderon</v>
          </cell>
          <cell r="E216" t="str">
            <v>Cerrado</v>
          </cell>
        </row>
        <row r="217">
          <cell r="A217">
            <v>20326</v>
          </cell>
          <cell r="B217" t="str">
            <v>Tramitar Peticiones</v>
          </cell>
          <cell r="C217" t="str">
            <v>2020-02-03-12:22:38</v>
          </cell>
          <cell r="D217" t="str">
            <v>RAUL RUEDA RODRIGUEZ</v>
          </cell>
          <cell r="E217" t="str">
            <v>Cerrado</v>
          </cell>
        </row>
        <row r="218">
          <cell r="A218">
            <v>20327</v>
          </cell>
          <cell r="B218" t="str">
            <v>Tramitar Queja</v>
          </cell>
          <cell r="C218" t="str">
            <v>2020-02-03-12:29:16</v>
          </cell>
          <cell r="D218" t="str">
            <v>Cristián Camilo beleño Silva</v>
          </cell>
          <cell r="E218" t="str">
            <v>Cerrado</v>
          </cell>
        </row>
        <row r="219">
          <cell r="A219">
            <v>20328</v>
          </cell>
          <cell r="B219" t="str">
            <v>Tramitar Peticiones</v>
          </cell>
          <cell r="C219" t="str">
            <v>2020-02-03-14:43:45</v>
          </cell>
          <cell r="D219" t="str">
            <v>JOSE NELSON DONCEL QUINTERO</v>
          </cell>
          <cell r="E219" t="str">
            <v>Cerrado</v>
          </cell>
        </row>
        <row r="220">
          <cell r="A220">
            <v>20329</v>
          </cell>
          <cell r="B220" t="str">
            <v>Tramitar Queja</v>
          </cell>
          <cell r="C220" t="str">
            <v>2020-02-03-17:41:36</v>
          </cell>
          <cell r="D220" t="str">
            <v>yoel alexander agudelo ortega</v>
          </cell>
          <cell r="E220" t="str">
            <v>Cerrado</v>
          </cell>
        </row>
        <row r="221">
          <cell r="A221">
            <v>20330</v>
          </cell>
          <cell r="B221" t="str">
            <v>Tramitar Queja</v>
          </cell>
          <cell r="C221" t="str">
            <v>2020-02-03-18:05:53</v>
          </cell>
          <cell r="D221" t="str">
            <v>JULIAN ISMAIN PALACIOS COPETE</v>
          </cell>
          <cell r="E221" t="str">
            <v>Cerrado</v>
          </cell>
        </row>
        <row r="222">
          <cell r="A222">
            <v>20331</v>
          </cell>
          <cell r="B222" t="str">
            <v>Tramitar Queja</v>
          </cell>
          <cell r="C222" t="str">
            <v>2020-02-03-18:16:22</v>
          </cell>
          <cell r="D222" t="str">
            <v>JULIAN ISMAIN PALACIOS COPETE</v>
          </cell>
          <cell r="E222" t="str">
            <v>Cerrado</v>
          </cell>
        </row>
        <row r="223">
          <cell r="A223">
            <v>20332</v>
          </cell>
          <cell r="B223" t="str">
            <v>Tramitar Queja</v>
          </cell>
          <cell r="C223" t="str">
            <v>2020-02-03-18:27:58</v>
          </cell>
          <cell r="D223" t="str">
            <v>WILLIAM USURIAGA LUGO</v>
          </cell>
          <cell r="E223" t="str">
            <v>Cerrado</v>
          </cell>
        </row>
        <row r="224">
          <cell r="A224">
            <v>20333</v>
          </cell>
          <cell r="B224" t="str">
            <v>Tramitar Queja</v>
          </cell>
          <cell r="C224" t="str">
            <v>2020-02-03-18:37:19</v>
          </cell>
          <cell r="D224" t="str">
            <v>WILLIAM USURIAGA LUGO</v>
          </cell>
          <cell r="E224" t="str">
            <v>Cerrado</v>
          </cell>
        </row>
        <row r="225">
          <cell r="A225">
            <v>20334</v>
          </cell>
          <cell r="B225" t="str">
            <v>Tramitar Queja</v>
          </cell>
          <cell r="C225" t="str">
            <v>2020-02-03-18:51:19</v>
          </cell>
          <cell r="D225" t="str">
            <v>EDWIN DANIEL MOSQUERA MOSQUERA</v>
          </cell>
          <cell r="E225" t="str">
            <v>Cerrado</v>
          </cell>
        </row>
        <row r="226">
          <cell r="A226">
            <v>20335</v>
          </cell>
          <cell r="B226" t="str">
            <v>Tramitar Peticiones</v>
          </cell>
          <cell r="C226" t="str">
            <v>2020-02-03-20:22:12</v>
          </cell>
          <cell r="D226" t="str">
            <v>francy katterine herrerapatiño</v>
          </cell>
          <cell r="E226" t="str">
            <v>Cerrado</v>
          </cell>
        </row>
        <row r="227">
          <cell r="A227">
            <v>20336</v>
          </cell>
          <cell r="B227" t="str">
            <v>Tramitar Queja</v>
          </cell>
          <cell r="C227" t="str">
            <v>2020-02-03-20:47:41</v>
          </cell>
          <cell r="D227" t="str">
            <v>maria claudia Osorio toro</v>
          </cell>
          <cell r="E227" t="str">
            <v>Cerrado</v>
          </cell>
        </row>
        <row r="228">
          <cell r="A228">
            <v>20337</v>
          </cell>
          <cell r="B228" t="str">
            <v>Tramitar Peticiones</v>
          </cell>
          <cell r="C228" t="str">
            <v>2020-02-03-23:01:55</v>
          </cell>
          <cell r="D228" t="str">
            <v>Carlos Eduardo Del Campo Perez</v>
          </cell>
          <cell r="E228" t="str">
            <v>Cerrado</v>
          </cell>
        </row>
        <row r="229">
          <cell r="A229">
            <v>20338</v>
          </cell>
          <cell r="B229" t="str">
            <v>Tramitar Peticiones</v>
          </cell>
          <cell r="C229" t="str">
            <v>2020-02-04-08:27:21</v>
          </cell>
          <cell r="D229" t="str">
            <v>CARLOS ARTURO TORRES ZULUAGA</v>
          </cell>
          <cell r="E229" t="str">
            <v>Cerrado</v>
          </cell>
        </row>
        <row r="230">
          <cell r="A230">
            <v>20339</v>
          </cell>
          <cell r="B230" t="str">
            <v>Tramitar Peticiones</v>
          </cell>
          <cell r="C230" t="str">
            <v>2020-02-04-09:55:51</v>
          </cell>
          <cell r="D230" t="str">
            <v>Jose Abigail Hernandez Huertas</v>
          </cell>
          <cell r="E230" t="str">
            <v>Cerrado</v>
          </cell>
        </row>
        <row r="231">
          <cell r="A231">
            <v>20340</v>
          </cell>
          <cell r="B231" t="str">
            <v>Tramitar Peticiones</v>
          </cell>
          <cell r="C231" t="str">
            <v>2020-02-04-09:57:56</v>
          </cell>
          <cell r="D231" t="str">
            <v>Jose Abigail Hernandez Huertas</v>
          </cell>
          <cell r="E231" t="str">
            <v>Cerrado</v>
          </cell>
        </row>
        <row r="232">
          <cell r="A232">
            <v>20341</v>
          </cell>
          <cell r="B232" t="str">
            <v>Tramitar Reclamo</v>
          </cell>
          <cell r="C232" t="str">
            <v>2020-02-04-15:34:06</v>
          </cell>
          <cell r="D232" t="str">
            <v>ABEL JEAN PIER GONZALEZ CASTILLO</v>
          </cell>
          <cell r="E232" t="str">
            <v>Cerrado</v>
          </cell>
        </row>
        <row r="233">
          <cell r="A233">
            <v>20342</v>
          </cell>
          <cell r="B233" t="str">
            <v>Tramitar Queja</v>
          </cell>
          <cell r="C233" t="str">
            <v>2020-02-04-15:35:17</v>
          </cell>
          <cell r="D233" t="str">
            <v>Angue bravo</v>
          </cell>
          <cell r="E233" t="str">
            <v>Cerrado</v>
          </cell>
        </row>
        <row r="234">
          <cell r="A234">
            <v>20343</v>
          </cell>
          <cell r="B234" t="str">
            <v>Tramitar Queja</v>
          </cell>
          <cell r="C234" t="str">
            <v>2020-02-04-16:09:34</v>
          </cell>
          <cell r="D234" t="str">
            <v>Alexander Ballesteros Díaz</v>
          </cell>
          <cell r="E234" t="str">
            <v>Cerrado</v>
          </cell>
        </row>
        <row r="235">
          <cell r="A235">
            <v>20344</v>
          </cell>
          <cell r="B235" t="str">
            <v>Tramitar Peticiones</v>
          </cell>
          <cell r="C235" t="str">
            <v>2020-02-05-10:01:06</v>
          </cell>
          <cell r="D235" t="str">
            <v>Juan pablo noreña osorio</v>
          </cell>
          <cell r="E235" t="str">
            <v>Cerrado</v>
          </cell>
        </row>
        <row r="236">
          <cell r="A236">
            <v>20345</v>
          </cell>
          <cell r="B236" t="str">
            <v>Tramitar Peticiones</v>
          </cell>
          <cell r="C236" t="str">
            <v>2020-02-05-10:04:27</v>
          </cell>
          <cell r="D236" t="str">
            <v>JESUS CELIS MARQUEZ</v>
          </cell>
          <cell r="E236" t="str">
            <v>Cerrado</v>
          </cell>
        </row>
        <row r="237">
          <cell r="A237">
            <v>20346</v>
          </cell>
          <cell r="B237" t="str">
            <v>Tramitar Queja</v>
          </cell>
          <cell r="C237" t="str">
            <v>2020-02-05-10:16:23</v>
          </cell>
          <cell r="D237" t="str">
            <v>Ana Isabel Ramos de García</v>
          </cell>
          <cell r="E237" t="str">
            <v>Abierto</v>
          </cell>
        </row>
        <row r="238">
          <cell r="A238">
            <v>20347</v>
          </cell>
          <cell r="B238" t="str">
            <v>Tramitar Peticiones</v>
          </cell>
          <cell r="C238" t="str">
            <v>2020-02-05-10:32:39</v>
          </cell>
          <cell r="D238" t="str">
            <v>RAFAEL ELIECER PARDO DIMATE</v>
          </cell>
          <cell r="E238" t="str">
            <v>Cerrado</v>
          </cell>
        </row>
        <row r="239">
          <cell r="A239">
            <v>20348</v>
          </cell>
          <cell r="B239" t="str">
            <v>Tramitar Peticiones</v>
          </cell>
          <cell r="C239" t="str">
            <v>2020-02-05-10:45:39</v>
          </cell>
          <cell r="D239" t="str">
            <v>Catalina Duarte Romero</v>
          </cell>
          <cell r="E239" t="str">
            <v>Cerrado</v>
          </cell>
        </row>
        <row r="240">
          <cell r="A240">
            <v>20349</v>
          </cell>
          <cell r="B240" t="str">
            <v>Asignar Sugerencia</v>
          </cell>
          <cell r="C240" t="str">
            <v>2020-02-05-10:51:09</v>
          </cell>
          <cell r="D240" t="str">
            <v>NEMESIO URREA CABUYA</v>
          </cell>
          <cell r="E240" t="str">
            <v>Cerrado</v>
          </cell>
        </row>
        <row r="241">
          <cell r="A241">
            <v>20350</v>
          </cell>
          <cell r="B241" t="str">
            <v>Tramitar Peticiones</v>
          </cell>
          <cell r="C241" t="str">
            <v>2020-02-05-11:14:48</v>
          </cell>
          <cell r="D241" t="str">
            <v>MARÍA ANTONIA CASAS MUÑOZ</v>
          </cell>
          <cell r="E241" t="str">
            <v>Cerrado</v>
          </cell>
        </row>
        <row r="242">
          <cell r="A242">
            <v>20351</v>
          </cell>
          <cell r="B242" t="str">
            <v>Tramitar Peticiones</v>
          </cell>
          <cell r="C242" t="str">
            <v>2020-02-05-11:53:30</v>
          </cell>
          <cell r="D242" t="str">
            <v>JOSE FENNER DIAZ MONTEALEGRE</v>
          </cell>
          <cell r="E242" t="str">
            <v>Cerrado</v>
          </cell>
        </row>
        <row r="243">
          <cell r="A243">
            <v>20352</v>
          </cell>
          <cell r="B243" t="str">
            <v>Tramitar Peticiones</v>
          </cell>
          <cell r="C243" t="str">
            <v>2020-02-05-14:32:50</v>
          </cell>
          <cell r="D243" t="str">
            <v>Claudia Caicedo</v>
          </cell>
          <cell r="E243" t="str">
            <v>Cerrado</v>
          </cell>
        </row>
        <row r="244">
          <cell r="A244">
            <v>20353</v>
          </cell>
          <cell r="B244" t="str">
            <v>Tramitar Peticiones</v>
          </cell>
          <cell r="C244" t="str">
            <v>2020-02-05-14:42:15</v>
          </cell>
          <cell r="D244" t="str">
            <v>LADY JOHANA TORRES LAVERDE</v>
          </cell>
          <cell r="E244" t="str">
            <v>Cerrado</v>
          </cell>
        </row>
        <row r="245">
          <cell r="A245">
            <v>20354</v>
          </cell>
          <cell r="B245" t="str">
            <v>Tramitar Peticiones</v>
          </cell>
          <cell r="C245" t="str">
            <v>2020-02-05-17:24:16</v>
          </cell>
          <cell r="D245" t="str">
            <v>andres alberto argel durango</v>
          </cell>
          <cell r="E245" t="str">
            <v>Cerrado</v>
          </cell>
        </row>
        <row r="246">
          <cell r="A246">
            <v>20355</v>
          </cell>
          <cell r="B246" t="str">
            <v>Tramitar Peticiones</v>
          </cell>
          <cell r="C246" t="str">
            <v>2020-02-05-18:01:33</v>
          </cell>
          <cell r="D246" t="str">
            <v>Cristhian Camilo Mogollón Soto</v>
          </cell>
          <cell r="E246" t="str">
            <v>Cerrado</v>
          </cell>
        </row>
        <row r="247">
          <cell r="A247">
            <v>20356</v>
          </cell>
          <cell r="B247" t="str">
            <v>Tramitar Peticiones</v>
          </cell>
          <cell r="C247" t="str">
            <v>2020-02-06-02:26:23</v>
          </cell>
          <cell r="D247" t="str">
            <v>José Luis Blanco Avendaño</v>
          </cell>
          <cell r="E247" t="str">
            <v>Cerrado</v>
          </cell>
        </row>
        <row r="248">
          <cell r="A248">
            <v>20357</v>
          </cell>
          <cell r="B248" t="str">
            <v>Tramitar Queja</v>
          </cell>
          <cell r="C248" t="str">
            <v>2020-02-06-09:05:47</v>
          </cell>
          <cell r="D248" t="str">
            <v>Blanca Rocío Peña Suárez</v>
          </cell>
          <cell r="E248" t="str">
            <v>Cerrado</v>
          </cell>
        </row>
        <row r="249">
          <cell r="A249">
            <v>20358</v>
          </cell>
          <cell r="B249" t="str">
            <v>Tramitar Peticiones</v>
          </cell>
          <cell r="C249" t="str">
            <v>2020-02-06-09:22:39</v>
          </cell>
          <cell r="D249" t="str">
            <v>Justo Lagos Mendoza</v>
          </cell>
          <cell r="E249" t="str">
            <v>Cerrado</v>
          </cell>
        </row>
        <row r="250">
          <cell r="A250">
            <v>20359</v>
          </cell>
          <cell r="B250" t="str">
            <v>Tramitar Queja</v>
          </cell>
          <cell r="C250" t="str">
            <v>2020-02-06-09:45:32</v>
          </cell>
          <cell r="D250" t="str">
            <v>Manuel Alberto Moros Muñoz</v>
          </cell>
          <cell r="E250" t="str">
            <v>Cerrado</v>
          </cell>
        </row>
        <row r="251">
          <cell r="A251">
            <v>20360</v>
          </cell>
          <cell r="B251" t="str">
            <v>Tramitar Reclamo</v>
          </cell>
          <cell r="C251" t="str">
            <v>2020-02-06-11:50:49</v>
          </cell>
          <cell r="D251" t="str">
            <v>LILIANA MENDIVELSO</v>
          </cell>
          <cell r="E251" t="str">
            <v>Cerrado</v>
          </cell>
        </row>
        <row r="252">
          <cell r="A252">
            <v>20361</v>
          </cell>
          <cell r="B252" t="str">
            <v>Tramitar Peticiones</v>
          </cell>
          <cell r="C252" t="str">
            <v>2020-02-06-12:51:22</v>
          </cell>
          <cell r="D252" t="str">
            <v>esteban medina</v>
          </cell>
          <cell r="E252" t="str">
            <v>Cerrado</v>
          </cell>
        </row>
        <row r="253">
          <cell r="A253">
            <v>20362</v>
          </cell>
          <cell r="B253" t="str">
            <v>Tramitar Peticiones</v>
          </cell>
          <cell r="C253" t="str">
            <v>2020-02-06-13:31:41</v>
          </cell>
          <cell r="D253" t="str">
            <v>Jorge Armando arcos Ortiz</v>
          </cell>
          <cell r="E253" t="str">
            <v>Cerrado</v>
          </cell>
        </row>
        <row r="254">
          <cell r="A254">
            <v>20363</v>
          </cell>
          <cell r="B254" t="str">
            <v>Tramitar Peticiones</v>
          </cell>
          <cell r="C254" t="str">
            <v>2020-02-06-14:10:31</v>
          </cell>
          <cell r="D254" t="str">
            <v>Ana Manco Villa</v>
          </cell>
          <cell r="E254" t="str">
            <v>Cerrado</v>
          </cell>
        </row>
        <row r="255">
          <cell r="A255">
            <v>20364</v>
          </cell>
          <cell r="B255" t="str">
            <v>Tramitar Peticiones</v>
          </cell>
          <cell r="C255" t="str">
            <v>2020-02-06-14:31:18</v>
          </cell>
          <cell r="D255" t="str">
            <v>JOSE GREGORIO CANTILLO PABON</v>
          </cell>
          <cell r="E255" t="str">
            <v>Cerrado</v>
          </cell>
        </row>
        <row r="256">
          <cell r="A256">
            <v>20365</v>
          </cell>
          <cell r="B256" t="str">
            <v>Tramitar Reclamo</v>
          </cell>
          <cell r="C256" t="str">
            <v>2020-02-06-14:52:32</v>
          </cell>
          <cell r="D256" t="str">
            <v>Sandra heliana Martínez</v>
          </cell>
          <cell r="E256" t="str">
            <v>Cerrado</v>
          </cell>
        </row>
        <row r="257">
          <cell r="A257">
            <v>20366</v>
          </cell>
          <cell r="B257" t="str">
            <v>Tramitar Queja</v>
          </cell>
          <cell r="C257" t="str">
            <v>2020-02-06-15:26:50</v>
          </cell>
          <cell r="D257" t="str">
            <v>Fernando Miguel Petro Morelo</v>
          </cell>
          <cell r="E257" t="str">
            <v>Cerrado</v>
          </cell>
        </row>
        <row r="258">
          <cell r="A258">
            <v>20367</v>
          </cell>
          <cell r="B258" t="str">
            <v>Tramitar Peticiones</v>
          </cell>
          <cell r="C258" t="str">
            <v>2020-02-06-16:52:13</v>
          </cell>
          <cell r="D258" t="str">
            <v>alejandro amado</v>
          </cell>
          <cell r="E258" t="str">
            <v>Cerrado</v>
          </cell>
        </row>
        <row r="259">
          <cell r="A259">
            <v>20368</v>
          </cell>
          <cell r="B259" t="str">
            <v>Tramitar Peticiones</v>
          </cell>
          <cell r="C259" t="str">
            <v>2020-02-06-17:24:17</v>
          </cell>
          <cell r="D259" t="str">
            <v>Juan Carlos Aux</v>
          </cell>
          <cell r="E259" t="str">
            <v>Cerrado</v>
          </cell>
        </row>
        <row r="260">
          <cell r="A260">
            <v>20369</v>
          </cell>
          <cell r="B260" t="str">
            <v>Tramitar Peticiones</v>
          </cell>
          <cell r="C260" t="str">
            <v>2020-02-06-17:50:51</v>
          </cell>
          <cell r="D260" t="str">
            <v>RICARDO ANDRES DIAZ PERE</v>
          </cell>
          <cell r="E260" t="str">
            <v>Cerrado</v>
          </cell>
        </row>
        <row r="261">
          <cell r="A261">
            <v>20370</v>
          </cell>
          <cell r="B261" t="str">
            <v>Tramitar Peticiones</v>
          </cell>
          <cell r="C261" t="str">
            <v>2020-02-06-18:04:07</v>
          </cell>
          <cell r="D261" t="str">
            <v>JOSE MANUEL CABALLERO</v>
          </cell>
          <cell r="E261" t="str">
            <v>Cerrado</v>
          </cell>
        </row>
        <row r="262">
          <cell r="A262">
            <v>20371</v>
          </cell>
          <cell r="B262" t="str">
            <v>Tramitar Queja</v>
          </cell>
          <cell r="C262" t="str">
            <v>2020-02-06-22:32:29</v>
          </cell>
          <cell r="D262" t="str">
            <v>JUAN DAVID PEREZ MANRIQUE</v>
          </cell>
          <cell r="E262" t="str">
            <v>Abierto</v>
          </cell>
        </row>
        <row r="263">
          <cell r="A263">
            <v>20372</v>
          </cell>
          <cell r="B263" t="str">
            <v>Tramitar Queja</v>
          </cell>
          <cell r="C263" t="str">
            <v>2020-02-07-09:59:18</v>
          </cell>
          <cell r="D263" t="str">
            <v>JOSÉ OCTAVIO ROBLES REYES</v>
          </cell>
          <cell r="E263" t="str">
            <v>Cerrado</v>
          </cell>
        </row>
        <row r="264">
          <cell r="A264">
            <v>20373</v>
          </cell>
          <cell r="B264" t="str">
            <v>Tramitar Peticiones</v>
          </cell>
          <cell r="C264" t="str">
            <v>2020-02-07-11:04:51</v>
          </cell>
          <cell r="D264" t="str">
            <v>Santiago Sosa</v>
          </cell>
          <cell r="E264" t="str">
            <v>Cerrado</v>
          </cell>
        </row>
        <row r="265">
          <cell r="A265">
            <v>20374</v>
          </cell>
          <cell r="B265" t="str">
            <v>Tramitar Peticiones</v>
          </cell>
          <cell r="C265" t="str">
            <v>2020-02-07-11:13:11</v>
          </cell>
          <cell r="D265" t="str">
            <v>jhon gonzalez</v>
          </cell>
          <cell r="E265" t="str">
            <v>Cerrado</v>
          </cell>
        </row>
        <row r="266">
          <cell r="A266">
            <v>20375</v>
          </cell>
          <cell r="B266" t="str">
            <v>Tramitar Queja</v>
          </cell>
          <cell r="C266" t="str">
            <v>2020-02-07-13:26:04</v>
          </cell>
          <cell r="D266" t="str">
            <v>LILLYAM BEATRIZ ROMERO A</v>
          </cell>
          <cell r="E266" t="str">
            <v>Abierto</v>
          </cell>
        </row>
        <row r="267">
          <cell r="A267">
            <v>20376</v>
          </cell>
          <cell r="B267" t="str">
            <v>Tramitar Queja</v>
          </cell>
          <cell r="C267" t="str">
            <v>2020-02-07-14:11:22</v>
          </cell>
          <cell r="D267" t="str">
            <v>NILSON HERNANDO CEBALOS</v>
          </cell>
          <cell r="E267" t="str">
            <v>Cerrado</v>
          </cell>
        </row>
        <row r="268">
          <cell r="A268">
            <v>20377</v>
          </cell>
          <cell r="B268" t="str">
            <v>Tramitar Peticiones</v>
          </cell>
          <cell r="C268" t="str">
            <v>2020-02-07-14:21:47</v>
          </cell>
          <cell r="D268" t="str">
            <v>ALEXANDRA DÍAZ VASQUEZ</v>
          </cell>
          <cell r="E268" t="str">
            <v>Cerrado</v>
          </cell>
        </row>
        <row r="269">
          <cell r="A269">
            <v>20378</v>
          </cell>
          <cell r="B269" t="str">
            <v>Tramitar Peticiones</v>
          </cell>
          <cell r="C269" t="str">
            <v>2020-02-07-15:26:35</v>
          </cell>
          <cell r="D269" t="str">
            <v>Juan Camilo Guevara Ortiz</v>
          </cell>
          <cell r="E269" t="str">
            <v>Cerrado</v>
          </cell>
        </row>
        <row r="270">
          <cell r="A270">
            <v>20379</v>
          </cell>
          <cell r="B270" t="str">
            <v>Tramitar Peticiones</v>
          </cell>
          <cell r="C270" t="str">
            <v>2020-02-07-16:33:01</v>
          </cell>
          <cell r="D270" t="str">
            <v>GERSON ADRIÁN IMBACHI VÁSQUEZ</v>
          </cell>
          <cell r="E270" t="str">
            <v>Cerrado</v>
          </cell>
        </row>
        <row r="271">
          <cell r="A271">
            <v>20380</v>
          </cell>
          <cell r="B271" t="str">
            <v>Tramitar Queja</v>
          </cell>
          <cell r="C271" t="str">
            <v>2020-02-07-17:35:26</v>
          </cell>
          <cell r="D271" t="str">
            <v>alba cardenas alvarez</v>
          </cell>
          <cell r="E271" t="str">
            <v>Cerrado</v>
          </cell>
        </row>
        <row r="272">
          <cell r="A272">
            <v>20381</v>
          </cell>
          <cell r="B272" t="str">
            <v>Tramitar Queja</v>
          </cell>
          <cell r="C272" t="str">
            <v>2020-02-07-18:49:10</v>
          </cell>
          <cell r="D272" t="str">
            <v>JAVIER ALEXANDER DIAZ TOVAR</v>
          </cell>
          <cell r="E272" t="str">
            <v>Abierto</v>
          </cell>
        </row>
        <row r="273">
          <cell r="A273">
            <v>20382</v>
          </cell>
          <cell r="B273" t="str">
            <v>Tramitar Queja</v>
          </cell>
          <cell r="C273" t="str">
            <v>2020-02-07-19:33:32</v>
          </cell>
          <cell r="D273" t="str">
            <v>Carolina Diaz Corredor</v>
          </cell>
          <cell r="E273" t="str">
            <v>Abierto</v>
          </cell>
        </row>
        <row r="274">
          <cell r="A274">
            <v>20383</v>
          </cell>
          <cell r="B274" t="str">
            <v>Asignar Sugerencia</v>
          </cell>
          <cell r="C274" t="str">
            <v>2020-02-09-16:31:25</v>
          </cell>
          <cell r="D274" t="str">
            <v>diego arias</v>
          </cell>
          <cell r="E274" t="str">
            <v>Abierto</v>
          </cell>
        </row>
        <row r="275">
          <cell r="A275">
            <v>20384</v>
          </cell>
          <cell r="B275" t="str">
            <v>Tramitar Peticiones</v>
          </cell>
          <cell r="C275" t="str">
            <v>2020-02-10-08:26:37</v>
          </cell>
          <cell r="D275" t="str">
            <v>YENNY PAOLIN DAZA GUTIERREZ</v>
          </cell>
          <cell r="E275" t="str">
            <v>Cerrado</v>
          </cell>
        </row>
        <row r="276">
          <cell r="A276">
            <v>20385</v>
          </cell>
          <cell r="B276" t="str">
            <v>Tramitar Queja</v>
          </cell>
          <cell r="C276" t="str">
            <v>2020-02-10-08:29:57</v>
          </cell>
          <cell r="D276" t="str">
            <v>Javier Rico</v>
          </cell>
          <cell r="E276" t="str">
            <v>Abierto</v>
          </cell>
        </row>
        <row r="277">
          <cell r="A277">
            <v>20386</v>
          </cell>
          <cell r="B277" t="str">
            <v>Tramitar Queja</v>
          </cell>
          <cell r="C277" t="str">
            <v>2020-02-10-12:47:11</v>
          </cell>
          <cell r="D277" t="str">
            <v>Tatiana Velasquez Romero</v>
          </cell>
          <cell r="E277" t="str">
            <v>Abierto</v>
          </cell>
        </row>
        <row r="278">
          <cell r="A278">
            <v>20387</v>
          </cell>
          <cell r="B278" t="str">
            <v>Tramitar Queja</v>
          </cell>
          <cell r="C278" t="str">
            <v>2020-02-10-14:16:46</v>
          </cell>
          <cell r="D278" t="str">
            <v>LAURA MARCELA BELTRÁN</v>
          </cell>
          <cell r="E278" t="str">
            <v>Abierto</v>
          </cell>
        </row>
        <row r="279">
          <cell r="A279">
            <v>20388</v>
          </cell>
          <cell r="B279" t="str">
            <v>Tramitar Peticiones</v>
          </cell>
          <cell r="C279" t="str">
            <v>2020-02-10-14:32:46</v>
          </cell>
          <cell r="D279" t="str">
            <v>MARXELLY LILED MEDINA FAJARDO</v>
          </cell>
          <cell r="E279" t="str">
            <v>Cerrado</v>
          </cell>
        </row>
        <row r="280">
          <cell r="A280">
            <v>20389</v>
          </cell>
          <cell r="B280" t="str">
            <v>Tramitar Queja</v>
          </cell>
          <cell r="C280" t="str">
            <v>2020-02-10-16:21:41</v>
          </cell>
          <cell r="D280" t="str">
            <v>luis carlos gordillo</v>
          </cell>
          <cell r="E280" t="str">
            <v>Cerrado</v>
          </cell>
        </row>
        <row r="281">
          <cell r="A281">
            <v>20390</v>
          </cell>
          <cell r="B281" t="str">
            <v>Tramitar Peticiones</v>
          </cell>
          <cell r="C281" t="str">
            <v>2020-02-10-18:09:59</v>
          </cell>
          <cell r="D281" t="str">
            <v>SIRLEIDY GAMARRA RODELO</v>
          </cell>
          <cell r="E281" t="str">
            <v>Cerrado</v>
          </cell>
        </row>
        <row r="282">
          <cell r="A282">
            <v>20391</v>
          </cell>
          <cell r="B282" t="str">
            <v>Tramitar Queja</v>
          </cell>
          <cell r="C282" t="str">
            <v>2020-02-10-18:53:44</v>
          </cell>
          <cell r="D282" t="str">
            <v>SABID NAZZAR BOHORQUEZ</v>
          </cell>
          <cell r="E282" t="str">
            <v>Cerrado</v>
          </cell>
        </row>
        <row r="283">
          <cell r="A283">
            <v>20392</v>
          </cell>
          <cell r="B283" t="str">
            <v>Tramitar Peticiones</v>
          </cell>
          <cell r="C283" t="str">
            <v>2020-02-10-19:01:23</v>
          </cell>
          <cell r="D283" t="str">
            <v>JAIRO GOMEZ</v>
          </cell>
          <cell r="E283" t="str">
            <v>Cerrado</v>
          </cell>
        </row>
        <row r="284">
          <cell r="A284">
            <v>20393</v>
          </cell>
          <cell r="B284" t="str">
            <v>Tramitar Peticiones</v>
          </cell>
          <cell r="C284" t="str">
            <v>2020-02-11-02:12:25</v>
          </cell>
          <cell r="D284" t="str">
            <v>BRYAN DANILO MEJIA SIERRA</v>
          </cell>
          <cell r="E284" t="str">
            <v>Cerrado</v>
          </cell>
        </row>
        <row r="285">
          <cell r="A285">
            <v>20394</v>
          </cell>
          <cell r="B285" t="str">
            <v>Tramitar Peticiones</v>
          </cell>
          <cell r="C285" t="str">
            <v>2020-02-11-11:57:47</v>
          </cell>
          <cell r="D285" t="str">
            <v>MARÍA EUGENIA ESPINOSA REYES</v>
          </cell>
          <cell r="E285" t="str">
            <v>Cerrado</v>
          </cell>
        </row>
        <row r="286">
          <cell r="A286">
            <v>20395</v>
          </cell>
          <cell r="B286" t="str">
            <v>Tramitar Peticiones</v>
          </cell>
          <cell r="C286" t="str">
            <v>2020-02-11-12:09:39</v>
          </cell>
          <cell r="D286" t="str">
            <v>NESTOR IVAN GALLEGO MONTOYA</v>
          </cell>
          <cell r="E286" t="str">
            <v>Cerrado</v>
          </cell>
        </row>
        <row r="287">
          <cell r="A287">
            <v>20396</v>
          </cell>
          <cell r="B287" t="str">
            <v>Tramitar Peticiones</v>
          </cell>
          <cell r="C287" t="str">
            <v>2020-02-11-15:35:43</v>
          </cell>
          <cell r="D287" t="str">
            <v>AIDILUZ PAYARES</v>
          </cell>
          <cell r="E287" t="str">
            <v>Cerrado</v>
          </cell>
        </row>
        <row r="288">
          <cell r="A288">
            <v>20397</v>
          </cell>
          <cell r="B288" t="str">
            <v>Tramitar Queja</v>
          </cell>
          <cell r="C288" t="str">
            <v>2020-02-11-15:50:36</v>
          </cell>
          <cell r="D288" t="str">
            <v>Edwin Angulo hurtado</v>
          </cell>
          <cell r="E288" t="str">
            <v>Cerrado</v>
          </cell>
        </row>
        <row r="289">
          <cell r="A289">
            <v>20398</v>
          </cell>
          <cell r="B289" t="str">
            <v>Tramitar Peticiones</v>
          </cell>
          <cell r="C289" t="str">
            <v>2020-02-11-20:27:55</v>
          </cell>
          <cell r="D289" t="str">
            <v>NEYDIS MAILETH PACHECO BARRIOS</v>
          </cell>
          <cell r="E289" t="str">
            <v>Cerrado</v>
          </cell>
        </row>
        <row r="290">
          <cell r="A290">
            <v>20399</v>
          </cell>
          <cell r="B290" t="str">
            <v>Tramitar Peticiones</v>
          </cell>
          <cell r="C290" t="str">
            <v>2020-02-11-21:03:24</v>
          </cell>
          <cell r="D290" t="str">
            <v>NEYDIS MAILETH PACHECO BARRIOS</v>
          </cell>
          <cell r="E290" t="str">
            <v>Cerrado</v>
          </cell>
        </row>
        <row r="291">
          <cell r="A291">
            <v>20400</v>
          </cell>
          <cell r="B291" t="str">
            <v>Tramitar Queja</v>
          </cell>
          <cell r="C291" t="str">
            <v>2020-02-11-23:53:01</v>
          </cell>
          <cell r="D291" t="str">
            <v>LUIS FERNANDO VELEZ VERGARA</v>
          </cell>
          <cell r="E291" t="str">
            <v>Cerrado</v>
          </cell>
        </row>
        <row r="292">
          <cell r="A292">
            <v>20401</v>
          </cell>
          <cell r="B292" t="str">
            <v>Tramitar Peticiones</v>
          </cell>
          <cell r="C292" t="str">
            <v>2020-02-12-07:24:54</v>
          </cell>
          <cell r="D292" t="str">
            <v>ANA CECILIA PUENTES BERMEO</v>
          </cell>
          <cell r="E292" t="str">
            <v>Cerrado</v>
          </cell>
        </row>
        <row r="293">
          <cell r="A293">
            <v>20402</v>
          </cell>
          <cell r="B293" t="str">
            <v>Tramitar Peticiones</v>
          </cell>
          <cell r="C293" t="str">
            <v>2020-02-12-09:11:24</v>
          </cell>
          <cell r="D293" t="str">
            <v>NICOLAS DAVID ESCOBAR ORTIZ</v>
          </cell>
          <cell r="E293" t="str">
            <v>Cerrado</v>
          </cell>
        </row>
        <row r="294">
          <cell r="A294">
            <v>20403</v>
          </cell>
          <cell r="B294" t="str">
            <v>Tramitar Peticiones</v>
          </cell>
          <cell r="C294" t="str">
            <v>2020-02-12-09:31:13</v>
          </cell>
          <cell r="D294" t="str">
            <v>luis geronimo rios betancur</v>
          </cell>
          <cell r="E294" t="str">
            <v>Cerrado</v>
          </cell>
        </row>
        <row r="295">
          <cell r="A295">
            <v>20404</v>
          </cell>
          <cell r="B295" t="str">
            <v>Tramitar Peticiones</v>
          </cell>
          <cell r="C295" t="str">
            <v>2020-02-12-09:48:15</v>
          </cell>
          <cell r="D295" t="str">
            <v>edwin erazo henao</v>
          </cell>
          <cell r="E295" t="str">
            <v>Cerrado</v>
          </cell>
        </row>
        <row r="296">
          <cell r="A296">
            <v>20405</v>
          </cell>
          <cell r="B296" t="str">
            <v>Tramitar Reclamo</v>
          </cell>
          <cell r="C296" t="str">
            <v>2020-02-12-11:07:22</v>
          </cell>
          <cell r="D296" t="str">
            <v>ELDA LUZ HERRERA DE AVILA</v>
          </cell>
          <cell r="E296" t="str">
            <v>Cerrado</v>
          </cell>
        </row>
        <row r="297">
          <cell r="A297">
            <v>20406</v>
          </cell>
          <cell r="B297" t="str">
            <v>Tramitar Peticiones</v>
          </cell>
          <cell r="C297" t="str">
            <v>2020-02-12-13:18:31</v>
          </cell>
          <cell r="D297" t="str">
            <v>Jeannetth Maritza Corredor Duitama</v>
          </cell>
          <cell r="E297" t="str">
            <v>Cerrado</v>
          </cell>
        </row>
        <row r="298">
          <cell r="A298">
            <v>20407</v>
          </cell>
          <cell r="B298" t="str">
            <v>Tramitar Peticiones</v>
          </cell>
          <cell r="C298" t="str">
            <v>2020-02-12-17:42:20</v>
          </cell>
          <cell r="D298" t="str">
            <v>ALVARO QUINTERO SEPULVEDA</v>
          </cell>
          <cell r="E298" t="str">
            <v>Cerrado</v>
          </cell>
        </row>
        <row r="299">
          <cell r="A299">
            <v>20408</v>
          </cell>
          <cell r="B299" t="str">
            <v>Tramitar Queja</v>
          </cell>
          <cell r="C299" t="str">
            <v>2020-02-12-19:07:56</v>
          </cell>
          <cell r="D299" t="str">
            <v>María Estefany Ulloa Martínez</v>
          </cell>
          <cell r="E299" t="str">
            <v>Cerrado</v>
          </cell>
        </row>
        <row r="300">
          <cell r="A300">
            <v>20409</v>
          </cell>
          <cell r="B300" t="str">
            <v>Tramitar Queja</v>
          </cell>
          <cell r="C300" t="str">
            <v>2020-02-13-00:51:19</v>
          </cell>
          <cell r="D300" t="str">
            <v>hector Guillermo Echeverry Rivera</v>
          </cell>
          <cell r="E300" t="str">
            <v>Cerrado</v>
          </cell>
        </row>
        <row r="301">
          <cell r="A301">
            <v>20410</v>
          </cell>
          <cell r="B301" t="str">
            <v>Tramitar Reclamo</v>
          </cell>
          <cell r="C301" t="str">
            <v>2020-02-13-09:22:48</v>
          </cell>
          <cell r="D301" t="str">
            <v>CARLOS ALBERTO CALVO GODOY</v>
          </cell>
          <cell r="E301" t="str">
            <v>Cerrado</v>
          </cell>
        </row>
        <row r="302">
          <cell r="A302">
            <v>20411</v>
          </cell>
          <cell r="B302" t="str">
            <v>Tramitar Peticiones</v>
          </cell>
          <cell r="C302" t="str">
            <v>2020-02-13-09:39:09</v>
          </cell>
          <cell r="D302" t="str">
            <v>Maritza Velez</v>
          </cell>
          <cell r="E302" t="str">
            <v>Cerrado</v>
          </cell>
        </row>
        <row r="303">
          <cell r="A303">
            <v>20412</v>
          </cell>
          <cell r="B303" t="str">
            <v>Tramitar Reclamo</v>
          </cell>
          <cell r="C303" t="str">
            <v>2020-02-13-10:10:14</v>
          </cell>
          <cell r="D303" t="str">
            <v>daniel arturo bermudez urrego</v>
          </cell>
          <cell r="E303" t="str">
            <v>Abierto</v>
          </cell>
        </row>
        <row r="304">
          <cell r="A304">
            <v>20413</v>
          </cell>
          <cell r="B304" t="str">
            <v>Tramitar Reclamo</v>
          </cell>
          <cell r="C304" t="str">
            <v>2020-02-13-10:47:30</v>
          </cell>
          <cell r="D304" t="str">
            <v>carlos alberto campo marinez</v>
          </cell>
          <cell r="E304" t="str">
            <v>Cerrado</v>
          </cell>
        </row>
        <row r="305">
          <cell r="A305">
            <v>20414</v>
          </cell>
          <cell r="B305" t="str">
            <v>Tramitar Queja</v>
          </cell>
          <cell r="C305" t="str">
            <v>2020-02-13-12:02:10</v>
          </cell>
          <cell r="D305" t="str">
            <v>MARIA JOSE MARTINEZ ORTEGA</v>
          </cell>
          <cell r="E305" t="str">
            <v>Abierto</v>
          </cell>
        </row>
        <row r="306">
          <cell r="A306">
            <v>20415</v>
          </cell>
          <cell r="B306" t="str">
            <v>Tramitar Peticiones</v>
          </cell>
          <cell r="C306" t="str">
            <v>2020-02-13-12:22:12</v>
          </cell>
          <cell r="D306" t="str">
            <v>OSCAR FABIAN CORDOBA PAREDES</v>
          </cell>
          <cell r="E306" t="str">
            <v>Cerrado</v>
          </cell>
        </row>
        <row r="307">
          <cell r="A307">
            <v>20416</v>
          </cell>
          <cell r="B307" t="str">
            <v>Tramitar Peticiones</v>
          </cell>
          <cell r="C307" t="str">
            <v>2020-02-13-14:46:12</v>
          </cell>
          <cell r="D307" t="str">
            <v>yina paola avena suarez</v>
          </cell>
          <cell r="E307" t="str">
            <v>Cerrado</v>
          </cell>
        </row>
        <row r="308">
          <cell r="A308">
            <v>20417</v>
          </cell>
          <cell r="B308" t="str">
            <v>Tramitar Peticiones</v>
          </cell>
          <cell r="C308" t="str">
            <v>2020-02-13-15:31:30</v>
          </cell>
          <cell r="D308" t="str">
            <v>Juan Camilo Orrego Salcedo</v>
          </cell>
          <cell r="E308" t="str">
            <v>Cerrado</v>
          </cell>
        </row>
        <row r="309">
          <cell r="A309">
            <v>20418</v>
          </cell>
          <cell r="B309" t="str">
            <v>Tramitar Reclamo</v>
          </cell>
          <cell r="C309" t="str">
            <v>2020-02-13-16:17:33</v>
          </cell>
          <cell r="D309" t="str">
            <v>RAFAEL CHAMORRO</v>
          </cell>
          <cell r="E309" t="str">
            <v>Cerrado</v>
          </cell>
        </row>
        <row r="310">
          <cell r="A310">
            <v>20419</v>
          </cell>
          <cell r="B310" t="str">
            <v>Tramitar Queja</v>
          </cell>
          <cell r="C310" t="str">
            <v>2020-02-13-20:58:51</v>
          </cell>
          <cell r="D310" t="str">
            <v>SERGIO HERNANDO SANTOS MOSQUERA</v>
          </cell>
          <cell r="E310" t="str">
            <v>Abierto</v>
          </cell>
        </row>
        <row r="311">
          <cell r="A311">
            <v>20420</v>
          </cell>
          <cell r="B311" t="str">
            <v>Asignar Sugerencia</v>
          </cell>
          <cell r="C311" t="str">
            <v>2020-02-13-21:16:13</v>
          </cell>
          <cell r="D311" t="str">
            <v>JOAN SEBASTIAN LOZADA BARRIOS</v>
          </cell>
          <cell r="E311" t="str">
            <v>Cerrado</v>
          </cell>
        </row>
        <row r="312">
          <cell r="A312">
            <v>20421</v>
          </cell>
          <cell r="B312" t="str">
            <v>Tramitar Reclamo</v>
          </cell>
          <cell r="C312" t="str">
            <v>2020-02-13-21:20:56</v>
          </cell>
          <cell r="D312" t="str">
            <v>JOAN SEBASTIAN LOZADA BARRIOS</v>
          </cell>
          <cell r="E312" t="str">
            <v>Abierto</v>
          </cell>
        </row>
        <row r="313">
          <cell r="A313">
            <v>20422</v>
          </cell>
          <cell r="B313" t="str">
            <v>Tramitar Queja</v>
          </cell>
          <cell r="C313" t="str">
            <v>2020-02-13-22:19:40</v>
          </cell>
          <cell r="D313" t="str">
            <v>LUBIN LINARES CORREDOR</v>
          </cell>
          <cell r="E313" t="str">
            <v>Cerrado</v>
          </cell>
        </row>
        <row r="314">
          <cell r="A314">
            <v>20423</v>
          </cell>
          <cell r="B314" t="str">
            <v>Tramitar Peticiones</v>
          </cell>
          <cell r="C314" t="str">
            <v>2020-02-13-23:26:47</v>
          </cell>
          <cell r="D314" t="str">
            <v>milagros tovar paternina</v>
          </cell>
          <cell r="E314" t="str">
            <v>Cerrado</v>
          </cell>
        </row>
        <row r="315">
          <cell r="A315">
            <v>20424</v>
          </cell>
          <cell r="B315" t="str">
            <v>Tramitar Peticiones</v>
          </cell>
          <cell r="C315" t="str">
            <v>2020-02-14-09:30:14</v>
          </cell>
          <cell r="D315" t="str">
            <v>coopsoliserv</v>
          </cell>
          <cell r="E315" t="str">
            <v>Cerrado</v>
          </cell>
        </row>
        <row r="316">
          <cell r="A316">
            <v>20425</v>
          </cell>
          <cell r="B316" t="str">
            <v>Tramitar Reclamo</v>
          </cell>
          <cell r="C316" t="str">
            <v>2020-02-14-10:41:42</v>
          </cell>
          <cell r="D316" t="str">
            <v>Juan Carlos Espinosa Barrera</v>
          </cell>
          <cell r="E316" t="str">
            <v>Cerrado</v>
          </cell>
        </row>
        <row r="317">
          <cell r="A317">
            <v>20426</v>
          </cell>
          <cell r="B317" t="str">
            <v>Tramitar Peticiones</v>
          </cell>
          <cell r="C317" t="str">
            <v>2020-02-14-11:52:56</v>
          </cell>
          <cell r="D317" t="str">
            <v>andres mauricio jaramillo bedoya</v>
          </cell>
          <cell r="E317" t="str">
            <v>Cerrado</v>
          </cell>
        </row>
        <row r="318">
          <cell r="A318">
            <v>20427</v>
          </cell>
          <cell r="B318" t="str">
            <v>Tramitar Peticiones</v>
          </cell>
          <cell r="C318" t="str">
            <v>2020-02-14-12:45:40</v>
          </cell>
          <cell r="D318" t="str">
            <v>LUZ MARINA PIEDRAHITA RIVERA</v>
          </cell>
          <cell r="E318" t="str">
            <v>Cerrado</v>
          </cell>
        </row>
        <row r="319">
          <cell r="A319">
            <v>20428</v>
          </cell>
          <cell r="B319" t="str">
            <v>Tramitar Peticiones</v>
          </cell>
          <cell r="C319" t="str">
            <v>2020-02-14-13:58:48</v>
          </cell>
          <cell r="D319" t="str">
            <v>DIEGO FERNANDO LOAIZA DUQUE</v>
          </cell>
          <cell r="E319" t="str">
            <v>Cerrado</v>
          </cell>
        </row>
        <row r="320">
          <cell r="A320">
            <v>20429</v>
          </cell>
          <cell r="B320" t="str">
            <v>Tramitar Queja</v>
          </cell>
          <cell r="C320" t="str">
            <v>2020-02-14-15:00:45</v>
          </cell>
          <cell r="D320" t="str">
            <v>Luis Eduardo Salamanca Rodriguez</v>
          </cell>
          <cell r="E320" t="str">
            <v>Cerrado</v>
          </cell>
        </row>
        <row r="321">
          <cell r="A321">
            <v>20430</v>
          </cell>
          <cell r="B321" t="str">
            <v>Tramitar Peticiones</v>
          </cell>
          <cell r="C321" t="str">
            <v>2020-02-14-15:31:17</v>
          </cell>
          <cell r="D321" t="str">
            <v>Elmer Moreno</v>
          </cell>
          <cell r="E321" t="str">
            <v>Cerrado</v>
          </cell>
        </row>
        <row r="322">
          <cell r="A322">
            <v>20431</v>
          </cell>
          <cell r="B322" t="str">
            <v>Tramitar Peticiones</v>
          </cell>
          <cell r="C322" t="str">
            <v>2020-02-14-16:55:27</v>
          </cell>
          <cell r="D322" t="str">
            <v>HOTELES DE BARRANCA S,A,S</v>
          </cell>
          <cell r="E322" t="str">
            <v>Cerrado</v>
          </cell>
        </row>
        <row r="323">
          <cell r="A323">
            <v>20432</v>
          </cell>
          <cell r="B323" t="str">
            <v>Tramitar Peticiones</v>
          </cell>
          <cell r="C323" t="str">
            <v>2020-02-15-13:17:56</v>
          </cell>
          <cell r="D323" t="str">
            <v>jhon jairo galvis triana</v>
          </cell>
          <cell r="E323" t="str">
            <v>Cerrado</v>
          </cell>
        </row>
        <row r="324">
          <cell r="A324">
            <v>20433</v>
          </cell>
          <cell r="B324" t="str">
            <v>Tramitar Queja</v>
          </cell>
          <cell r="C324" t="str">
            <v>2020-02-15-14:40:29</v>
          </cell>
          <cell r="D324" t="str">
            <v>Dora Lilliana Montoya Parra</v>
          </cell>
          <cell r="E324" t="str">
            <v>Cerrado</v>
          </cell>
        </row>
        <row r="325">
          <cell r="A325">
            <v>20434</v>
          </cell>
          <cell r="B325" t="str">
            <v>Tramitar Peticiones</v>
          </cell>
          <cell r="C325" t="str">
            <v>2020-02-15-16:04:14</v>
          </cell>
          <cell r="D325" t="str">
            <v>german garces cervantes</v>
          </cell>
          <cell r="E325" t="str">
            <v>Cerrado</v>
          </cell>
        </row>
        <row r="326">
          <cell r="A326">
            <v>20435</v>
          </cell>
          <cell r="B326" t="str">
            <v>Tramitar Peticiones</v>
          </cell>
          <cell r="C326" t="str">
            <v>2020-02-15-16:46:31</v>
          </cell>
          <cell r="D326" t="str">
            <v>german garces cervantes</v>
          </cell>
          <cell r="E326" t="str">
            <v>Cerrado</v>
          </cell>
        </row>
        <row r="327">
          <cell r="A327">
            <v>20436</v>
          </cell>
          <cell r="B327" t="str">
            <v>Tramitar Peticiones</v>
          </cell>
          <cell r="C327" t="str">
            <v>2020-02-16-11:32:19</v>
          </cell>
          <cell r="D327" t="str">
            <v>omar bitar</v>
          </cell>
          <cell r="E327" t="str">
            <v>Cerrado</v>
          </cell>
        </row>
        <row r="328">
          <cell r="A328">
            <v>20437</v>
          </cell>
          <cell r="B328" t="str">
            <v>Tramitar Queja</v>
          </cell>
          <cell r="C328" t="str">
            <v>2020-02-16-17:49:18</v>
          </cell>
          <cell r="D328" t="str">
            <v>stewart sanchez ropero</v>
          </cell>
          <cell r="E328" t="str">
            <v>Cerrado</v>
          </cell>
        </row>
        <row r="329">
          <cell r="A329">
            <v>20438</v>
          </cell>
          <cell r="B329" t="str">
            <v>Tramitar Peticiones</v>
          </cell>
          <cell r="C329" t="str">
            <v>2020-02-17-07:43:39</v>
          </cell>
          <cell r="D329" t="str">
            <v>Shanell Nellys Rodríguez Parra</v>
          </cell>
          <cell r="E329" t="str">
            <v>Cerrado</v>
          </cell>
        </row>
        <row r="330">
          <cell r="A330">
            <v>20439</v>
          </cell>
          <cell r="B330" t="str">
            <v>Tramitar Peticiones</v>
          </cell>
          <cell r="C330" t="str">
            <v>2020-02-17-09:33:53</v>
          </cell>
          <cell r="D330" t="str">
            <v>mery constanza espitia soto</v>
          </cell>
          <cell r="E330" t="str">
            <v>Cerrado</v>
          </cell>
        </row>
        <row r="331">
          <cell r="A331">
            <v>20440</v>
          </cell>
          <cell r="B331" t="str">
            <v>Tramitar Queja</v>
          </cell>
          <cell r="C331" t="str">
            <v>2020-02-17-10:13:00</v>
          </cell>
          <cell r="D331" t="str">
            <v>ELVIA LILIANA CHICAGUY QUINTERO</v>
          </cell>
          <cell r="E331" t="str">
            <v>Abierto</v>
          </cell>
        </row>
        <row r="332">
          <cell r="A332">
            <v>20441</v>
          </cell>
          <cell r="B332" t="str">
            <v>Tramitar Peticiones</v>
          </cell>
          <cell r="C332" t="str">
            <v>2020-02-17-11:11:48</v>
          </cell>
          <cell r="D332" t="str">
            <v>MABEL CRISTINA RUIZ SALAMANCA</v>
          </cell>
          <cell r="E332" t="str">
            <v>Cerrado</v>
          </cell>
        </row>
        <row r="333">
          <cell r="A333">
            <v>20442</v>
          </cell>
          <cell r="B333" t="str">
            <v>Tramitar Peticiones</v>
          </cell>
          <cell r="C333" t="str">
            <v>2020-02-17-12:26:14</v>
          </cell>
          <cell r="D333" t="str">
            <v>ANGELICA PAOLA ANDRADE VILLEGAS</v>
          </cell>
          <cell r="E333" t="str">
            <v>Cerrado</v>
          </cell>
        </row>
        <row r="334">
          <cell r="A334">
            <v>20443</v>
          </cell>
          <cell r="B334" t="str">
            <v>Tramitar Queja</v>
          </cell>
          <cell r="C334" t="str">
            <v>2020-02-17-13:00:14</v>
          </cell>
          <cell r="D334" t="str">
            <v>ERNESTO MANUEL COGOLLO PEREZ</v>
          </cell>
          <cell r="E334" t="str">
            <v>Cerrado</v>
          </cell>
        </row>
        <row r="335">
          <cell r="A335">
            <v>20444</v>
          </cell>
          <cell r="B335" t="str">
            <v>Tramitar Queja</v>
          </cell>
          <cell r="C335" t="str">
            <v>2020-02-17-13:41:14</v>
          </cell>
          <cell r="D335" t="str">
            <v>MABEL FORERO MESA</v>
          </cell>
          <cell r="E335" t="str">
            <v>Cerrado</v>
          </cell>
        </row>
        <row r="336">
          <cell r="A336">
            <v>20445</v>
          </cell>
          <cell r="B336" t="str">
            <v>Tramitar Queja</v>
          </cell>
          <cell r="C336" t="str">
            <v>2020-02-17-14:26:44</v>
          </cell>
          <cell r="D336" t="str">
            <v>Edilberto Conde Lopera</v>
          </cell>
          <cell r="E336" t="str">
            <v>Cerrado</v>
          </cell>
        </row>
        <row r="337">
          <cell r="A337">
            <v>20446</v>
          </cell>
          <cell r="B337" t="str">
            <v>Tramitar Reclamo</v>
          </cell>
          <cell r="C337" t="str">
            <v>2020-02-17-14:43:03</v>
          </cell>
          <cell r="D337" t="str">
            <v>deivy arnulfo arenales calderon</v>
          </cell>
          <cell r="E337" t="str">
            <v>Cerrado</v>
          </cell>
        </row>
        <row r="338">
          <cell r="A338">
            <v>20447</v>
          </cell>
          <cell r="B338" t="str">
            <v>Tramitar Queja</v>
          </cell>
          <cell r="C338" t="str">
            <v>2020-02-17-15:00:30</v>
          </cell>
          <cell r="D338" t="str">
            <v>JHON FREIMAN BETANCOURT LONDOÑO</v>
          </cell>
          <cell r="E338" t="str">
            <v>Cerrado</v>
          </cell>
        </row>
        <row r="339">
          <cell r="A339">
            <v>20448</v>
          </cell>
          <cell r="B339" t="str">
            <v>Tramitar Queja</v>
          </cell>
          <cell r="C339" t="str">
            <v>2020-02-17-15:02:05</v>
          </cell>
          <cell r="D339" t="str">
            <v>No hay clientes referentes a este flujo</v>
          </cell>
          <cell r="E339" t="str">
            <v>Cerrado</v>
          </cell>
        </row>
        <row r="340">
          <cell r="A340">
            <v>20449</v>
          </cell>
          <cell r="B340" t="str">
            <v>Tramitar Peticiones</v>
          </cell>
          <cell r="C340" t="str">
            <v>2020-02-17-16:22:01</v>
          </cell>
          <cell r="D340" t="str">
            <v>JAIRO GOMEZ</v>
          </cell>
          <cell r="E340" t="str">
            <v>Cerrado</v>
          </cell>
        </row>
        <row r="341">
          <cell r="A341">
            <v>20450</v>
          </cell>
          <cell r="B341" t="str">
            <v>Tramitar Peticiones</v>
          </cell>
          <cell r="C341" t="str">
            <v>2020-02-17-19:18:48</v>
          </cell>
          <cell r="D341" t="str">
            <v>BRYAN DANILO MEJIA SIERRA</v>
          </cell>
          <cell r="E341" t="str">
            <v>Cerrado</v>
          </cell>
        </row>
        <row r="342">
          <cell r="A342">
            <v>20451</v>
          </cell>
          <cell r="B342" t="str">
            <v>Tramitar Peticiones</v>
          </cell>
          <cell r="C342" t="str">
            <v>2020-02-17-23:22:24</v>
          </cell>
          <cell r="D342" t="str">
            <v>Billy Robayo</v>
          </cell>
          <cell r="E342" t="str">
            <v>Cerrado</v>
          </cell>
        </row>
        <row r="343">
          <cell r="A343">
            <v>20452</v>
          </cell>
          <cell r="B343" t="str">
            <v>Tramitar Queja</v>
          </cell>
          <cell r="C343" t="str">
            <v>2020-02-18-07:58:43</v>
          </cell>
          <cell r="D343" t="str">
            <v>Jhojan Andrés Monsalve usuga</v>
          </cell>
          <cell r="E343" t="str">
            <v>Cerrado</v>
          </cell>
        </row>
        <row r="344">
          <cell r="A344">
            <v>20453</v>
          </cell>
          <cell r="B344" t="str">
            <v>Tramitar Peticiones</v>
          </cell>
          <cell r="C344" t="str">
            <v>2020-02-18-09:12:07</v>
          </cell>
          <cell r="D344" t="str">
            <v>JOSE JULIAN HERNANDEZ CATAÑO</v>
          </cell>
          <cell r="E344" t="str">
            <v>Cerrado</v>
          </cell>
        </row>
        <row r="345">
          <cell r="A345">
            <v>20454</v>
          </cell>
          <cell r="B345" t="str">
            <v>Tramitar Peticiones</v>
          </cell>
          <cell r="C345" t="str">
            <v>2020-02-18-09:24:54</v>
          </cell>
          <cell r="D345" t="str">
            <v>Harold Mauricio Rosero Paz</v>
          </cell>
          <cell r="E345" t="str">
            <v>Cerrado</v>
          </cell>
        </row>
        <row r="346">
          <cell r="A346">
            <v>20455</v>
          </cell>
          <cell r="B346" t="str">
            <v>Tramitar Queja</v>
          </cell>
          <cell r="C346" t="str">
            <v>2020-02-18-10:25:27</v>
          </cell>
          <cell r="D346" t="str">
            <v>Sandra Constanza Pachón Manchola</v>
          </cell>
          <cell r="E346" t="str">
            <v>Abierto</v>
          </cell>
        </row>
        <row r="347">
          <cell r="A347">
            <v>20456</v>
          </cell>
          <cell r="B347" t="str">
            <v>Tramitar Queja</v>
          </cell>
          <cell r="C347" t="str">
            <v>2020-02-18-11:49:43</v>
          </cell>
          <cell r="D347" t="str">
            <v>luis carlos gil torres</v>
          </cell>
          <cell r="E347" t="str">
            <v>Cerrado</v>
          </cell>
        </row>
        <row r="348">
          <cell r="A348">
            <v>20457</v>
          </cell>
          <cell r="B348" t="str">
            <v>Tramitar Queja</v>
          </cell>
          <cell r="C348" t="str">
            <v>2020-02-18-12:19:45</v>
          </cell>
          <cell r="D348" t="str">
            <v>JOSE CELESTINO ARGUELLO</v>
          </cell>
          <cell r="E348" t="str">
            <v>Abierto</v>
          </cell>
        </row>
        <row r="349">
          <cell r="A349">
            <v>20458</v>
          </cell>
          <cell r="B349" t="str">
            <v>Tramitar Queja</v>
          </cell>
          <cell r="C349" t="str">
            <v>2020-02-18-12:34:03</v>
          </cell>
          <cell r="D349" t="str">
            <v>ERICKA PILAR ALZATE POLANIA</v>
          </cell>
          <cell r="E349" t="str">
            <v>Cerrado</v>
          </cell>
        </row>
        <row r="350">
          <cell r="A350">
            <v>20459</v>
          </cell>
          <cell r="B350" t="str">
            <v>Asignar Sugerencia</v>
          </cell>
          <cell r="C350" t="str">
            <v>2020-02-18-12:44:01</v>
          </cell>
          <cell r="D350" t="str">
            <v>celina urbina</v>
          </cell>
          <cell r="E350" t="str">
            <v>Cerrado</v>
          </cell>
        </row>
        <row r="351">
          <cell r="A351">
            <v>20460</v>
          </cell>
          <cell r="B351" t="str">
            <v>Tramitar Queja</v>
          </cell>
          <cell r="C351" t="str">
            <v>2020-02-18-13:55:54</v>
          </cell>
          <cell r="D351" t="str">
            <v>Luz Helena Güiza Quina</v>
          </cell>
          <cell r="E351" t="str">
            <v>Abierto</v>
          </cell>
        </row>
        <row r="352">
          <cell r="A352">
            <v>20461</v>
          </cell>
          <cell r="B352" t="str">
            <v>Tramitar Reclamo</v>
          </cell>
          <cell r="C352" t="str">
            <v>2020-02-18-14:46:34</v>
          </cell>
          <cell r="D352" t="str">
            <v>francisco jose lopez santos</v>
          </cell>
          <cell r="E352" t="str">
            <v>Cerrado</v>
          </cell>
        </row>
        <row r="353">
          <cell r="A353">
            <v>20462</v>
          </cell>
          <cell r="B353" t="str">
            <v>Tramitar Peticiones</v>
          </cell>
          <cell r="C353" t="str">
            <v>2020-02-18-15:39:10</v>
          </cell>
          <cell r="D353" t="str">
            <v>Darío Fernando Pedraza</v>
          </cell>
          <cell r="E353" t="str">
            <v>Cerrado</v>
          </cell>
        </row>
        <row r="354">
          <cell r="A354">
            <v>20463</v>
          </cell>
          <cell r="B354" t="str">
            <v>Tramitar Peticiones</v>
          </cell>
          <cell r="C354" t="str">
            <v>2020-02-19-09:25:19</v>
          </cell>
          <cell r="D354" t="str">
            <v>CARLOS MAURICIO AYERBE SUAZA</v>
          </cell>
          <cell r="E354" t="str">
            <v>Cerrado</v>
          </cell>
        </row>
        <row r="355">
          <cell r="A355">
            <v>20464</v>
          </cell>
          <cell r="B355" t="str">
            <v>Tramitar Peticiones</v>
          </cell>
          <cell r="C355" t="str">
            <v>2020-02-19-10:50:49</v>
          </cell>
          <cell r="D355" t="str">
            <v>AUDIAS RIVERA CORREA</v>
          </cell>
          <cell r="E355" t="str">
            <v>Cerrado</v>
          </cell>
        </row>
        <row r="356">
          <cell r="A356">
            <v>20465</v>
          </cell>
          <cell r="B356" t="str">
            <v>Tramitar Queja</v>
          </cell>
          <cell r="C356" t="str">
            <v>2020-02-19-11:37:38</v>
          </cell>
          <cell r="D356" t="str">
            <v>maria dinanubia sanabria martinez</v>
          </cell>
          <cell r="E356" t="str">
            <v>Cerrado</v>
          </cell>
        </row>
        <row r="357">
          <cell r="A357">
            <v>20466</v>
          </cell>
          <cell r="B357" t="str">
            <v>Tramitar Peticiones</v>
          </cell>
          <cell r="C357" t="str">
            <v>2020-02-19-11:49:28</v>
          </cell>
          <cell r="D357" t="str">
            <v>JAIME EDUARDO HINCAPIE ORREGO</v>
          </cell>
          <cell r="E357" t="str">
            <v>Cerrado</v>
          </cell>
        </row>
        <row r="358">
          <cell r="A358">
            <v>20467</v>
          </cell>
          <cell r="B358" t="str">
            <v>Tramitar Queja</v>
          </cell>
          <cell r="C358" t="str">
            <v>2020-02-19-12:43:20</v>
          </cell>
          <cell r="D358" t="str">
            <v>ANDRES LEONARDO SIERRA</v>
          </cell>
          <cell r="E358" t="str">
            <v>Cerrado</v>
          </cell>
        </row>
        <row r="359">
          <cell r="A359">
            <v>20468</v>
          </cell>
          <cell r="B359" t="str">
            <v>Tramitar Peticiones</v>
          </cell>
          <cell r="C359" t="str">
            <v>2020-02-19-14:05:14</v>
          </cell>
          <cell r="D359" t="str">
            <v>JONNATAN</v>
          </cell>
          <cell r="E359" t="str">
            <v>Cerrado</v>
          </cell>
        </row>
        <row r="360">
          <cell r="A360">
            <v>20469</v>
          </cell>
          <cell r="B360" t="str">
            <v>Tramitar Queja</v>
          </cell>
          <cell r="C360" t="str">
            <v>2020-02-19-14:11:31</v>
          </cell>
          <cell r="D360" t="str">
            <v>myriam pinzon vargas</v>
          </cell>
          <cell r="E360" t="str">
            <v>Cerrado</v>
          </cell>
        </row>
        <row r="361">
          <cell r="A361">
            <v>20470</v>
          </cell>
          <cell r="B361" t="str">
            <v>Tramitar Queja</v>
          </cell>
          <cell r="C361" t="str">
            <v>2020-02-19-16:16:13</v>
          </cell>
          <cell r="D361" t="str">
            <v>Francis Rivas Albornoz</v>
          </cell>
          <cell r="E361" t="str">
            <v>Cerrado</v>
          </cell>
        </row>
        <row r="362">
          <cell r="A362">
            <v>20471</v>
          </cell>
          <cell r="B362" t="str">
            <v>Tramitar Queja</v>
          </cell>
          <cell r="C362" t="str">
            <v>2020-02-19-16:18:49</v>
          </cell>
          <cell r="D362" t="str">
            <v>Francis Rivas Albornoz</v>
          </cell>
          <cell r="E362" t="str">
            <v>Cerrado</v>
          </cell>
        </row>
        <row r="363">
          <cell r="A363">
            <v>20472</v>
          </cell>
          <cell r="B363" t="str">
            <v>Tramitar Queja</v>
          </cell>
          <cell r="C363" t="str">
            <v>2020-02-19-16:31:39</v>
          </cell>
          <cell r="D363" t="str">
            <v>Francis Rivas Albornoz</v>
          </cell>
          <cell r="E363" t="str">
            <v>Cerrado</v>
          </cell>
        </row>
        <row r="364">
          <cell r="A364">
            <v>20473</v>
          </cell>
          <cell r="B364" t="str">
            <v>Tramitar Reclamo</v>
          </cell>
          <cell r="C364" t="str">
            <v>2020-02-19-17:20:36</v>
          </cell>
          <cell r="D364" t="str">
            <v>gloria isabel peña caballeros</v>
          </cell>
          <cell r="E364" t="str">
            <v>Cerrado</v>
          </cell>
        </row>
        <row r="365">
          <cell r="A365">
            <v>20474</v>
          </cell>
          <cell r="B365" t="str">
            <v>Tramitar Peticiones</v>
          </cell>
          <cell r="C365" t="str">
            <v>2020-02-19-17:43:59</v>
          </cell>
          <cell r="D365" t="str">
            <v>campo elias zambrano peña</v>
          </cell>
          <cell r="E365" t="str">
            <v>Cerrado</v>
          </cell>
        </row>
        <row r="366">
          <cell r="A366">
            <v>20475</v>
          </cell>
          <cell r="B366" t="str">
            <v>Tramitar Peticiones</v>
          </cell>
          <cell r="C366" t="str">
            <v>2020-02-19-18:12:58</v>
          </cell>
          <cell r="D366" t="str">
            <v>ALEJANDRO GONZALEZ</v>
          </cell>
          <cell r="E366" t="str">
            <v>Cerrado</v>
          </cell>
        </row>
        <row r="367">
          <cell r="A367">
            <v>20476</v>
          </cell>
          <cell r="B367" t="str">
            <v>Tramitar Reclamo</v>
          </cell>
          <cell r="C367" t="str">
            <v>2020-02-19-18:16:10</v>
          </cell>
          <cell r="D367" t="str">
            <v>CHRISTIAN ANDRES VELA TREJOS</v>
          </cell>
          <cell r="E367" t="str">
            <v>Cerrado</v>
          </cell>
        </row>
        <row r="368">
          <cell r="A368">
            <v>20477</v>
          </cell>
          <cell r="B368" t="str">
            <v>Tramitar Peticiones</v>
          </cell>
          <cell r="C368" t="str">
            <v>2020-02-19-18:20:27</v>
          </cell>
          <cell r="D368" t="str">
            <v>ANDRES FELIPE GONZALEZ CETINA</v>
          </cell>
          <cell r="E368" t="str">
            <v>Cerrado</v>
          </cell>
        </row>
        <row r="369">
          <cell r="A369">
            <v>20478</v>
          </cell>
          <cell r="B369" t="str">
            <v>Tramitar Queja</v>
          </cell>
          <cell r="C369" t="str">
            <v>2020-02-20-09:36:43</v>
          </cell>
          <cell r="D369" t="str">
            <v>Carlos vega</v>
          </cell>
          <cell r="E369" t="str">
            <v>Abierto</v>
          </cell>
        </row>
        <row r="370">
          <cell r="A370">
            <v>20479</v>
          </cell>
          <cell r="B370" t="str">
            <v>Tramitar Peticiones</v>
          </cell>
          <cell r="C370" t="str">
            <v>2020-02-20-11:22:52</v>
          </cell>
          <cell r="D370" t="str">
            <v>maria laura matinez</v>
          </cell>
          <cell r="E370" t="str">
            <v>Cerrado</v>
          </cell>
        </row>
        <row r="371">
          <cell r="A371">
            <v>20480</v>
          </cell>
          <cell r="B371" t="str">
            <v>Tramitar Peticiones</v>
          </cell>
          <cell r="C371" t="str">
            <v>2020-02-20-11:45:28</v>
          </cell>
          <cell r="D371" t="str">
            <v>Victor julio trimiño mora</v>
          </cell>
          <cell r="E371" t="str">
            <v>Cerrado</v>
          </cell>
        </row>
        <row r="372">
          <cell r="A372">
            <v>20481</v>
          </cell>
          <cell r="B372" t="str">
            <v>Tramitar Peticiones</v>
          </cell>
          <cell r="C372" t="str">
            <v>2020-02-20-13:39:36</v>
          </cell>
          <cell r="D372" t="str">
            <v>EDWARD CABRERA</v>
          </cell>
          <cell r="E372" t="str">
            <v>Cerrado</v>
          </cell>
        </row>
        <row r="373">
          <cell r="A373">
            <v>20482</v>
          </cell>
          <cell r="B373" t="str">
            <v>Tramitar Peticiones</v>
          </cell>
          <cell r="C373" t="str">
            <v>2020-02-20-13:55:15</v>
          </cell>
          <cell r="D373" t="str">
            <v>Andrea Marcela</v>
          </cell>
          <cell r="E373" t="str">
            <v>Cerrado</v>
          </cell>
        </row>
        <row r="374">
          <cell r="A374">
            <v>20483</v>
          </cell>
          <cell r="B374" t="str">
            <v>Tramitar Queja</v>
          </cell>
          <cell r="C374" t="str">
            <v>2020-02-20-15:00:42</v>
          </cell>
          <cell r="D374" t="str">
            <v>VIVIANA VASQUEZ TORO</v>
          </cell>
          <cell r="E374" t="str">
            <v>Cerrado</v>
          </cell>
        </row>
        <row r="375">
          <cell r="A375">
            <v>20484</v>
          </cell>
          <cell r="B375" t="str">
            <v>Tramitar Reclamo</v>
          </cell>
          <cell r="C375" t="str">
            <v>2020-02-20-18:11:50</v>
          </cell>
          <cell r="D375" t="str">
            <v>Rafael Enrique Florez Vanegas</v>
          </cell>
          <cell r="E375" t="str">
            <v>Cerrado</v>
          </cell>
        </row>
        <row r="376">
          <cell r="A376">
            <v>20485</v>
          </cell>
          <cell r="B376" t="str">
            <v>Tramitar Peticiones</v>
          </cell>
          <cell r="C376" t="str">
            <v>2020-02-20-18:15:04</v>
          </cell>
          <cell r="D376" t="str">
            <v>Sergio Mejia</v>
          </cell>
          <cell r="E376" t="str">
            <v>Cerrado</v>
          </cell>
        </row>
        <row r="377">
          <cell r="A377">
            <v>20486</v>
          </cell>
          <cell r="B377" t="str">
            <v>Tramitar Peticiones</v>
          </cell>
          <cell r="C377" t="str">
            <v>2020-02-20-19:16:21</v>
          </cell>
          <cell r="D377" t="str">
            <v>Shirley karina posada</v>
          </cell>
          <cell r="E377" t="str">
            <v>Cerrado</v>
          </cell>
        </row>
        <row r="378">
          <cell r="A378">
            <v>20487</v>
          </cell>
          <cell r="B378" t="str">
            <v>Tramitar Queja</v>
          </cell>
          <cell r="C378" t="str">
            <v>2020-02-20-19:30:04</v>
          </cell>
          <cell r="D378" t="str">
            <v>Ricardo Suárez Zapata</v>
          </cell>
          <cell r="E378" t="str">
            <v>Cerrado</v>
          </cell>
        </row>
        <row r="379">
          <cell r="A379">
            <v>20488</v>
          </cell>
          <cell r="B379" t="str">
            <v>Tramitar Peticiones</v>
          </cell>
          <cell r="C379" t="str">
            <v>2020-02-20-19:37:07</v>
          </cell>
          <cell r="D379" t="str">
            <v>Cristhian Camilo carrillo Morales</v>
          </cell>
          <cell r="E379" t="str">
            <v>Cerrado</v>
          </cell>
        </row>
        <row r="380">
          <cell r="A380">
            <v>20489</v>
          </cell>
          <cell r="B380" t="str">
            <v>Tramitar Peticiones</v>
          </cell>
          <cell r="C380" t="str">
            <v>2020-02-20-20:32:38</v>
          </cell>
          <cell r="D380" t="str">
            <v>ANDRES ARTURO CARDENAS VILLAMIL</v>
          </cell>
          <cell r="E380" t="str">
            <v>Cerrado</v>
          </cell>
        </row>
        <row r="381">
          <cell r="A381">
            <v>20490</v>
          </cell>
          <cell r="B381" t="str">
            <v>Tramitar Peticiones</v>
          </cell>
          <cell r="C381" t="str">
            <v>2020-02-20-21:10:04</v>
          </cell>
          <cell r="D381" t="str">
            <v>WUILMER ANDRES URIAN</v>
          </cell>
          <cell r="E381" t="str">
            <v>Cerrado</v>
          </cell>
        </row>
        <row r="382">
          <cell r="A382">
            <v>20491</v>
          </cell>
          <cell r="B382" t="str">
            <v>Tramitar Peticiones</v>
          </cell>
          <cell r="C382" t="str">
            <v>2020-02-20-21:27:50</v>
          </cell>
          <cell r="D382" t="str">
            <v>WUILMER ANDRES URIAN</v>
          </cell>
          <cell r="E382" t="str">
            <v>Cerrado</v>
          </cell>
        </row>
        <row r="383">
          <cell r="A383">
            <v>20492</v>
          </cell>
          <cell r="B383" t="str">
            <v>Tramitar Reclamo</v>
          </cell>
          <cell r="C383" t="str">
            <v>2020-02-20-23:06:10</v>
          </cell>
          <cell r="D383" t="str">
            <v>Eduardo Salazar Prado</v>
          </cell>
          <cell r="E383" t="str">
            <v>Cerrado</v>
          </cell>
        </row>
        <row r="384">
          <cell r="A384">
            <v>20493</v>
          </cell>
          <cell r="B384" t="str">
            <v>Tramitar Queja</v>
          </cell>
          <cell r="C384" t="str">
            <v>2020-02-21-07:17:41</v>
          </cell>
          <cell r="D384" t="str">
            <v>LUIS FERNANDO TREJOS PAEZ</v>
          </cell>
          <cell r="E384" t="str">
            <v>Cerrado</v>
          </cell>
        </row>
        <row r="385">
          <cell r="A385">
            <v>20494</v>
          </cell>
          <cell r="B385" t="str">
            <v>Tramitar Reclamo</v>
          </cell>
          <cell r="C385" t="str">
            <v>2020-02-21-09:26:10</v>
          </cell>
          <cell r="D385" t="str">
            <v>Elizabeth Jacqueline Ramirez Rojas</v>
          </cell>
          <cell r="E385" t="str">
            <v>Cerrado</v>
          </cell>
        </row>
        <row r="386">
          <cell r="A386">
            <v>20495</v>
          </cell>
          <cell r="B386" t="str">
            <v>Tramitar Queja</v>
          </cell>
          <cell r="C386" t="str">
            <v>2020-02-21-13:14:35</v>
          </cell>
          <cell r="D386" t="str">
            <v>JAVIER ALEXANDER DIAZ TOVAR</v>
          </cell>
          <cell r="E386" t="str">
            <v>Abierto</v>
          </cell>
        </row>
        <row r="387">
          <cell r="A387">
            <v>20496</v>
          </cell>
          <cell r="B387" t="str">
            <v>Tramitar Reclamo</v>
          </cell>
          <cell r="C387" t="str">
            <v>2020-02-21-13:24:29</v>
          </cell>
          <cell r="D387" t="str">
            <v>JAVIER ALEXANDER DIAZ TOVAR</v>
          </cell>
          <cell r="E387" t="str">
            <v>Abierto</v>
          </cell>
        </row>
        <row r="388">
          <cell r="A388">
            <v>20497</v>
          </cell>
          <cell r="B388" t="str">
            <v>Tramitar Peticiones</v>
          </cell>
          <cell r="C388" t="str">
            <v>2020-02-21-14:32:41</v>
          </cell>
          <cell r="D388" t="str">
            <v>JULIAN DAVID VILLAMIZAR VIVAS</v>
          </cell>
          <cell r="E388" t="str">
            <v>Cerrado</v>
          </cell>
        </row>
        <row r="389">
          <cell r="A389">
            <v>20498</v>
          </cell>
          <cell r="B389" t="str">
            <v>Tramitar Queja</v>
          </cell>
          <cell r="C389" t="str">
            <v>2020-02-21-15:10:35</v>
          </cell>
          <cell r="D389" t="str">
            <v>Braian Smith clavijo</v>
          </cell>
          <cell r="E389" t="str">
            <v>Abierto</v>
          </cell>
        </row>
        <row r="390">
          <cell r="A390">
            <v>20499</v>
          </cell>
          <cell r="B390" t="str">
            <v>Tramitar Queja</v>
          </cell>
          <cell r="C390" t="str">
            <v>2020-02-21-15:47:14</v>
          </cell>
          <cell r="D390" t="str">
            <v>javier borja montero</v>
          </cell>
          <cell r="E390" t="str">
            <v>Abierto</v>
          </cell>
        </row>
        <row r="391">
          <cell r="A391">
            <v>20500</v>
          </cell>
          <cell r="B391" t="str">
            <v>Tramitar Peticiones</v>
          </cell>
          <cell r="C391" t="str">
            <v>2020-02-21-15:54:53</v>
          </cell>
          <cell r="D391" t="str">
            <v>MARIANA SANCHEZ SALAZAR</v>
          </cell>
          <cell r="E391" t="str">
            <v>Cerrado</v>
          </cell>
        </row>
        <row r="392">
          <cell r="A392">
            <v>20501</v>
          </cell>
          <cell r="B392" t="str">
            <v>Tramitar Reclamo</v>
          </cell>
          <cell r="C392" t="str">
            <v>2020-02-21-15:55:58</v>
          </cell>
          <cell r="D392" t="str">
            <v>javier borja montero</v>
          </cell>
          <cell r="E392" t="str">
            <v>Cerrado</v>
          </cell>
        </row>
        <row r="393">
          <cell r="A393">
            <v>20502</v>
          </cell>
          <cell r="B393" t="str">
            <v>Tramitar Queja</v>
          </cell>
          <cell r="C393" t="str">
            <v>2020-02-21-16:04:15</v>
          </cell>
          <cell r="D393" t="str">
            <v>JOSE MIGUEL ACERO RODRIGUEZ</v>
          </cell>
          <cell r="E393" t="str">
            <v>Abierto</v>
          </cell>
        </row>
        <row r="394">
          <cell r="A394">
            <v>20503</v>
          </cell>
          <cell r="B394" t="str">
            <v>Tramitar Queja</v>
          </cell>
          <cell r="C394" t="str">
            <v>2020-02-21-17:38:24</v>
          </cell>
          <cell r="D394" t="str">
            <v>GLORIA STELLA HOLGUÍN HERNÁNDEZ</v>
          </cell>
          <cell r="E394" t="str">
            <v>Cerrado</v>
          </cell>
        </row>
        <row r="395">
          <cell r="A395">
            <v>20504</v>
          </cell>
          <cell r="B395" t="str">
            <v>Tramitar Queja</v>
          </cell>
          <cell r="C395" t="str">
            <v>2020-02-21-18:33:57</v>
          </cell>
          <cell r="D395" t="str">
            <v>WOLFRANDO PEDRAZA CAMELO</v>
          </cell>
          <cell r="E395" t="str">
            <v>Cerrado</v>
          </cell>
        </row>
        <row r="396">
          <cell r="A396">
            <v>20505</v>
          </cell>
          <cell r="B396" t="str">
            <v>Tramitar Peticiones</v>
          </cell>
          <cell r="C396" t="str">
            <v>2020-02-21-20:42:40</v>
          </cell>
          <cell r="D396" t="str">
            <v>yovany Rojas Martinez</v>
          </cell>
          <cell r="E396" t="str">
            <v>Cerrado</v>
          </cell>
        </row>
        <row r="397">
          <cell r="A397">
            <v>20506</v>
          </cell>
          <cell r="B397" t="str">
            <v>Tramitar Peticiones</v>
          </cell>
          <cell r="C397" t="str">
            <v>2020-02-21-20:50:32</v>
          </cell>
          <cell r="D397" t="str">
            <v>yovany Rojas Martinez</v>
          </cell>
          <cell r="E397" t="str">
            <v>Cerrado</v>
          </cell>
        </row>
        <row r="398">
          <cell r="A398">
            <v>20507</v>
          </cell>
          <cell r="B398" t="str">
            <v>Tramitar Peticiones</v>
          </cell>
          <cell r="C398" t="str">
            <v>2020-02-23-12:32:41</v>
          </cell>
          <cell r="D398" t="str">
            <v>Angela Melissa Mercado Perez</v>
          </cell>
          <cell r="E398" t="str">
            <v>Cerrado</v>
          </cell>
        </row>
        <row r="399">
          <cell r="A399">
            <v>20508</v>
          </cell>
          <cell r="B399" t="str">
            <v>Tramitar Queja</v>
          </cell>
          <cell r="C399" t="str">
            <v>2020-02-24-01:41:14</v>
          </cell>
          <cell r="D399" t="str">
            <v>GERMAN ADOLFO RODAS ALSONSO</v>
          </cell>
          <cell r="E399" t="str">
            <v>Cerrado</v>
          </cell>
        </row>
        <row r="400">
          <cell r="A400">
            <v>20509</v>
          </cell>
          <cell r="B400" t="str">
            <v>Tramitar Peticiones</v>
          </cell>
          <cell r="C400" t="str">
            <v>2020-02-24-08:46:27</v>
          </cell>
          <cell r="D400" t="str">
            <v>LAURA MELISSA MARTINEZ MANTILLA</v>
          </cell>
          <cell r="E400" t="str">
            <v>Cerrado</v>
          </cell>
        </row>
        <row r="401">
          <cell r="A401">
            <v>20510</v>
          </cell>
          <cell r="B401" t="str">
            <v>Tramitar Peticiones</v>
          </cell>
          <cell r="C401" t="str">
            <v>2020-02-24-09:16:35</v>
          </cell>
          <cell r="D401" t="str">
            <v>LUIS ERNESTO GARCIA GIRON</v>
          </cell>
          <cell r="E401" t="str">
            <v>Cerrado</v>
          </cell>
        </row>
        <row r="402">
          <cell r="A402">
            <v>20511</v>
          </cell>
          <cell r="B402" t="str">
            <v>Tramitar Peticiones</v>
          </cell>
          <cell r="C402" t="str">
            <v>2020-02-24-10:01:03</v>
          </cell>
          <cell r="D402" t="str">
            <v>Optikus S.A.</v>
          </cell>
          <cell r="E402" t="str">
            <v>Cerrado</v>
          </cell>
        </row>
        <row r="403">
          <cell r="A403">
            <v>20512</v>
          </cell>
          <cell r="B403" t="str">
            <v>Tramitar Reclamo</v>
          </cell>
          <cell r="C403" t="str">
            <v>2020-02-24-10:14:54</v>
          </cell>
          <cell r="D403" t="str">
            <v>ronal andres marin velez</v>
          </cell>
          <cell r="E403" t="str">
            <v>Cerrado</v>
          </cell>
        </row>
        <row r="404">
          <cell r="A404">
            <v>20513</v>
          </cell>
          <cell r="B404" t="str">
            <v>Tramitar Peticiones</v>
          </cell>
          <cell r="C404" t="str">
            <v>2020-02-24-10:31:41</v>
          </cell>
          <cell r="D404" t="str">
            <v>ANGELA MARIA CLEVES ARZAYUS</v>
          </cell>
          <cell r="E404" t="str">
            <v>Cerrado</v>
          </cell>
        </row>
        <row r="405">
          <cell r="A405">
            <v>20514</v>
          </cell>
          <cell r="B405" t="str">
            <v>Tramitar Queja</v>
          </cell>
          <cell r="C405" t="str">
            <v>2020-02-24-13:57:46</v>
          </cell>
          <cell r="D405" t="str">
            <v>Juan Carlos Grajales Medina</v>
          </cell>
          <cell r="E405" t="str">
            <v>Cerrado</v>
          </cell>
        </row>
        <row r="406">
          <cell r="A406">
            <v>20515</v>
          </cell>
          <cell r="B406" t="str">
            <v>Tramitar Reclamo</v>
          </cell>
          <cell r="C406" t="str">
            <v>2020-02-24-18:08:49</v>
          </cell>
          <cell r="D406" t="str">
            <v>Margarita María González Cruz</v>
          </cell>
          <cell r="E406" t="str">
            <v>Cerrado</v>
          </cell>
        </row>
        <row r="407">
          <cell r="A407">
            <v>20516</v>
          </cell>
          <cell r="B407" t="str">
            <v>Tramitar Peticiones</v>
          </cell>
          <cell r="C407" t="str">
            <v>2020-02-24-18:21:01</v>
          </cell>
          <cell r="D407" t="str">
            <v>marleny diaz martin</v>
          </cell>
          <cell r="E407" t="str">
            <v>Cerrado</v>
          </cell>
        </row>
        <row r="408">
          <cell r="A408">
            <v>20517</v>
          </cell>
          <cell r="B408" t="str">
            <v>Tramitar Peticiones</v>
          </cell>
          <cell r="C408" t="str">
            <v>2020-02-25-08:07:56</v>
          </cell>
          <cell r="D408" t="str">
            <v>YIMMI LEONARDO RODRIGUEZ HUERFANO</v>
          </cell>
          <cell r="E408" t="str">
            <v>Cerrado</v>
          </cell>
        </row>
        <row r="409">
          <cell r="A409">
            <v>20518</v>
          </cell>
          <cell r="B409" t="str">
            <v>Tramitar Queja</v>
          </cell>
          <cell r="C409" t="str">
            <v>2020-02-25-10:41:22</v>
          </cell>
          <cell r="D409" t="str">
            <v>DIVANID GUILLIN BARBOSA</v>
          </cell>
          <cell r="E409" t="str">
            <v>Abierto</v>
          </cell>
        </row>
        <row r="410">
          <cell r="A410">
            <v>20519</v>
          </cell>
          <cell r="B410" t="str">
            <v>Tramitar Peticiones</v>
          </cell>
          <cell r="C410" t="str">
            <v>2020-02-25-12:37:02</v>
          </cell>
          <cell r="D410" t="str">
            <v>ELVIA LILIANA CHICAGUY QUINTERO</v>
          </cell>
          <cell r="E410" t="str">
            <v>Cerrado</v>
          </cell>
        </row>
        <row r="411">
          <cell r="A411">
            <v>20520</v>
          </cell>
          <cell r="B411" t="str">
            <v>Tramitar Peticiones</v>
          </cell>
          <cell r="C411" t="str">
            <v>2020-02-25-13:03:39</v>
          </cell>
          <cell r="D411" t="str">
            <v>maria fernanda pezzotti</v>
          </cell>
          <cell r="E411" t="str">
            <v>Cerrado</v>
          </cell>
        </row>
        <row r="412">
          <cell r="A412">
            <v>20521</v>
          </cell>
          <cell r="B412" t="str">
            <v>Tramitar Peticiones</v>
          </cell>
          <cell r="C412" t="str">
            <v>2020-02-25-16:54:21</v>
          </cell>
          <cell r="D412" t="str">
            <v>fabian cano brieva</v>
          </cell>
          <cell r="E412" t="str">
            <v>Cerrado</v>
          </cell>
        </row>
        <row r="413">
          <cell r="A413">
            <v>20522</v>
          </cell>
          <cell r="B413" t="str">
            <v>Tramitar Peticiones</v>
          </cell>
          <cell r="C413" t="str">
            <v>2020-02-25-17:04:38</v>
          </cell>
          <cell r="D413" t="str">
            <v>fabian cano brieva</v>
          </cell>
          <cell r="E413" t="str">
            <v>Cerrado</v>
          </cell>
        </row>
        <row r="414">
          <cell r="A414">
            <v>20523</v>
          </cell>
          <cell r="B414" t="str">
            <v>Tramitar Peticiones</v>
          </cell>
          <cell r="C414" t="str">
            <v>2020-02-25-17:12:42</v>
          </cell>
          <cell r="D414" t="str">
            <v>fabian cano brieva</v>
          </cell>
          <cell r="E414" t="str">
            <v>Cerrado</v>
          </cell>
        </row>
        <row r="415">
          <cell r="A415">
            <v>20524</v>
          </cell>
          <cell r="B415" t="str">
            <v>Tramitar Peticiones</v>
          </cell>
          <cell r="C415" t="str">
            <v>2020-02-25-19:47:11</v>
          </cell>
          <cell r="D415" t="str">
            <v>milagros tovar paternina</v>
          </cell>
          <cell r="E415" t="str">
            <v>Cerrado</v>
          </cell>
        </row>
        <row r="416">
          <cell r="A416">
            <v>20525</v>
          </cell>
          <cell r="B416" t="str">
            <v>Tramitar Peticiones</v>
          </cell>
          <cell r="C416" t="str">
            <v>2020-02-25-20:57:00</v>
          </cell>
          <cell r="D416" t="str">
            <v>LUZ MARIA PIEDRAHITA TORO</v>
          </cell>
          <cell r="E416" t="str">
            <v>Cerrado</v>
          </cell>
        </row>
        <row r="417">
          <cell r="A417">
            <v>20526</v>
          </cell>
          <cell r="B417" t="str">
            <v>Tramitar Queja</v>
          </cell>
          <cell r="C417" t="str">
            <v>2020-02-26-10:52:11</v>
          </cell>
          <cell r="D417" t="str">
            <v>carlos camargo</v>
          </cell>
          <cell r="E417" t="str">
            <v>Cerrado</v>
          </cell>
        </row>
        <row r="418">
          <cell r="A418">
            <v>20527</v>
          </cell>
          <cell r="B418" t="str">
            <v>Tramitar Queja</v>
          </cell>
          <cell r="C418" t="str">
            <v>2020-02-26-10:52:44</v>
          </cell>
          <cell r="D418" t="str">
            <v>Liliana Urrego Navarro</v>
          </cell>
          <cell r="E418" t="str">
            <v>Cerrado</v>
          </cell>
        </row>
        <row r="419">
          <cell r="A419">
            <v>20528</v>
          </cell>
          <cell r="B419" t="str">
            <v>Tramitar Queja</v>
          </cell>
          <cell r="C419" t="str">
            <v>2020-02-26-12:12:55</v>
          </cell>
          <cell r="D419" t="str">
            <v>CARLOS ARTURO RAMIREZ PEREZ</v>
          </cell>
          <cell r="E419" t="str">
            <v>Cerrado</v>
          </cell>
        </row>
        <row r="420">
          <cell r="A420">
            <v>20529</v>
          </cell>
          <cell r="B420" t="str">
            <v>Tramitar Peticiones</v>
          </cell>
          <cell r="C420" t="str">
            <v>2020-02-26-12:22:29</v>
          </cell>
          <cell r="D420" t="str">
            <v>NICOLAS DAVID ESCOBAR ORTIZ</v>
          </cell>
          <cell r="E420" t="str">
            <v>Cerrado</v>
          </cell>
        </row>
        <row r="421">
          <cell r="A421">
            <v>20530</v>
          </cell>
          <cell r="B421" t="str">
            <v>Tramitar Peticiones</v>
          </cell>
          <cell r="C421" t="str">
            <v>2020-02-26-14:31:40</v>
          </cell>
          <cell r="D421" t="str">
            <v>SANDRA LILIANA BUITRAGO</v>
          </cell>
          <cell r="E421" t="str">
            <v>Cerrado</v>
          </cell>
        </row>
        <row r="422">
          <cell r="A422">
            <v>20531</v>
          </cell>
          <cell r="B422" t="str">
            <v>Tramitar Queja</v>
          </cell>
          <cell r="C422" t="str">
            <v>2020-02-26-15:22:18</v>
          </cell>
          <cell r="D422" t="str">
            <v>Eliana Castro Fernandez</v>
          </cell>
          <cell r="E422" t="str">
            <v>Cerrado</v>
          </cell>
        </row>
        <row r="423">
          <cell r="A423">
            <v>20532</v>
          </cell>
          <cell r="B423" t="str">
            <v>Tramitar Peticiones</v>
          </cell>
          <cell r="C423" t="str">
            <v>2020-02-26-15:37:10</v>
          </cell>
          <cell r="D423" t="str">
            <v>MANUEL ENRIQUE TINOCO GARCIA</v>
          </cell>
          <cell r="E423" t="str">
            <v>Cerrado</v>
          </cell>
        </row>
        <row r="424">
          <cell r="A424">
            <v>20533</v>
          </cell>
          <cell r="B424" t="str">
            <v>Tramitar Reclamo</v>
          </cell>
          <cell r="C424" t="str">
            <v>2020-02-26-15:48:14</v>
          </cell>
          <cell r="D424" t="str">
            <v>MARY LUCY ROMERO SEPULVEDA</v>
          </cell>
          <cell r="E424" t="str">
            <v>Cerrado</v>
          </cell>
        </row>
        <row r="425">
          <cell r="A425">
            <v>20534</v>
          </cell>
          <cell r="B425" t="str">
            <v>Tramitar Queja</v>
          </cell>
          <cell r="C425" t="str">
            <v>2020-02-27-08:21:41</v>
          </cell>
          <cell r="D425" t="str">
            <v>YURY ALBERTO ACEVEDO RINCON</v>
          </cell>
          <cell r="E425" t="str">
            <v>Cerrado</v>
          </cell>
        </row>
        <row r="426">
          <cell r="A426">
            <v>20535</v>
          </cell>
          <cell r="B426" t="str">
            <v>Tramitar Peticiones</v>
          </cell>
          <cell r="C426" t="str">
            <v>2020-02-27-08:30:25</v>
          </cell>
          <cell r="D426" t="str">
            <v>JOSE LUIS VEGA OTERO</v>
          </cell>
          <cell r="E426" t="str">
            <v>Cerrado</v>
          </cell>
        </row>
        <row r="427">
          <cell r="A427">
            <v>20536</v>
          </cell>
          <cell r="B427" t="str">
            <v>Tramitar Peticiones</v>
          </cell>
          <cell r="C427" t="str">
            <v>2020-02-27-11:00:04</v>
          </cell>
          <cell r="D427" t="str">
            <v>JESUS ALFONSO MARQUEZ TORO</v>
          </cell>
          <cell r="E427" t="str">
            <v>Cerrado</v>
          </cell>
        </row>
        <row r="428">
          <cell r="A428">
            <v>20537</v>
          </cell>
          <cell r="B428" t="str">
            <v>Tramitar Queja</v>
          </cell>
          <cell r="C428" t="str">
            <v>2020-02-27-11:04:00</v>
          </cell>
          <cell r="D428" t="str">
            <v>julia elena leal palacio</v>
          </cell>
          <cell r="E428" t="str">
            <v>Cerrado</v>
          </cell>
        </row>
        <row r="429">
          <cell r="A429">
            <v>20538</v>
          </cell>
          <cell r="B429" t="str">
            <v>Tramitar Reclamo</v>
          </cell>
          <cell r="C429" t="str">
            <v>2020-02-27-11:05:29</v>
          </cell>
          <cell r="D429" t="str">
            <v>ERNESTO ESPITIA OLAYA</v>
          </cell>
          <cell r="E429" t="str">
            <v>Cerrado</v>
          </cell>
        </row>
        <row r="430">
          <cell r="A430">
            <v>20539</v>
          </cell>
          <cell r="B430" t="str">
            <v>Tramitar Queja</v>
          </cell>
          <cell r="C430" t="str">
            <v>2020-02-27-11:34:10</v>
          </cell>
          <cell r="D430" t="str">
            <v>MARTHA LEONOR MAHECHA CARDENAS</v>
          </cell>
          <cell r="E430" t="str">
            <v>Cerrado</v>
          </cell>
        </row>
        <row r="431">
          <cell r="A431">
            <v>20540</v>
          </cell>
          <cell r="B431" t="str">
            <v>Tramitar Queja</v>
          </cell>
          <cell r="C431" t="str">
            <v>2020-02-27-11:35:51</v>
          </cell>
          <cell r="D431" t="str">
            <v>MARTHA LUCIA RODRIGUEZ GARCIA</v>
          </cell>
          <cell r="E431" t="str">
            <v>Cerrado</v>
          </cell>
        </row>
        <row r="432">
          <cell r="A432">
            <v>20541</v>
          </cell>
          <cell r="B432" t="str">
            <v>Tramitar Peticiones</v>
          </cell>
          <cell r="C432" t="str">
            <v>2020-02-27-11:47:47</v>
          </cell>
          <cell r="D432" t="str">
            <v>EMILCEN MENDEZ RUIZ</v>
          </cell>
          <cell r="E432" t="str">
            <v>Cerrado</v>
          </cell>
        </row>
        <row r="433">
          <cell r="A433">
            <v>20542</v>
          </cell>
          <cell r="B433" t="str">
            <v>Tramitar Queja</v>
          </cell>
          <cell r="C433" t="str">
            <v>2020-02-27-14:41:31</v>
          </cell>
          <cell r="D433" t="str">
            <v>SECRETARIA DISTRITAL DE HACIENDA</v>
          </cell>
          <cell r="E433" t="str">
            <v>Cerrado</v>
          </cell>
        </row>
        <row r="434">
          <cell r="A434">
            <v>20543</v>
          </cell>
          <cell r="B434" t="str">
            <v>Tramitar Queja</v>
          </cell>
          <cell r="C434" t="str">
            <v>2020-02-27-16:48:09</v>
          </cell>
          <cell r="D434" t="str">
            <v>JAIRO ANTONIO MAZORRA MADRIGAL</v>
          </cell>
          <cell r="E434" t="str">
            <v>Cerrado</v>
          </cell>
        </row>
        <row r="435">
          <cell r="A435">
            <v>20544</v>
          </cell>
          <cell r="B435" t="str">
            <v>Tramitar Queja</v>
          </cell>
          <cell r="C435" t="str">
            <v>2020-02-27-17:29:20</v>
          </cell>
          <cell r="D435" t="str">
            <v>gloria gonzalez</v>
          </cell>
          <cell r="E435" t="str">
            <v>Cerrado</v>
          </cell>
        </row>
        <row r="436">
          <cell r="A436">
            <v>20545</v>
          </cell>
          <cell r="B436" t="str">
            <v>Tramitar Queja</v>
          </cell>
          <cell r="C436" t="str">
            <v>2020-02-27-18:51:07</v>
          </cell>
          <cell r="D436" t="str">
            <v>Wilfredo Rafael García arrieta</v>
          </cell>
          <cell r="E436" t="str">
            <v>Cerrado</v>
          </cell>
        </row>
        <row r="437">
          <cell r="A437">
            <v>20546</v>
          </cell>
          <cell r="B437" t="str">
            <v>Tramitar Queja</v>
          </cell>
          <cell r="C437" t="str">
            <v>2020-02-27-19:08:57</v>
          </cell>
          <cell r="D437" t="str">
            <v>Jesus hermano perez arroyo</v>
          </cell>
          <cell r="E437" t="str">
            <v>Cerrado</v>
          </cell>
        </row>
        <row r="438">
          <cell r="A438">
            <v>20547</v>
          </cell>
          <cell r="B438" t="str">
            <v>Tramitar Peticiones</v>
          </cell>
          <cell r="C438" t="str">
            <v>2020-02-28-06:09:26</v>
          </cell>
          <cell r="D438" t="str">
            <v>JOHN JANED QUINTERO MONTOYA</v>
          </cell>
          <cell r="E438" t="str">
            <v>Cerrado</v>
          </cell>
        </row>
        <row r="439">
          <cell r="A439">
            <v>20548</v>
          </cell>
          <cell r="B439" t="str">
            <v>Tramitar Peticiones</v>
          </cell>
          <cell r="C439" t="str">
            <v>2020-02-28-06:12:11</v>
          </cell>
          <cell r="D439" t="str">
            <v>JOHN JANED QUINTERO MONTOYA</v>
          </cell>
          <cell r="E439" t="str">
            <v>Cerrado</v>
          </cell>
        </row>
        <row r="440">
          <cell r="A440">
            <v>20549</v>
          </cell>
          <cell r="B440" t="str">
            <v>Tramitar Queja</v>
          </cell>
          <cell r="C440" t="str">
            <v>2020-02-28-09:27:46</v>
          </cell>
          <cell r="D440" t="str">
            <v>IBETH ROCIO JARAMILLO GALBAN</v>
          </cell>
          <cell r="E440" t="str">
            <v>Cerrado</v>
          </cell>
        </row>
        <row r="441">
          <cell r="A441">
            <v>20550</v>
          </cell>
          <cell r="B441" t="str">
            <v>Tramitar Peticiones</v>
          </cell>
          <cell r="C441" t="str">
            <v>2020-02-28-10:41:42</v>
          </cell>
          <cell r="D441" t="str">
            <v>JUAN CAMILO MEJÍA GRAJALES</v>
          </cell>
          <cell r="E441" t="str">
            <v>Cerrado</v>
          </cell>
        </row>
        <row r="442">
          <cell r="A442">
            <v>20551</v>
          </cell>
          <cell r="B442" t="str">
            <v>Tramitar Peticiones</v>
          </cell>
          <cell r="C442" t="str">
            <v>2020-02-28-11:48:46</v>
          </cell>
          <cell r="D442" t="str">
            <v>Camilo Andrés Rincón Giraldo</v>
          </cell>
          <cell r="E442" t="str">
            <v>Cerrado</v>
          </cell>
        </row>
        <row r="443">
          <cell r="A443">
            <v>20552</v>
          </cell>
          <cell r="B443" t="str">
            <v>Tramitar Peticiones</v>
          </cell>
          <cell r="C443" t="str">
            <v>2020-02-28-11:50:28</v>
          </cell>
          <cell r="D443" t="str">
            <v>LUISA FERNANDA GALLEGO MOLINA</v>
          </cell>
          <cell r="E443" t="str">
            <v>Cerrado</v>
          </cell>
        </row>
        <row r="444">
          <cell r="A444">
            <v>20553</v>
          </cell>
          <cell r="B444" t="str">
            <v>Tramitar Queja</v>
          </cell>
          <cell r="C444" t="str">
            <v>2020-02-28-14:40:54</v>
          </cell>
          <cell r="D444" t="str">
            <v>LUIS HORACIO HERRERA SOSA</v>
          </cell>
          <cell r="E444" t="str">
            <v>Cerrado</v>
          </cell>
        </row>
        <row r="445">
          <cell r="A445">
            <v>20554</v>
          </cell>
          <cell r="B445" t="str">
            <v>Tramitar Queja</v>
          </cell>
          <cell r="C445" t="str">
            <v>2020-02-28-15:00:30</v>
          </cell>
          <cell r="D445" t="str">
            <v>Zulay Torres chinchilla</v>
          </cell>
          <cell r="E445" t="str">
            <v>Abierto</v>
          </cell>
        </row>
        <row r="446">
          <cell r="A446">
            <v>20555</v>
          </cell>
          <cell r="B446" t="str">
            <v>Tramitar Peticiones</v>
          </cell>
          <cell r="C446" t="str">
            <v>2020-02-28-16:39:49</v>
          </cell>
          <cell r="D446" t="str">
            <v>ana ines mora puentes</v>
          </cell>
          <cell r="E446" t="str">
            <v>Cerrado</v>
          </cell>
        </row>
        <row r="447">
          <cell r="A447">
            <v>20556</v>
          </cell>
          <cell r="B447" t="str">
            <v>Tramitar Peticiones</v>
          </cell>
          <cell r="C447" t="str">
            <v>2020-02-28-17:55:07</v>
          </cell>
          <cell r="D447" t="str">
            <v>RUTH JANETH RIAÑO TALERO</v>
          </cell>
          <cell r="E447" t="str">
            <v>Cerrado</v>
          </cell>
        </row>
        <row r="448">
          <cell r="A448">
            <v>20557</v>
          </cell>
          <cell r="B448" t="str">
            <v>Tramitar Queja</v>
          </cell>
          <cell r="C448" t="str">
            <v>2020-02-28-20:08:20</v>
          </cell>
          <cell r="D448" t="str">
            <v>Anonimo</v>
          </cell>
          <cell r="E448" t="str">
            <v>Cerrado</v>
          </cell>
        </row>
        <row r="449">
          <cell r="A449">
            <v>20558</v>
          </cell>
          <cell r="B449" t="str">
            <v>Tramitar Peticiones</v>
          </cell>
          <cell r="C449" t="str">
            <v>2020-02-28-20:49:17</v>
          </cell>
          <cell r="D449" t="str">
            <v>maritza</v>
          </cell>
          <cell r="E449" t="str">
            <v>Cerrado</v>
          </cell>
        </row>
        <row r="450">
          <cell r="A450">
            <v>20559</v>
          </cell>
          <cell r="B450" t="str">
            <v>Tramitar Peticiones</v>
          </cell>
          <cell r="C450" t="str">
            <v>2020-02-29-08:48:44</v>
          </cell>
          <cell r="D450" t="str">
            <v>felisa</v>
          </cell>
          <cell r="E450" t="str">
            <v>Cerrado</v>
          </cell>
        </row>
        <row r="451">
          <cell r="A451">
            <v>20560</v>
          </cell>
          <cell r="B451" t="str">
            <v>Tramitar Queja</v>
          </cell>
          <cell r="C451" t="str">
            <v>2020-02-29-16:56:57</v>
          </cell>
          <cell r="D451" t="str">
            <v>Jasbledy liseth Candela Carranza</v>
          </cell>
          <cell r="E451" t="str">
            <v>Abierto</v>
          </cell>
        </row>
        <row r="452">
          <cell r="A452">
            <v>20561</v>
          </cell>
          <cell r="B452" t="str">
            <v>Tramitar Peticiones</v>
          </cell>
          <cell r="C452" t="str">
            <v>2020-03-02-06:46:30</v>
          </cell>
          <cell r="D452" t="str">
            <v>José Antonio Zabaleta Serna</v>
          </cell>
          <cell r="E452" t="str">
            <v>Cerrado</v>
          </cell>
        </row>
        <row r="453">
          <cell r="A453">
            <v>20562</v>
          </cell>
          <cell r="B453" t="str">
            <v>Asignar Sugerencia</v>
          </cell>
          <cell r="C453" t="str">
            <v>2020-03-02-08:11:03</v>
          </cell>
          <cell r="D453" t="str">
            <v>Esperanza Vasquez Mora</v>
          </cell>
          <cell r="E453" t="str">
            <v>Cerrado</v>
          </cell>
        </row>
        <row r="454">
          <cell r="A454">
            <v>20563</v>
          </cell>
          <cell r="B454" t="str">
            <v>Tramitar Peticiones</v>
          </cell>
          <cell r="C454" t="str">
            <v>2020-03-02-09:56:43</v>
          </cell>
          <cell r="D454" t="str">
            <v>Carmen Alicia Vacunares Ayazo</v>
          </cell>
          <cell r="E454" t="str">
            <v>Cerrado</v>
          </cell>
        </row>
        <row r="455">
          <cell r="A455">
            <v>20564</v>
          </cell>
          <cell r="B455" t="str">
            <v>Tramitar Peticiones</v>
          </cell>
          <cell r="C455" t="str">
            <v>2020-03-02-10:41:31</v>
          </cell>
          <cell r="D455" t="str">
            <v>NATHALIA NARANJO MORALES</v>
          </cell>
          <cell r="E455" t="str">
            <v>Cerrado</v>
          </cell>
        </row>
        <row r="456">
          <cell r="A456">
            <v>20565</v>
          </cell>
          <cell r="B456" t="str">
            <v>Tramitar Peticiones</v>
          </cell>
          <cell r="C456" t="str">
            <v>2020-03-02-10:56:03</v>
          </cell>
          <cell r="D456" t="str">
            <v>No hay clientes referentes a este flujo</v>
          </cell>
          <cell r="E456" t="str">
            <v>Cerrado</v>
          </cell>
        </row>
        <row r="457">
          <cell r="A457">
            <v>20566</v>
          </cell>
          <cell r="B457" t="str">
            <v>Tramitar Peticiones</v>
          </cell>
          <cell r="C457" t="str">
            <v>2020-03-02-11:48:08</v>
          </cell>
          <cell r="D457" t="str">
            <v>DANIA LIZETH GUERRERO LOPEZ</v>
          </cell>
          <cell r="E457" t="str">
            <v>Cerrado</v>
          </cell>
        </row>
        <row r="458">
          <cell r="A458">
            <v>20567</v>
          </cell>
          <cell r="B458" t="str">
            <v>Tramitar Queja</v>
          </cell>
          <cell r="C458" t="str">
            <v>2020-03-02-11:49:45</v>
          </cell>
          <cell r="D458" t="str">
            <v>Juan Manuel Gómez Tobón</v>
          </cell>
          <cell r="E458" t="str">
            <v>Cerrado</v>
          </cell>
        </row>
        <row r="459">
          <cell r="A459">
            <v>20568</v>
          </cell>
          <cell r="B459" t="str">
            <v>Tramitar Queja</v>
          </cell>
          <cell r="C459" t="str">
            <v>2020-03-02-11:57:17</v>
          </cell>
          <cell r="D459" t="str">
            <v>Juan Manuel Gómez Tobón</v>
          </cell>
          <cell r="E459" t="str">
            <v>Cerrado</v>
          </cell>
        </row>
        <row r="460">
          <cell r="A460">
            <v>20569</v>
          </cell>
          <cell r="B460" t="str">
            <v>Tramitar Peticiones</v>
          </cell>
          <cell r="C460" t="str">
            <v>2020-03-02-12:54:47</v>
          </cell>
          <cell r="D460" t="str">
            <v>LIZETH GUZMAN</v>
          </cell>
          <cell r="E460" t="str">
            <v>Cerrado</v>
          </cell>
        </row>
        <row r="461">
          <cell r="A461">
            <v>20570</v>
          </cell>
          <cell r="B461" t="str">
            <v>Tramitar Peticiones</v>
          </cell>
          <cell r="C461" t="str">
            <v>2020-03-02-13:23:44</v>
          </cell>
          <cell r="D461" t="str">
            <v>adolfo mario de la espriella de la espriella</v>
          </cell>
          <cell r="E461" t="str">
            <v>Cerrado</v>
          </cell>
        </row>
        <row r="462">
          <cell r="A462">
            <v>20571</v>
          </cell>
          <cell r="B462" t="str">
            <v>Tramitar Peticiones</v>
          </cell>
          <cell r="C462" t="str">
            <v>2020-03-02-15:29:50</v>
          </cell>
          <cell r="D462" t="str">
            <v>YENNY PAOLIN DAZA GUTIERREZ</v>
          </cell>
          <cell r="E462" t="str">
            <v>Cerrado</v>
          </cell>
        </row>
        <row r="463">
          <cell r="A463">
            <v>20572</v>
          </cell>
          <cell r="B463" t="str">
            <v>Tramitar Queja</v>
          </cell>
          <cell r="C463" t="str">
            <v>2020-03-02-17:32:56</v>
          </cell>
          <cell r="D463" t="str">
            <v>DIANA YANETH GALLEGO GALLEGO</v>
          </cell>
          <cell r="E463" t="str">
            <v>Cerrado</v>
          </cell>
        </row>
        <row r="464">
          <cell r="A464">
            <v>20573</v>
          </cell>
          <cell r="B464" t="str">
            <v>Tramitar Reclamo</v>
          </cell>
          <cell r="C464" t="str">
            <v>2020-03-02-18:36:05</v>
          </cell>
          <cell r="D464" t="str">
            <v>Carlos Andrés Moreno</v>
          </cell>
          <cell r="E464" t="str">
            <v>Cerrado</v>
          </cell>
        </row>
        <row r="465">
          <cell r="A465">
            <v>20574</v>
          </cell>
          <cell r="B465" t="str">
            <v>Tramitar Peticiones</v>
          </cell>
          <cell r="C465" t="str">
            <v>2020-03-02-19:43:30</v>
          </cell>
          <cell r="D465" t="str">
            <v>JUAN FERNANDO GONZÁLEZ GIRALDO</v>
          </cell>
          <cell r="E465" t="str">
            <v>Cerrado</v>
          </cell>
        </row>
        <row r="466">
          <cell r="A466">
            <v>20575</v>
          </cell>
          <cell r="B466" t="str">
            <v>Tramitar Peticiones</v>
          </cell>
          <cell r="C466" t="str">
            <v>2020-03-02-20:55:00</v>
          </cell>
          <cell r="D466" t="str">
            <v>Alejandro Burbano Muñoz</v>
          </cell>
          <cell r="E466" t="str">
            <v>Cerrado</v>
          </cell>
        </row>
        <row r="467">
          <cell r="A467">
            <v>20576</v>
          </cell>
          <cell r="B467" t="str">
            <v>Tramitar Queja</v>
          </cell>
          <cell r="C467" t="str">
            <v>2020-03-02-22:34:08</v>
          </cell>
          <cell r="D467" t="str">
            <v>Guillermo Alberto Montoya Betancur</v>
          </cell>
          <cell r="E467" t="str">
            <v>Cerrado</v>
          </cell>
        </row>
        <row r="468">
          <cell r="A468">
            <v>20577</v>
          </cell>
          <cell r="B468" t="str">
            <v>Tramitar Queja</v>
          </cell>
          <cell r="C468" t="str">
            <v>2020-03-03-00:30:29</v>
          </cell>
          <cell r="D468" t="str">
            <v>MILTON</v>
          </cell>
          <cell r="E468" t="str">
            <v>Cerrado</v>
          </cell>
        </row>
        <row r="469">
          <cell r="A469">
            <v>20578</v>
          </cell>
          <cell r="B469" t="str">
            <v>Tramitar Peticiones</v>
          </cell>
          <cell r="C469" t="str">
            <v>2020-03-03-07:15:12</v>
          </cell>
          <cell r="D469" t="str">
            <v>Ximena Gongora Perez</v>
          </cell>
          <cell r="E469" t="str">
            <v>Cerrado</v>
          </cell>
        </row>
        <row r="470">
          <cell r="A470">
            <v>20579</v>
          </cell>
          <cell r="B470" t="str">
            <v>Tramitar Peticiones</v>
          </cell>
          <cell r="C470" t="str">
            <v>2020-03-03-09:06:24</v>
          </cell>
          <cell r="D470" t="str">
            <v>Alexander becerra</v>
          </cell>
          <cell r="E470" t="str">
            <v>Cerrado</v>
          </cell>
        </row>
        <row r="471">
          <cell r="A471">
            <v>20580</v>
          </cell>
          <cell r="B471" t="str">
            <v>Tramitar Peticiones</v>
          </cell>
          <cell r="C471" t="str">
            <v>2020-03-03-09:38:09</v>
          </cell>
          <cell r="D471" t="str">
            <v>LUZ ELEYDA POSADA LONDOÑO</v>
          </cell>
          <cell r="E471" t="str">
            <v>Cerrado</v>
          </cell>
        </row>
        <row r="472">
          <cell r="A472">
            <v>20581</v>
          </cell>
          <cell r="B472" t="str">
            <v>Tramitar Peticiones</v>
          </cell>
          <cell r="C472" t="str">
            <v>2020-03-03-10:32:48</v>
          </cell>
          <cell r="D472" t="str">
            <v>JHON JAIRO ARIZA</v>
          </cell>
          <cell r="E472" t="str">
            <v>Cerrado</v>
          </cell>
        </row>
        <row r="473">
          <cell r="A473">
            <v>20582</v>
          </cell>
          <cell r="B473" t="str">
            <v>Tramitar Queja</v>
          </cell>
          <cell r="C473" t="str">
            <v>2020-03-03-12:58:35</v>
          </cell>
          <cell r="D473" t="str">
            <v>FERNANDO MENDEZ PAYARES</v>
          </cell>
          <cell r="E473" t="str">
            <v>Cerrado</v>
          </cell>
        </row>
        <row r="474">
          <cell r="A474">
            <v>20583</v>
          </cell>
          <cell r="B474" t="str">
            <v>Tramitar Queja</v>
          </cell>
          <cell r="C474" t="str">
            <v>2020-03-03-13:00:06</v>
          </cell>
          <cell r="D474" t="str">
            <v>FERNANDO MENDEZ PAYARES</v>
          </cell>
          <cell r="E474" t="str">
            <v>Cerrado</v>
          </cell>
        </row>
        <row r="475">
          <cell r="A475">
            <v>20584</v>
          </cell>
          <cell r="B475" t="str">
            <v>Tramitar Queja</v>
          </cell>
          <cell r="C475" t="str">
            <v>2020-03-03-13:19:26</v>
          </cell>
          <cell r="D475" t="str">
            <v>HENRY QUINTERO PINZON</v>
          </cell>
          <cell r="E475" t="str">
            <v>Cerrado</v>
          </cell>
        </row>
        <row r="476">
          <cell r="A476">
            <v>20585</v>
          </cell>
          <cell r="B476" t="str">
            <v>Tramitar Peticiones</v>
          </cell>
          <cell r="C476" t="str">
            <v>2020-03-03-14:15:32</v>
          </cell>
          <cell r="D476" t="str">
            <v>JOSE LUIS CORREDOR RACEDO</v>
          </cell>
          <cell r="E476" t="str">
            <v>Cerrado</v>
          </cell>
        </row>
        <row r="477">
          <cell r="A477">
            <v>20586</v>
          </cell>
          <cell r="B477" t="str">
            <v>Tramitar Peticiones</v>
          </cell>
          <cell r="C477" t="str">
            <v>2020-03-03-15:00:52</v>
          </cell>
          <cell r="D477" t="str">
            <v>Doris Adriana Villota Martínez</v>
          </cell>
          <cell r="E477" t="str">
            <v>Cerrado</v>
          </cell>
        </row>
        <row r="478">
          <cell r="A478">
            <v>20587</v>
          </cell>
          <cell r="B478" t="str">
            <v>Tramitar Reclamo</v>
          </cell>
          <cell r="C478" t="str">
            <v>2020-03-03-15:22:02</v>
          </cell>
          <cell r="D478" t="str">
            <v>JOAN SEBASTIAN LOZADA BARRIOS</v>
          </cell>
          <cell r="E478" t="str">
            <v>Cerrado</v>
          </cell>
        </row>
        <row r="479">
          <cell r="A479">
            <v>20588</v>
          </cell>
          <cell r="B479" t="str">
            <v>Tramitar Queja</v>
          </cell>
          <cell r="C479" t="str">
            <v>2020-03-03-16:55:02</v>
          </cell>
          <cell r="D479" t="str">
            <v>Jairo Vallejo Román</v>
          </cell>
          <cell r="E479" t="str">
            <v>Cerrado</v>
          </cell>
        </row>
        <row r="480">
          <cell r="A480">
            <v>20589</v>
          </cell>
          <cell r="B480" t="str">
            <v>Tramitar Reclamo</v>
          </cell>
          <cell r="C480" t="str">
            <v>2020-03-03-19:27:33</v>
          </cell>
          <cell r="D480" t="str">
            <v>Hugo German Lozano Chavez</v>
          </cell>
          <cell r="E480" t="str">
            <v>Cerrado</v>
          </cell>
        </row>
        <row r="481">
          <cell r="A481">
            <v>20590</v>
          </cell>
          <cell r="B481" t="str">
            <v>Tramitar Peticiones</v>
          </cell>
          <cell r="C481" t="str">
            <v>2020-03-03-23:46:50</v>
          </cell>
          <cell r="D481" t="str">
            <v>Bernan estiven garces Aramburo</v>
          </cell>
          <cell r="E481" t="str">
            <v>Cerrado</v>
          </cell>
        </row>
        <row r="482">
          <cell r="A482">
            <v>20591</v>
          </cell>
          <cell r="B482" t="str">
            <v>Tramitar Peticiones</v>
          </cell>
          <cell r="C482" t="str">
            <v>2020-03-04-06:26:53</v>
          </cell>
          <cell r="D482" t="str">
            <v>Oscar Norberto Reyes Pla</v>
          </cell>
          <cell r="E482" t="str">
            <v>Cerrado</v>
          </cell>
        </row>
        <row r="483">
          <cell r="A483">
            <v>20592</v>
          </cell>
          <cell r="B483" t="str">
            <v>Tramitar Queja</v>
          </cell>
          <cell r="C483" t="str">
            <v>2020-03-04-07:41:26</v>
          </cell>
          <cell r="D483" t="str">
            <v>Gina Alejandra palomino fajardo</v>
          </cell>
          <cell r="E483" t="str">
            <v>Abierto</v>
          </cell>
        </row>
        <row r="484">
          <cell r="A484">
            <v>20593</v>
          </cell>
          <cell r="B484" t="str">
            <v>Tramitar Peticiones</v>
          </cell>
          <cell r="C484" t="str">
            <v>2020-03-04-08:50:28</v>
          </cell>
          <cell r="D484" t="str">
            <v>ROSA FERNANDA GÓMEZ YARURO</v>
          </cell>
          <cell r="E484" t="str">
            <v>Cerrado</v>
          </cell>
        </row>
        <row r="485">
          <cell r="A485">
            <v>20594</v>
          </cell>
          <cell r="B485" t="str">
            <v>Tramitar Peticiones</v>
          </cell>
          <cell r="C485" t="str">
            <v>2020-03-04-10:02:26</v>
          </cell>
          <cell r="D485" t="str">
            <v>MAXIMILIANO GUTIERREZ DEVIA</v>
          </cell>
          <cell r="E485" t="str">
            <v>Cerrado</v>
          </cell>
        </row>
        <row r="486">
          <cell r="A486">
            <v>20595</v>
          </cell>
          <cell r="B486" t="str">
            <v>Tramitar Peticiones</v>
          </cell>
          <cell r="C486" t="str">
            <v>2020-03-04-11:30:01</v>
          </cell>
          <cell r="D486" t="str">
            <v>Catherine Ramírez Solano</v>
          </cell>
          <cell r="E486" t="str">
            <v>Cerrado</v>
          </cell>
        </row>
        <row r="487">
          <cell r="A487">
            <v>20596</v>
          </cell>
          <cell r="B487" t="str">
            <v>Tramitar Peticiones</v>
          </cell>
          <cell r="C487" t="str">
            <v>2020-03-04-11:38:52</v>
          </cell>
          <cell r="D487" t="str">
            <v>JORGE MARIO CARDONA RUIZ</v>
          </cell>
          <cell r="E487" t="str">
            <v>Cerrado</v>
          </cell>
        </row>
        <row r="488">
          <cell r="A488">
            <v>20597</v>
          </cell>
          <cell r="B488" t="str">
            <v>Tramitar Queja</v>
          </cell>
          <cell r="C488" t="str">
            <v>2020-03-04-12:29:14</v>
          </cell>
          <cell r="D488" t="str">
            <v>yaneth calderon cuesta</v>
          </cell>
          <cell r="E488" t="str">
            <v>Abierto</v>
          </cell>
        </row>
        <row r="489">
          <cell r="A489">
            <v>20598</v>
          </cell>
          <cell r="B489" t="str">
            <v>Tramitar Queja</v>
          </cell>
          <cell r="C489" t="str">
            <v>2020-03-04-12:31:46</v>
          </cell>
          <cell r="D489" t="str">
            <v>yaneth calderon cuesta</v>
          </cell>
          <cell r="E489" t="str">
            <v>Abierto</v>
          </cell>
        </row>
        <row r="490">
          <cell r="A490">
            <v>20599</v>
          </cell>
          <cell r="B490" t="str">
            <v>Tramitar Queja</v>
          </cell>
          <cell r="C490" t="str">
            <v>2020-03-04-12:33:06</v>
          </cell>
          <cell r="D490" t="str">
            <v>yaneth calderon cuesta</v>
          </cell>
          <cell r="E490" t="str">
            <v>Abierto</v>
          </cell>
        </row>
        <row r="491">
          <cell r="A491">
            <v>20600</v>
          </cell>
          <cell r="B491" t="str">
            <v>Tramitar Queja</v>
          </cell>
          <cell r="C491" t="str">
            <v>2020-03-04-12:35:19</v>
          </cell>
          <cell r="D491" t="str">
            <v>yaneth calderon cuesta</v>
          </cell>
          <cell r="E491" t="str">
            <v>Abierto</v>
          </cell>
        </row>
        <row r="492">
          <cell r="A492">
            <v>20601</v>
          </cell>
          <cell r="B492" t="str">
            <v>Tramitar Queja</v>
          </cell>
          <cell r="C492" t="str">
            <v>2020-03-04-12:37:38</v>
          </cell>
          <cell r="D492" t="str">
            <v>yaneth calderon cuesta</v>
          </cell>
          <cell r="E492" t="str">
            <v>Abierto</v>
          </cell>
        </row>
        <row r="493">
          <cell r="A493">
            <v>20602</v>
          </cell>
          <cell r="B493" t="str">
            <v>Tramitar Queja</v>
          </cell>
          <cell r="C493" t="str">
            <v>2020-03-04-12:43:54</v>
          </cell>
          <cell r="D493" t="str">
            <v>yaneth calderon cuesta</v>
          </cell>
          <cell r="E493" t="str">
            <v>Abierto</v>
          </cell>
        </row>
        <row r="494">
          <cell r="A494">
            <v>20603</v>
          </cell>
          <cell r="B494" t="str">
            <v>Tramitar Queja</v>
          </cell>
          <cell r="C494" t="str">
            <v>2020-03-04-12:48:51</v>
          </cell>
          <cell r="D494" t="str">
            <v>Diego José Lopera Ospina</v>
          </cell>
          <cell r="E494" t="str">
            <v>Cerrado</v>
          </cell>
        </row>
        <row r="495">
          <cell r="A495">
            <v>20604</v>
          </cell>
          <cell r="B495" t="str">
            <v>Tramitar Queja</v>
          </cell>
          <cell r="C495" t="str">
            <v>2020-03-04-14:49:44</v>
          </cell>
          <cell r="D495" t="str">
            <v>Kelly Johanna Bermúdez Sánchez</v>
          </cell>
          <cell r="E495" t="str">
            <v>Cerrado</v>
          </cell>
        </row>
        <row r="496">
          <cell r="A496">
            <v>20605</v>
          </cell>
          <cell r="B496" t="str">
            <v>Tramitar Queja</v>
          </cell>
          <cell r="C496" t="str">
            <v>2020-03-04-15:02:20</v>
          </cell>
          <cell r="D496" t="str">
            <v>Jesús Alberto Romero León</v>
          </cell>
          <cell r="E496" t="str">
            <v>Cerrado</v>
          </cell>
        </row>
        <row r="497">
          <cell r="A497">
            <v>20606</v>
          </cell>
          <cell r="B497" t="str">
            <v>Tramitar Reclamo</v>
          </cell>
          <cell r="C497" t="str">
            <v>2020-03-04-15:39:52</v>
          </cell>
          <cell r="D497" t="str">
            <v>EBELIO CARO CARO</v>
          </cell>
          <cell r="E497" t="str">
            <v>Cerrado</v>
          </cell>
        </row>
        <row r="498">
          <cell r="A498">
            <v>20607</v>
          </cell>
          <cell r="B498" t="str">
            <v>Tramitar Peticiones</v>
          </cell>
          <cell r="C498" t="str">
            <v>2020-03-04-22:08:00</v>
          </cell>
          <cell r="D498" t="str">
            <v>CLAUDIA MARCELA PIEDRAHITA</v>
          </cell>
          <cell r="E498" t="str">
            <v>Cerrado</v>
          </cell>
        </row>
        <row r="499">
          <cell r="A499">
            <v>20608</v>
          </cell>
          <cell r="B499" t="str">
            <v>Asignar Sugerencia</v>
          </cell>
          <cell r="C499" t="str">
            <v>2020-03-05-17:07:31</v>
          </cell>
          <cell r="D499" t="str">
            <v>OLGA PAOLA LOPEZ</v>
          </cell>
          <cell r="E499" t="str">
            <v>Cerrado</v>
          </cell>
        </row>
        <row r="500">
          <cell r="A500">
            <v>20609</v>
          </cell>
          <cell r="B500" t="str">
            <v>Tramitar Peticiones</v>
          </cell>
          <cell r="C500" t="str">
            <v>2020-03-05-18:07:07</v>
          </cell>
          <cell r="D500" t="str">
            <v>cristian danilo hernandez</v>
          </cell>
          <cell r="E500" t="str">
            <v>Cerrado</v>
          </cell>
        </row>
        <row r="501">
          <cell r="A501">
            <v>20610</v>
          </cell>
          <cell r="B501" t="str">
            <v>Asignar Sugerencia</v>
          </cell>
          <cell r="C501" t="str">
            <v>2020-03-05-18:10:33</v>
          </cell>
          <cell r="D501" t="str">
            <v>LUIS ALBERTO GIL M.</v>
          </cell>
          <cell r="E501" t="str">
            <v>Cerrado</v>
          </cell>
        </row>
        <row r="502">
          <cell r="A502">
            <v>20611</v>
          </cell>
          <cell r="B502" t="str">
            <v>Tramitar Peticiones</v>
          </cell>
          <cell r="C502" t="str">
            <v>2020-03-05-18:41:14</v>
          </cell>
          <cell r="D502" t="str">
            <v>LAURA DANIELA MANJARRES</v>
          </cell>
          <cell r="E502" t="str">
            <v>Cerrado</v>
          </cell>
        </row>
        <row r="503">
          <cell r="A503">
            <v>20612</v>
          </cell>
          <cell r="B503" t="str">
            <v>Tramitar Peticiones</v>
          </cell>
          <cell r="C503" t="str">
            <v>2020-03-06-10:00:10</v>
          </cell>
          <cell r="D503" t="str">
            <v>JENRY JOSE VELEZ RODRIGUEZ</v>
          </cell>
          <cell r="E503" t="str">
            <v>Cerrado</v>
          </cell>
        </row>
        <row r="504">
          <cell r="A504">
            <v>20613</v>
          </cell>
          <cell r="B504" t="str">
            <v>Tramitar Peticiones</v>
          </cell>
          <cell r="C504" t="str">
            <v>2020-03-06-10:37:21</v>
          </cell>
          <cell r="D504" t="str">
            <v>GISELL RUDAS FONTALVO</v>
          </cell>
          <cell r="E504" t="str">
            <v>Cerrado</v>
          </cell>
        </row>
        <row r="505">
          <cell r="A505">
            <v>20614</v>
          </cell>
          <cell r="B505" t="str">
            <v>Tramitar Peticiones</v>
          </cell>
          <cell r="C505" t="str">
            <v>2020-03-06-14:11:29</v>
          </cell>
          <cell r="D505" t="str">
            <v>dina lusep maiguel pinzon</v>
          </cell>
          <cell r="E505" t="str">
            <v>Cerrado</v>
          </cell>
        </row>
        <row r="506">
          <cell r="A506">
            <v>20615</v>
          </cell>
          <cell r="B506" t="str">
            <v>Tramitar Peticiones</v>
          </cell>
          <cell r="C506" t="str">
            <v>2020-03-06-17:00:18</v>
          </cell>
          <cell r="D506" t="str">
            <v>JAVIER MARTINEZ PREZ</v>
          </cell>
          <cell r="E506" t="str">
            <v>Cerrado</v>
          </cell>
        </row>
        <row r="507">
          <cell r="A507">
            <v>20616</v>
          </cell>
          <cell r="B507" t="str">
            <v>Tramitar Peticiones</v>
          </cell>
          <cell r="C507" t="str">
            <v>2020-03-06-18:30:27</v>
          </cell>
          <cell r="D507" t="str">
            <v>FERNANDO QUIJANO MARTINEZ</v>
          </cell>
          <cell r="E507" t="str">
            <v>Cerrado</v>
          </cell>
        </row>
        <row r="508">
          <cell r="A508">
            <v>20617</v>
          </cell>
          <cell r="B508" t="str">
            <v>Tramitar Queja</v>
          </cell>
          <cell r="C508" t="str">
            <v>2020-03-06-18:32:06</v>
          </cell>
          <cell r="D508" t="str">
            <v>yaneth calderon cuesta</v>
          </cell>
          <cell r="E508" t="str">
            <v>Abierto</v>
          </cell>
        </row>
        <row r="509">
          <cell r="A509">
            <v>20618</v>
          </cell>
          <cell r="B509" t="str">
            <v>Tramitar Reclamo</v>
          </cell>
          <cell r="C509" t="str">
            <v>2020-03-06-18:35:14</v>
          </cell>
          <cell r="D509" t="str">
            <v>yaneth calderon cuesta</v>
          </cell>
          <cell r="E509" t="str">
            <v>Abierto</v>
          </cell>
        </row>
        <row r="510">
          <cell r="A510">
            <v>20619</v>
          </cell>
          <cell r="B510" t="str">
            <v>Tramitar Peticiones</v>
          </cell>
          <cell r="C510" t="str">
            <v>2020-03-06-18:43:52</v>
          </cell>
          <cell r="D510" t="str">
            <v>Guiomar Martinez Vargas</v>
          </cell>
          <cell r="E510" t="str">
            <v>Cerrado</v>
          </cell>
        </row>
        <row r="511">
          <cell r="A511">
            <v>20620</v>
          </cell>
          <cell r="B511" t="str">
            <v>Tramitar Queja</v>
          </cell>
          <cell r="C511" t="str">
            <v>2020-03-07-08:45:02</v>
          </cell>
          <cell r="D511" t="str">
            <v>ESTEFANY LIZETH LOPEZ BARRERA</v>
          </cell>
          <cell r="E511" t="str">
            <v>Cerrado</v>
          </cell>
        </row>
        <row r="512">
          <cell r="A512">
            <v>20621</v>
          </cell>
          <cell r="B512" t="str">
            <v>Tramitar Peticiones</v>
          </cell>
          <cell r="C512" t="str">
            <v>2020-03-07-11:51:49</v>
          </cell>
          <cell r="D512" t="str">
            <v>Saúl Ricardo Archila Contreras</v>
          </cell>
          <cell r="E512" t="str">
            <v>Cerrado</v>
          </cell>
        </row>
        <row r="513">
          <cell r="A513">
            <v>20622</v>
          </cell>
          <cell r="B513" t="str">
            <v>Tramitar Peticiones</v>
          </cell>
          <cell r="C513" t="str">
            <v>2020-03-07-18:10:44</v>
          </cell>
          <cell r="D513" t="str">
            <v>Alfonso Posse Ricaurte</v>
          </cell>
          <cell r="E513" t="str">
            <v>Cerrado</v>
          </cell>
        </row>
        <row r="514">
          <cell r="A514">
            <v>20623</v>
          </cell>
          <cell r="B514" t="str">
            <v>Tramitar Peticiones</v>
          </cell>
          <cell r="C514" t="str">
            <v>2020-03-07-18:30:53</v>
          </cell>
          <cell r="D514" t="str">
            <v>zoe gallego gallego</v>
          </cell>
          <cell r="E514" t="str">
            <v>Cerrado</v>
          </cell>
        </row>
        <row r="515">
          <cell r="A515">
            <v>20624</v>
          </cell>
          <cell r="B515" t="str">
            <v>Tramitar Peticiones</v>
          </cell>
          <cell r="C515" t="str">
            <v>2020-03-09-08:30:33</v>
          </cell>
          <cell r="D515" t="str">
            <v>leticia martinez conde</v>
          </cell>
          <cell r="E515" t="str">
            <v>Cerrado</v>
          </cell>
        </row>
        <row r="516">
          <cell r="A516">
            <v>20625</v>
          </cell>
          <cell r="B516" t="str">
            <v>Tramitar Peticiones</v>
          </cell>
          <cell r="C516" t="str">
            <v>2020-03-09-09:21:43</v>
          </cell>
          <cell r="D516" t="str">
            <v>María Fernanda Rodríguez Quintero</v>
          </cell>
          <cell r="E516" t="str">
            <v>Cerrado</v>
          </cell>
        </row>
        <row r="517">
          <cell r="A517">
            <v>20626</v>
          </cell>
          <cell r="B517" t="str">
            <v>Tramitar Peticiones</v>
          </cell>
          <cell r="C517" t="str">
            <v>2020-03-09-10:28:01</v>
          </cell>
          <cell r="D517" t="str">
            <v>Leandro Montoya Galeano</v>
          </cell>
          <cell r="E517" t="str">
            <v>Cerrado</v>
          </cell>
        </row>
        <row r="518">
          <cell r="A518">
            <v>20627</v>
          </cell>
          <cell r="B518" t="str">
            <v>Tramitar Peticiones</v>
          </cell>
          <cell r="C518" t="str">
            <v>2020-03-09-12:43:35</v>
          </cell>
          <cell r="D518" t="str">
            <v>MARIO ANDRÉS JARAVA MORALES</v>
          </cell>
          <cell r="E518" t="str">
            <v>Cerrado</v>
          </cell>
        </row>
        <row r="519">
          <cell r="A519">
            <v>20628</v>
          </cell>
          <cell r="B519" t="str">
            <v>Tramitar Peticiones</v>
          </cell>
          <cell r="C519" t="str">
            <v>2020-03-09-12:44:57</v>
          </cell>
          <cell r="D519" t="str">
            <v>BRENDA CASTILLO</v>
          </cell>
          <cell r="E519" t="str">
            <v>Cerrado</v>
          </cell>
        </row>
        <row r="520">
          <cell r="A520">
            <v>20629</v>
          </cell>
          <cell r="B520" t="str">
            <v>Tramitar Peticiones</v>
          </cell>
          <cell r="C520" t="str">
            <v>2020-03-09-14:20:54</v>
          </cell>
          <cell r="D520" t="str">
            <v>Leandro Montoya Galeano</v>
          </cell>
          <cell r="E520" t="str">
            <v>Cerrado</v>
          </cell>
        </row>
        <row r="521">
          <cell r="A521">
            <v>20630</v>
          </cell>
          <cell r="B521" t="str">
            <v>Tramitar Peticiones</v>
          </cell>
          <cell r="C521" t="str">
            <v>2020-03-09-17:34:35</v>
          </cell>
          <cell r="D521" t="str">
            <v>Gisella rivera Calderon</v>
          </cell>
          <cell r="E521" t="str">
            <v>Cerrado</v>
          </cell>
        </row>
        <row r="522">
          <cell r="A522">
            <v>20631</v>
          </cell>
          <cell r="B522" t="str">
            <v>Tramitar Peticiones</v>
          </cell>
          <cell r="C522" t="str">
            <v>2020-03-09-20:42:04</v>
          </cell>
          <cell r="D522" t="str">
            <v>DAHIANA MARTINEZ ARANGO</v>
          </cell>
          <cell r="E522" t="str">
            <v>Cerrado</v>
          </cell>
        </row>
        <row r="523">
          <cell r="A523">
            <v>20632</v>
          </cell>
          <cell r="B523" t="str">
            <v>Tramitar Queja</v>
          </cell>
          <cell r="C523" t="str">
            <v>2020-03-09-20:48:53</v>
          </cell>
          <cell r="D523" t="str">
            <v>DAHIANA MARTINEZ ARANGO</v>
          </cell>
          <cell r="E523" t="str">
            <v>Cerrado</v>
          </cell>
        </row>
        <row r="524">
          <cell r="A524">
            <v>20633</v>
          </cell>
          <cell r="B524" t="str">
            <v>Tramitar Peticiones</v>
          </cell>
          <cell r="C524" t="str">
            <v>2020-03-09-21:10:00</v>
          </cell>
          <cell r="D524" t="str">
            <v>leidy carolina hurtado cortes</v>
          </cell>
          <cell r="E524" t="str">
            <v>Cerrado</v>
          </cell>
        </row>
        <row r="525">
          <cell r="A525">
            <v>20634</v>
          </cell>
          <cell r="B525" t="str">
            <v>Tramitar Peticiones</v>
          </cell>
          <cell r="C525" t="str">
            <v>2020-03-10-00:24:04</v>
          </cell>
          <cell r="D525" t="str">
            <v>Jorge Armando arcos Ortiz</v>
          </cell>
          <cell r="E525" t="str">
            <v>Cerrado</v>
          </cell>
        </row>
        <row r="526">
          <cell r="A526">
            <v>20635</v>
          </cell>
          <cell r="B526" t="str">
            <v>Tramitar Reclamo</v>
          </cell>
          <cell r="C526" t="str">
            <v>2020-03-10-09:10:49</v>
          </cell>
          <cell r="D526" t="str">
            <v>ALMAVIVA</v>
          </cell>
          <cell r="E526" t="str">
            <v>Cerrado</v>
          </cell>
        </row>
        <row r="527">
          <cell r="A527">
            <v>20636</v>
          </cell>
          <cell r="B527" t="str">
            <v>Tramitar Peticiones</v>
          </cell>
          <cell r="C527" t="str">
            <v>2020-03-10-11:06:47</v>
          </cell>
          <cell r="D527" t="str">
            <v>CONSTANZA NARANJO CASTIBLANCO</v>
          </cell>
          <cell r="E527" t="str">
            <v>Cerrado</v>
          </cell>
        </row>
        <row r="528">
          <cell r="A528">
            <v>20637</v>
          </cell>
          <cell r="B528" t="str">
            <v>Tramitar Peticiones</v>
          </cell>
          <cell r="C528" t="str">
            <v>2020-03-10-11:27:04</v>
          </cell>
          <cell r="D528" t="str">
            <v>Zulay Galvis Herrera</v>
          </cell>
          <cell r="E528" t="str">
            <v>Cerrado</v>
          </cell>
        </row>
        <row r="529">
          <cell r="A529">
            <v>20638</v>
          </cell>
          <cell r="B529" t="str">
            <v>Tramitar Peticiones</v>
          </cell>
          <cell r="C529" t="str">
            <v>2020-03-10-12:25:05</v>
          </cell>
          <cell r="D529" t="str">
            <v>JESUS ANTONIO BALLESTEROS PAEZ</v>
          </cell>
          <cell r="E529" t="str">
            <v>Cerrado</v>
          </cell>
        </row>
        <row r="530">
          <cell r="A530">
            <v>20639</v>
          </cell>
          <cell r="B530" t="str">
            <v>Tramitar Peticiones</v>
          </cell>
          <cell r="C530" t="str">
            <v>2020-03-10-12:27:58</v>
          </cell>
          <cell r="D530" t="str">
            <v>David Urruchurto Caballero</v>
          </cell>
          <cell r="E530" t="str">
            <v>Cerrado</v>
          </cell>
        </row>
        <row r="531">
          <cell r="A531">
            <v>20640</v>
          </cell>
          <cell r="B531" t="str">
            <v>Tramitar Peticiones</v>
          </cell>
          <cell r="C531" t="str">
            <v>2020-03-10-13:47:26</v>
          </cell>
          <cell r="D531" t="str">
            <v>comunidad Indígena Dujos tamaz del caguan paniquita</v>
          </cell>
          <cell r="E531" t="str">
            <v>Cerrado</v>
          </cell>
        </row>
        <row r="532">
          <cell r="A532">
            <v>20641</v>
          </cell>
          <cell r="B532" t="str">
            <v>Tramitar Peticiones</v>
          </cell>
          <cell r="C532" t="str">
            <v>2020-03-10-14:16:07</v>
          </cell>
          <cell r="D532" t="str">
            <v>EVA DEL CARMEN ALVAREZ</v>
          </cell>
          <cell r="E532" t="str">
            <v>Cerrado</v>
          </cell>
        </row>
        <row r="533">
          <cell r="A533">
            <v>20642</v>
          </cell>
          <cell r="B533" t="str">
            <v>Tramitar Queja</v>
          </cell>
          <cell r="C533" t="str">
            <v>2020-03-10-15:38:52</v>
          </cell>
          <cell r="D533" t="str">
            <v>GUSTAVO GARCIA ALONSO</v>
          </cell>
          <cell r="E533" t="str">
            <v>Cerrado</v>
          </cell>
        </row>
        <row r="534">
          <cell r="A534">
            <v>20643</v>
          </cell>
          <cell r="B534" t="str">
            <v>Tramitar Peticiones</v>
          </cell>
          <cell r="C534" t="str">
            <v>2020-03-10-15:47:56</v>
          </cell>
          <cell r="D534" t="str">
            <v>MARIA CECILIA ÑAÑEZ</v>
          </cell>
          <cell r="E534" t="str">
            <v>Cerrado</v>
          </cell>
        </row>
        <row r="535">
          <cell r="A535">
            <v>20644</v>
          </cell>
          <cell r="B535" t="str">
            <v>Tramitar Peticiones</v>
          </cell>
          <cell r="C535" t="str">
            <v>2020-03-10-18:12:04</v>
          </cell>
          <cell r="D535" t="str">
            <v>JORGE ISAAC ROMERO CHAVEZ</v>
          </cell>
          <cell r="E535" t="str">
            <v>Cerrado</v>
          </cell>
        </row>
        <row r="536">
          <cell r="A536">
            <v>20645</v>
          </cell>
          <cell r="B536" t="str">
            <v>Tramitar Queja</v>
          </cell>
          <cell r="C536" t="str">
            <v>2020-03-10-18:13:19</v>
          </cell>
          <cell r="D536" t="str">
            <v>KELLY YOHANA CONTRERAS LOBO</v>
          </cell>
          <cell r="E536" t="str">
            <v>Cerrado</v>
          </cell>
        </row>
        <row r="537">
          <cell r="A537">
            <v>20646</v>
          </cell>
          <cell r="B537" t="str">
            <v>Tramitar Peticiones</v>
          </cell>
          <cell r="C537" t="str">
            <v>2020-03-10-21:18:23</v>
          </cell>
          <cell r="D537" t="str">
            <v>JOCELYN MORALES SUAZA</v>
          </cell>
          <cell r="E537" t="str">
            <v>Cerrado</v>
          </cell>
        </row>
        <row r="538">
          <cell r="A538">
            <v>20647</v>
          </cell>
          <cell r="B538" t="str">
            <v>Tramitar Reclamo</v>
          </cell>
          <cell r="C538" t="str">
            <v>2020-03-11-02:19:24</v>
          </cell>
          <cell r="D538" t="str">
            <v>Rubén Eduardo Sánchez Melendez</v>
          </cell>
          <cell r="E538" t="str">
            <v>Cerrado</v>
          </cell>
        </row>
        <row r="539">
          <cell r="A539">
            <v>20648</v>
          </cell>
          <cell r="B539" t="str">
            <v>Tramitar Peticiones</v>
          </cell>
          <cell r="C539" t="str">
            <v>2020-03-11-07:42:31</v>
          </cell>
          <cell r="D539" t="str">
            <v>Heider contreras contreras</v>
          </cell>
          <cell r="E539" t="str">
            <v>Cerrado</v>
          </cell>
        </row>
        <row r="540">
          <cell r="A540">
            <v>20649</v>
          </cell>
          <cell r="B540" t="str">
            <v>Tramitar Peticiones</v>
          </cell>
          <cell r="C540" t="str">
            <v>2020-03-11-11:00:43</v>
          </cell>
          <cell r="D540" t="str">
            <v>JOSE POLO</v>
          </cell>
          <cell r="E540" t="str">
            <v>Cerrado</v>
          </cell>
        </row>
        <row r="541">
          <cell r="A541">
            <v>20650</v>
          </cell>
          <cell r="B541" t="str">
            <v>Tramitar Peticiones</v>
          </cell>
          <cell r="C541" t="str">
            <v>2020-03-11-11:07:01</v>
          </cell>
          <cell r="D541" t="str">
            <v>francisco javier bedoya quiñonez</v>
          </cell>
          <cell r="E541" t="str">
            <v>Cerrado</v>
          </cell>
        </row>
        <row r="542">
          <cell r="A542">
            <v>20651</v>
          </cell>
          <cell r="B542" t="str">
            <v>Tramitar Queja</v>
          </cell>
          <cell r="C542" t="str">
            <v>2020-03-11-11:08:07</v>
          </cell>
          <cell r="D542" t="str">
            <v>nelly stella barona rodriguez</v>
          </cell>
          <cell r="E542" t="str">
            <v>Cerrado</v>
          </cell>
        </row>
        <row r="543">
          <cell r="A543">
            <v>20652</v>
          </cell>
          <cell r="B543" t="str">
            <v>Tramitar Peticiones</v>
          </cell>
          <cell r="C543" t="str">
            <v>2020-03-11-11:14:04</v>
          </cell>
          <cell r="D543" t="str">
            <v>HECTOR ENRIQUE DUSSAN GONZALEZ</v>
          </cell>
          <cell r="E543" t="str">
            <v>Cerrado</v>
          </cell>
        </row>
        <row r="544">
          <cell r="A544">
            <v>20653</v>
          </cell>
          <cell r="B544" t="str">
            <v>Tramitar Peticiones</v>
          </cell>
          <cell r="C544" t="str">
            <v>2020-03-11-12:22:52</v>
          </cell>
          <cell r="D544" t="str">
            <v>eliana torrado</v>
          </cell>
          <cell r="E544" t="str">
            <v>Cerrado</v>
          </cell>
        </row>
        <row r="545">
          <cell r="A545">
            <v>20654</v>
          </cell>
          <cell r="B545" t="str">
            <v>Tramitar Peticiones</v>
          </cell>
          <cell r="C545" t="str">
            <v>2020-03-11-13:11:10</v>
          </cell>
          <cell r="D545" t="str">
            <v>william sarmiento ruiz</v>
          </cell>
          <cell r="E545" t="str">
            <v>Cerrado</v>
          </cell>
        </row>
        <row r="546">
          <cell r="A546">
            <v>20655</v>
          </cell>
          <cell r="B546" t="str">
            <v>Tramitar Peticiones</v>
          </cell>
          <cell r="C546" t="str">
            <v>2020-03-11-13:32:58</v>
          </cell>
          <cell r="D546" t="str">
            <v>valencia</v>
          </cell>
          <cell r="E546" t="str">
            <v>Cerrado</v>
          </cell>
        </row>
        <row r="547">
          <cell r="A547">
            <v>20656</v>
          </cell>
          <cell r="B547" t="str">
            <v>Tramitar Reclamo</v>
          </cell>
          <cell r="C547" t="str">
            <v>2020-03-11-13:52:30</v>
          </cell>
          <cell r="D547" t="str">
            <v>Jorge Mario Correa Díaz</v>
          </cell>
          <cell r="E547" t="str">
            <v>Cerrado</v>
          </cell>
        </row>
        <row r="548">
          <cell r="A548">
            <v>20657</v>
          </cell>
          <cell r="B548" t="str">
            <v>Tramitar Peticiones</v>
          </cell>
          <cell r="C548" t="str">
            <v>2020-03-11-16:07:25</v>
          </cell>
          <cell r="D548" t="str">
            <v>LUIS FERNANDO PATIÑO HERRERA</v>
          </cell>
          <cell r="E548" t="str">
            <v>Cerrado</v>
          </cell>
        </row>
        <row r="549">
          <cell r="A549">
            <v>20658</v>
          </cell>
          <cell r="B549" t="str">
            <v>Tramitar Reclamo</v>
          </cell>
          <cell r="C549" t="str">
            <v>2020-03-11-16:16:46</v>
          </cell>
          <cell r="D549" t="str">
            <v>Juan Guillermo Arbelaez Arbelaez</v>
          </cell>
          <cell r="E549" t="str">
            <v>Cerrado</v>
          </cell>
        </row>
        <row r="550">
          <cell r="A550">
            <v>20659</v>
          </cell>
          <cell r="B550" t="str">
            <v>Tramitar Peticiones</v>
          </cell>
          <cell r="C550" t="str">
            <v>2020-03-11-16:45:20</v>
          </cell>
          <cell r="D550" t="str">
            <v>JOSE ANTONIO TIMANA DORADO</v>
          </cell>
          <cell r="E550" t="str">
            <v>Cerrado</v>
          </cell>
        </row>
        <row r="551">
          <cell r="A551">
            <v>20660</v>
          </cell>
          <cell r="B551" t="str">
            <v>Tramitar Queja</v>
          </cell>
          <cell r="C551" t="str">
            <v>2020-03-12-09:40:32</v>
          </cell>
          <cell r="D551" t="str">
            <v>argemiro ordoñez</v>
          </cell>
          <cell r="E551" t="str">
            <v>Cerrado</v>
          </cell>
        </row>
        <row r="552">
          <cell r="A552">
            <v>20661</v>
          </cell>
          <cell r="B552" t="str">
            <v>Tramitar Peticiones</v>
          </cell>
          <cell r="C552" t="str">
            <v>2020-03-12-10:20:39</v>
          </cell>
          <cell r="D552" t="str">
            <v>MARLENY TRUJILLO</v>
          </cell>
          <cell r="E552" t="str">
            <v>Cerrado</v>
          </cell>
        </row>
        <row r="553">
          <cell r="A553">
            <v>20662</v>
          </cell>
          <cell r="B553" t="str">
            <v>Tramitar Queja</v>
          </cell>
          <cell r="C553" t="str">
            <v>2020-03-12-11:36:05</v>
          </cell>
          <cell r="D553" t="str">
            <v>JAIME ZABALA YARA</v>
          </cell>
          <cell r="E553" t="str">
            <v>Abierto</v>
          </cell>
        </row>
        <row r="554">
          <cell r="A554">
            <v>20663</v>
          </cell>
          <cell r="B554" t="str">
            <v>Tramitar Queja</v>
          </cell>
          <cell r="C554" t="str">
            <v>2020-03-12-11:56:03</v>
          </cell>
          <cell r="D554" t="str">
            <v>CONSUELO REYES</v>
          </cell>
          <cell r="E554" t="str">
            <v>Cerrado</v>
          </cell>
        </row>
        <row r="555">
          <cell r="A555">
            <v>20664</v>
          </cell>
          <cell r="B555" t="str">
            <v>Tramitar Peticiones</v>
          </cell>
          <cell r="C555" t="str">
            <v>2020-03-12-12:04:54</v>
          </cell>
          <cell r="D555" t="str">
            <v>gloria castro</v>
          </cell>
          <cell r="E555" t="str">
            <v>Cerrado</v>
          </cell>
        </row>
        <row r="556">
          <cell r="A556">
            <v>20665</v>
          </cell>
          <cell r="B556" t="str">
            <v>Tramitar Queja</v>
          </cell>
          <cell r="C556" t="str">
            <v>2020-03-12-12:35:26</v>
          </cell>
          <cell r="D556" t="str">
            <v>LIZETH PINTO</v>
          </cell>
          <cell r="E556" t="str">
            <v>Cerrado</v>
          </cell>
        </row>
        <row r="557">
          <cell r="A557">
            <v>20666</v>
          </cell>
          <cell r="B557" t="str">
            <v>Tramitar Peticiones</v>
          </cell>
          <cell r="C557" t="str">
            <v>2020-03-12-12:42:51</v>
          </cell>
          <cell r="D557" t="str">
            <v>SAUDI STELLALOPEZ SUARES</v>
          </cell>
          <cell r="E557" t="str">
            <v>Cerrado</v>
          </cell>
        </row>
        <row r="558">
          <cell r="A558">
            <v>20667</v>
          </cell>
          <cell r="B558" t="str">
            <v>Tramitar Peticiones</v>
          </cell>
          <cell r="C558" t="str">
            <v>2020-03-12-12:48:42</v>
          </cell>
          <cell r="D558" t="str">
            <v>Jenny Catherine Plazas Lurduy</v>
          </cell>
          <cell r="E558" t="str">
            <v>Cerrado</v>
          </cell>
        </row>
        <row r="559">
          <cell r="A559">
            <v>20668</v>
          </cell>
          <cell r="B559" t="str">
            <v>Tramitar Queja</v>
          </cell>
          <cell r="C559" t="str">
            <v>2020-03-12-15:34:59</v>
          </cell>
          <cell r="D559" t="str">
            <v>GLORIA STELLA HOLGUÍN HERNÁNDEZ</v>
          </cell>
          <cell r="E559" t="str">
            <v>Cerrado</v>
          </cell>
        </row>
        <row r="560">
          <cell r="A560">
            <v>20669</v>
          </cell>
          <cell r="B560" t="str">
            <v>Tramitar Peticiones</v>
          </cell>
          <cell r="C560" t="str">
            <v>2020-03-12-17:53:46</v>
          </cell>
          <cell r="D560" t="str">
            <v>Viviana Marcela Calle Velásquez</v>
          </cell>
          <cell r="E560" t="str">
            <v>Cerrado</v>
          </cell>
        </row>
        <row r="561">
          <cell r="A561">
            <v>20670</v>
          </cell>
          <cell r="B561" t="str">
            <v>Tramitar Peticiones</v>
          </cell>
          <cell r="C561" t="str">
            <v>2020-03-12-21:39:36</v>
          </cell>
          <cell r="D561" t="str">
            <v>OFELIA DALY VASQUEZ</v>
          </cell>
          <cell r="E561" t="str">
            <v>Cerrado</v>
          </cell>
        </row>
        <row r="562">
          <cell r="A562">
            <v>20671</v>
          </cell>
          <cell r="B562" t="str">
            <v>Tramitar Peticiones</v>
          </cell>
          <cell r="C562" t="str">
            <v>2020-03-12-21:45:44</v>
          </cell>
          <cell r="D562" t="str">
            <v>No hay clientes referentes a este flujo</v>
          </cell>
          <cell r="E562" t="str">
            <v>Cerrado</v>
          </cell>
        </row>
        <row r="563">
          <cell r="A563">
            <v>20672</v>
          </cell>
          <cell r="B563" t="str">
            <v>Tramitar Queja</v>
          </cell>
          <cell r="C563" t="str">
            <v>2020-03-12-23:00:08</v>
          </cell>
          <cell r="D563" t="str">
            <v>susana cruz</v>
          </cell>
          <cell r="E563" t="str">
            <v>Cerrado</v>
          </cell>
        </row>
        <row r="564">
          <cell r="A564">
            <v>20673</v>
          </cell>
          <cell r="B564" t="str">
            <v>Tramitar Peticiones</v>
          </cell>
          <cell r="C564" t="str">
            <v>2020-03-13-10:28:13</v>
          </cell>
          <cell r="D564" t="str">
            <v>Matilde Rosa Rincón Lorduy</v>
          </cell>
          <cell r="E564" t="str">
            <v>Cerrado</v>
          </cell>
        </row>
        <row r="565">
          <cell r="A565">
            <v>20674</v>
          </cell>
          <cell r="B565" t="str">
            <v>Tramitar Peticiones</v>
          </cell>
          <cell r="C565" t="str">
            <v>2020-03-13-13:32:47</v>
          </cell>
          <cell r="D565" t="str">
            <v>ASTRID CAROLINA RUIZ</v>
          </cell>
          <cell r="E565" t="str">
            <v>Cerrado</v>
          </cell>
        </row>
        <row r="566">
          <cell r="A566">
            <v>20675</v>
          </cell>
          <cell r="B566" t="str">
            <v>Tramitar Queja</v>
          </cell>
          <cell r="C566" t="str">
            <v>2020-03-13-13:52:51</v>
          </cell>
          <cell r="D566" t="str">
            <v>maria victoria armenta</v>
          </cell>
          <cell r="E566" t="str">
            <v>Abierto</v>
          </cell>
        </row>
        <row r="567">
          <cell r="A567">
            <v>20676</v>
          </cell>
          <cell r="B567" t="str">
            <v>Tramitar Peticiones</v>
          </cell>
          <cell r="C567" t="str">
            <v>2020-03-13-15:41:22</v>
          </cell>
          <cell r="D567" t="str">
            <v>Laura Melissa Gil Duran</v>
          </cell>
          <cell r="E567" t="str">
            <v>Cerrado</v>
          </cell>
        </row>
        <row r="568">
          <cell r="A568">
            <v>20677</v>
          </cell>
          <cell r="B568" t="str">
            <v>Tramitar Peticiones</v>
          </cell>
          <cell r="C568" t="str">
            <v>2020-03-13-16:02:04</v>
          </cell>
          <cell r="D568" t="str">
            <v>JAIR ANDRES LOBON TORRES</v>
          </cell>
          <cell r="E568" t="str">
            <v>Cerrado</v>
          </cell>
        </row>
        <row r="569">
          <cell r="A569">
            <v>20678</v>
          </cell>
          <cell r="B569" t="str">
            <v>Tramitar Queja</v>
          </cell>
          <cell r="C569" t="str">
            <v>2020-03-13-16:48:41</v>
          </cell>
          <cell r="D569" t="str">
            <v>NORMAN CARDOZO ROA</v>
          </cell>
          <cell r="E569" t="str">
            <v>Cerrado</v>
          </cell>
        </row>
        <row r="570">
          <cell r="A570">
            <v>20679</v>
          </cell>
          <cell r="B570" t="str">
            <v>Tramitar Peticiones</v>
          </cell>
          <cell r="C570" t="str">
            <v>2020-03-13-18:09:54</v>
          </cell>
          <cell r="D570" t="str">
            <v>Miguel de los santos Miranda Cortezano</v>
          </cell>
          <cell r="E570" t="str">
            <v>Cerrado</v>
          </cell>
        </row>
        <row r="571">
          <cell r="A571">
            <v>20680</v>
          </cell>
          <cell r="B571" t="str">
            <v>Tramitar Queja</v>
          </cell>
          <cell r="C571" t="str">
            <v>2020-03-13-18:37:06</v>
          </cell>
          <cell r="D571" t="str">
            <v>luz mirian peña gonzalez</v>
          </cell>
          <cell r="E571" t="str">
            <v>Cerrado</v>
          </cell>
        </row>
        <row r="572">
          <cell r="A572">
            <v>20681</v>
          </cell>
          <cell r="B572" t="str">
            <v>Tramitar Peticiones</v>
          </cell>
          <cell r="C572" t="str">
            <v>2020-03-14-10:09:08</v>
          </cell>
          <cell r="D572" t="str">
            <v>SANDRA LORENA FERNANDEZ CHAVES</v>
          </cell>
          <cell r="E572" t="str">
            <v>Cerrado</v>
          </cell>
        </row>
        <row r="573">
          <cell r="A573">
            <v>20682</v>
          </cell>
          <cell r="B573" t="str">
            <v>Tramitar Queja</v>
          </cell>
          <cell r="C573" t="str">
            <v>2020-03-15-01:10:30</v>
          </cell>
          <cell r="D573" t="str">
            <v>andrea mercado arciniegas</v>
          </cell>
          <cell r="E573" t="str">
            <v>Cerrado</v>
          </cell>
        </row>
        <row r="574">
          <cell r="A574">
            <v>20683</v>
          </cell>
          <cell r="B574" t="str">
            <v>Tramitar Reclamo</v>
          </cell>
          <cell r="C574" t="str">
            <v>2020-03-15-14:15:35</v>
          </cell>
          <cell r="D574" t="str">
            <v>yoryi manuel castro villadiego</v>
          </cell>
          <cell r="E574" t="str">
            <v>Cerrado</v>
          </cell>
        </row>
        <row r="575">
          <cell r="A575">
            <v>20684</v>
          </cell>
          <cell r="B575" t="str">
            <v>Tramitar Peticiones</v>
          </cell>
          <cell r="C575" t="str">
            <v>2020-03-15-19:40:58</v>
          </cell>
          <cell r="D575" t="str">
            <v>Omar Alfonso Cárdenas Caycedo</v>
          </cell>
          <cell r="E575" t="str">
            <v>Cerrado</v>
          </cell>
        </row>
        <row r="576">
          <cell r="A576">
            <v>20685</v>
          </cell>
          <cell r="B576" t="str">
            <v>Tramitar Peticiones</v>
          </cell>
          <cell r="C576" t="str">
            <v>2020-03-15-19:42:32</v>
          </cell>
          <cell r="D576" t="str">
            <v>omar alejandro zambrano fierro</v>
          </cell>
          <cell r="E576" t="str">
            <v>Cerrado</v>
          </cell>
        </row>
        <row r="577">
          <cell r="A577">
            <v>20686</v>
          </cell>
          <cell r="B577" t="str">
            <v>Tramitar Peticiones</v>
          </cell>
          <cell r="C577" t="str">
            <v>2020-03-16-08:40:40</v>
          </cell>
          <cell r="D577" t="str">
            <v>rigoberto sanchez vasquez</v>
          </cell>
          <cell r="E577" t="str">
            <v>Cerrado</v>
          </cell>
        </row>
        <row r="578">
          <cell r="A578">
            <v>20687</v>
          </cell>
          <cell r="B578" t="str">
            <v>Tramitar Peticiones</v>
          </cell>
          <cell r="C578" t="str">
            <v>2020-03-16-08:44:13</v>
          </cell>
          <cell r="D578" t="str">
            <v>cooperativa provercoop</v>
          </cell>
          <cell r="E578" t="str">
            <v>Cerrado</v>
          </cell>
        </row>
        <row r="579">
          <cell r="A579">
            <v>20688</v>
          </cell>
          <cell r="B579" t="str">
            <v>Asignar Sugerencia</v>
          </cell>
          <cell r="C579" t="str">
            <v>2020-03-16-08:50:26</v>
          </cell>
          <cell r="D579" t="str">
            <v>GABRIEL FERREIRA SANDOVAL</v>
          </cell>
          <cell r="E579" t="str">
            <v>Cerrado</v>
          </cell>
        </row>
        <row r="580">
          <cell r="A580">
            <v>20689</v>
          </cell>
          <cell r="B580" t="str">
            <v>Tramitar Peticiones</v>
          </cell>
          <cell r="C580" t="str">
            <v>2020-03-16-09:02:57</v>
          </cell>
          <cell r="D580" t="str">
            <v>Lina Katherine Figueroa Sanchez</v>
          </cell>
          <cell r="E580" t="str">
            <v>Cerrado</v>
          </cell>
        </row>
        <row r="581">
          <cell r="A581">
            <v>20690</v>
          </cell>
          <cell r="B581" t="str">
            <v>Tramitar Peticiones</v>
          </cell>
          <cell r="C581" t="str">
            <v>2020-03-16-09:28:08</v>
          </cell>
          <cell r="D581" t="str">
            <v>LAURA PAMELA RUIZ GOMEZ</v>
          </cell>
          <cell r="E581" t="str">
            <v>Cerrado</v>
          </cell>
        </row>
        <row r="582">
          <cell r="A582">
            <v>20691</v>
          </cell>
          <cell r="B582" t="str">
            <v>Tramitar Peticiones</v>
          </cell>
          <cell r="C582" t="str">
            <v>2020-03-16-10:46:50</v>
          </cell>
          <cell r="D582" t="str">
            <v>YESIKA TATIANA CALDERON BENAVIDES</v>
          </cell>
          <cell r="E582" t="str">
            <v>Cerrado</v>
          </cell>
        </row>
        <row r="583">
          <cell r="A583">
            <v>20692</v>
          </cell>
          <cell r="B583" t="str">
            <v>Tramitar Peticiones</v>
          </cell>
          <cell r="C583" t="str">
            <v>2020-03-16-11:33:16</v>
          </cell>
          <cell r="D583" t="str">
            <v>Paulino Cruz Peñaloza</v>
          </cell>
          <cell r="E583" t="str">
            <v>Cerrado</v>
          </cell>
        </row>
        <row r="584">
          <cell r="A584">
            <v>20693</v>
          </cell>
          <cell r="B584" t="str">
            <v>Asignar Sugerencia</v>
          </cell>
          <cell r="C584" t="str">
            <v>2020-03-16-11:34:35</v>
          </cell>
          <cell r="D584" t="str">
            <v>harold hernan moreno cardona</v>
          </cell>
          <cell r="E584" t="str">
            <v>Cerrado</v>
          </cell>
        </row>
        <row r="585">
          <cell r="A585">
            <v>20694</v>
          </cell>
          <cell r="B585" t="str">
            <v>Tramitar Peticiones</v>
          </cell>
          <cell r="C585" t="str">
            <v>2020-03-16-12:29:45</v>
          </cell>
          <cell r="D585" t="str">
            <v>OLAVE Y COMPAÑIA SAS</v>
          </cell>
          <cell r="E585" t="str">
            <v>Cerrado</v>
          </cell>
        </row>
        <row r="586">
          <cell r="A586">
            <v>20695</v>
          </cell>
          <cell r="B586" t="str">
            <v>Tramitar Queja</v>
          </cell>
          <cell r="C586" t="str">
            <v>2020-03-16-13:34:50</v>
          </cell>
          <cell r="D586" t="str">
            <v>Angélica Vanegas</v>
          </cell>
          <cell r="E586" t="str">
            <v>Cerrado</v>
          </cell>
        </row>
        <row r="587">
          <cell r="A587">
            <v>20696</v>
          </cell>
          <cell r="B587" t="str">
            <v>Tramitar Queja</v>
          </cell>
          <cell r="C587" t="str">
            <v>2020-03-16-13:35:13</v>
          </cell>
          <cell r="D587" t="str">
            <v>yaneth calderon cuesta</v>
          </cell>
          <cell r="E587" t="str">
            <v>Abierto</v>
          </cell>
        </row>
        <row r="588">
          <cell r="A588">
            <v>20697</v>
          </cell>
          <cell r="B588" t="str">
            <v>Tramitar Peticiones</v>
          </cell>
          <cell r="C588" t="str">
            <v>2020-03-16-14:00:34</v>
          </cell>
          <cell r="D588" t="str">
            <v>gloria castro</v>
          </cell>
          <cell r="E588" t="str">
            <v>Cerrado</v>
          </cell>
        </row>
        <row r="589">
          <cell r="A589">
            <v>20698</v>
          </cell>
          <cell r="B589" t="str">
            <v>Tramitar Peticiones</v>
          </cell>
          <cell r="C589" t="str">
            <v>2020-03-16-14:15:55</v>
          </cell>
          <cell r="D589" t="str">
            <v>JUAN BAUTISTA SEPULVEDA ANAYA</v>
          </cell>
          <cell r="E589" t="str">
            <v>Cerrado</v>
          </cell>
        </row>
        <row r="590">
          <cell r="A590">
            <v>20699</v>
          </cell>
          <cell r="B590" t="str">
            <v>Tramitar Peticiones</v>
          </cell>
          <cell r="C590" t="str">
            <v>2020-03-16-15:54:40</v>
          </cell>
          <cell r="D590" t="str">
            <v>German Orduz Peralta</v>
          </cell>
          <cell r="E590" t="str">
            <v>Cerrado</v>
          </cell>
        </row>
        <row r="591">
          <cell r="A591">
            <v>20700</v>
          </cell>
          <cell r="B591" t="str">
            <v>Tramitar Queja</v>
          </cell>
          <cell r="C591" t="str">
            <v>2020-03-16-16:01:47</v>
          </cell>
          <cell r="D591" t="str">
            <v>carol cardenas lopez</v>
          </cell>
          <cell r="E591" t="str">
            <v>Abierto</v>
          </cell>
        </row>
        <row r="592">
          <cell r="A592">
            <v>20701</v>
          </cell>
          <cell r="B592" t="str">
            <v>Tramitar Peticiones</v>
          </cell>
          <cell r="C592" t="str">
            <v>2020-03-16-16:15:14</v>
          </cell>
          <cell r="D592" t="str">
            <v>CARLOS ALBERTO CAMARGO CARTAGENA</v>
          </cell>
          <cell r="E592" t="str">
            <v>Cerrado</v>
          </cell>
        </row>
        <row r="593">
          <cell r="A593">
            <v>20702</v>
          </cell>
          <cell r="B593" t="str">
            <v>Tramitar Queja</v>
          </cell>
          <cell r="C593" t="str">
            <v>2020-03-16-16:24:13</v>
          </cell>
          <cell r="D593" t="str">
            <v>ELIANA VANESSA HERRERA BALLEN</v>
          </cell>
          <cell r="E593" t="str">
            <v>Cerrado</v>
          </cell>
        </row>
        <row r="594">
          <cell r="A594">
            <v>20703</v>
          </cell>
          <cell r="B594" t="str">
            <v>Tramitar Peticiones</v>
          </cell>
          <cell r="C594" t="str">
            <v>2020-03-16-19:39:14</v>
          </cell>
          <cell r="D594" t="str">
            <v>cristian danilo hernandez</v>
          </cell>
          <cell r="E594" t="str">
            <v>Cerrado</v>
          </cell>
        </row>
        <row r="595">
          <cell r="A595">
            <v>20704</v>
          </cell>
          <cell r="B595" t="str">
            <v>Asignar Sugerencia</v>
          </cell>
          <cell r="C595" t="str">
            <v>2020-03-16-21:08:15</v>
          </cell>
          <cell r="D595" t="str">
            <v>YURI LILIANA VARGAS</v>
          </cell>
          <cell r="E595" t="str">
            <v>Cerrado</v>
          </cell>
        </row>
        <row r="596">
          <cell r="A596">
            <v>20705</v>
          </cell>
          <cell r="B596" t="str">
            <v>Asignar Sugerencia</v>
          </cell>
          <cell r="C596" t="str">
            <v>2020-03-16-22:17:20</v>
          </cell>
          <cell r="D596" t="str">
            <v>Gladys alicia garcia</v>
          </cell>
          <cell r="E596" t="str">
            <v>Cerrado</v>
          </cell>
        </row>
        <row r="597">
          <cell r="A597">
            <v>20706</v>
          </cell>
          <cell r="B597" t="str">
            <v>Tramitar Peticiones</v>
          </cell>
          <cell r="C597" t="str">
            <v>2020-03-17-00:27:49</v>
          </cell>
          <cell r="D597" t="str">
            <v>gloria castro</v>
          </cell>
          <cell r="E597" t="str">
            <v>Cerrado</v>
          </cell>
        </row>
        <row r="598">
          <cell r="A598">
            <v>20707</v>
          </cell>
          <cell r="B598" t="str">
            <v>Tramitar Queja</v>
          </cell>
          <cell r="C598" t="str">
            <v>2020-03-17-03:29:34</v>
          </cell>
          <cell r="D598" t="str">
            <v>shirley ana valderrama morales</v>
          </cell>
          <cell r="E598" t="str">
            <v>Cerrado</v>
          </cell>
        </row>
        <row r="599">
          <cell r="A599">
            <v>20708</v>
          </cell>
          <cell r="B599" t="str">
            <v>Asignar Sugerencia</v>
          </cell>
          <cell r="C599" t="str">
            <v>2020-03-17-09:15:44</v>
          </cell>
          <cell r="D599" t="str">
            <v>LUZ MARINA VELEZ GOMEZ</v>
          </cell>
          <cell r="E599" t="str">
            <v>Cerrado</v>
          </cell>
        </row>
        <row r="600">
          <cell r="A600">
            <v>20709</v>
          </cell>
          <cell r="B600" t="str">
            <v>Asignar Sugerencia</v>
          </cell>
          <cell r="C600" t="str">
            <v>2020-03-17-09:43:56</v>
          </cell>
          <cell r="D600" t="str">
            <v>luis robayo</v>
          </cell>
          <cell r="E600" t="str">
            <v>Cerrado</v>
          </cell>
        </row>
        <row r="601">
          <cell r="A601">
            <v>20710</v>
          </cell>
          <cell r="B601" t="str">
            <v>Tramitar Peticiones</v>
          </cell>
          <cell r="C601" t="str">
            <v>2020-03-17-10:55:25</v>
          </cell>
          <cell r="D601" t="str">
            <v>juan carlos ceron hoyos</v>
          </cell>
          <cell r="E601" t="str">
            <v>Cerrado</v>
          </cell>
        </row>
        <row r="602">
          <cell r="A602">
            <v>20711</v>
          </cell>
          <cell r="B602" t="str">
            <v>Tramitar Peticiones</v>
          </cell>
          <cell r="C602" t="str">
            <v>2020-03-17-12:04:54</v>
          </cell>
          <cell r="D602" t="str">
            <v>juan esteban osorno sepulveda</v>
          </cell>
          <cell r="E602" t="str">
            <v>Cerrado</v>
          </cell>
        </row>
        <row r="603">
          <cell r="A603">
            <v>20712</v>
          </cell>
          <cell r="B603" t="str">
            <v>Tramitar Peticiones</v>
          </cell>
          <cell r="C603" t="str">
            <v>2020-03-17-12:23:45</v>
          </cell>
          <cell r="D603" t="str">
            <v>carlos mario osorno sepulveda</v>
          </cell>
          <cell r="E603" t="str">
            <v>Cerrado</v>
          </cell>
        </row>
        <row r="604">
          <cell r="A604">
            <v>20713</v>
          </cell>
          <cell r="B604" t="str">
            <v>Tramitar Peticiones</v>
          </cell>
          <cell r="C604" t="str">
            <v>2020-03-17-13:17:39</v>
          </cell>
          <cell r="D604" t="str">
            <v>elizabeth molano vargas</v>
          </cell>
          <cell r="E604" t="str">
            <v>Cerrado</v>
          </cell>
        </row>
        <row r="605">
          <cell r="A605">
            <v>20714</v>
          </cell>
          <cell r="B605" t="str">
            <v>Tramitar Peticiones</v>
          </cell>
          <cell r="C605" t="str">
            <v>2020-03-17-13:24:23</v>
          </cell>
          <cell r="D605" t="str">
            <v>elizabeth molano vargas</v>
          </cell>
          <cell r="E605" t="str">
            <v>Cerrado</v>
          </cell>
        </row>
        <row r="606">
          <cell r="A606">
            <v>20715</v>
          </cell>
          <cell r="B606" t="str">
            <v>Tramitar Reclamo</v>
          </cell>
          <cell r="C606" t="str">
            <v>2020-03-17-14:20:45</v>
          </cell>
          <cell r="D606" t="str">
            <v>Maxce Estefania Contreras Mendoza</v>
          </cell>
          <cell r="E606" t="str">
            <v>Cerrado</v>
          </cell>
        </row>
        <row r="607">
          <cell r="A607">
            <v>20716</v>
          </cell>
          <cell r="B607" t="str">
            <v>Tramitar Peticiones</v>
          </cell>
          <cell r="C607" t="str">
            <v>2020-03-17-14:59:21</v>
          </cell>
          <cell r="D607" t="str">
            <v>fabian lugo guio</v>
          </cell>
          <cell r="E607" t="str">
            <v>Cerrado</v>
          </cell>
        </row>
        <row r="608">
          <cell r="A608">
            <v>20717</v>
          </cell>
          <cell r="B608" t="str">
            <v>Tramitar Peticiones</v>
          </cell>
          <cell r="C608" t="str">
            <v>2020-03-17-17:30:00</v>
          </cell>
          <cell r="D608" t="str">
            <v>adriano manuel perez garcia</v>
          </cell>
          <cell r="E608" t="str">
            <v>Cerrado</v>
          </cell>
        </row>
        <row r="609">
          <cell r="A609">
            <v>20718</v>
          </cell>
          <cell r="B609" t="str">
            <v>Tramitar Queja</v>
          </cell>
          <cell r="C609" t="str">
            <v>2020-03-17-21:00:20</v>
          </cell>
          <cell r="D609" t="str">
            <v>JUAN CARLOS RODRIGUEZ PULIDO</v>
          </cell>
          <cell r="E609" t="str">
            <v>Cerrado</v>
          </cell>
        </row>
        <row r="610">
          <cell r="A610">
            <v>20719</v>
          </cell>
          <cell r="B610" t="str">
            <v>Tramitar Queja</v>
          </cell>
          <cell r="C610" t="str">
            <v>2020-03-18-08:06:47</v>
          </cell>
          <cell r="D610" t="str">
            <v>Veronica Perez Ricaurte</v>
          </cell>
          <cell r="E610" t="str">
            <v>Cerrado</v>
          </cell>
        </row>
        <row r="611">
          <cell r="A611">
            <v>20720</v>
          </cell>
          <cell r="B611" t="str">
            <v>Tramitar Peticiones</v>
          </cell>
          <cell r="C611" t="str">
            <v>2020-03-18-10:06:13</v>
          </cell>
          <cell r="D611" t="str">
            <v>WILSON DAMIRO DIAZ CALVACHE</v>
          </cell>
          <cell r="E611" t="str">
            <v>Cerrado</v>
          </cell>
        </row>
        <row r="612">
          <cell r="A612">
            <v>20721</v>
          </cell>
          <cell r="B612" t="str">
            <v>Tramitar Peticiones</v>
          </cell>
          <cell r="C612" t="str">
            <v>2020-03-18-11:04:00</v>
          </cell>
          <cell r="D612" t="str">
            <v>MARIBEL</v>
          </cell>
          <cell r="E612" t="str">
            <v>Cerrado</v>
          </cell>
        </row>
        <row r="613">
          <cell r="A613">
            <v>20722</v>
          </cell>
          <cell r="B613" t="str">
            <v>Tramitar Queja</v>
          </cell>
          <cell r="C613" t="str">
            <v>2020-03-18-13:08:37</v>
          </cell>
          <cell r="D613" t="str">
            <v>CRISTIAN ANDRES ESCOBAR RIVERA</v>
          </cell>
          <cell r="E613" t="str">
            <v>Cerrado</v>
          </cell>
        </row>
        <row r="614">
          <cell r="A614">
            <v>20723</v>
          </cell>
          <cell r="B614" t="str">
            <v>Tramitar Peticiones</v>
          </cell>
          <cell r="C614" t="str">
            <v>2020-03-18-13:25:38</v>
          </cell>
          <cell r="D614" t="str">
            <v>Sergio A. Diaz Davila</v>
          </cell>
          <cell r="E614" t="str">
            <v>Cerrado</v>
          </cell>
        </row>
        <row r="615">
          <cell r="A615">
            <v>20724</v>
          </cell>
          <cell r="B615" t="str">
            <v>Tramitar Queja</v>
          </cell>
          <cell r="C615" t="str">
            <v>2020-03-18-16:06:47</v>
          </cell>
          <cell r="D615">
            <v>3163584801</v>
          </cell>
          <cell r="E615" t="str">
            <v>Cerrado</v>
          </cell>
        </row>
        <row r="616">
          <cell r="A616">
            <v>20725</v>
          </cell>
          <cell r="B616" t="str">
            <v>Tramitar Peticiones</v>
          </cell>
          <cell r="C616" t="str">
            <v>2020-03-18-16:21:24</v>
          </cell>
          <cell r="D616" t="str">
            <v>Daniel James Hawkins McEvoy</v>
          </cell>
          <cell r="E616" t="str">
            <v>Cerrado</v>
          </cell>
        </row>
        <row r="617">
          <cell r="A617">
            <v>20726</v>
          </cell>
          <cell r="B617" t="str">
            <v>Asignar Sugerencia</v>
          </cell>
          <cell r="C617" t="str">
            <v>2020-03-18-17:54:46</v>
          </cell>
          <cell r="D617" t="str">
            <v>LUZ MARINA VELEZ GOMEZ</v>
          </cell>
          <cell r="E617" t="str">
            <v>Cerrado</v>
          </cell>
        </row>
        <row r="618">
          <cell r="A618">
            <v>20727</v>
          </cell>
          <cell r="B618" t="str">
            <v>Tramitar Peticiones</v>
          </cell>
          <cell r="C618" t="str">
            <v>2020-03-18-19:22:42</v>
          </cell>
          <cell r="D618" t="str">
            <v>OLGA LUCINDA MONGUI SANCHEZ</v>
          </cell>
          <cell r="E618" t="str">
            <v>Cerrado</v>
          </cell>
        </row>
        <row r="619">
          <cell r="A619">
            <v>20728</v>
          </cell>
          <cell r="B619" t="str">
            <v>Tramitar Peticiones</v>
          </cell>
          <cell r="C619" t="str">
            <v>2020-03-18-22:50:44</v>
          </cell>
          <cell r="D619" t="str">
            <v>angie cristina linares franco</v>
          </cell>
          <cell r="E619" t="str">
            <v>Cerrado</v>
          </cell>
        </row>
        <row r="620">
          <cell r="A620">
            <v>20729</v>
          </cell>
          <cell r="B620" t="str">
            <v>Tramitar Peticiones</v>
          </cell>
          <cell r="C620" t="str">
            <v>2020-03-19-09:00:26</v>
          </cell>
          <cell r="D620" t="str">
            <v>flor alba ramirez triana</v>
          </cell>
          <cell r="E620" t="str">
            <v>Cerrado</v>
          </cell>
        </row>
        <row r="621">
          <cell r="A621">
            <v>20730</v>
          </cell>
          <cell r="B621" t="str">
            <v>Tramitar Peticiones</v>
          </cell>
          <cell r="C621" t="str">
            <v>2020-03-19-09:38:04</v>
          </cell>
          <cell r="D621" t="str">
            <v>flor alba ramirez triana</v>
          </cell>
          <cell r="E621" t="str">
            <v>Cerrado</v>
          </cell>
        </row>
        <row r="622">
          <cell r="A622">
            <v>20731</v>
          </cell>
          <cell r="B622" t="str">
            <v>Tramitar Peticiones</v>
          </cell>
          <cell r="C622" t="str">
            <v>2020-03-19-10:23:26</v>
          </cell>
          <cell r="D622" t="str">
            <v>LUCELLY DE JESUS ZAPATA ORTIZ</v>
          </cell>
          <cell r="E622" t="str">
            <v>Cerrado</v>
          </cell>
        </row>
        <row r="623">
          <cell r="A623">
            <v>20732</v>
          </cell>
          <cell r="B623" t="str">
            <v>Tramitar Peticiones</v>
          </cell>
          <cell r="C623" t="str">
            <v>2020-03-19-10:37:32</v>
          </cell>
          <cell r="D623" t="str">
            <v>michelle centeno henao</v>
          </cell>
          <cell r="E623" t="str">
            <v>Cerrado</v>
          </cell>
        </row>
        <row r="624">
          <cell r="A624">
            <v>20733</v>
          </cell>
          <cell r="B624" t="str">
            <v>Tramitar Peticiones</v>
          </cell>
          <cell r="C624" t="str">
            <v>2020-03-19-10:53:20</v>
          </cell>
          <cell r="D624" t="str">
            <v>jeniffer martinez molina</v>
          </cell>
          <cell r="E624" t="str">
            <v>Cerrado</v>
          </cell>
        </row>
        <row r="625">
          <cell r="A625">
            <v>20734</v>
          </cell>
          <cell r="B625" t="str">
            <v>Tramitar Peticiones</v>
          </cell>
          <cell r="C625" t="str">
            <v>2020-03-19-11:57:39</v>
          </cell>
          <cell r="D625" t="str">
            <v>jairo diaz sierra</v>
          </cell>
          <cell r="E625" t="str">
            <v>Cerrado</v>
          </cell>
        </row>
        <row r="626">
          <cell r="A626">
            <v>20735</v>
          </cell>
          <cell r="B626" t="str">
            <v>Tramitar Queja</v>
          </cell>
          <cell r="C626" t="str">
            <v>2020-03-19-12:35:57</v>
          </cell>
          <cell r="D626" t="str">
            <v>Alvaro Garzon Diaz</v>
          </cell>
          <cell r="E626" t="str">
            <v>Cerrado</v>
          </cell>
        </row>
        <row r="627">
          <cell r="A627">
            <v>20736</v>
          </cell>
          <cell r="B627" t="str">
            <v>Asignar Sugerencia</v>
          </cell>
          <cell r="C627" t="str">
            <v>2020-03-19-12:41:22</v>
          </cell>
          <cell r="D627" t="str">
            <v>YURI LILIANA VARGAS</v>
          </cell>
          <cell r="E627" t="str">
            <v>Cerrado</v>
          </cell>
        </row>
        <row r="628">
          <cell r="A628">
            <v>20737</v>
          </cell>
          <cell r="B628" t="str">
            <v>Tramitar Peticiones</v>
          </cell>
          <cell r="C628" t="str">
            <v>2020-03-19-13:12:29</v>
          </cell>
          <cell r="D628" t="str">
            <v>harold hernan moreno cardona</v>
          </cell>
          <cell r="E628" t="str">
            <v>Cerrado</v>
          </cell>
        </row>
        <row r="629">
          <cell r="A629">
            <v>20738</v>
          </cell>
          <cell r="B629" t="str">
            <v>Tramitar Peticiones</v>
          </cell>
          <cell r="C629" t="str">
            <v>2020-03-19-14:49:05</v>
          </cell>
          <cell r="D629" t="str">
            <v>LUIS JAIRO ARIAS VIDALES</v>
          </cell>
          <cell r="E629" t="str">
            <v>Cerrado</v>
          </cell>
        </row>
        <row r="630">
          <cell r="A630">
            <v>20739</v>
          </cell>
          <cell r="B630" t="str">
            <v>Tramitar Queja</v>
          </cell>
          <cell r="C630" t="str">
            <v>2020-03-19-15:20:39</v>
          </cell>
          <cell r="D630" t="str">
            <v>ALDEMAR GERARDO HOYOS JIMENEZ</v>
          </cell>
          <cell r="E630" t="str">
            <v>Cerrado</v>
          </cell>
        </row>
        <row r="631">
          <cell r="A631">
            <v>20740</v>
          </cell>
          <cell r="B631" t="str">
            <v>Tramitar Peticiones</v>
          </cell>
          <cell r="C631" t="str">
            <v>2020-03-19-15:41:51</v>
          </cell>
          <cell r="D631" t="str">
            <v>Oscar Gutiérrez</v>
          </cell>
          <cell r="E631" t="str">
            <v>Cerrado</v>
          </cell>
        </row>
        <row r="632">
          <cell r="A632">
            <v>20741</v>
          </cell>
          <cell r="B632" t="str">
            <v>Tramitar Peticiones</v>
          </cell>
          <cell r="C632" t="str">
            <v>2020-03-19-17:01:26</v>
          </cell>
          <cell r="D632" t="str">
            <v>jaime leon posada betancur</v>
          </cell>
          <cell r="E632" t="str">
            <v>Cerrado</v>
          </cell>
        </row>
        <row r="633">
          <cell r="A633">
            <v>20742</v>
          </cell>
          <cell r="B633" t="str">
            <v>Tramitar Peticiones</v>
          </cell>
          <cell r="C633" t="str">
            <v>2020-03-19-18:51:49</v>
          </cell>
          <cell r="D633" t="str">
            <v>SSES LTDA SERVICIOS Y SOLUCIONES EN ELECTRÓNICA Y SISTEMAS LIMITADA</v>
          </cell>
          <cell r="E633" t="str">
            <v>Cerrado</v>
          </cell>
        </row>
        <row r="634">
          <cell r="A634">
            <v>20743</v>
          </cell>
          <cell r="B634" t="str">
            <v>Tramitar Reclamo</v>
          </cell>
          <cell r="C634" t="str">
            <v>2020-03-20-10:17:48</v>
          </cell>
          <cell r="D634" t="str">
            <v>leandra vanesa zayas peña</v>
          </cell>
          <cell r="E634" t="str">
            <v>Abierto</v>
          </cell>
        </row>
        <row r="635">
          <cell r="A635">
            <v>20744</v>
          </cell>
          <cell r="B635" t="str">
            <v>Tramitar Peticiones</v>
          </cell>
          <cell r="C635" t="str">
            <v>2020-03-20-11:02:13</v>
          </cell>
          <cell r="D635" t="str">
            <v>ALEXANDER ORTIZ</v>
          </cell>
          <cell r="E635" t="str">
            <v>Cerrado</v>
          </cell>
        </row>
        <row r="636">
          <cell r="A636">
            <v>20745</v>
          </cell>
          <cell r="B636" t="str">
            <v>Tramitar Peticiones</v>
          </cell>
          <cell r="C636" t="str">
            <v>2020-03-20-11:30:12</v>
          </cell>
          <cell r="D636" t="str">
            <v>SSES LTDA SERVICIOS Y SOLUCIONES EN ELECTRÓNICA Y SISTEMAS LIMITADA</v>
          </cell>
          <cell r="E636" t="str">
            <v>Cerrado</v>
          </cell>
        </row>
        <row r="637">
          <cell r="A637">
            <v>20746</v>
          </cell>
          <cell r="B637" t="str">
            <v>Tramitar Queja</v>
          </cell>
          <cell r="C637" t="str">
            <v>2020-03-20-13:05:34</v>
          </cell>
          <cell r="D637" t="str">
            <v>DORIAM LEANDRO SANABRIA</v>
          </cell>
          <cell r="E637" t="str">
            <v>Cerrado</v>
          </cell>
        </row>
        <row r="638">
          <cell r="A638">
            <v>20747</v>
          </cell>
          <cell r="B638" t="str">
            <v>Tramitar Peticiones</v>
          </cell>
          <cell r="C638" t="str">
            <v>2020-03-20-13:26:54</v>
          </cell>
          <cell r="D638" t="str">
            <v>miguel ángel tapia centeno</v>
          </cell>
          <cell r="E638" t="str">
            <v>Cerrado</v>
          </cell>
        </row>
        <row r="639">
          <cell r="A639">
            <v>20748</v>
          </cell>
          <cell r="B639" t="str">
            <v>Tramitar Peticiones</v>
          </cell>
          <cell r="C639" t="str">
            <v>2020-03-20-13:34:55</v>
          </cell>
          <cell r="D639" t="str">
            <v>miguel ángel tapia centeno</v>
          </cell>
          <cell r="E639" t="str">
            <v>Cerrado</v>
          </cell>
        </row>
        <row r="640">
          <cell r="A640">
            <v>20749</v>
          </cell>
          <cell r="B640" t="str">
            <v>Tramitar Peticiones</v>
          </cell>
          <cell r="C640" t="str">
            <v>2020-03-20-15:33:02</v>
          </cell>
          <cell r="D640" t="str">
            <v>oscar alberto triana corzo</v>
          </cell>
          <cell r="E640" t="str">
            <v>Cerrado</v>
          </cell>
        </row>
        <row r="641">
          <cell r="A641">
            <v>20750</v>
          </cell>
          <cell r="B641" t="str">
            <v>Tramitar Peticiones</v>
          </cell>
          <cell r="C641" t="str">
            <v>2020-03-20-15:53:15</v>
          </cell>
          <cell r="D641" t="str">
            <v>oscar alberto triana corzo</v>
          </cell>
          <cell r="E641" t="str">
            <v>Cerrado</v>
          </cell>
        </row>
        <row r="642">
          <cell r="A642">
            <v>20751</v>
          </cell>
          <cell r="B642" t="str">
            <v>Tramitar Queja</v>
          </cell>
          <cell r="C642" t="str">
            <v>2020-03-20-18:59:08</v>
          </cell>
          <cell r="D642" t="str">
            <v>Claudia María pechene</v>
          </cell>
          <cell r="E642" t="str">
            <v>Cerrado</v>
          </cell>
        </row>
        <row r="643">
          <cell r="A643">
            <v>20752</v>
          </cell>
          <cell r="B643" t="str">
            <v>Tramitar Queja</v>
          </cell>
          <cell r="C643" t="str">
            <v>2020-03-20-19:48:38</v>
          </cell>
          <cell r="D643" t="str">
            <v>Claudia María pechene</v>
          </cell>
          <cell r="E643" t="str">
            <v>Cerrado</v>
          </cell>
        </row>
        <row r="644">
          <cell r="A644">
            <v>20753</v>
          </cell>
          <cell r="B644" t="str">
            <v>Tramitar Queja</v>
          </cell>
          <cell r="C644" t="str">
            <v>2020-03-21-12:25:32</v>
          </cell>
          <cell r="D644" t="str">
            <v>ETELBERTO CASTRILLON FLOREZ</v>
          </cell>
          <cell r="E644" t="str">
            <v>Abierto</v>
          </cell>
        </row>
        <row r="645">
          <cell r="A645">
            <v>20754</v>
          </cell>
          <cell r="B645" t="str">
            <v>Tramitar Peticiones</v>
          </cell>
          <cell r="C645" t="str">
            <v>2020-03-21-13:51:33</v>
          </cell>
          <cell r="D645" t="str">
            <v>GERARDO DUQUE GÓMEZ</v>
          </cell>
          <cell r="E645" t="str">
            <v>Cerrado</v>
          </cell>
        </row>
        <row r="646">
          <cell r="A646">
            <v>20755</v>
          </cell>
          <cell r="B646" t="str">
            <v>Tramitar Peticiones</v>
          </cell>
          <cell r="C646" t="str">
            <v>2020-03-21-15:24:25</v>
          </cell>
          <cell r="D646" t="str">
            <v>GERARDO DUQUE GÓMEZ</v>
          </cell>
          <cell r="E646" t="str">
            <v>Cerrado</v>
          </cell>
        </row>
        <row r="647">
          <cell r="A647">
            <v>20756</v>
          </cell>
          <cell r="B647" t="str">
            <v>Tramitar Peticiones</v>
          </cell>
          <cell r="C647" t="str">
            <v>2020-03-21-15:51:36</v>
          </cell>
          <cell r="D647" t="str">
            <v>JOSE JULIAN PONCE BUSTILLO</v>
          </cell>
          <cell r="E647" t="str">
            <v>Cerrado</v>
          </cell>
        </row>
        <row r="648">
          <cell r="A648">
            <v>20757</v>
          </cell>
          <cell r="B648" t="str">
            <v>Tramitar Queja</v>
          </cell>
          <cell r="C648" t="str">
            <v>2020-03-21-19:26:33</v>
          </cell>
          <cell r="D648" t="str">
            <v>DIANA VILLA</v>
          </cell>
          <cell r="E648" t="str">
            <v>Cerrado</v>
          </cell>
        </row>
        <row r="649">
          <cell r="A649">
            <v>20758</v>
          </cell>
          <cell r="B649" t="str">
            <v>Tramitar Queja</v>
          </cell>
          <cell r="C649" t="str">
            <v>2020-03-21-19:30:09</v>
          </cell>
          <cell r="D649" t="str">
            <v>DIANA VILLA</v>
          </cell>
          <cell r="E649" t="str">
            <v>Cerrado</v>
          </cell>
        </row>
        <row r="650">
          <cell r="A650">
            <v>20759</v>
          </cell>
          <cell r="B650" t="str">
            <v>Tramitar Queja</v>
          </cell>
          <cell r="C650" t="str">
            <v>2020-03-21-19:32:23</v>
          </cell>
          <cell r="D650" t="str">
            <v>DIANA VILLA</v>
          </cell>
          <cell r="E650" t="str">
            <v>Cerrado</v>
          </cell>
        </row>
        <row r="651">
          <cell r="A651">
            <v>20760</v>
          </cell>
          <cell r="B651" t="str">
            <v>Tramitar Queja</v>
          </cell>
          <cell r="C651" t="str">
            <v>2020-03-21-19:32:48</v>
          </cell>
          <cell r="D651" t="str">
            <v>DIANA VILLA</v>
          </cell>
          <cell r="E651" t="str">
            <v>Cerrado</v>
          </cell>
        </row>
        <row r="652">
          <cell r="A652">
            <v>20761</v>
          </cell>
          <cell r="B652" t="str">
            <v>Tramitar Peticiones</v>
          </cell>
          <cell r="C652" t="str">
            <v>2020-03-21-20:02:37</v>
          </cell>
          <cell r="D652" t="str">
            <v>LUIS FERNANDO ROA</v>
          </cell>
          <cell r="E652" t="str">
            <v>Cerrado</v>
          </cell>
        </row>
        <row r="653">
          <cell r="A653">
            <v>20762</v>
          </cell>
          <cell r="B653" t="str">
            <v>Tramitar Peticiones</v>
          </cell>
          <cell r="C653" t="str">
            <v>2020-03-22-21:38:43</v>
          </cell>
          <cell r="D653" t="str">
            <v>Sonia florez ochoa</v>
          </cell>
          <cell r="E653" t="str">
            <v>Cerrado</v>
          </cell>
        </row>
        <row r="654">
          <cell r="A654">
            <v>20763</v>
          </cell>
          <cell r="B654" t="str">
            <v>Tramitar Peticiones</v>
          </cell>
          <cell r="C654" t="str">
            <v>2020-03-23-02:33:16</v>
          </cell>
          <cell r="D654" t="str">
            <v>Luis Giraldo</v>
          </cell>
          <cell r="E654" t="str">
            <v>Cerrado</v>
          </cell>
        </row>
        <row r="655">
          <cell r="A655">
            <v>20764</v>
          </cell>
          <cell r="B655" t="str">
            <v>Tramitar Peticiones</v>
          </cell>
          <cell r="C655" t="str">
            <v>2020-03-23-11:53:43</v>
          </cell>
          <cell r="D655" t="str">
            <v>LISETH ISABEL ECHEVERRIA SALCEDO</v>
          </cell>
          <cell r="E655" t="str">
            <v>Cerrado</v>
          </cell>
        </row>
        <row r="656">
          <cell r="A656">
            <v>20765</v>
          </cell>
          <cell r="B656" t="str">
            <v>Asignar Sugerencia</v>
          </cell>
          <cell r="C656" t="str">
            <v>2020-03-23-13:10:35</v>
          </cell>
          <cell r="D656" t="str">
            <v>Luis Jesús Villamizar Mattos</v>
          </cell>
          <cell r="E656" t="str">
            <v>Cerrado</v>
          </cell>
        </row>
        <row r="657">
          <cell r="A657">
            <v>20766</v>
          </cell>
          <cell r="B657" t="str">
            <v>Tramitar Peticiones</v>
          </cell>
          <cell r="C657" t="str">
            <v>2020-03-23-14:35:34</v>
          </cell>
          <cell r="D657" t="str">
            <v>Clemencia Calderon</v>
          </cell>
          <cell r="E657" t="str">
            <v>Cerrado</v>
          </cell>
        </row>
        <row r="658">
          <cell r="A658">
            <v>20767</v>
          </cell>
          <cell r="B658" t="str">
            <v>Tramitar Peticiones</v>
          </cell>
          <cell r="C658" t="str">
            <v>2020-03-23-17:23:42</v>
          </cell>
          <cell r="D658" t="str">
            <v>ALEXANDER PINO ARANGO</v>
          </cell>
          <cell r="E658" t="str">
            <v>Cerrado</v>
          </cell>
        </row>
        <row r="659">
          <cell r="A659">
            <v>20768</v>
          </cell>
          <cell r="B659" t="str">
            <v>Tramitar Peticiones</v>
          </cell>
          <cell r="C659" t="str">
            <v>2020-03-23-18:12:32</v>
          </cell>
          <cell r="D659" t="str">
            <v>JUAN ANDRES MOTTA MOLANO</v>
          </cell>
          <cell r="E659" t="str">
            <v>Cerrado</v>
          </cell>
        </row>
        <row r="660">
          <cell r="A660">
            <v>20769</v>
          </cell>
          <cell r="B660" t="str">
            <v>Tramitar Peticiones</v>
          </cell>
          <cell r="C660" t="str">
            <v>2020-03-24-10:22:20</v>
          </cell>
          <cell r="D660" t="str">
            <v>Melany Viana Suárez</v>
          </cell>
          <cell r="E660" t="str">
            <v>Cerrado</v>
          </cell>
        </row>
        <row r="661">
          <cell r="A661">
            <v>20770</v>
          </cell>
          <cell r="B661" t="str">
            <v>Tramitar Peticiones</v>
          </cell>
          <cell r="C661" t="str">
            <v>2020-03-24-12:05:31</v>
          </cell>
          <cell r="D661" t="str">
            <v>oscar javier orjuela ardila</v>
          </cell>
          <cell r="E661" t="str">
            <v>Cerrado</v>
          </cell>
        </row>
        <row r="662">
          <cell r="A662">
            <v>20771</v>
          </cell>
          <cell r="B662" t="str">
            <v>Tramitar Reclamo</v>
          </cell>
          <cell r="C662" t="str">
            <v>2020-03-24-12:37:41</v>
          </cell>
          <cell r="D662" t="str">
            <v>María Angélica Ramírez Oviedo</v>
          </cell>
          <cell r="E662" t="str">
            <v>Cerrado</v>
          </cell>
        </row>
        <row r="663">
          <cell r="A663">
            <v>20772</v>
          </cell>
          <cell r="B663" t="str">
            <v>Tramitar Peticiones</v>
          </cell>
          <cell r="C663" t="str">
            <v>2020-03-24-13:59:05</v>
          </cell>
          <cell r="D663" t="str">
            <v>ADOLFO LEON VILLADA COLORADO</v>
          </cell>
          <cell r="E663" t="str">
            <v>Cerrado</v>
          </cell>
        </row>
        <row r="664">
          <cell r="A664">
            <v>20773</v>
          </cell>
          <cell r="B664" t="str">
            <v>Tramitar Peticiones</v>
          </cell>
          <cell r="C664" t="str">
            <v>2020-03-24-14:07:39</v>
          </cell>
          <cell r="D664" t="str">
            <v>FERNEY SANTOFIMIO FAJARDO</v>
          </cell>
          <cell r="E664" t="str">
            <v>Cerrado</v>
          </cell>
        </row>
        <row r="665">
          <cell r="A665">
            <v>20774</v>
          </cell>
          <cell r="B665" t="str">
            <v>Tramitar Peticiones</v>
          </cell>
          <cell r="C665" t="str">
            <v>2020-03-24-14:15:29</v>
          </cell>
          <cell r="D665" t="str">
            <v>jose briñez</v>
          </cell>
          <cell r="E665" t="str">
            <v>Cerrado</v>
          </cell>
        </row>
        <row r="666">
          <cell r="A666">
            <v>20775</v>
          </cell>
          <cell r="B666" t="str">
            <v>Tramitar Queja</v>
          </cell>
          <cell r="C666" t="str">
            <v>2020-03-24-14:31:17</v>
          </cell>
          <cell r="D666" t="str">
            <v>KARYN LIGARDO</v>
          </cell>
          <cell r="E666" t="str">
            <v>Cerrado</v>
          </cell>
        </row>
        <row r="667">
          <cell r="A667">
            <v>20776</v>
          </cell>
          <cell r="B667" t="str">
            <v>Tramitar Peticiones</v>
          </cell>
          <cell r="C667" t="str">
            <v>2020-03-24-14:37:18</v>
          </cell>
          <cell r="D667" t="str">
            <v>NUBIA CRISTINA BOHORQUEZ NUÑEZ</v>
          </cell>
          <cell r="E667" t="str">
            <v>Cerrado</v>
          </cell>
        </row>
        <row r="668">
          <cell r="A668">
            <v>20777</v>
          </cell>
          <cell r="B668" t="str">
            <v>Tramitar Peticiones</v>
          </cell>
          <cell r="C668" t="str">
            <v>2020-03-24-14:49:25</v>
          </cell>
          <cell r="D668" t="str">
            <v>JORGE ALBERTO NEYRA SANCHEZ</v>
          </cell>
          <cell r="E668" t="str">
            <v>Cerrado</v>
          </cell>
        </row>
        <row r="669">
          <cell r="A669">
            <v>20778</v>
          </cell>
          <cell r="B669" t="str">
            <v>Tramitar Peticiones</v>
          </cell>
          <cell r="C669" t="str">
            <v>2020-03-24-15:17:53</v>
          </cell>
          <cell r="D669" t="str">
            <v>Javier Orlando cárdenas forero</v>
          </cell>
          <cell r="E669" t="str">
            <v>Cerrado</v>
          </cell>
        </row>
        <row r="670">
          <cell r="A670">
            <v>20779</v>
          </cell>
          <cell r="B670" t="str">
            <v>Tramitar Peticiones</v>
          </cell>
          <cell r="C670" t="str">
            <v>2020-03-24-17:19:40</v>
          </cell>
          <cell r="D670" t="str">
            <v>Douglas Jahir Morelo Pereira</v>
          </cell>
          <cell r="E670" t="str">
            <v>Cerrado</v>
          </cell>
        </row>
        <row r="671">
          <cell r="A671">
            <v>20780</v>
          </cell>
          <cell r="B671" t="str">
            <v>Tramitar Peticiones</v>
          </cell>
          <cell r="C671" t="str">
            <v>2020-03-24-18:39:17</v>
          </cell>
          <cell r="D671" t="str">
            <v>IVÁN ANDRÉS CALDERÓN CHANAGÁ</v>
          </cell>
          <cell r="E671" t="str">
            <v>Cerrado</v>
          </cell>
        </row>
        <row r="672">
          <cell r="A672">
            <v>20781</v>
          </cell>
          <cell r="B672" t="str">
            <v>Tramitar Peticiones</v>
          </cell>
          <cell r="C672" t="str">
            <v>2020-03-24-21:18:09</v>
          </cell>
          <cell r="D672" t="str">
            <v>Gustavo Gomez Garcia</v>
          </cell>
          <cell r="E672" t="str">
            <v>Cerrado</v>
          </cell>
        </row>
        <row r="673">
          <cell r="A673">
            <v>20782</v>
          </cell>
          <cell r="B673" t="str">
            <v>Tramitar Peticiones</v>
          </cell>
          <cell r="C673" t="str">
            <v>2020-03-25-10:34:11</v>
          </cell>
          <cell r="D673" t="str">
            <v>William vanegas mahecha</v>
          </cell>
          <cell r="E673" t="str">
            <v>Cerrado</v>
          </cell>
        </row>
        <row r="674">
          <cell r="A674">
            <v>20783</v>
          </cell>
          <cell r="B674" t="str">
            <v>Tramitar Queja</v>
          </cell>
          <cell r="C674" t="str">
            <v>2020-03-25-13:16:13</v>
          </cell>
          <cell r="D674" t="str">
            <v>Andres felipe martinez</v>
          </cell>
          <cell r="E674" t="str">
            <v>Cerrado</v>
          </cell>
        </row>
        <row r="675">
          <cell r="A675">
            <v>20784</v>
          </cell>
          <cell r="B675" t="str">
            <v>Tramitar Peticiones</v>
          </cell>
          <cell r="C675" t="str">
            <v>2020-03-25-13:45:16</v>
          </cell>
          <cell r="D675" t="str">
            <v>TITO DIAZ MORENO</v>
          </cell>
          <cell r="E675" t="str">
            <v>Cerrado</v>
          </cell>
        </row>
        <row r="676">
          <cell r="A676">
            <v>20785</v>
          </cell>
          <cell r="B676" t="str">
            <v>Asignar Sugerencia</v>
          </cell>
          <cell r="C676" t="str">
            <v>2020-03-25-16:09:03</v>
          </cell>
          <cell r="D676" t="str">
            <v>emiliano arango idarraga</v>
          </cell>
          <cell r="E676" t="str">
            <v>Abierto</v>
          </cell>
        </row>
        <row r="677">
          <cell r="A677">
            <v>20786</v>
          </cell>
          <cell r="B677" t="str">
            <v>Asignar Sugerencia</v>
          </cell>
          <cell r="C677" t="str">
            <v>2020-03-25-16:09:49</v>
          </cell>
          <cell r="D677" t="str">
            <v>HILDA EMMA GOMEZ RINCON</v>
          </cell>
          <cell r="E677" t="str">
            <v>Cerrado</v>
          </cell>
        </row>
        <row r="678">
          <cell r="A678">
            <v>20787</v>
          </cell>
          <cell r="B678" t="str">
            <v>Tramitar Peticiones</v>
          </cell>
          <cell r="C678" t="str">
            <v>2020-03-25-16:16:49</v>
          </cell>
          <cell r="D678" t="str">
            <v>estefania rangel</v>
          </cell>
          <cell r="E678" t="str">
            <v>Cerrado</v>
          </cell>
        </row>
        <row r="679">
          <cell r="A679">
            <v>20788</v>
          </cell>
          <cell r="B679" t="str">
            <v>Tramitar Peticiones</v>
          </cell>
          <cell r="C679" t="str">
            <v>2020-03-25-18:01:08</v>
          </cell>
          <cell r="D679" t="str">
            <v>carlos bedoya</v>
          </cell>
          <cell r="E679" t="str">
            <v>Cerrado</v>
          </cell>
        </row>
        <row r="680">
          <cell r="A680">
            <v>20789</v>
          </cell>
          <cell r="B680" t="str">
            <v>Tramitar Peticiones</v>
          </cell>
          <cell r="C680" t="str">
            <v>2020-03-25-18:39:31</v>
          </cell>
          <cell r="D680" t="str">
            <v>David José Rodríguez Cabarcas</v>
          </cell>
          <cell r="E680" t="str">
            <v>Cerrado</v>
          </cell>
        </row>
        <row r="681">
          <cell r="A681">
            <v>20790</v>
          </cell>
          <cell r="B681" t="str">
            <v>Tramitar Queja</v>
          </cell>
          <cell r="C681" t="str">
            <v>2020-03-25-19:00:19</v>
          </cell>
          <cell r="D681" t="str">
            <v>Ruben Dario Restrepo Orrego</v>
          </cell>
          <cell r="E681" t="str">
            <v>Cerrado</v>
          </cell>
        </row>
        <row r="682">
          <cell r="A682">
            <v>20791</v>
          </cell>
          <cell r="B682" t="str">
            <v>Tramitar Peticiones</v>
          </cell>
          <cell r="C682" t="str">
            <v>2020-03-25-19:20:57</v>
          </cell>
          <cell r="D682" t="str">
            <v>David Mauricio Rodríguez Díaz</v>
          </cell>
          <cell r="E682" t="str">
            <v>Cerrado</v>
          </cell>
        </row>
        <row r="683">
          <cell r="A683">
            <v>20792</v>
          </cell>
          <cell r="B683" t="str">
            <v>Tramitar Peticiones</v>
          </cell>
          <cell r="C683" t="str">
            <v>2020-03-25-19:46:58</v>
          </cell>
          <cell r="D683" t="str">
            <v>Jorge Mario Correa Díaz</v>
          </cell>
          <cell r="E683" t="str">
            <v>Cerrado</v>
          </cell>
        </row>
        <row r="684">
          <cell r="A684">
            <v>20793</v>
          </cell>
          <cell r="B684" t="str">
            <v>Tramitar Queja</v>
          </cell>
          <cell r="C684" t="str">
            <v>2020-03-25-23:25:49</v>
          </cell>
          <cell r="D684" t="str">
            <v>JORGE ANDRES AVILA</v>
          </cell>
          <cell r="E684" t="str">
            <v>Abierto</v>
          </cell>
        </row>
        <row r="685">
          <cell r="A685">
            <v>20794</v>
          </cell>
          <cell r="B685" t="str">
            <v>Tramitar Peticiones</v>
          </cell>
          <cell r="C685" t="str">
            <v>2020-03-26-11:24:04</v>
          </cell>
          <cell r="D685" t="str">
            <v>María esperanza Puerta Rojas</v>
          </cell>
          <cell r="E685" t="str">
            <v>Cerrado</v>
          </cell>
        </row>
        <row r="686">
          <cell r="A686">
            <v>20795</v>
          </cell>
          <cell r="B686" t="str">
            <v>Tramitar Queja</v>
          </cell>
          <cell r="C686" t="str">
            <v>2020-03-26-11:30:31</v>
          </cell>
          <cell r="D686" t="str">
            <v>ANA MARIA CARDENAS</v>
          </cell>
          <cell r="E686" t="str">
            <v>Abierto</v>
          </cell>
        </row>
        <row r="687">
          <cell r="A687">
            <v>20796</v>
          </cell>
          <cell r="B687" t="str">
            <v>Tramitar Queja</v>
          </cell>
          <cell r="C687" t="str">
            <v>2020-03-26-11:30:41</v>
          </cell>
          <cell r="D687" t="str">
            <v>MIGUEL PONCE</v>
          </cell>
          <cell r="E687" t="str">
            <v>Cerrado</v>
          </cell>
        </row>
        <row r="688">
          <cell r="A688">
            <v>20797</v>
          </cell>
          <cell r="B688" t="str">
            <v>Tramitar Reclamo</v>
          </cell>
          <cell r="C688" t="str">
            <v>2020-03-26-11:33:07</v>
          </cell>
          <cell r="D688" t="str">
            <v>MIGUEL PONCE</v>
          </cell>
          <cell r="E688" t="str">
            <v>Cerrado</v>
          </cell>
        </row>
        <row r="689">
          <cell r="A689">
            <v>20798</v>
          </cell>
          <cell r="B689" t="str">
            <v>Tramitar Peticiones</v>
          </cell>
          <cell r="C689" t="str">
            <v>2020-03-26-11:46:11</v>
          </cell>
          <cell r="D689" t="str">
            <v>HENRIQUE LUIS TOSCANO SALAS</v>
          </cell>
          <cell r="E689" t="str">
            <v>Cerrado</v>
          </cell>
        </row>
        <row r="690">
          <cell r="A690">
            <v>20799</v>
          </cell>
          <cell r="B690" t="str">
            <v>Tramitar Peticiones</v>
          </cell>
          <cell r="C690" t="str">
            <v>2020-03-26-11:50:53</v>
          </cell>
          <cell r="D690" t="str">
            <v>María Cristina Rivera Jimenez</v>
          </cell>
          <cell r="E690" t="str">
            <v>Cerrado</v>
          </cell>
        </row>
        <row r="691">
          <cell r="A691">
            <v>20800</v>
          </cell>
          <cell r="B691" t="str">
            <v>Tramitar Peticiones</v>
          </cell>
          <cell r="C691" t="str">
            <v>2020-03-26-12:00:28</v>
          </cell>
          <cell r="D691" t="str">
            <v>kevin stevens caceres bonilla</v>
          </cell>
          <cell r="E691" t="str">
            <v>Cerrado</v>
          </cell>
        </row>
        <row r="692">
          <cell r="A692">
            <v>20801</v>
          </cell>
          <cell r="B692" t="str">
            <v>Tramitar Peticiones</v>
          </cell>
          <cell r="C692" t="str">
            <v>2020-03-26-12:43:56</v>
          </cell>
          <cell r="D692" t="str">
            <v>Yudis Esther Gonzalez Meriño</v>
          </cell>
          <cell r="E692" t="str">
            <v>Cerrado</v>
          </cell>
        </row>
        <row r="693">
          <cell r="A693">
            <v>20802</v>
          </cell>
          <cell r="B693" t="str">
            <v>Asignar Sugerencia</v>
          </cell>
          <cell r="C693" t="str">
            <v>2020-03-26-13:06:42</v>
          </cell>
          <cell r="D693" t="str">
            <v>CLÍMACO ANTONIO FORERO SOLÓRZANO.</v>
          </cell>
          <cell r="E693" t="str">
            <v>Cerrado</v>
          </cell>
        </row>
        <row r="694">
          <cell r="A694">
            <v>20803</v>
          </cell>
          <cell r="B694" t="str">
            <v>Tramitar Peticiones</v>
          </cell>
          <cell r="C694" t="str">
            <v>2020-03-26-15:10:09</v>
          </cell>
          <cell r="D694" t="str">
            <v>LUIS CARLOS HERNÁNDEZ RODRÍGUEZ</v>
          </cell>
          <cell r="E694" t="str">
            <v>Cerrado</v>
          </cell>
        </row>
        <row r="695">
          <cell r="A695">
            <v>20804</v>
          </cell>
          <cell r="B695" t="str">
            <v>Tramitar Peticiones</v>
          </cell>
          <cell r="C695" t="str">
            <v>2020-03-26-17:10:42</v>
          </cell>
          <cell r="D695" t="str">
            <v>MONICA MARIA COLORADO HERNANDEZ</v>
          </cell>
          <cell r="E695" t="str">
            <v>Cerrado</v>
          </cell>
        </row>
        <row r="696">
          <cell r="A696">
            <v>20805</v>
          </cell>
          <cell r="B696" t="str">
            <v>Asignar Sugerencia</v>
          </cell>
          <cell r="C696" t="str">
            <v>2020-03-26-23:44:27</v>
          </cell>
          <cell r="D696" t="str">
            <v>Jairo López Ortiz</v>
          </cell>
          <cell r="E696" t="str">
            <v>Cerrado</v>
          </cell>
        </row>
        <row r="697">
          <cell r="A697">
            <v>20806</v>
          </cell>
          <cell r="B697" t="str">
            <v>Tramitar Queja</v>
          </cell>
          <cell r="C697" t="str">
            <v>2020-03-27-05:55:53</v>
          </cell>
          <cell r="D697" t="str">
            <v>SANDRA PATRICIA MOGOLLON</v>
          </cell>
          <cell r="E697" t="str">
            <v>Cerrado</v>
          </cell>
        </row>
        <row r="698">
          <cell r="A698">
            <v>20807</v>
          </cell>
          <cell r="B698" t="str">
            <v>Tramitar Queja</v>
          </cell>
          <cell r="C698" t="str">
            <v>2020-03-27-10:06:52</v>
          </cell>
          <cell r="D698" t="str">
            <v>MARÍA DEISY TRUJILLO MONTAÑA</v>
          </cell>
          <cell r="E698" t="str">
            <v>Cerrado</v>
          </cell>
        </row>
        <row r="699">
          <cell r="A699">
            <v>20808</v>
          </cell>
          <cell r="B699" t="str">
            <v>Tramitar Peticiones</v>
          </cell>
          <cell r="C699" t="str">
            <v>2020-03-27-11:54:07</v>
          </cell>
          <cell r="D699" t="str">
            <v>ERIKA PAOLA RAMOS MORALES</v>
          </cell>
          <cell r="E699" t="str">
            <v>Cerrado</v>
          </cell>
        </row>
        <row r="700">
          <cell r="A700">
            <v>20809</v>
          </cell>
          <cell r="B700" t="str">
            <v>Tramitar Queja</v>
          </cell>
          <cell r="C700" t="str">
            <v>2020-03-27-12:55:59</v>
          </cell>
          <cell r="D700" t="str">
            <v>NELSON FEDERICO PRADO BOLAÑOS</v>
          </cell>
          <cell r="E700" t="str">
            <v>Cerrado</v>
          </cell>
        </row>
        <row r="701">
          <cell r="A701">
            <v>20810</v>
          </cell>
          <cell r="B701" t="str">
            <v>Tramitar Peticiones</v>
          </cell>
          <cell r="C701" t="str">
            <v>2020-03-27-13:22:06</v>
          </cell>
          <cell r="D701" t="str">
            <v>Adonis rodriguez garcia</v>
          </cell>
          <cell r="E701" t="str">
            <v>Cerrado</v>
          </cell>
        </row>
        <row r="702">
          <cell r="A702">
            <v>20811</v>
          </cell>
          <cell r="B702" t="str">
            <v>Tramitar Peticiones</v>
          </cell>
          <cell r="C702" t="str">
            <v>2020-03-27-13:27:16</v>
          </cell>
          <cell r="D702" t="str">
            <v>Esther julia garcia barragan</v>
          </cell>
          <cell r="E702" t="str">
            <v>Cerrado</v>
          </cell>
        </row>
        <row r="703">
          <cell r="A703">
            <v>20812</v>
          </cell>
          <cell r="B703" t="str">
            <v>Tramitar Peticiones</v>
          </cell>
          <cell r="C703" t="str">
            <v>2020-03-27-15:14:43</v>
          </cell>
          <cell r="D703" t="str">
            <v>MARTHA CECILIA SEPULVEDA RODRIGUEZ</v>
          </cell>
          <cell r="E703" t="str">
            <v>Cerrado</v>
          </cell>
        </row>
        <row r="704">
          <cell r="A704">
            <v>20813</v>
          </cell>
          <cell r="B704" t="str">
            <v>Tramitar Peticiones</v>
          </cell>
          <cell r="C704" t="str">
            <v>2020-03-27-15:59:18</v>
          </cell>
          <cell r="D704" t="str">
            <v>HUGO ANDRES ANGARITA CARRASCAL</v>
          </cell>
          <cell r="E704" t="str">
            <v>Cerrado</v>
          </cell>
        </row>
        <row r="705">
          <cell r="A705">
            <v>20814</v>
          </cell>
          <cell r="B705" t="str">
            <v>Tramitar Peticiones</v>
          </cell>
          <cell r="C705" t="str">
            <v>2020-03-27-16:32:21</v>
          </cell>
          <cell r="D705" t="str">
            <v>JOHN FREDY BEDOYA</v>
          </cell>
          <cell r="E705" t="str">
            <v>Cerrado</v>
          </cell>
        </row>
        <row r="706">
          <cell r="A706">
            <v>20815</v>
          </cell>
          <cell r="B706" t="str">
            <v>Tramitar Peticiones</v>
          </cell>
          <cell r="C706" t="str">
            <v>2020-03-27-17:10:08</v>
          </cell>
          <cell r="D706" t="str">
            <v>piedad vega polo</v>
          </cell>
          <cell r="E706" t="str">
            <v>Cerrado</v>
          </cell>
        </row>
        <row r="707">
          <cell r="A707">
            <v>20816</v>
          </cell>
          <cell r="B707" t="str">
            <v>Tramitar Peticiones</v>
          </cell>
          <cell r="C707" t="str">
            <v>2020-03-27-17:19:21</v>
          </cell>
          <cell r="D707" t="str">
            <v>Diana Mercedes Méndez Borja</v>
          </cell>
          <cell r="E707" t="str">
            <v>Cerrado</v>
          </cell>
        </row>
        <row r="708">
          <cell r="A708">
            <v>20817</v>
          </cell>
          <cell r="B708" t="str">
            <v>Tramitar Queja</v>
          </cell>
          <cell r="C708" t="str">
            <v>2020-03-27-18:11:25</v>
          </cell>
          <cell r="D708" t="str">
            <v>Gloria Andrea Pascuaza Almanza</v>
          </cell>
          <cell r="E708" t="str">
            <v>Cerrado</v>
          </cell>
        </row>
        <row r="709">
          <cell r="A709">
            <v>20818</v>
          </cell>
          <cell r="B709" t="str">
            <v>Tramitar Peticiones</v>
          </cell>
          <cell r="C709" t="str">
            <v>2020-03-27-18:59:04</v>
          </cell>
          <cell r="D709" t="str">
            <v>MONICA HERNANDEZ CORRALES</v>
          </cell>
          <cell r="E709" t="str">
            <v>Cerrado</v>
          </cell>
        </row>
        <row r="710">
          <cell r="A710">
            <v>20819</v>
          </cell>
          <cell r="B710" t="str">
            <v>Tramitar Queja</v>
          </cell>
          <cell r="C710" t="str">
            <v>2020-03-28-10:20:30</v>
          </cell>
          <cell r="D710" t="str">
            <v>Ana Lucia Saldaña P</v>
          </cell>
          <cell r="E710" t="str">
            <v>Cerrado</v>
          </cell>
        </row>
        <row r="711">
          <cell r="A711">
            <v>20820</v>
          </cell>
          <cell r="B711" t="str">
            <v>Tramitar Peticiones</v>
          </cell>
          <cell r="C711" t="str">
            <v>2020-03-28-12:29:57</v>
          </cell>
          <cell r="D711" t="str">
            <v>SANDRA PATRICIA MEJIA DEVIA</v>
          </cell>
          <cell r="E711" t="str">
            <v>Cerrado</v>
          </cell>
        </row>
        <row r="712">
          <cell r="A712">
            <v>20821</v>
          </cell>
          <cell r="B712" t="str">
            <v>Tramitar Peticiones</v>
          </cell>
          <cell r="C712" t="str">
            <v>2020-03-28-12:37:50</v>
          </cell>
          <cell r="D712" t="str">
            <v>JUAN MAURICIO</v>
          </cell>
          <cell r="E712" t="str">
            <v>Cerrado</v>
          </cell>
        </row>
        <row r="713">
          <cell r="A713">
            <v>20822</v>
          </cell>
          <cell r="B713" t="str">
            <v>Tramitar Reclamo</v>
          </cell>
          <cell r="C713" t="str">
            <v>2020-03-28-21:48:10</v>
          </cell>
          <cell r="D713" t="str">
            <v>CENTRO COMERCIAL PASEO COMERCIAL PARAGUITAS</v>
          </cell>
          <cell r="E713" t="str">
            <v>Cerrado</v>
          </cell>
        </row>
        <row r="714">
          <cell r="A714">
            <v>20823</v>
          </cell>
          <cell r="B714" t="str">
            <v>Tramitar Queja</v>
          </cell>
          <cell r="C714" t="str">
            <v>2020-03-29-01:01:40</v>
          </cell>
          <cell r="D714" t="str">
            <v>Ricardo Rodriguez Cruz</v>
          </cell>
          <cell r="E714" t="str">
            <v>Cerrado</v>
          </cell>
        </row>
        <row r="715">
          <cell r="A715">
            <v>20824</v>
          </cell>
          <cell r="B715" t="str">
            <v>Tramitar Peticiones</v>
          </cell>
          <cell r="C715" t="str">
            <v>2020-03-29-13:59:18</v>
          </cell>
          <cell r="D715" t="str">
            <v>Héctor Fabio Balcero Castillo</v>
          </cell>
          <cell r="E715" t="str">
            <v>Cerrado</v>
          </cell>
        </row>
        <row r="716">
          <cell r="A716">
            <v>20825</v>
          </cell>
          <cell r="B716" t="str">
            <v>Tramitar Queja</v>
          </cell>
          <cell r="C716" t="str">
            <v>2020-03-29-17:43:32</v>
          </cell>
          <cell r="D716" t="str">
            <v>Julio cesar amad amaya</v>
          </cell>
          <cell r="E716" t="str">
            <v>Cerrado</v>
          </cell>
        </row>
        <row r="717">
          <cell r="A717">
            <v>20826</v>
          </cell>
          <cell r="B717" t="str">
            <v>Tramitar Peticiones</v>
          </cell>
          <cell r="C717" t="str">
            <v>2020-03-29-18:16:36</v>
          </cell>
          <cell r="D717" t="str">
            <v>JOHN FREDY VELASQUEZ IDARRAGA</v>
          </cell>
          <cell r="E717" t="str">
            <v>Cerrado</v>
          </cell>
        </row>
        <row r="718">
          <cell r="A718">
            <v>20827</v>
          </cell>
          <cell r="B718" t="str">
            <v>Tramitar Queja</v>
          </cell>
          <cell r="C718" t="str">
            <v>2020-03-29-19:55:30</v>
          </cell>
          <cell r="D718" t="str">
            <v>JORGE ESQUIVEL FRASSER</v>
          </cell>
          <cell r="E718" t="str">
            <v>Cerrado</v>
          </cell>
        </row>
        <row r="719">
          <cell r="A719">
            <v>20828</v>
          </cell>
          <cell r="B719" t="str">
            <v>Tramitar Queja</v>
          </cell>
          <cell r="C719" t="str">
            <v>2020-03-29-23:30:36</v>
          </cell>
          <cell r="D719" t="str">
            <v>Ricardo Rodriguez Cruz</v>
          </cell>
          <cell r="E719" t="str">
            <v>Cerrado</v>
          </cell>
        </row>
        <row r="720">
          <cell r="A720">
            <v>20829</v>
          </cell>
          <cell r="B720" t="str">
            <v>Tramitar Peticiones</v>
          </cell>
          <cell r="C720" t="str">
            <v>2020-03-30-09:20:36</v>
          </cell>
          <cell r="D720" t="str">
            <v>hugo alberto aristizabal</v>
          </cell>
          <cell r="E720" t="str">
            <v>Cerrado</v>
          </cell>
        </row>
        <row r="721">
          <cell r="A721">
            <v>20830</v>
          </cell>
          <cell r="B721" t="str">
            <v>Tramitar Queja</v>
          </cell>
          <cell r="C721" t="str">
            <v>2020-03-30-09:47:54</v>
          </cell>
          <cell r="D721" t="str">
            <v>USUARIO</v>
          </cell>
          <cell r="E721" t="str">
            <v>Abierto</v>
          </cell>
        </row>
        <row r="722">
          <cell r="A722">
            <v>20831</v>
          </cell>
          <cell r="B722" t="str">
            <v>Tramitar Peticiones</v>
          </cell>
          <cell r="C722" t="str">
            <v>2020-03-30-10:18:44</v>
          </cell>
          <cell r="D722" t="str">
            <v>Johnson Ortiz Parra</v>
          </cell>
          <cell r="E722" t="str">
            <v>Cerrado</v>
          </cell>
        </row>
        <row r="723">
          <cell r="A723">
            <v>20832</v>
          </cell>
          <cell r="B723" t="str">
            <v>Tramitar Peticiones</v>
          </cell>
          <cell r="C723" t="str">
            <v>2020-03-30-10:18:58</v>
          </cell>
          <cell r="D723" t="str">
            <v>No hay clientes referentes a este flujo</v>
          </cell>
          <cell r="E723" t="str">
            <v>Cerrado</v>
          </cell>
        </row>
        <row r="724">
          <cell r="A724">
            <v>20833</v>
          </cell>
          <cell r="B724" t="str">
            <v>Tramitar Queja</v>
          </cell>
          <cell r="C724" t="str">
            <v>2020-03-30-10:28:23</v>
          </cell>
          <cell r="D724" t="str">
            <v>DANIEL FERNANDO JAVIER CASTILLO GUARIN</v>
          </cell>
          <cell r="E724" t="str">
            <v>Cerrado</v>
          </cell>
        </row>
        <row r="725">
          <cell r="A725">
            <v>20834</v>
          </cell>
          <cell r="B725" t="str">
            <v>Tramitar Queja</v>
          </cell>
          <cell r="C725" t="str">
            <v>2020-03-30-10:51:53</v>
          </cell>
          <cell r="D725" t="str">
            <v>gladys ardila urbano</v>
          </cell>
          <cell r="E725" t="str">
            <v>Cerrado</v>
          </cell>
        </row>
        <row r="726">
          <cell r="A726">
            <v>20835</v>
          </cell>
          <cell r="B726" t="str">
            <v>Tramitar Queja</v>
          </cell>
          <cell r="C726" t="str">
            <v>2020-03-30-10:55:36</v>
          </cell>
          <cell r="D726" t="str">
            <v>María Libia Saldaña Padilla</v>
          </cell>
          <cell r="E726" t="str">
            <v>Cerrado</v>
          </cell>
        </row>
        <row r="727">
          <cell r="A727">
            <v>20836</v>
          </cell>
          <cell r="B727" t="str">
            <v>Tramitar Peticiones</v>
          </cell>
          <cell r="C727" t="str">
            <v>2020-03-30-11:43:58</v>
          </cell>
          <cell r="D727" t="str">
            <v>JUDITH HERRERA BOHORQUEZ</v>
          </cell>
          <cell r="E727" t="str">
            <v>Cerrado</v>
          </cell>
        </row>
        <row r="728">
          <cell r="A728">
            <v>20837</v>
          </cell>
          <cell r="B728" t="str">
            <v>Tramitar Peticiones</v>
          </cell>
          <cell r="C728" t="str">
            <v>2020-03-30-12:05:35</v>
          </cell>
          <cell r="D728" t="str">
            <v>Andrea Marcela</v>
          </cell>
          <cell r="E728" t="str">
            <v>Cerrado</v>
          </cell>
        </row>
        <row r="729">
          <cell r="A729">
            <v>20838</v>
          </cell>
          <cell r="B729" t="str">
            <v>Tramitar Peticiones</v>
          </cell>
          <cell r="C729" t="str">
            <v>2020-03-30-12:11:51</v>
          </cell>
          <cell r="D729" t="str">
            <v>Andrea Marcela</v>
          </cell>
          <cell r="E729" t="str">
            <v>Cerrado</v>
          </cell>
        </row>
        <row r="730">
          <cell r="A730">
            <v>20839</v>
          </cell>
          <cell r="B730" t="str">
            <v>Tramitar Peticiones</v>
          </cell>
          <cell r="C730" t="str">
            <v>2020-03-30-12:11:53</v>
          </cell>
          <cell r="D730" t="str">
            <v>Nicolás de Brigard Garnica</v>
          </cell>
          <cell r="E730" t="str">
            <v>Cerrado</v>
          </cell>
        </row>
        <row r="731">
          <cell r="A731">
            <v>20840</v>
          </cell>
          <cell r="B731" t="str">
            <v>Tramitar Peticiones</v>
          </cell>
          <cell r="C731" t="str">
            <v>2020-03-30-12:43:23</v>
          </cell>
          <cell r="D731" t="str">
            <v>DAYANA PÉREZ BUELVAS</v>
          </cell>
          <cell r="E731" t="str">
            <v>Cerrado</v>
          </cell>
        </row>
        <row r="732">
          <cell r="A732">
            <v>20841</v>
          </cell>
          <cell r="B732" t="str">
            <v>Tramitar Peticiones</v>
          </cell>
          <cell r="C732" t="str">
            <v>2020-03-30-12:43:44</v>
          </cell>
          <cell r="D732" t="str">
            <v>DANIEL FERNANDO JAVIER CASTILLO GUARIN</v>
          </cell>
          <cell r="E732" t="str">
            <v>Cerrado</v>
          </cell>
        </row>
        <row r="733">
          <cell r="A733">
            <v>20842</v>
          </cell>
          <cell r="B733" t="str">
            <v>Tramitar Peticiones</v>
          </cell>
          <cell r="C733" t="str">
            <v>2020-03-30-13:00:34</v>
          </cell>
          <cell r="D733" t="str">
            <v>SONIA DIAZ</v>
          </cell>
          <cell r="E733" t="str">
            <v>Cerrado</v>
          </cell>
        </row>
        <row r="734">
          <cell r="A734">
            <v>20843</v>
          </cell>
          <cell r="B734" t="str">
            <v>Tramitar Queja</v>
          </cell>
          <cell r="C734" t="str">
            <v>2020-03-30-13:05:03</v>
          </cell>
          <cell r="D734" t="str">
            <v>maria enit baquero gonzalez</v>
          </cell>
          <cell r="E734" t="str">
            <v>Cerrado</v>
          </cell>
        </row>
        <row r="735">
          <cell r="A735">
            <v>20844</v>
          </cell>
          <cell r="B735" t="str">
            <v>Tramitar Queja</v>
          </cell>
          <cell r="C735" t="str">
            <v>2020-03-30-13:30:57</v>
          </cell>
          <cell r="D735" t="str">
            <v>María Angélica Ramírez Oviedo</v>
          </cell>
          <cell r="E735" t="str">
            <v>Cerrado</v>
          </cell>
        </row>
        <row r="736">
          <cell r="A736">
            <v>20845</v>
          </cell>
          <cell r="B736" t="str">
            <v>Tramitar Queja</v>
          </cell>
          <cell r="C736" t="str">
            <v>2020-03-30-14:19:05</v>
          </cell>
          <cell r="D736" t="str">
            <v>MARTHA ESPERANZA RUIZ M.</v>
          </cell>
          <cell r="E736" t="str">
            <v>Cerrado</v>
          </cell>
        </row>
        <row r="737">
          <cell r="A737">
            <v>20846</v>
          </cell>
          <cell r="B737" t="str">
            <v>Tramitar Queja</v>
          </cell>
          <cell r="C737" t="str">
            <v>2020-03-30-14:30:03</v>
          </cell>
          <cell r="D737" t="str">
            <v>María Angélica Ramírez Oviedo</v>
          </cell>
          <cell r="E737" t="str">
            <v>Cerrado</v>
          </cell>
        </row>
        <row r="738">
          <cell r="A738">
            <v>20847</v>
          </cell>
          <cell r="B738" t="str">
            <v>Tramitar Peticiones</v>
          </cell>
          <cell r="C738" t="str">
            <v>2020-03-30-14:56:37</v>
          </cell>
          <cell r="D738" t="str">
            <v>Diana Paola Gacharná Oviedo</v>
          </cell>
          <cell r="E738" t="str">
            <v>Cerrado</v>
          </cell>
        </row>
        <row r="739">
          <cell r="A739">
            <v>20848</v>
          </cell>
          <cell r="B739" t="str">
            <v>Tramitar Peticiones</v>
          </cell>
          <cell r="C739" t="str">
            <v>2020-03-30-15:21:41</v>
          </cell>
          <cell r="D739" t="str">
            <v>DIANA ALEJANDRA CALDERÓN MAHECHA</v>
          </cell>
          <cell r="E739" t="str">
            <v>Cerrado</v>
          </cell>
        </row>
        <row r="740">
          <cell r="A740">
            <v>20849</v>
          </cell>
          <cell r="B740" t="str">
            <v>Tramitar Peticiones</v>
          </cell>
          <cell r="C740" t="str">
            <v>2020-03-30-15:52:26</v>
          </cell>
          <cell r="D740" t="str">
            <v>Diego Ramirez Delgado</v>
          </cell>
          <cell r="E740" t="str">
            <v>Cerrado</v>
          </cell>
        </row>
        <row r="741">
          <cell r="A741">
            <v>20850</v>
          </cell>
          <cell r="B741" t="str">
            <v>Tramitar Peticiones</v>
          </cell>
          <cell r="C741" t="str">
            <v>2020-03-30-15:55:33</v>
          </cell>
          <cell r="D741" t="str">
            <v>Nidia del Carmen Gaviria Cordero</v>
          </cell>
          <cell r="E741" t="str">
            <v>Cerrado</v>
          </cell>
        </row>
        <row r="742">
          <cell r="A742">
            <v>20851</v>
          </cell>
          <cell r="B742" t="str">
            <v>Tramitar Queja</v>
          </cell>
          <cell r="C742" t="str">
            <v>2020-03-30-16:10:12</v>
          </cell>
          <cell r="D742" t="str">
            <v>Clara Barreto</v>
          </cell>
          <cell r="E742" t="str">
            <v>Cerrado</v>
          </cell>
        </row>
        <row r="743">
          <cell r="A743">
            <v>20852</v>
          </cell>
          <cell r="B743" t="str">
            <v>Tramitar Peticiones</v>
          </cell>
          <cell r="C743" t="str">
            <v>2020-03-30-17:07:31</v>
          </cell>
          <cell r="D743" t="str">
            <v>Leidy Marcela Vanegas Isaza</v>
          </cell>
          <cell r="E743" t="str">
            <v>Cerrado</v>
          </cell>
        </row>
        <row r="744">
          <cell r="A744">
            <v>20853</v>
          </cell>
          <cell r="B744" t="str">
            <v>Tramitar Peticiones</v>
          </cell>
          <cell r="C744" t="str">
            <v>2020-03-30-17:55:33</v>
          </cell>
          <cell r="D744" t="str">
            <v>JESSICA ALEXANDRA SALAZAR ARICAPA</v>
          </cell>
          <cell r="E744" t="str">
            <v>Cerrado</v>
          </cell>
        </row>
        <row r="745">
          <cell r="A745">
            <v>20854</v>
          </cell>
          <cell r="B745" t="str">
            <v>Tramitar Peticiones</v>
          </cell>
          <cell r="C745" t="str">
            <v>2020-03-30-18:34:53</v>
          </cell>
          <cell r="D745" t="str">
            <v>CARMENZA PRADA TAPIA</v>
          </cell>
          <cell r="E745" t="str">
            <v>Cerrado</v>
          </cell>
        </row>
        <row r="746">
          <cell r="A746">
            <v>20855</v>
          </cell>
          <cell r="B746" t="str">
            <v>Tramitar Peticiones</v>
          </cell>
          <cell r="C746" t="str">
            <v>2020-03-30-18:42:14</v>
          </cell>
          <cell r="D746" t="str">
            <v>JUDITH STELLA VELASQUEZ HERRERA</v>
          </cell>
          <cell r="E746" t="str">
            <v>Cerrado</v>
          </cell>
        </row>
        <row r="747">
          <cell r="A747">
            <v>20856</v>
          </cell>
          <cell r="B747" t="str">
            <v>Tramitar Peticiones</v>
          </cell>
          <cell r="C747" t="str">
            <v>2020-03-30-18:50:25</v>
          </cell>
          <cell r="D747" t="str">
            <v>FANOR ENRIQUE BUELVAS CELIN</v>
          </cell>
          <cell r="E747" t="str">
            <v>Cerrado</v>
          </cell>
        </row>
        <row r="748">
          <cell r="A748">
            <v>20857</v>
          </cell>
          <cell r="B748" t="str">
            <v>Tramitar Peticiones</v>
          </cell>
          <cell r="C748" t="str">
            <v>2020-03-30-18:51:50</v>
          </cell>
          <cell r="D748" t="str">
            <v>BEIBY GONZALEZ ROJAS</v>
          </cell>
          <cell r="E748" t="str">
            <v>Cerrado</v>
          </cell>
        </row>
        <row r="749">
          <cell r="A749">
            <v>20858</v>
          </cell>
          <cell r="B749" t="str">
            <v>Tramitar Peticiones</v>
          </cell>
          <cell r="C749" t="str">
            <v>2020-03-30-19:30:31</v>
          </cell>
          <cell r="D749" t="str">
            <v>FERNEY SANTOFIMIO FAJARDO</v>
          </cell>
          <cell r="E749" t="str">
            <v>Cerrado</v>
          </cell>
        </row>
        <row r="750">
          <cell r="A750">
            <v>20859</v>
          </cell>
          <cell r="B750" t="str">
            <v>Tramitar Peticiones</v>
          </cell>
          <cell r="C750" t="str">
            <v>2020-03-30-23:06:42</v>
          </cell>
          <cell r="D750" t="str">
            <v>anyi yecenia ortiz pineda</v>
          </cell>
          <cell r="E750" t="str">
            <v>Cerrado</v>
          </cell>
        </row>
        <row r="751">
          <cell r="A751">
            <v>20860</v>
          </cell>
          <cell r="B751" t="str">
            <v>Tramitar Peticiones</v>
          </cell>
          <cell r="C751" t="str">
            <v>2020-03-31-04:35:02</v>
          </cell>
          <cell r="D751" t="str">
            <v>Geny Amparo Rueda Sanchez</v>
          </cell>
          <cell r="E751" t="str">
            <v>Cerrado</v>
          </cell>
        </row>
        <row r="752">
          <cell r="A752">
            <v>20861</v>
          </cell>
          <cell r="B752" t="str">
            <v>Tramitar Peticiones</v>
          </cell>
          <cell r="C752" t="str">
            <v>2020-03-31-05:15:22</v>
          </cell>
          <cell r="D752" t="str">
            <v>FLOR ESTELLA AGUILLON SONSA</v>
          </cell>
          <cell r="E752" t="str">
            <v>Cerrado</v>
          </cell>
        </row>
        <row r="753">
          <cell r="A753">
            <v>20862</v>
          </cell>
          <cell r="B753" t="str">
            <v>Tramitar Peticiones</v>
          </cell>
          <cell r="C753" t="str">
            <v>2020-03-31-08:47:49</v>
          </cell>
          <cell r="D753" t="str">
            <v>Catalina Rendón Londoño</v>
          </cell>
          <cell r="E753" t="str">
            <v>Cerrado</v>
          </cell>
        </row>
        <row r="754">
          <cell r="A754">
            <v>20863</v>
          </cell>
          <cell r="B754" t="str">
            <v>Tramitar Queja</v>
          </cell>
          <cell r="C754" t="str">
            <v>2020-03-31-09:08:16</v>
          </cell>
          <cell r="D754" t="str">
            <v>carlos hernan marin posada</v>
          </cell>
          <cell r="E754" t="str">
            <v>Cerrado</v>
          </cell>
        </row>
        <row r="755">
          <cell r="A755">
            <v>20864</v>
          </cell>
          <cell r="B755" t="str">
            <v>Tramitar Queja</v>
          </cell>
          <cell r="C755" t="str">
            <v>2020-03-31-09:16:17</v>
          </cell>
          <cell r="D755" t="str">
            <v>MARIA QUINTERO DE FUENTES</v>
          </cell>
          <cell r="E755" t="str">
            <v>Cerrado</v>
          </cell>
        </row>
        <row r="756">
          <cell r="A756">
            <v>20865</v>
          </cell>
          <cell r="B756" t="str">
            <v>Asignar Sugerencia</v>
          </cell>
          <cell r="C756" t="str">
            <v>2020-03-31-10:08:17</v>
          </cell>
          <cell r="D756" t="str">
            <v>Mireya Ramírez Pulido</v>
          </cell>
          <cell r="E756" t="str">
            <v>Cerrado</v>
          </cell>
        </row>
        <row r="757">
          <cell r="A757">
            <v>20866</v>
          </cell>
          <cell r="B757" t="str">
            <v>Tramitar Queja</v>
          </cell>
          <cell r="C757" t="str">
            <v>2020-03-31-10:44:02</v>
          </cell>
          <cell r="D757" t="str">
            <v>Anggie González</v>
          </cell>
          <cell r="E757" t="str">
            <v>Cerrado</v>
          </cell>
        </row>
        <row r="758">
          <cell r="A758">
            <v>20867</v>
          </cell>
          <cell r="B758" t="str">
            <v>Tramitar Peticiones</v>
          </cell>
          <cell r="C758" t="str">
            <v>2020-03-31-11:12:21</v>
          </cell>
          <cell r="D758" t="str">
            <v>ANDRES MAURICIO LOPEZ</v>
          </cell>
          <cell r="E758" t="str">
            <v>Cerrado</v>
          </cell>
        </row>
        <row r="759">
          <cell r="A759">
            <v>20868</v>
          </cell>
          <cell r="B759" t="str">
            <v>Tramitar Queja</v>
          </cell>
          <cell r="C759" t="str">
            <v>2020-03-31-12:42:07</v>
          </cell>
          <cell r="D759" t="str">
            <v>Milena Chaves</v>
          </cell>
          <cell r="E759" t="str">
            <v>Cerrado</v>
          </cell>
        </row>
        <row r="760">
          <cell r="A760">
            <v>20869</v>
          </cell>
          <cell r="B760" t="str">
            <v>Tramitar Peticiones</v>
          </cell>
          <cell r="C760" t="str">
            <v>2020-03-31-13:25:35</v>
          </cell>
          <cell r="D760" t="str">
            <v>diana</v>
          </cell>
          <cell r="E760" t="str">
            <v>Cerrado</v>
          </cell>
        </row>
        <row r="761">
          <cell r="A761">
            <v>20870</v>
          </cell>
          <cell r="B761" t="str">
            <v>Tramitar Peticiones</v>
          </cell>
          <cell r="C761" t="str">
            <v>2020-03-31-13:31:45</v>
          </cell>
          <cell r="D761" t="str">
            <v>Heidy López Rondón</v>
          </cell>
          <cell r="E761" t="str">
            <v>Cerrado</v>
          </cell>
        </row>
        <row r="762">
          <cell r="A762">
            <v>20871</v>
          </cell>
          <cell r="B762" t="str">
            <v>Tramitar Peticiones</v>
          </cell>
          <cell r="C762" t="str">
            <v>2020-03-31-13:41:02</v>
          </cell>
          <cell r="D762" t="str">
            <v>Jhonatan Andres Alonso Rojas</v>
          </cell>
          <cell r="E762" t="str">
            <v>Cerrado</v>
          </cell>
        </row>
        <row r="763">
          <cell r="A763">
            <v>20872</v>
          </cell>
          <cell r="B763" t="str">
            <v>Tramitar Peticiones</v>
          </cell>
          <cell r="C763" t="str">
            <v>2020-03-31-16:01:43</v>
          </cell>
          <cell r="D763" t="str">
            <v>Ingriht Johana Gómez Yara</v>
          </cell>
          <cell r="E763" t="str">
            <v>Cerrado</v>
          </cell>
        </row>
        <row r="764">
          <cell r="A764">
            <v>20873</v>
          </cell>
          <cell r="B764" t="str">
            <v>Tramitar Peticiones</v>
          </cell>
          <cell r="C764" t="str">
            <v>2020-03-31-16:48:11</v>
          </cell>
          <cell r="D764" t="str">
            <v>CARLOS ANTONIO CORTES CORTES</v>
          </cell>
          <cell r="E764" t="str">
            <v>Cerrado</v>
          </cell>
        </row>
        <row r="765">
          <cell r="A765">
            <v>20874</v>
          </cell>
          <cell r="B765" t="str">
            <v>Tramitar Peticiones</v>
          </cell>
          <cell r="C765" t="str">
            <v>2020-03-31-17:03:03</v>
          </cell>
          <cell r="D765" t="str">
            <v>luz madeleynecaldeorn lopez</v>
          </cell>
          <cell r="E765" t="str">
            <v>Cerrado</v>
          </cell>
        </row>
        <row r="766">
          <cell r="A766">
            <v>20875</v>
          </cell>
          <cell r="B766" t="str">
            <v>Tramitar Peticiones</v>
          </cell>
          <cell r="C766" t="str">
            <v>2020-03-31-17:09:55</v>
          </cell>
          <cell r="D766" t="str">
            <v>FUNDAPROCOL DDHH</v>
          </cell>
          <cell r="E766" t="str">
            <v>Cerrado</v>
          </cell>
        </row>
        <row r="767">
          <cell r="A767">
            <v>20876</v>
          </cell>
          <cell r="B767" t="str">
            <v>Tramitar Peticiones</v>
          </cell>
          <cell r="C767" t="str">
            <v>2020-03-31-17:16:15</v>
          </cell>
          <cell r="D767" t="str">
            <v>LUIS GUILLERMO COLORADO ESCOBAR</v>
          </cell>
          <cell r="E767" t="str">
            <v>Cerrado</v>
          </cell>
        </row>
        <row r="768">
          <cell r="A768">
            <v>20877</v>
          </cell>
          <cell r="B768" t="str">
            <v>Tramitar Peticiones</v>
          </cell>
          <cell r="C768" t="str">
            <v>2020-03-31-17:18:21</v>
          </cell>
          <cell r="D768" t="str">
            <v>FUNDAPROCOL DDHH</v>
          </cell>
          <cell r="E768" t="str">
            <v>Cerrado</v>
          </cell>
        </row>
        <row r="769">
          <cell r="A769">
            <v>20878</v>
          </cell>
          <cell r="B769" t="str">
            <v>Tramitar Peticiones</v>
          </cell>
          <cell r="C769" t="str">
            <v>2020-03-31-18:51:53</v>
          </cell>
          <cell r="D769" t="str">
            <v>Leticia Guzmàn de Gòmez</v>
          </cell>
          <cell r="E769" t="str">
            <v>Cerrado</v>
          </cell>
        </row>
        <row r="770">
          <cell r="A770">
            <v>20879</v>
          </cell>
          <cell r="B770" t="str">
            <v>Tramitar Peticiones</v>
          </cell>
          <cell r="C770" t="str">
            <v>2020-03-31-19:36:20</v>
          </cell>
          <cell r="D770" t="str">
            <v>Nicolás de Brigard Garnica</v>
          </cell>
          <cell r="E770" t="str">
            <v>Cerrado</v>
          </cell>
        </row>
        <row r="771">
          <cell r="A771">
            <v>20880</v>
          </cell>
          <cell r="B771" t="str">
            <v>Tramitar Queja</v>
          </cell>
          <cell r="C771" t="str">
            <v>2020-03-31-20:05:12</v>
          </cell>
          <cell r="D771" t="str">
            <v>Roberto Uribe Escobar</v>
          </cell>
          <cell r="E771" t="str">
            <v>Cerrado</v>
          </cell>
        </row>
        <row r="772">
          <cell r="A772">
            <v>20881</v>
          </cell>
          <cell r="B772" t="str">
            <v>Tramitar Queja</v>
          </cell>
          <cell r="C772" t="str">
            <v>2020-03-31-22:38:42</v>
          </cell>
          <cell r="D772" t="str">
            <v>JOHN ANGELMIRO FLOREZ GRANADA</v>
          </cell>
          <cell r="E772" t="str">
            <v>Cerrado</v>
          </cell>
        </row>
        <row r="773">
          <cell r="A773">
            <v>20882</v>
          </cell>
          <cell r="B773" t="str">
            <v>Tramitar Peticiones</v>
          </cell>
          <cell r="C773" t="str">
            <v>2020-03-31-23:35:13</v>
          </cell>
          <cell r="D773" t="str">
            <v>Nelson Javier Silva Triana</v>
          </cell>
          <cell r="E773" t="str">
            <v>Cerrado</v>
          </cell>
        </row>
      </sheetData>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Lineth Torres" refreshedDate="44022.446412962963" createdVersion="6" refreshedVersion="6" minRefreshableVersion="3" recordCount="2469" xr:uid="{339EEED5-1515-47B8-A163-E53FC3F633DA}">
  <cacheSource type="worksheet">
    <worksheetSource ref="B1:O2470" sheet="SIGCMA"/>
  </cacheSource>
  <cacheFields count="14">
    <cacheField name="Radicado" numFmtId="0">
      <sharedItems containsSemiMixedTypes="0" containsString="0" containsNumber="1" containsInteger="1" minValue="20111" maxValue="22579"/>
    </cacheField>
    <cacheField name="Proceso" numFmtId="0">
      <sharedItems count="4">
        <s v="Tramitar Peticiones"/>
        <s v="Asignar Sugerencia"/>
        <s v="Tramitar Queja"/>
        <s v="Tramitar Reclamo"/>
      </sharedItems>
    </cacheField>
    <cacheField name="Fecha Radicación" numFmtId="14">
      <sharedItems containsSemiMixedTypes="0" containsNonDate="0" containsDate="1" containsString="0" minDate="2020-01-01T00:00:00" maxDate="2020-07-01T00:00:00"/>
    </cacheField>
    <cacheField name="Mes de Radicación" numFmtId="49">
      <sharedItems count="6">
        <s v="Enero"/>
        <s v="Febrero"/>
        <s v="Marzo"/>
        <s v="Abril"/>
        <s v="Mayo"/>
        <s v="Junio"/>
      </sharedItems>
    </cacheField>
    <cacheField name="Fecha de Finalización" numFmtId="14">
      <sharedItems containsDate="1" containsMixedTypes="1" minDate="2020-01-07T00:00:00" maxDate="2020-07-10T00:00:00"/>
    </cacheField>
    <cacheField name="Trimestre de Finalización" numFmtId="0">
      <sharedItems count="4">
        <s v="Enero - Marzo"/>
        <s v="Pendiente"/>
        <s v="Abril - Junio"/>
        <s v="Julio - Septiembre"/>
      </sharedItems>
    </cacheField>
    <cacheField name="Tiempo en Trámite (Días Calendario)" numFmtId="1">
      <sharedItems containsMixedTypes="1" containsNumber="1" containsInteger="1" minValue="-14" maxValue="131"/>
    </cacheField>
    <cacheField name="Tiempo (Días Hábiles)" numFmtId="1">
      <sharedItems containsMixedTypes="1" containsNumber="1" containsInteger="1" minValue="-11" maxValue="94"/>
    </cacheField>
    <cacheField name="Cliente" numFmtId="0">
      <sharedItems containsMixedTypes="1" containsNumber="1" containsInteger="1" minValue="32779607" maxValue="3163584801"/>
    </cacheField>
    <cacheField name="Estado a 09/05/2018" numFmtId="0">
      <sharedItems/>
    </cacheField>
    <cacheField name="Mes Finalización" numFmtId="0">
      <sharedItems count="8">
        <s v="Enero"/>
        <s v="Pendiente"/>
        <s v="Febrero"/>
        <s v="Mayo"/>
        <s v="Marzo"/>
        <s v="Abril"/>
        <s v="Junio"/>
        <s v="Julio"/>
      </sharedItems>
    </cacheField>
    <cacheField name="Acción Final" numFmtId="0">
      <sharedItems containsNonDate="0" containsString="0" containsBlank="1"/>
    </cacheField>
    <cacheField name="Estado Final" numFmtId="0">
      <sharedItems containsBlank="1"/>
    </cacheField>
    <cacheField name="vc"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Lineth Torres" refreshedDate="44022.446415162034" createdVersion="5" refreshedVersion="6" minRefreshableVersion="3" recordCount="135" xr:uid="{00000000-000A-0000-FFFF-FFFF00000000}">
  <cacheSource type="worksheet">
    <worksheetSource ref="A1:U136" sheet="SIGOB_IUS"/>
  </cacheSource>
  <cacheFields count="21">
    <cacheField name="Fecha de origen" numFmtId="14">
      <sharedItems containsSemiMixedTypes="0" containsNonDate="0" containsDate="1" containsString="0" minDate="2017-01-01T00:00:00" maxDate="2017-09-27T00:00:00"/>
    </cacheField>
    <cacheField name="Mes de Radicación" numFmtId="14">
      <sharedItems count="9">
        <s v="Enero"/>
        <s v="Febrero"/>
        <s v="Marzo"/>
        <s v="Abril"/>
        <s v="Mayo"/>
        <s v="Junio"/>
        <s v="Julio"/>
        <s v="Agosto"/>
        <s v="Septiembre"/>
      </sharedItems>
    </cacheField>
    <cacheField name="Procedencia" numFmtId="0">
      <sharedItems/>
    </cacheField>
    <cacheField name="Estado" numFmtId="0">
      <sharedItems count="2">
        <s v="En gestión"/>
        <s v="Gestión finalizada"/>
      </sharedItems>
    </cacheField>
    <cacheField name="Prioridad" numFmtId="0">
      <sharedItems count="3">
        <s v="Sugerencia"/>
        <s v="Queja"/>
        <s v="Reclamo"/>
      </sharedItems>
    </cacheField>
    <cacheField name="Asunto" numFmtId="0">
      <sharedItems/>
    </cacheField>
    <cacheField name="Código" numFmtId="0">
      <sharedItems/>
    </cacheField>
    <cacheField name="Resultado de gestión" numFmtId="0">
      <sharedItems/>
    </cacheField>
    <cacheField name="Tipo" numFmtId="0">
      <sharedItems containsBlank="1"/>
    </cacheField>
    <cacheField name="Ubicación física" numFmtId="0">
      <sharedItems containsBlank="1"/>
    </cacheField>
    <cacheField name="Emisor / Destinatario" numFmtId="0">
      <sharedItems/>
    </cacheField>
    <cacheField name="Mas de 1 emisor / destinatario" numFmtId="0">
      <sharedItems/>
    </cacheField>
    <cacheField name="Institución" numFmtId="0">
      <sharedItems/>
    </cacheField>
    <cacheField name="Duración de Gestión en días Calendario" numFmtId="0">
      <sharedItems containsSemiMixedTypes="0" containsString="0" containsNumber="1" containsInteger="1" minValue="0" maxValue="206"/>
    </cacheField>
    <cacheField name="Duración medida en" numFmtId="0">
      <sharedItems/>
    </cacheField>
    <cacheField name="Duración máxima permitida" numFmtId="0">
      <sharedItems containsString="0" containsBlank="1" containsNumber="1" containsInteger="1" minValue="15" maxValue="30"/>
    </cacheField>
    <cacheField name="Descuento día ingreso" numFmtId="0">
      <sharedItems containsSemiMixedTypes="0" containsString="0" containsNumber="1" containsInteger="1" minValue="-1" maxValue="205"/>
    </cacheField>
    <cacheField name="Fecha de Finalización " numFmtId="14">
      <sharedItems containsSemiMixedTypes="0" containsNonDate="0" containsDate="1" containsString="0" minDate="2017-01-10T00:00:00" maxDate="2017-10-07T00:00:00"/>
    </cacheField>
    <cacheField name="Mes de Finalización" numFmtId="0">
      <sharedItems count="10">
        <s v="Julio"/>
        <s v="Enero"/>
        <s v="Febrero"/>
        <s v="Abril"/>
        <s v="Mayo"/>
        <s v="Marzo"/>
        <s v="Junio"/>
        <s v="Agosto"/>
        <s v="Septiembre"/>
        <s v="Octubre"/>
      </sharedItems>
    </cacheField>
    <cacheField name="Trimestre de finalización" numFmtId="0">
      <sharedItems/>
    </cacheField>
    <cacheField name="Días Hábiles en Gestión" numFmtId="2">
      <sharedItems containsSemiMixedTypes="0" containsString="0" containsNumber="1" containsInteger="1" minValue="1" maxValue="14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Lineth Torres" refreshedDate="44057.417919791667" createdVersion="6" refreshedVersion="6" minRefreshableVersion="3" recordCount="2469" xr:uid="{9CDEC4C3-9CB6-4DAD-9398-1326E2D94D9C}">
  <cacheSource type="worksheet">
    <worksheetSource ref="A1:M2470" sheet="SIGCMA"/>
  </cacheSource>
  <cacheFields count="13">
    <cacheField name="No." numFmtId="0">
      <sharedItems containsSemiMixedTypes="0" containsString="0" containsNumber="1" containsInteger="1" minValue="1" maxValue="2469"/>
    </cacheField>
    <cacheField name="Radicado" numFmtId="0">
      <sharedItems containsSemiMixedTypes="0" containsString="0" containsNumber="1" containsInteger="1" minValue="20111" maxValue="22579"/>
    </cacheField>
    <cacheField name="Proceso" numFmtId="0">
      <sharedItems/>
    </cacheField>
    <cacheField name="Fecha Radicación" numFmtId="14">
      <sharedItems containsSemiMixedTypes="0" containsNonDate="0" containsDate="1" containsString="0" minDate="2020-01-01T00:00:00" maxDate="2020-07-01T00:00:00"/>
    </cacheField>
    <cacheField name="Mes de Radicación" numFmtId="49">
      <sharedItems containsBlank="1" count="15">
        <s v="Enero"/>
        <s v="Febrero"/>
        <s v="Marzo"/>
        <s v="Abril"/>
        <s v="Mayo"/>
        <s v="Junio"/>
        <m u="1"/>
        <s v="Fórmula2" f="1"/>
        <s v="Noviembre" u="1"/>
        <s v="Diciembre" u="1"/>
        <s v="Julio" u="1"/>
        <s v="Fórmula1" f="1"/>
        <s v="Septiembre" u="1"/>
        <s v="Octubre" u="1"/>
        <s v="Agosto" u="1"/>
      </sharedItems>
    </cacheField>
    <cacheField name="Fecha de Finalización" numFmtId="14">
      <sharedItems containsDate="1" containsMixedTypes="1" minDate="2020-01-07T00:00:00" maxDate="2020-07-01T00:00:00"/>
    </cacheField>
    <cacheField name="Trimestre de Finalización" numFmtId="0">
      <sharedItems/>
    </cacheField>
    <cacheField name="Tiempo en Trámite (Días Calendario)" numFmtId="1">
      <sharedItems containsMixedTypes="1" containsNumber="1" containsInteger="1" minValue="-14" maxValue="131"/>
    </cacheField>
    <cacheField name="Tiempo (Días Hábiles)" numFmtId="1">
      <sharedItems containsMixedTypes="1" containsNumber="1" containsInteger="1" minValue="-11" maxValue="94"/>
    </cacheField>
    <cacheField name="Cliente" numFmtId="0">
      <sharedItems containsMixedTypes="1" containsNumber="1" containsInteger="1" minValue="32779607" maxValue="3163584801"/>
    </cacheField>
    <cacheField name="Estado a 09/05/2018" numFmtId="0">
      <sharedItems/>
    </cacheField>
    <cacheField name="Mes Finalización" numFmtId="0">
      <sharedItems/>
    </cacheField>
    <cacheField name="Acción Final" numFmtId="0">
      <sharedItems containsNonDate="0" containsString="0" containsBlank="1"/>
    </cacheField>
  </cacheFields>
  <calculatedItems count="2">
    <calculatedItem>
      <pivotArea cacheIndex="1" outline="0" fieldPosition="0">
        <references count="1">
          <reference field="4" count="1">
            <x v="11"/>
          </reference>
        </references>
      </pivotArea>
    </calculatedItem>
    <calculatedItem>
      <pivotArea cacheIndex="1" outline="0" fieldPosition="0">
        <references count="1">
          <reference field="4" count="1">
            <x v="7"/>
          </reference>
        </references>
      </pivotArea>
    </calculatedItem>
  </calculatedItem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Lineth Torres" refreshedDate="44057.418116782406" createdVersion="6" refreshedVersion="6" minRefreshableVersion="3" recordCount="2469" xr:uid="{867614D9-FD2E-45C1-AF16-5D0D0CBD443D}">
  <cacheSource type="worksheet">
    <worksheetSource ref="A1:O2470" sheet="SIGCMA"/>
  </cacheSource>
  <cacheFields count="15">
    <cacheField name="No." numFmtId="0">
      <sharedItems containsSemiMixedTypes="0" containsString="0" containsNumber="1" containsInteger="1" minValue="1" maxValue="2469"/>
    </cacheField>
    <cacheField name="Radicado" numFmtId="0">
      <sharedItems containsSemiMixedTypes="0" containsString="0" containsNumber="1" containsInteger="1" minValue="20111" maxValue="22579"/>
    </cacheField>
    <cacheField name="Proceso" numFmtId="0">
      <sharedItems count="4">
        <s v="Tramitar Peticiones"/>
        <s v="Asignar Sugerencia"/>
        <s v="Tramitar Queja"/>
        <s v="Tramitar Reclamo"/>
      </sharedItems>
    </cacheField>
    <cacheField name="Fecha Radicación" numFmtId="14">
      <sharedItems containsSemiMixedTypes="0" containsNonDate="0" containsDate="1" containsString="0" minDate="2020-01-01T00:00:00" maxDate="2020-07-01T00:00:00"/>
    </cacheField>
    <cacheField name="Mes de Radicación" numFmtId="49">
      <sharedItems containsBlank="1" count="15">
        <s v="Enero"/>
        <s v="Febrero"/>
        <s v="Marzo"/>
        <s v="Abril"/>
        <s v="Mayo"/>
        <s v="Junio"/>
        <m u="1"/>
        <s v="Fórmula2" f="1"/>
        <s v="Noviembre" u="1"/>
        <s v="Diciembre" u="1"/>
        <s v="Julio" u="1"/>
        <s v="Fórmula1" f="1"/>
        <s v="Septiembre" u="1"/>
        <s v="Octubre" u="1"/>
        <s v="Agosto" u="1"/>
      </sharedItems>
    </cacheField>
    <cacheField name="Fecha de Finalización" numFmtId="14">
      <sharedItems containsDate="1" containsMixedTypes="1" minDate="2020-01-07T00:00:00" maxDate="2020-07-01T00:00:00"/>
    </cacheField>
    <cacheField name="Trimestre de Finalización" numFmtId="0">
      <sharedItems count="4">
        <s v="Enero - Marzo"/>
        <s v="Pendiente"/>
        <s v="Abril - Junio"/>
        <s v="Julio - Septiembre" u="1"/>
      </sharedItems>
    </cacheField>
    <cacheField name="Tiempo en Trámite (Días Calendario)" numFmtId="1">
      <sharedItems containsMixedTypes="1" containsNumber="1" containsInteger="1" minValue="-14" maxValue="131"/>
    </cacheField>
    <cacheField name="Tiempo (Días Hábiles)" numFmtId="1">
      <sharedItems containsMixedTypes="1" containsNumber="1" containsInteger="1" minValue="-11" maxValue="94"/>
    </cacheField>
    <cacheField name="Cliente" numFmtId="0">
      <sharedItems containsMixedTypes="1" containsNumber="1" containsInteger="1" minValue="32779607" maxValue="3163584801"/>
    </cacheField>
    <cacheField name="Estado a 09/05/2018" numFmtId="0">
      <sharedItems containsBlank="1" count="5">
        <s v="Cerrado"/>
        <s v="Abierto"/>
        <m u="1"/>
        <s v="Abierto " u="1"/>
        <s v="Cerrado " u="1"/>
      </sharedItems>
    </cacheField>
    <cacheField name="Mes Finalización" numFmtId="0">
      <sharedItems containsBlank="1" count="14">
        <s v="Enero"/>
        <s v="Pendiente"/>
        <s v="Febrero"/>
        <s v="Mayo"/>
        <s v="Marzo"/>
        <s v="Abril"/>
        <s v="Junio"/>
        <m u="1"/>
        <s v="Noviembre" u="1"/>
        <s v="Diciembre" u="1"/>
        <s v="Julio" u="1"/>
        <s v="Septiembre" u="1"/>
        <s v="Octubre" u="1"/>
        <s v="Agosto" u="1"/>
      </sharedItems>
    </cacheField>
    <cacheField name="Acción Final" numFmtId="0">
      <sharedItems containsNonDate="0" containsString="0" containsBlank="1"/>
    </cacheField>
    <cacheField name="Estado Final" numFmtId="0">
      <sharedItems containsBlank="1"/>
    </cacheField>
    <cacheField name="vc" numFmtId="0">
      <sharedItems containsBlank="1"/>
    </cacheField>
  </cacheFields>
  <calculatedItems count="2">
    <calculatedItem>
      <pivotArea cacheIndex="1" outline="0" fieldPosition="0">
        <references count="1">
          <reference field="4" count="1">
            <x v="11"/>
          </reference>
        </references>
      </pivotArea>
    </calculatedItem>
    <calculatedItem>
      <pivotArea cacheIndex="1" outline="0" fieldPosition="0">
        <references count="1">
          <reference field="4" count="1">
            <x v="7"/>
          </reference>
        </references>
      </pivotArea>
    </calculatedItem>
  </calculatedItem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ren Lineth Torres" refreshedDate="44088.621207638891" createdVersion="6" refreshedVersion="6" minRefreshableVersion="3" recordCount="2469" xr:uid="{C867C4F7-ADF0-42B4-9529-DEA802F2B8DC}">
  <cacheSource type="worksheet">
    <worksheetSource ref="A1:Q2470" sheet="SIGCMA"/>
  </cacheSource>
  <cacheFields count="17">
    <cacheField name="No." numFmtId="0">
      <sharedItems containsSemiMixedTypes="0" containsString="0" containsNumber="1" containsInteger="1" minValue="1" maxValue="2469"/>
    </cacheField>
    <cacheField name="Radicado" numFmtId="0">
      <sharedItems containsSemiMixedTypes="0" containsString="0" containsNumber="1" containsInteger="1" minValue="20111" maxValue="22579"/>
    </cacheField>
    <cacheField name="Proceso" numFmtId="0">
      <sharedItems/>
    </cacheField>
    <cacheField name="Fecha Radicación" numFmtId="14">
      <sharedItems containsSemiMixedTypes="0" containsNonDate="0" containsDate="1" containsString="0" minDate="2020-01-01T00:00:00" maxDate="2020-07-01T00:00:00"/>
    </cacheField>
    <cacheField name="Mes de Radicación" numFmtId="49">
      <sharedItems count="6">
        <s v="Enero"/>
        <s v="Febrero"/>
        <s v="Marzo"/>
        <s v="Abril"/>
        <s v="Mayo"/>
        <s v="Junio"/>
      </sharedItems>
    </cacheField>
    <cacheField name="Fecha de Finalización" numFmtId="14">
      <sharedItems containsDate="1" containsMixedTypes="1" minDate="2020-01-07T00:00:00" maxDate="2020-08-11T00:00:00"/>
    </cacheField>
    <cacheField name="Trimestre de Finalización" numFmtId="0">
      <sharedItems/>
    </cacheField>
    <cacheField name="Tiempo en Trámite (Días Calendario)" numFmtId="1">
      <sharedItems containsMixedTypes="1" containsNumber="1" containsInteger="1" minValue="-14" maxValue="150"/>
    </cacheField>
    <cacheField name="Tiempo (Días Hábiles)" numFmtId="1">
      <sharedItems containsMixedTypes="1" containsNumber="1" containsInteger="1" minValue="-11" maxValue="109"/>
    </cacheField>
    <cacheField name="Cliente" numFmtId="0">
      <sharedItems containsMixedTypes="1" containsNumber="1" containsInteger="1" minValue="32779607" maxValue="3163584801"/>
    </cacheField>
    <cacheField name="Estado a 09/05/2018" numFmtId="0">
      <sharedItems/>
    </cacheField>
    <cacheField name="Mes Finalización" numFmtId="0">
      <sharedItems/>
    </cacheField>
    <cacheField name="Acción Final" numFmtId="0">
      <sharedItems containsNonDate="0" containsString="0" containsBlank="1"/>
    </cacheField>
    <cacheField name="Estado Final" numFmtId="0">
      <sharedItems/>
    </cacheField>
    <cacheField name="vc" numFmtId="0">
      <sharedItems/>
    </cacheField>
    <cacheField name="Reenviar a responsable externo" numFmtId="0">
      <sharedItems count="2">
        <s v="No se traslada"/>
        <s v="Pendiente por definir"/>
      </sharedItems>
    </cacheField>
    <cacheField name="Procede (el cliente tenia la razón)" numFmtId="0">
      <sharedItems count="2">
        <s v="Se dio respuesta"/>
        <s v="Pendien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9">
  <r>
    <n v="20111"/>
    <x v="0"/>
    <d v="2020-01-01T00:00:00"/>
    <x v="0"/>
    <d v="2020-01-07T00:00:00"/>
    <x v="0"/>
    <n v="6"/>
    <n v="5"/>
    <s v="Hernan Londoño Mejía"/>
    <s v="Cerrado"/>
    <x v="0"/>
    <m/>
    <e v="#REF!"/>
    <e v="#REF!"/>
  </r>
  <r>
    <n v="20112"/>
    <x v="0"/>
    <d v="2020-01-01T00:00:00"/>
    <x v="0"/>
    <d v="2020-01-07T00:00:00"/>
    <x v="0"/>
    <n v="6"/>
    <n v="5"/>
    <s v="rigoberto sanchez vasquez"/>
    <s v="Cerrado"/>
    <x v="0"/>
    <m/>
    <e v="#REF!"/>
    <e v="#REF!"/>
  </r>
  <r>
    <n v="20113"/>
    <x v="0"/>
    <d v="2020-01-01T00:00:00"/>
    <x v="0"/>
    <d v="2020-01-07T00:00:00"/>
    <x v="0"/>
    <n v="6"/>
    <n v="5"/>
    <s v="rigoberto sanchez vasquez"/>
    <s v="Cerrado"/>
    <x v="0"/>
    <m/>
    <e v="#REF!"/>
    <e v="#REF!"/>
  </r>
  <r>
    <n v="20114"/>
    <x v="1"/>
    <d v="2020-01-01T00:00:00"/>
    <x v="0"/>
    <d v="2020-01-07T00:00:00"/>
    <x v="0"/>
    <n v="6"/>
    <n v="5"/>
    <s v="paola andrea cuervo"/>
    <s v="Cerrado"/>
    <x v="0"/>
    <m/>
    <e v="#REF!"/>
    <e v="#REF!"/>
  </r>
  <r>
    <n v="20115"/>
    <x v="0"/>
    <d v="2020-01-01T00:00:00"/>
    <x v="0"/>
    <d v="2020-01-07T00:00:00"/>
    <x v="0"/>
    <n v="6"/>
    <n v="5"/>
    <s v="FUNDACION SOCIAL FUTURO Y DESARROLLO"/>
    <s v="Cerrado"/>
    <x v="0"/>
    <m/>
    <e v="#REF!"/>
    <e v="#REF!"/>
  </r>
  <r>
    <n v="20116"/>
    <x v="2"/>
    <d v="2020-01-02T00:00:00"/>
    <x v="0"/>
    <s v="Pendiente"/>
    <x v="1"/>
    <e v="#VALUE!"/>
    <e v="#VALUE!"/>
    <s v="Lina Patricia Grimaldo Franco"/>
    <s v="Abierto"/>
    <x v="1"/>
    <m/>
    <e v="#REF!"/>
    <e v="#REF!"/>
  </r>
  <r>
    <n v="20117"/>
    <x v="2"/>
    <d v="2020-01-02T00:00:00"/>
    <x v="0"/>
    <d v="2020-02-07T00:00:00"/>
    <x v="0"/>
    <n v="36"/>
    <n v="27"/>
    <s v="Lina Patricia Grimaldo Franco"/>
    <s v="Cerrado"/>
    <x v="2"/>
    <m/>
    <e v="#REF!"/>
    <e v="#REF!"/>
  </r>
  <r>
    <n v="20118"/>
    <x v="0"/>
    <d v="2020-01-02T00:00:00"/>
    <x v="0"/>
    <d v="2020-01-07T00:00:00"/>
    <x v="0"/>
    <n v="5"/>
    <n v="4"/>
    <s v="OSCAR GOMEZ LADINO"/>
    <s v="Cerrado"/>
    <x v="0"/>
    <m/>
    <e v="#REF!"/>
    <e v="#REF!"/>
  </r>
  <r>
    <n v="20119"/>
    <x v="0"/>
    <d v="2020-01-02T00:00:00"/>
    <x v="0"/>
    <d v="2020-01-07T00:00:00"/>
    <x v="0"/>
    <n v="5"/>
    <n v="4"/>
    <s v="HOWARD PUELLO JURADO"/>
    <s v="Cerrado"/>
    <x v="0"/>
    <m/>
    <e v="#REF!"/>
    <e v="#REF!"/>
  </r>
  <r>
    <n v="20120"/>
    <x v="0"/>
    <d v="2020-01-02T00:00:00"/>
    <x v="0"/>
    <d v="2020-01-08T00:00:00"/>
    <x v="0"/>
    <n v="6"/>
    <n v="5"/>
    <s v="Camilo Suárez"/>
    <s v="Cerrado"/>
    <x v="0"/>
    <m/>
    <e v="#REF!"/>
    <e v="#REF!"/>
  </r>
  <r>
    <n v="20121"/>
    <x v="2"/>
    <d v="2020-01-02T00:00:00"/>
    <x v="0"/>
    <d v="2020-05-12T00:00:00"/>
    <x v="2"/>
    <n v="131"/>
    <n v="94"/>
    <s v="NORALBA MARTINEZ GRISALES"/>
    <s v="Cerrado"/>
    <x v="3"/>
    <m/>
    <e v="#REF!"/>
    <e v="#REF!"/>
  </r>
  <r>
    <n v="20122"/>
    <x v="2"/>
    <d v="2020-01-02T00:00:00"/>
    <x v="0"/>
    <d v="2020-02-07T00:00:00"/>
    <x v="0"/>
    <n v="36"/>
    <n v="27"/>
    <s v="NORALBA MARTINEZ GRISALES"/>
    <s v="Cerrado"/>
    <x v="2"/>
    <m/>
    <e v="#REF!"/>
    <e v="#REF!"/>
  </r>
  <r>
    <n v="20123"/>
    <x v="0"/>
    <d v="2020-01-02T00:00:00"/>
    <x v="0"/>
    <d v="2020-01-08T00:00:00"/>
    <x v="0"/>
    <n v="6"/>
    <n v="5"/>
    <s v="brandon villamizar muñoz"/>
    <s v="Cerrado"/>
    <x v="0"/>
    <m/>
    <e v="#REF!"/>
    <e v="#REF!"/>
  </r>
  <r>
    <n v="20124"/>
    <x v="2"/>
    <d v="2020-01-03T00:00:00"/>
    <x v="0"/>
    <s v="Pendiente"/>
    <x v="1"/>
    <e v="#VALUE!"/>
    <e v="#VALUE!"/>
    <s v="EDUCARDO VARGAS"/>
    <s v="Abierto"/>
    <x v="1"/>
    <m/>
    <e v="#REF!"/>
    <e v="#REF!"/>
  </r>
  <r>
    <n v="20125"/>
    <x v="0"/>
    <d v="2020-01-03T00:00:00"/>
    <x v="0"/>
    <d v="2020-01-08T00:00:00"/>
    <x v="0"/>
    <n v="5"/>
    <n v="4"/>
    <s v="Mariana Sarmiento"/>
    <s v="Cerrado"/>
    <x v="0"/>
    <m/>
    <e v="#REF!"/>
    <e v="#REF!"/>
  </r>
  <r>
    <n v="20126"/>
    <x v="0"/>
    <d v="2020-01-03T00:00:00"/>
    <x v="0"/>
    <d v="2020-01-08T00:00:00"/>
    <x v="0"/>
    <n v="5"/>
    <n v="4"/>
    <s v="JOSE GUILLERMO RODRIGUEZ QUINCHE"/>
    <s v="Cerrado"/>
    <x v="0"/>
    <m/>
    <e v="#REF!"/>
    <e v="#REF!"/>
  </r>
  <r>
    <n v="20127"/>
    <x v="3"/>
    <d v="2020-01-03T00:00:00"/>
    <x v="0"/>
    <d v="2020-02-07T00:00:00"/>
    <x v="0"/>
    <n v="35"/>
    <n v="26"/>
    <s v="Ruben Dario Restrepo Orrego"/>
    <s v="Cerrado"/>
    <x v="2"/>
    <m/>
    <e v="#REF!"/>
    <e v="#REF!"/>
  </r>
  <r>
    <n v="20128"/>
    <x v="0"/>
    <d v="2020-01-04T00:00:00"/>
    <x v="0"/>
    <d v="2020-01-08T00:00:00"/>
    <x v="0"/>
    <n v="4"/>
    <n v="3"/>
    <s v="María Teresa Cañón Sosa"/>
    <s v="Cerrado"/>
    <x v="0"/>
    <m/>
    <e v="#REF!"/>
    <e v="#REF!"/>
  </r>
  <r>
    <n v="20129"/>
    <x v="1"/>
    <d v="2020-01-04T00:00:00"/>
    <x v="0"/>
    <d v="2020-02-11T00:00:00"/>
    <x v="0"/>
    <n v="38"/>
    <n v="27"/>
    <s v="miguel anibal toro lopera"/>
    <s v="Cerrado"/>
    <x v="2"/>
    <m/>
    <e v="#REF!"/>
    <e v="#REF!"/>
  </r>
  <r>
    <n v="20130"/>
    <x v="0"/>
    <d v="2020-01-06T00:00:00"/>
    <x v="0"/>
    <d v="2020-01-08T00:00:00"/>
    <x v="0"/>
    <n v="2"/>
    <n v="3"/>
    <s v="Hernan Londoño Mejía"/>
    <s v="Cerrado"/>
    <x v="0"/>
    <m/>
    <e v="#REF!"/>
    <e v="#REF!"/>
  </r>
  <r>
    <n v="20131"/>
    <x v="2"/>
    <d v="2020-01-07T00:00:00"/>
    <x v="0"/>
    <d v="2020-02-07T00:00:00"/>
    <x v="0"/>
    <n v="31"/>
    <n v="24"/>
    <s v="DANIEL ALEXANDER PUERTO BARRERA"/>
    <s v="Cerrado"/>
    <x v="2"/>
    <m/>
    <e v="#REF!"/>
    <e v="#REF!"/>
  </r>
  <r>
    <n v="20132"/>
    <x v="0"/>
    <d v="2020-01-07T00:00:00"/>
    <x v="0"/>
    <d v="2020-01-08T00:00:00"/>
    <x v="0"/>
    <n v="1"/>
    <n v="2"/>
    <s v="ADRIANA VELAIDE MARTINEZ"/>
    <s v="Cerrado"/>
    <x v="0"/>
    <m/>
    <e v="#REF!"/>
    <e v="#REF!"/>
  </r>
  <r>
    <n v="20133"/>
    <x v="0"/>
    <d v="2020-01-07T00:00:00"/>
    <x v="0"/>
    <d v="2020-01-08T00:00:00"/>
    <x v="0"/>
    <n v="1"/>
    <n v="2"/>
    <s v="Juan David Gutierrez"/>
    <s v="Cerrado"/>
    <x v="0"/>
    <m/>
    <e v="#REF!"/>
    <e v="#REF!"/>
  </r>
  <r>
    <n v="20134"/>
    <x v="0"/>
    <d v="2020-01-08T00:00:00"/>
    <x v="0"/>
    <d v="2020-01-09T00:00:00"/>
    <x v="0"/>
    <n v="1"/>
    <n v="2"/>
    <s v="DOLLY GARCÍA AVILA"/>
    <s v="Cerrado"/>
    <x v="0"/>
    <m/>
    <e v="#REF!"/>
    <e v="#REF!"/>
  </r>
  <r>
    <n v="20135"/>
    <x v="2"/>
    <d v="2020-01-08T00:00:00"/>
    <x v="0"/>
    <d v="2020-02-07T00:00:00"/>
    <x v="0"/>
    <n v="30"/>
    <n v="23"/>
    <s v="SIXTO JAVIER MEJIA TABARES"/>
    <s v="Cerrado"/>
    <x v="2"/>
    <m/>
    <e v="#REF!"/>
    <e v="#REF!"/>
  </r>
  <r>
    <n v="20136"/>
    <x v="0"/>
    <d v="2020-01-08T00:00:00"/>
    <x v="0"/>
    <d v="2020-01-09T00:00:00"/>
    <x v="0"/>
    <n v="1"/>
    <n v="2"/>
    <s v="nahisla correa"/>
    <s v="Cerrado"/>
    <x v="0"/>
    <m/>
    <e v="#REF!"/>
    <e v="#REF!"/>
  </r>
  <r>
    <n v="20137"/>
    <x v="2"/>
    <d v="2020-01-08T00:00:00"/>
    <x v="0"/>
    <d v="2020-02-07T00:00:00"/>
    <x v="0"/>
    <n v="30"/>
    <n v="23"/>
    <s v="JHORMAN ALEXIS ALVAREZ FIERRO"/>
    <s v="Cerrado"/>
    <x v="2"/>
    <m/>
    <e v="#REF!"/>
    <e v="#REF!"/>
  </r>
  <r>
    <n v="20138"/>
    <x v="0"/>
    <d v="2020-01-08T00:00:00"/>
    <x v="0"/>
    <d v="2020-01-09T00:00:00"/>
    <x v="0"/>
    <n v="1"/>
    <n v="2"/>
    <s v="Andrea Hernandez"/>
    <s v="Cerrado"/>
    <x v="0"/>
    <m/>
    <e v="#REF!"/>
    <e v="#REF!"/>
  </r>
  <r>
    <n v="20139"/>
    <x v="3"/>
    <d v="2020-01-08T00:00:00"/>
    <x v="0"/>
    <d v="2020-01-09T00:00:00"/>
    <x v="0"/>
    <n v="1"/>
    <n v="2"/>
    <s v="jorge luis vega"/>
    <s v="Cerrado"/>
    <x v="0"/>
    <m/>
    <e v="#REF!"/>
    <e v="#REF!"/>
  </r>
  <r>
    <n v="20140"/>
    <x v="3"/>
    <d v="2020-01-08T00:00:00"/>
    <x v="0"/>
    <d v="2020-02-07T00:00:00"/>
    <x v="0"/>
    <n v="30"/>
    <n v="23"/>
    <s v="Luis Javier Aponte"/>
    <s v="Cerrado"/>
    <x v="2"/>
    <m/>
    <e v="#REF!"/>
    <e v="#REF!"/>
  </r>
  <r>
    <n v="20141"/>
    <x v="2"/>
    <d v="2020-01-09T00:00:00"/>
    <x v="0"/>
    <d v="2020-02-07T00:00:00"/>
    <x v="0"/>
    <n v="29"/>
    <n v="22"/>
    <s v="ELMER MAURICIO QUINTERO VELASQUEZ"/>
    <s v="Cerrado"/>
    <x v="2"/>
    <m/>
    <e v="#REF!"/>
    <e v="#REF!"/>
  </r>
  <r>
    <n v="20142"/>
    <x v="0"/>
    <d v="2020-01-09T00:00:00"/>
    <x v="0"/>
    <d v="2020-01-09T00:00:00"/>
    <x v="0"/>
    <n v="0"/>
    <n v="1"/>
    <s v="Felipe Parra Restrepo"/>
    <s v="Cerrado"/>
    <x v="0"/>
    <m/>
    <e v="#REF!"/>
    <e v="#REF!"/>
  </r>
  <r>
    <n v="20143"/>
    <x v="2"/>
    <d v="2020-01-09T00:00:00"/>
    <x v="0"/>
    <s v="Pendiente"/>
    <x v="1"/>
    <e v="#VALUE!"/>
    <e v="#VALUE!"/>
    <s v="Lilian Ogliastri Lewis"/>
    <s v="Abierto"/>
    <x v="1"/>
    <m/>
    <e v="#REF!"/>
    <e v="#REF!"/>
  </r>
  <r>
    <n v="20144"/>
    <x v="2"/>
    <d v="2020-01-09T00:00:00"/>
    <x v="0"/>
    <d v="2020-02-07T00:00:00"/>
    <x v="0"/>
    <n v="29"/>
    <n v="22"/>
    <s v="JOSE ALCIDES LLANOS RAMIREZ"/>
    <s v="Cerrado"/>
    <x v="2"/>
    <m/>
    <e v="#REF!"/>
    <e v="#REF!"/>
  </r>
  <r>
    <n v="20145"/>
    <x v="0"/>
    <d v="2020-01-09T00:00:00"/>
    <x v="0"/>
    <d v="2020-01-10T00:00:00"/>
    <x v="0"/>
    <n v="1"/>
    <n v="2"/>
    <s v="Arnold Neira Carreño"/>
    <s v="Cerrado"/>
    <x v="0"/>
    <m/>
    <e v="#REF!"/>
    <e v="#REF!"/>
  </r>
  <r>
    <n v="20146"/>
    <x v="2"/>
    <d v="2020-01-09T00:00:00"/>
    <x v="0"/>
    <d v="2020-02-19T00:00:00"/>
    <x v="0"/>
    <n v="41"/>
    <n v="30"/>
    <s v="sandra patiricia torres florez"/>
    <s v="Cerrado"/>
    <x v="2"/>
    <m/>
    <e v="#REF!"/>
    <e v="#REF!"/>
  </r>
  <r>
    <n v="20147"/>
    <x v="0"/>
    <d v="2020-01-09T00:00:00"/>
    <x v="0"/>
    <d v="2020-01-10T00:00:00"/>
    <x v="0"/>
    <n v="1"/>
    <n v="2"/>
    <s v="JUAN DAVID BELTRAN AFRICANO"/>
    <s v="Cerrado"/>
    <x v="0"/>
    <m/>
    <e v="#REF!"/>
    <e v="#REF!"/>
  </r>
  <r>
    <n v="20148"/>
    <x v="0"/>
    <d v="2020-01-10T00:00:00"/>
    <x v="0"/>
    <d v="2020-01-10T00:00:00"/>
    <x v="0"/>
    <n v="0"/>
    <n v="1"/>
    <s v="JHON FREDY ROMERO GOMEZ"/>
    <s v="Cerrado"/>
    <x v="0"/>
    <m/>
    <e v="#REF!"/>
    <e v="#REF!"/>
  </r>
  <r>
    <n v="20149"/>
    <x v="0"/>
    <d v="2020-01-10T00:00:00"/>
    <x v="0"/>
    <d v="2020-01-10T00:00:00"/>
    <x v="0"/>
    <n v="0"/>
    <n v="1"/>
    <s v="maria jose marin cardona |"/>
    <s v="Cerrado"/>
    <x v="0"/>
    <m/>
    <e v="#REF!"/>
    <e v="#REF!"/>
  </r>
  <r>
    <n v="20150"/>
    <x v="3"/>
    <d v="2020-01-10T00:00:00"/>
    <x v="0"/>
    <d v="2020-02-07T00:00:00"/>
    <x v="0"/>
    <n v="28"/>
    <n v="21"/>
    <s v="GERMAN VILLA"/>
    <s v="Cerrado"/>
    <x v="2"/>
    <m/>
    <e v="#REF!"/>
    <e v="#REF!"/>
  </r>
  <r>
    <n v="20151"/>
    <x v="1"/>
    <d v="2020-01-10T00:00:00"/>
    <x v="0"/>
    <d v="2020-02-12T00:00:00"/>
    <x v="0"/>
    <n v="33"/>
    <n v="24"/>
    <s v="HOWARD PUELLO JURADO"/>
    <s v="Cerrado"/>
    <x v="2"/>
    <m/>
    <e v="#REF!"/>
    <e v="#REF!"/>
  </r>
  <r>
    <n v="20152"/>
    <x v="0"/>
    <d v="2020-01-10T00:00:00"/>
    <x v="0"/>
    <d v="2020-01-13T00:00:00"/>
    <x v="0"/>
    <n v="3"/>
    <n v="2"/>
    <s v="Carlos Alberto Acuña Reina"/>
    <s v="Cerrado"/>
    <x v="0"/>
    <m/>
    <e v="#REF!"/>
    <e v="#REF!"/>
  </r>
  <r>
    <n v="20153"/>
    <x v="0"/>
    <d v="2020-01-13T00:00:00"/>
    <x v="0"/>
    <d v="2020-01-13T00:00:00"/>
    <x v="0"/>
    <n v="0"/>
    <n v="1"/>
    <s v="ROMEIRO GUZMAN"/>
    <s v="Cerrado"/>
    <x v="0"/>
    <m/>
    <e v="#REF!"/>
    <e v="#REF!"/>
  </r>
  <r>
    <n v="20154"/>
    <x v="0"/>
    <d v="2020-01-13T00:00:00"/>
    <x v="0"/>
    <d v="2020-01-13T00:00:00"/>
    <x v="0"/>
    <n v="0"/>
    <n v="1"/>
    <s v="CRISTINA DEL SOORRO PARRA SANTIAGO"/>
    <s v="Cerrado"/>
    <x v="0"/>
    <m/>
    <e v="#REF!"/>
    <e v="#REF!"/>
  </r>
  <r>
    <n v="20155"/>
    <x v="2"/>
    <d v="2020-01-13T00:00:00"/>
    <x v="0"/>
    <d v="2020-02-07T00:00:00"/>
    <x v="0"/>
    <n v="25"/>
    <n v="20"/>
    <s v="NATIVIDAD GIL MOSQUERA"/>
    <s v="Cerrado"/>
    <x v="2"/>
    <m/>
    <e v="#REF!"/>
    <e v="#REF!"/>
  </r>
  <r>
    <n v="20156"/>
    <x v="1"/>
    <d v="2020-01-13T00:00:00"/>
    <x v="0"/>
    <d v="2020-02-11T00:00:00"/>
    <x v="0"/>
    <n v="29"/>
    <n v="22"/>
    <s v="DOMINGA CORDOBA"/>
    <s v="Cerrado"/>
    <x v="2"/>
    <m/>
    <e v="#REF!"/>
    <e v="#REF!"/>
  </r>
  <r>
    <n v="20157"/>
    <x v="0"/>
    <d v="2020-01-13T00:00:00"/>
    <x v="0"/>
    <d v="2020-01-13T00:00:00"/>
    <x v="0"/>
    <n v="0"/>
    <n v="1"/>
    <s v="Luis Alfonso Pintor"/>
    <s v="Cerrado"/>
    <x v="0"/>
    <m/>
    <e v="#REF!"/>
    <e v="#REF!"/>
  </r>
  <r>
    <n v="20158"/>
    <x v="2"/>
    <d v="2020-01-13T00:00:00"/>
    <x v="0"/>
    <d v="2020-02-07T00:00:00"/>
    <x v="0"/>
    <n v="25"/>
    <n v="20"/>
    <s v="marla victoria"/>
    <s v="Cerrado"/>
    <x v="2"/>
    <m/>
    <e v="#REF!"/>
    <e v="#REF!"/>
  </r>
  <r>
    <n v="20159"/>
    <x v="0"/>
    <d v="2020-01-13T00:00:00"/>
    <x v="0"/>
    <d v="2020-01-13T00:00:00"/>
    <x v="0"/>
    <n v="0"/>
    <n v="1"/>
    <s v="Eusebio Antonio Ramírez Hernández"/>
    <s v="Cerrado"/>
    <x v="0"/>
    <m/>
    <e v="#REF!"/>
    <e v="#REF!"/>
  </r>
  <r>
    <n v="20160"/>
    <x v="2"/>
    <d v="2020-01-13T00:00:00"/>
    <x v="0"/>
    <s v="Pendiente"/>
    <x v="1"/>
    <e v="#VALUE!"/>
    <e v="#VALUE!"/>
    <s v="Yasmin Vargas Alcaraz"/>
    <s v="Abierto"/>
    <x v="1"/>
    <m/>
    <e v="#REF!"/>
    <e v="#REF!"/>
  </r>
  <r>
    <n v="20161"/>
    <x v="0"/>
    <d v="2020-01-13T00:00:00"/>
    <x v="0"/>
    <d v="2020-01-14T00:00:00"/>
    <x v="0"/>
    <n v="1"/>
    <n v="2"/>
    <s v="JESUS ANTONIO EPIEYU PINO"/>
    <s v="Cerrado"/>
    <x v="0"/>
    <m/>
    <e v="#REF!"/>
    <e v="#REF!"/>
  </r>
  <r>
    <n v="20162"/>
    <x v="2"/>
    <d v="2020-01-13T00:00:00"/>
    <x v="0"/>
    <d v="2020-01-14T00:00:00"/>
    <x v="0"/>
    <n v="1"/>
    <n v="2"/>
    <s v="Germán Eduardo Cely Ochoa"/>
    <s v="Cerrado"/>
    <x v="0"/>
    <m/>
    <e v="#REF!"/>
    <e v="#REF!"/>
  </r>
  <r>
    <n v="20163"/>
    <x v="2"/>
    <d v="2020-01-13T00:00:00"/>
    <x v="0"/>
    <s v="Pendiente"/>
    <x v="1"/>
    <e v="#VALUE!"/>
    <e v="#VALUE!"/>
    <s v="JAVIER ALEXANDER DIAZ TOVAR"/>
    <s v="Abierto"/>
    <x v="1"/>
    <m/>
    <e v="#REF!"/>
    <e v="#REF!"/>
  </r>
  <r>
    <n v="20164"/>
    <x v="2"/>
    <d v="2020-01-14T00:00:00"/>
    <x v="0"/>
    <d v="2020-02-07T00:00:00"/>
    <x v="0"/>
    <n v="24"/>
    <n v="19"/>
    <s v="SANDRA ZULAY OSORIO RENTERIA"/>
    <s v="Cerrado"/>
    <x v="2"/>
    <m/>
    <e v="#REF!"/>
    <e v="#REF!"/>
  </r>
  <r>
    <n v="20165"/>
    <x v="0"/>
    <d v="2020-01-14T00:00:00"/>
    <x v="0"/>
    <d v="2020-01-14T00:00:00"/>
    <x v="0"/>
    <n v="0"/>
    <n v="1"/>
    <s v="Luis Carlos Hoyos Rodriguez"/>
    <s v="Cerrado"/>
    <x v="0"/>
    <m/>
    <e v="#REF!"/>
    <e v="#REF!"/>
  </r>
  <r>
    <n v="20166"/>
    <x v="0"/>
    <d v="2020-01-14T00:00:00"/>
    <x v="0"/>
    <d v="2020-01-14T00:00:00"/>
    <x v="0"/>
    <n v="0"/>
    <n v="1"/>
    <s v="Andrea Hernandez"/>
    <s v="Cerrado"/>
    <x v="0"/>
    <m/>
    <e v="#REF!"/>
    <e v="#REF!"/>
  </r>
  <r>
    <n v="20167"/>
    <x v="0"/>
    <d v="2020-01-14T00:00:00"/>
    <x v="0"/>
    <d v="2020-01-14T00:00:00"/>
    <x v="0"/>
    <n v="0"/>
    <n v="1"/>
    <s v="GLORIA INES LEAL FERNANDEZ"/>
    <s v="Cerrado"/>
    <x v="0"/>
    <m/>
    <e v="#REF!"/>
    <e v="#REF!"/>
  </r>
  <r>
    <n v="20168"/>
    <x v="3"/>
    <d v="2020-01-14T00:00:00"/>
    <x v="0"/>
    <d v="2020-02-11T00:00:00"/>
    <x v="0"/>
    <n v="28"/>
    <n v="21"/>
    <s v="Jesús Antonio Almario Tavera"/>
    <s v="Cerrado"/>
    <x v="2"/>
    <m/>
    <e v="#REF!"/>
    <e v="#REF!"/>
  </r>
  <r>
    <n v="20169"/>
    <x v="2"/>
    <d v="2020-01-14T00:00:00"/>
    <x v="0"/>
    <d v="2020-02-11T00:00:00"/>
    <x v="0"/>
    <n v="28"/>
    <n v="21"/>
    <s v="Gladys Goez"/>
    <s v="Cerrado"/>
    <x v="2"/>
    <m/>
    <e v="#REF!"/>
    <e v="#REF!"/>
  </r>
  <r>
    <n v="20170"/>
    <x v="2"/>
    <d v="2020-01-14T00:00:00"/>
    <x v="0"/>
    <d v="2020-02-14T00:00:00"/>
    <x v="0"/>
    <n v="31"/>
    <n v="24"/>
    <s v="DANIEL STEVEN ZAMUDIO COY"/>
    <s v="Cerrado"/>
    <x v="2"/>
    <m/>
    <e v="#REF!"/>
    <e v="#REF!"/>
  </r>
  <r>
    <n v="20171"/>
    <x v="0"/>
    <d v="2020-01-14T00:00:00"/>
    <x v="0"/>
    <d v="2020-01-14T00:00:00"/>
    <x v="0"/>
    <n v="0"/>
    <n v="1"/>
    <s v="ronal andres marin velez"/>
    <s v="Cerrado"/>
    <x v="0"/>
    <m/>
    <e v="#REF!"/>
    <e v="#REF!"/>
  </r>
  <r>
    <n v="20172"/>
    <x v="0"/>
    <d v="2020-01-14T00:00:00"/>
    <x v="0"/>
    <d v="2020-01-14T00:00:00"/>
    <x v="0"/>
    <n v="0"/>
    <n v="1"/>
    <s v="LUIS ALEJANDRO CAMARGO FIGUEROA"/>
    <s v="Cerrado"/>
    <x v="0"/>
    <m/>
    <e v="#REF!"/>
    <e v="#REF!"/>
  </r>
  <r>
    <n v="20173"/>
    <x v="0"/>
    <d v="2020-01-14T00:00:00"/>
    <x v="0"/>
    <d v="2020-01-14T00:00:00"/>
    <x v="0"/>
    <n v="0"/>
    <n v="1"/>
    <s v="ERWIN Nicolas guerrero parra"/>
    <s v="Cerrado"/>
    <x v="0"/>
    <m/>
    <e v="#REF!"/>
    <e v="#REF!"/>
  </r>
  <r>
    <n v="20174"/>
    <x v="0"/>
    <d v="2020-01-14T00:00:00"/>
    <x v="0"/>
    <d v="2020-01-14T00:00:00"/>
    <x v="0"/>
    <n v="0"/>
    <n v="1"/>
    <s v="MIDI JOHANA BOLIVAR QUINCHARA"/>
    <s v="Cerrado"/>
    <x v="0"/>
    <m/>
    <e v="#REF!"/>
    <e v="#REF!"/>
  </r>
  <r>
    <n v="20175"/>
    <x v="0"/>
    <d v="2020-01-14T00:00:00"/>
    <x v="0"/>
    <d v="2020-01-14T00:00:00"/>
    <x v="0"/>
    <n v="0"/>
    <n v="1"/>
    <s v="FREDY ALBEYRO LOPEZ MESA"/>
    <s v="Cerrado"/>
    <x v="0"/>
    <m/>
    <e v="#REF!"/>
    <e v="#REF!"/>
  </r>
  <r>
    <n v="20176"/>
    <x v="0"/>
    <d v="2020-01-14T00:00:00"/>
    <x v="0"/>
    <d v="2020-01-14T00:00:00"/>
    <x v="0"/>
    <n v="0"/>
    <n v="1"/>
    <s v="JOHAN CARLOS PATERNINA ORDOÑEZ"/>
    <s v="Cerrado"/>
    <x v="0"/>
    <m/>
    <e v="#REF!"/>
    <e v="#REF!"/>
  </r>
  <r>
    <n v="20177"/>
    <x v="2"/>
    <d v="2020-01-14T00:00:00"/>
    <x v="0"/>
    <d v="2020-02-17T00:00:00"/>
    <x v="0"/>
    <n v="34"/>
    <n v="25"/>
    <s v="DOLLY GARCÍA AVILA"/>
    <s v="Cerrado"/>
    <x v="2"/>
    <m/>
    <e v="#REF!"/>
    <e v="#REF!"/>
  </r>
  <r>
    <n v="20178"/>
    <x v="2"/>
    <d v="2020-01-14T00:00:00"/>
    <x v="0"/>
    <d v="2020-02-14T00:00:00"/>
    <x v="0"/>
    <n v="31"/>
    <n v="24"/>
    <s v="ANDRES FELIPE CALDERÓN CUENCA"/>
    <s v="Cerrado"/>
    <x v="2"/>
    <m/>
    <e v="#REF!"/>
    <e v="#REF!"/>
  </r>
  <r>
    <n v="20179"/>
    <x v="0"/>
    <d v="2020-01-14T00:00:00"/>
    <x v="0"/>
    <d v="2020-01-15T00:00:00"/>
    <x v="0"/>
    <n v="1"/>
    <n v="2"/>
    <s v="ronal andres marin velez"/>
    <s v="Cerrado"/>
    <x v="0"/>
    <m/>
    <e v="#REF!"/>
    <e v="#REF!"/>
  </r>
  <r>
    <n v="20180"/>
    <x v="0"/>
    <d v="2020-01-15T00:00:00"/>
    <x v="0"/>
    <d v="2020-01-15T00:00:00"/>
    <x v="0"/>
    <n v="0"/>
    <n v="1"/>
    <s v="Melisa Sanchez"/>
    <s v="Cerrado"/>
    <x v="0"/>
    <m/>
    <e v="#REF!"/>
    <e v="#REF!"/>
  </r>
  <r>
    <n v="20181"/>
    <x v="0"/>
    <d v="2020-01-15T00:00:00"/>
    <x v="0"/>
    <d v="2020-01-15T00:00:00"/>
    <x v="0"/>
    <n v="0"/>
    <n v="1"/>
    <s v="Luz Marina Escudero Arenas"/>
    <s v="Cerrado"/>
    <x v="0"/>
    <m/>
    <e v="#REF!"/>
    <e v="#REF!"/>
  </r>
  <r>
    <n v="20182"/>
    <x v="0"/>
    <d v="2020-01-15T00:00:00"/>
    <x v="0"/>
    <d v="2020-01-15T00:00:00"/>
    <x v="0"/>
    <n v="0"/>
    <n v="1"/>
    <s v="JORGE EPALZA HENRIQUEZ"/>
    <s v="Cerrado"/>
    <x v="0"/>
    <m/>
    <e v="#REF!"/>
    <e v="#REF!"/>
  </r>
  <r>
    <n v="20183"/>
    <x v="0"/>
    <d v="2020-01-15T00:00:00"/>
    <x v="0"/>
    <d v="2020-01-15T00:00:00"/>
    <x v="0"/>
    <n v="0"/>
    <n v="1"/>
    <s v="GANDY ALARCÓN MONTERO"/>
    <s v="Cerrado"/>
    <x v="0"/>
    <m/>
    <e v="#REF!"/>
    <e v="#REF!"/>
  </r>
  <r>
    <n v="20184"/>
    <x v="0"/>
    <d v="2020-01-15T00:00:00"/>
    <x v="0"/>
    <d v="2020-01-16T00:00:00"/>
    <x v="0"/>
    <n v="1"/>
    <n v="2"/>
    <s v="Maria Alejandra Martinez Ramirez"/>
    <s v="Cerrado"/>
    <x v="0"/>
    <m/>
    <e v="#REF!"/>
    <e v="#REF!"/>
  </r>
  <r>
    <n v="20185"/>
    <x v="0"/>
    <d v="2020-01-15T00:00:00"/>
    <x v="0"/>
    <d v="2020-01-16T00:00:00"/>
    <x v="0"/>
    <n v="1"/>
    <n v="2"/>
    <s v="ERIKA JISSETH VILLEGAS LUNA"/>
    <s v="Cerrado"/>
    <x v="0"/>
    <m/>
    <e v="#REF!"/>
    <e v="#REF!"/>
  </r>
  <r>
    <n v="20186"/>
    <x v="1"/>
    <d v="2020-01-15T00:00:00"/>
    <x v="0"/>
    <d v="2020-01-17T00:00:00"/>
    <x v="0"/>
    <n v="2"/>
    <n v="3"/>
    <s v="alirio diaz rueda"/>
    <s v="Cerrado"/>
    <x v="0"/>
    <m/>
    <e v="#REF!"/>
    <e v="#REF!"/>
  </r>
  <r>
    <n v="20187"/>
    <x v="2"/>
    <d v="2020-01-15T00:00:00"/>
    <x v="0"/>
    <d v="2020-02-14T00:00:00"/>
    <x v="0"/>
    <n v="30"/>
    <n v="23"/>
    <s v="Jose de los santos herrera padilla"/>
    <s v="Cerrado"/>
    <x v="2"/>
    <m/>
    <e v="#REF!"/>
    <e v="#REF!"/>
  </r>
  <r>
    <n v="20188"/>
    <x v="0"/>
    <d v="2020-01-15T00:00:00"/>
    <x v="0"/>
    <d v="2020-01-16T00:00:00"/>
    <x v="0"/>
    <n v="1"/>
    <n v="2"/>
    <s v="fabian cano brieva"/>
    <s v="Cerrado"/>
    <x v="0"/>
    <m/>
    <e v="#REF!"/>
    <e v="#REF!"/>
  </r>
  <r>
    <n v="20189"/>
    <x v="0"/>
    <d v="2020-01-15T00:00:00"/>
    <x v="0"/>
    <d v="2020-01-16T00:00:00"/>
    <x v="0"/>
    <n v="1"/>
    <n v="2"/>
    <s v="Albeiro Cardona Rivera"/>
    <s v="Cerrado"/>
    <x v="0"/>
    <m/>
    <e v="#REF!"/>
    <e v="#REF!"/>
  </r>
  <r>
    <n v="20190"/>
    <x v="2"/>
    <d v="2020-01-15T00:00:00"/>
    <x v="0"/>
    <d v="2020-02-14T00:00:00"/>
    <x v="0"/>
    <n v="30"/>
    <n v="23"/>
    <s v="ANDREA OBANDO PATIÑO"/>
    <s v="Cerrado"/>
    <x v="2"/>
    <m/>
    <e v="#REF!"/>
    <e v="#REF!"/>
  </r>
  <r>
    <n v="20191"/>
    <x v="0"/>
    <d v="2020-01-15T00:00:00"/>
    <x v="0"/>
    <d v="2020-01-16T00:00:00"/>
    <x v="0"/>
    <n v="1"/>
    <n v="2"/>
    <s v="Gladys Leonor Castro Terraza"/>
    <s v="Cerrado"/>
    <x v="0"/>
    <m/>
    <e v="#REF!"/>
    <e v="#REF!"/>
  </r>
  <r>
    <n v="20192"/>
    <x v="0"/>
    <d v="2020-01-15T00:00:00"/>
    <x v="0"/>
    <d v="2020-01-16T00:00:00"/>
    <x v="0"/>
    <n v="1"/>
    <n v="2"/>
    <s v="diego mauricio polo fernandez"/>
    <s v="Cerrado"/>
    <x v="0"/>
    <m/>
    <e v="#REF!"/>
    <e v="#REF!"/>
  </r>
  <r>
    <n v="20193"/>
    <x v="3"/>
    <d v="2020-01-16T00:00:00"/>
    <x v="0"/>
    <s v="Pendiente"/>
    <x v="1"/>
    <e v="#VALUE!"/>
    <e v="#VALUE!"/>
    <s v="ANDRES RAMIRO"/>
    <s v="Abierto"/>
    <x v="1"/>
    <m/>
    <e v="#REF!"/>
    <e v="#REF!"/>
  </r>
  <r>
    <n v="20194"/>
    <x v="2"/>
    <d v="2020-01-16T00:00:00"/>
    <x v="0"/>
    <s v="Pendiente"/>
    <x v="1"/>
    <e v="#VALUE!"/>
    <e v="#VALUE!"/>
    <s v="ANGELINO RODRIGUEZ ANGEL"/>
    <s v="Abierto"/>
    <x v="1"/>
    <m/>
    <e v="#REF!"/>
    <e v="#REF!"/>
  </r>
  <r>
    <n v="20195"/>
    <x v="0"/>
    <d v="2020-01-16T00:00:00"/>
    <x v="0"/>
    <d v="2020-01-16T00:00:00"/>
    <x v="0"/>
    <n v="0"/>
    <n v="1"/>
    <s v="Catalina Jaramillo"/>
    <s v="Cerrado"/>
    <x v="0"/>
    <m/>
    <e v="#REF!"/>
    <e v="#REF!"/>
  </r>
  <r>
    <n v="20196"/>
    <x v="0"/>
    <d v="2020-01-16T00:00:00"/>
    <x v="0"/>
    <d v="2020-01-16T00:00:00"/>
    <x v="0"/>
    <n v="0"/>
    <n v="1"/>
    <s v="Oscar Ivan Benavides Gomez"/>
    <s v="Cerrado"/>
    <x v="0"/>
    <m/>
    <e v="#REF!"/>
    <e v="#REF!"/>
  </r>
  <r>
    <n v="20197"/>
    <x v="0"/>
    <d v="2020-01-16T00:00:00"/>
    <x v="0"/>
    <d v="2020-01-24T00:00:00"/>
    <x v="0"/>
    <n v="8"/>
    <n v="7"/>
    <s v="JOSE WILSON PATIÑO"/>
    <s v="Cerrado"/>
    <x v="0"/>
    <m/>
    <e v="#REF!"/>
    <e v="#REF!"/>
  </r>
  <r>
    <n v="20198"/>
    <x v="0"/>
    <d v="2020-01-16T00:00:00"/>
    <x v="0"/>
    <d v="2020-01-24T00:00:00"/>
    <x v="0"/>
    <n v="8"/>
    <n v="7"/>
    <s v="Leonardo Alberto Severiche Calderon"/>
    <s v="Cerrado"/>
    <x v="0"/>
    <m/>
    <e v="#REF!"/>
    <e v="#REF!"/>
  </r>
  <r>
    <n v="20199"/>
    <x v="2"/>
    <d v="2020-01-17T00:00:00"/>
    <x v="0"/>
    <d v="2020-01-24T00:00:00"/>
    <x v="0"/>
    <n v="7"/>
    <n v="6"/>
    <s v="sonia mantilla ibañez"/>
    <s v="Cerrado"/>
    <x v="0"/>
    <m/>
    <e v="#REF!"/>
    <e v="#REF!"/>
  </r>
  <r>
    <n v="20200"/>
    <x v="2"/>
    <d v="2020-01-17T00:00:00"/>
    <x v="0"/>
    <d v="2020-02-14T00:00:00"/>
    <x v="0"/>
    <n v="28"/>
    <n v="21"/>
    <s v="fernando varela"/>
    <s v="Cerrado"/>
    <x v="2"/>
    <m/>
    <e v="#REF!"/>
    <e v="#REF!"/>
  </r>
  <r>
    <n v="20201"/>
    <x v="2"/>
    <d v="2020-01-17T00:00:00"/>
    <x v="0"/>
    <s v="Pendiente"/>
    <x v="1"/>
    <e v="#VALUE!"/>
    <e v="#VALUE!"/>
    <s v="esther Julia colonia quigua"/>
    <s v="Abierto"/>
    <x v="1"/>
    <m/>
    <e v="#REF!"/>
    <e v="#REF!"/>
  </r>
  <r>
    <n v="20202"/>
    <x v="0"/>
    <d v="2020-01-17T00:00:00"/>
    <x v="0"/>
    <d v="2020-01-24T00:00:00"/>
    <x v="0"/>
    <n v="7"/>
    <n v="6"/>
    <s v="Edilberto Conde Lopera"/>
    <s v="Cerrado"/>
    <x v="0"/>
    <m/>
    <e v="#REF!"/>
    <e v="#REF!"/>
  </r>
  <r>
    <n v="20203"/>
    <x v="0"/>
    <d v="2020-01-17T00:00:00"/>
    <x v="0"/>
    <d v="2020-01-24T00:00:00"/>
    <x v="0"/>
    <n v="7"/>
    <n v="6"/>
    <s v="Víctor Isaias Hernández"/>
    <s v="Cerrado"/>
    <x v="0"/>
    <m/>
    <e v="#REF!"/>
    <e v="#REF!"/>
  </r>
  <r>
    <n v="20204"/>
    <x v="2"/>
    <d v="2020-01-17T00:00:00"/>
    <x v="0"/>
    <d v="2020-02-14T00:00:00"/>
    <x v="0"/>
    <n v="28"/>
    <n v="21"/>
    <s v="GERMAN GUEVARA DELGADO"/>
    <s v="Cerrado"/>
    <x v="2"/>
    <m/>
    <e v="#REF!"/>
    <e v="#REF!"/>
  </r>
  <r>
    <n v="20205"/>
    <x v="2"/>
    <d v="2020-01-17T00:00:00"/>
    <x v="0"/>
    <d v="2020-01-24T00:00:00"/>
    <x v="0"/>
    <n v="7"/>
    <n v="6"/>
    <s v="LUZ MARINA CA-AS ANDRADE"/>
    <s v="Cerrado"/>
    <x v="0"/>
    <m/>
    <e v="#REF!"/>
    <e v="#REF!"/>
  </r>
  <r>
    <n v="20206"/>
    <x v="0"/>
    <d v="2020-01-17T00:00:00"/>
    <x v="0"/>
    <d v="2020-01-24T00:00:00"/>
    <x v="0"/>
    <n v="7"/>
    <n v="6"/>
    <s v="GISELL RUDAS FONTALVO"/>
    <s v="Cerrado"/>
    <x v="0"/>
    <m/>
    <e v="#REF!"/>
    <e v="#REF!"/>
  </r>
  <r>
    <n v="20207"/>
    <x v="3"/>
    <d v="2020-01-17T00:00:00"/>
    <x v="0"/>
    <d v="2020-02-07T00:00:00"/>
    <x v="0"/>
    <n v="21"/>
    <n v="16"/>
    <s v="Carlos Arvid Amin Barajas"/>
    <s v="Cerrado"/>
    <x v="2"/>
    <m/>
    <e v="#REF!"/>
    <e v="#REF!"/>
  </r>
  <r>
    <n v="20208"/>
    <x v="0"/>
    <d v="2020-01-17T00:00:00"/>
    <x v="0"/>
    <d v="2020-01-24T00:00:00"/>
    <x v="0"/>
    <n v="7"/>
    <n v="6"/>
    <s v="LORENZA MARÍA RÍOS ZAPATA"/>
    <s v="Cerrado"/>
    <x v="0"/>
    <m/>
    <e v="#REF!"/>
    <e v="#REF!"/>
  </r>
  <r>
    <n v="20209"/>
    <x v="2"/>
    <d v="2020-01-17T00:00:00"/>
    <x v="0"/>
    <d v="2020-01-27T00:00:00"/>
    <x v="0"/>
    <n v="10"/>
    <n v="7"/>
    <s v="Marta Isabel López Tabares"/>
    <s v="Cerrado"/>
    <x v="0"/>
    <m/>
    <e v="#REF!"/>
    <e v="#REF!"/>
  </r>
  <r>
    <n v="20210"/>
    <x v="0"/>
    <d v="2020-01-17T00:00:00"/>
    <x v="0"/>
    <d v="2020-01-24T00:00:00"/>
    <x v="0"/>
    <n v="7"/>
    <n v="6"/>
    <s v="ADAULFO JIMENEZ MONTESINO"/>
    <s v="Cerrado"/>
    <x v="0"/>
    <m/>
    <e v="#REF!"/>
    <e v="#REF!"/>
  </r>
  <r>
    <n v="20211"/>
    <x v="0"/>
    <d v="2020-01-23T00:00:00"/>
    <x v="0"/>
    <d v="2020-01-24T00:00:00"/>
    <x v="0"/>
    <n v="1"/>
    <n v="2"/>
    <s v="Alejandra Ochoa"/>
    <s v="Cerrado"/>
    <x v="0"/>
    <m/>
    <e v="#REF!"/>
    <e v="#REF!"/>
  </r>
  <r>
    <n v="20212"/>
    <x v="0"/>
    <d v="2020-01-23T00:00:00"/>
    <x v="0"/>
    <d v="2020-01-24T00:00:00"/>
    <x v="0"/>
    <n v="1"/>
    <n v="2"/>
    <s v="Natalia romero solano"/>
    <s v="Cerrado"/>
    <x v="0"/>
    <m/>
    <e v="#REF!"/>
    <e v="#REF!"/>
  </r>
  <r>
    <n v="20213"/>
    <x v="0"/>
    <d v="2020-01-23T00:00:00"/>
    <x v="0"/>
    <d v="2020-01-24T00:00:00"/>
    <x v="0"/>
    <n v="1"/>
    <n v="2"/>
    <s v="Paula Andrea Castro Blanco"/>
    <s v="Cerrado"/>
    <x v="0"/>
    <m/>
    <e v="#REF!"/>
    <e v="#REF!"/>
  </r>
  <r>
    <n v="20214"/>
    <x v="2"/>
    <d v="2020-01-23T00:00:00"/>
    <x v="0"/>
    <d v="2020-02-14T00:00:00"/>
    <x v="0"/>
    <n v="22"/>
    <n v="17"/>
    <s v="CARLOS CAMILO MUÑOZ VALDERRAMA"/>
    <s v="Cerrado"/>
    <x v="2"/>
    <m/>
    <e v="#REF!"/>
    <e v="#REF!"/>
  </r>
  <r>
    <n v="20215"/>
    <x v="0"/>
    <d v="2020-01-23T00:00:00"/>
    <x v="0"/>
    <d v="2020-01-24T00:00:00"/>
    <x v="0"/>
    <n v="1"/>
    <n v="2"/>
    <s v="jose francisco carranza serrano"/>
    <s v="Cerrado"/>
    <x v="0"/>
    <m/>
    <e v="#REF!"/>
    <e v="#REF!"/>
  </r>
  <r>
    <n v="20216"/>
    <x v="0"/>
    <d v="2020-01-23T00:00:00"/>
    <x v="0"/>
    <d v="2020-01-24T00:00:00"/>
    <x v="0"/>
    <n v="1"/>
    <n v="2"/>
    <s v="CRISTIAN CAMILO MONCADA GRAJALES"/>
    <s v="Cerrado"/>
    <x v="0"/>
    <m/>
    <e v="#REF!"/>
    <e v="#REF!"/>
  </r>
  <r>
    <n v="20217"/>
    <x v="2"/>
    <d v="2020-01-23T00:00:00"/>
    <x v="0"/>
    <d v="2020-01-29T00:00:00"/>
    <x v="0"/>
    <n v="6"/>
    <n v="5"/>
    <s v="CRISTIAN CAMILO MONCADA GRAJALES"/>
    <s v="Cerrado"/>
    <x v="0"/>
    <m/>
    <e v="#REF!"/>
    <e v="#REF!"/>
  </r>
  <r>
    <n v="20218"/>
    <x v="3"/>
    <d v="2020-01-23T00:00:00"/>
    <x v="0"/>
    <d v="2020-02-14T00:00:00"/>
    <x v="0"/>
    <n v="22"/>
    <n v="17"/>
    <s v="CRISTIAN CAMILO MONCADA GRAJALES"/>
    <s v="Cerrado"/>
    <x v="2"/>
    <m/>
    <e v="#REF!"/>
    <e v="#REF!"/>
  </r>
  <r>
    <n v="20219"/>
    <x v="0"/>
    <d v="2020-01-23T00:00:00"/>
    <x v="0"/>
    <d v="2020-01-24T00:00:00"/>
    <x v="0"/>
    <n v="1"/>
    <n v="2"/>
    <s v="Gloria Muñoz"/>
    <s v="Cerrado"/>
    <x v="0"/>
    <m/>
    <e v="#REF!"/>
    <e v="#REF!"/>
  </r>
  <r>
    <n v="20220"/>
    <x v="0"/>
    <d v="2020-01-23T00:00:00"/>
    <x v="0"/>
    <d v="2020-01-24T00:00:00"/>
    <x v="0"/>
    <n v="1"/>
    <n v="2"/>
    <s v="NAILIN VIVIANA CASTRO TOBAR"/>
    <s v="Cerrado"/>
    <x v="0"/>
    <m/>
    <e v="#REF!"/>
    <e v="#REF!"/>
  </r>
  <r>
    <n v="20221"/>
    <x v="0"/>
    <d v="2020-01-23T00:00:00"/>
    <x v="0"/>
    <d v="2020-01-24T00:00:00"/>
    <x v="0"/>
    <n v="1"/>
    <n v="2"/>
    <s v="NAILIN VIVIANA CASTRO TOBAR"/>
    <s v="Cerrado"/>
    <x v="0"/>
    <m/>
    <e v="#REF!"/>
    <e v="#REF!"/>
  </r>
  <r>
    <n v="20222"/>
    <x v="2"/>
    <d v="2020-01-23T00:00:00"/>
    <x v="0"/>
    <d v="2020-02-14T00:00:00"/>
    <x v="0"/>
    <n v="22"/>
    <n v="17"/>
    <s v="ANGEL JESUS GARNICA ROBLES"/>
    <s v="Cerrado"/>
    <x v="2"/>
    <m/>
    <e v="#REF!"/>
    <e v="#REF!"/>
  </r>
  <r>
    <n v="20223"/>
    <x v="2"/>
    <d v="2020-01-23T00:00:00"/>
    <x v="0"/>
    <d v="2020-02-14T00:00:00"/>
    <x v="0"/>
    <n v="22"/>
    <n v="17"/>
    <s v="MARGARITA ROJAS"/>
    <s v="Cerrado"/>
    <x v="2"/>
    <m/>
    <e v="#REF!"/>
    <e v="#REF!"/>
  </r>
  <r>
    <n v="20224"/>
    <x v="2"/>
    <d v="2020-01-23T00:00:00"/>
    <x v="0"/>
    <d v="2020-02-14T00:00:00"/>
    <x v="0"/>
    <n v="22"/>
    <n v="17"/>
    <s v="Carolina Calle Castro"/>
    <s v="Cerrado"/>
    <x v="2"/>
    <m/>
    <e v="#REF!"/>
    <e v="#REF!"/>
  </r>
  <r>
    <n v="20225"/>
    <x v="0"/>
    <d v="2020-01-23T00:00:00"/>
    <x v="0"/>
    <d v="2020-01-24T00:00:00"/>
    <x v="0"/>
    <n v="1"/>
    <n v="2"/>
    <s v="Heidy Sulay Garnica Gonzalez."/>
    <s v="Cerrado"/>
    <x v="0"/>
    <m/>
    <e v="#REF!"/>
    <e v="#REF!"/>
  </r>
  <r>
    <n v="20226"/>
    <x v="0"/>
    <d v="2020-01-23T00:00:00"/>
    <x v="0"/>
    <d v="2020-01-24T00:00:00"/>
    <x v="0"/>
    <n v="1"/>
    <n v="2"/>
    <s v="Andrés Soto yara"/>
    <s v="Cerrado"/>
    <x v="0"/>
    <m/>
    <e v="#REF!"/>
    <e v="#REF!"/>
  </r>
  <r>
    <n v="20227"/>
    <x v="2"/>
    <d v="2020-01-23T00:00:00"/>
    <x v="0"/>
    <d v="2020-02-14T00:00:00"/>
    <x v="0"/>
    <n v="22"/>
    <n v="17"/>
    <s v="Victor Julio Rojas Ortiz"/>
    <s v="Cerrado"/>
    <x v="2"/>
    <m/>
    <e v="#REF!"/>
    <e v="#REF!"/>
  </r>
  <r>
    <n v="20228"/>
    <x v="2"/>
    <d v="2020-01-24T00:00:00"/>
    <x v="0"/>
    <d v="2020-02-14T00:00:00"/>
    <x v="0"/>
    <n v="21"/>
    <n v="16"/>
    <s v="Carmen Adriana Vega Bautista"/>
    <s v="Cerrado"/>
    <x v="2"/>
    <m/>
    <e v="#REF!"/>
    <e v="#REF!"/>
  </r>
  <r>
    <n v="20229"/>
    <x v="2"/>
    <d v="2020-01-24T00:00:00"/>
    <x v="0"/>
    <d v="2020-02-14T00:00:00"/>
    <x v="0"/>
    <n v="21"/>
    <n v="16"/>
    <s v="GUILLERMO GIRALDO ARANGO"/>
    <s v="Cerrado"/>
    <x v="2"/>
    <m/>
    <e v="#REF!"/>
    <e v="#REF!"/>
  </r>
  <r>
    <n v="20230"/>
    <x v="3"/>
    <d v="2020-01-24T00:00:00"/>
    <x v="0"/>
    <d v="2020-02-17T00:00:00"/>
    <x v="0"/>
    <n v="24"/>
    <n v="17"/>
    <s v="jose antonio juanjinoy"/>
    <s v="Cerrado"/>
    <x v="2"/>
    <m/>
    <e v="#REF!"/>
    <e v="#REF!"/>
  </r>
  <r>
    <n v="20231"/>
    <x v="0"/>
    <d v="2020-01-24T00:00:00"/>
    <x v="0"/>
    <d v="2020-01-24T00:00:00"/>
    <x v="0"/>
    <n v="0"/>
    <n v="1"/>
    <s v="Jorge Fernando Guerrero Ceballos"/>
    <s v="Cerrado"/>
    <x v="0"/>
    <m/>
    <e v="#REF!"/>
    <e v="#REF!"/>
  </r>
  <r>
    <n v="20232"/>
    <x v="0"/>
    <d v="2020-01-24T00:00:00"/>
    <x v="0"/>
    <d v="2020-01-24T00:00:00"/>
    <x v="0"/>
    <n v="0"/>
    <n v="1"/>
    <s v="jhoyner vergara jaimes"/>
    <s v="Cerrado"/>
    <x v="0"/>
    <m/>
    <e v="#REF!"/>
    <e v="#REF!"/>
  </r>
  <r>
    <n v="20233"/>
    <x v="2"/>
    <d v="2020-01-24T00:00:00"/>
    <x v="0"/>
    <d v="2020-01-24T00:00:00"/>
    <x v="0"/>
    <n v="0"/>
    <n v="1"/>
    <s v="SEGUNDO IRENARCO RUGE PEÑA"/>
    <s v="Cerrado"/>
    <x v="0"/>
    <m/>
    <e v="#REF!"/>
    <e v="#REF!"/>
  </r>
  <r>
    <n v="20234"/>
    <x v="0"/>
    <d v="2020-01-24T00:00:00"/>
    <x v="0"/>
    <d v="2020-01-28T00:00:00"/>
    <x v="0"/>
    <n v="4"/>
    <n v="3"/>
    <s v="NATHALIA NARANJO MORALES"/>
    <s v="Cerrado"/>
    <x v="0"/>
    <m/>
    <e v="#REF!"/>
    <e v="#REF!"/>
  </r>
  <r>
    <n v="20235"/>
    <x v="0"/>
    <d v="2020-01-24T00:00:00"/>
    <x v="0"/>
    <d v="2020-01-28T00:00:00"/>
    <x v="0"/>
    <n v="4"/>
    <n v="3"/>
    <s v="Maira Alejandra Cardenas Quiroz"/>
    <s v="Cerrado"/>
    <x v="0"/>
    <m/>
    <e v="#REF!"/>
    <e v="#REF!"/>
  </r>
  <r>
    <n v="20236"/>
    <x v="0"/>
    <d v="2020-01-24T00:00:00"/>
    <x v="0"/>
    <d v="2020-01-28T00:00:00"/>
    <x v="0"/>
    <n v="4"/>
    <n v="3"/>
    <s v="juan pablo camacho"/>
    <s v="Cerrado"/>
    <x v="0"/>
    <m/>
    <e v="#REF!"/>
    <e v="#REF!"/>
  </r>
  <r>
    <n v="20237"/>
    <x v="0"/>
    <d v="2020-01-24T00:00:00"/>
    <x v="0"/>
    <d v="2020-01-28T00:00:00"/>
    <x v="0"/>
    <n v="4"/>
    <n v="3"/>
    <s v="jovita rolon caicedo"/>
    <s v="Cerrado"/>
    <x v="0"/>
    <m/>
    <e v="#REF!"/>
    <e v="#REF!"/>
  </r>
  <r>
    <n v="20238"/>
    <x v="0"/>
    <d v="2020-01-24T00:00:00"/>
    <x v="0"/>
    <d v="2020-01-28T00:00:00"/>
    <x v="0"/>
    <n v="4"/>
    <n v="3"/>
    <s v="juan pablo camacho"/>
    <s v="Cerrado"/>
    <x v="0"/>
    <m/>
    <e v="#REF!"/>
    <e v="#REF!"/>
  </r>
  <r>
    <n v="20239"/>
    <x v="0"/>
    <d v="2020-01-24T00:00:00"/>
    <x v="0"/>
    <d v="2020-01-28T00:00:00"/>
    <x v="0"/>
    <n v="4"/>
    <n v="3"/>
    <s v="aurora suarez rolon"/>
    <s v="Cerrado"/>
    <x v="0"/>
    <m/>
    <e v="#REF!"/>
    <e v="#REF!"/>
  </r>
  <r>
    <n v="20240"/>
    <x v="0"/>
    <d v="2020-01-24T00:00:00"/>
    <x v="0"/>
    <d v="2020-01-28T00:00:00"/>
    <x v="0"/>
    <n v="4"/>
    <n v="3"/>
    <s v="victor manuel rolon"/>
    <s v="Cerrado"/>
    <x v="0"/>
    <m/>
    <e v="#REF!"/>
    <e v="#REF!"/>
  </r>
  <r>
    <n v="20241"/>
    <x v="2"/>
    <d v="2020-01-24T00:00:00"/>
    <x v="0"/>
    <d v="2020-02-17T00:00:00"/>
    <x v="0"/>
    <n v="24"/>
    <n v="17"/>
    <s v="YURY ALBERTO ACEVEDO RINCON"/>
    <s v="Cerrado"/>
    <x v="2"/>
    <m/>
    <e v="#REF!"/>
    <e v="#REF!"/>
  </r>
  <r>
    <n v="20242"/>
    <x v="2"/>
    <d v="2020-01-25T00:00:00"/>
    <x v="0"/>
    <d v="2020-02-17T00:00:00"/>
    <x v="0"/>
    <n v="23"/>
    <n v="16"/>
    <s v="LUIS ENRIQUE RODRIGUEZ"/>
    <s v="Cerrado"/>
    <x v="2"/>
    <m/>
    <e v="#REF!"/>
    <e v="#REF!"/>
  </r>
  <r>
    <n v="20243"/>
    <x v="0"/>
    <d v="2020-01-25T00:00:00"/>
    <x v="0"/>
    <d v="2020-01-28T00:00:00"/>
    <x v="0"/>
    <n v="3"/>
    <n v="2"/>
    <s v="MAIRENA"/>
    <s v="Cerrado"/>
    <x v="0"/>
    <m/>
    <e v="#REF!"/>
    <e v="#REF!"/>
  </r>
  <r>
    <n v="20244"/>
    <x v="2"/>
    <d v="2020-01-25T00:00:00"/>
    <x v="0"/>
    <s v="Pendiente"/>
    <x v="1"/>
    <e v="#VALUE!"/>
    <e v="#VALUE!"/>
    <s v="ANGEL GONZALEZ RIVEROS"/>
    <s v="Abierto"/>
    <x v="1"/>
    <m/>
    <e v="#REF!"/>
    <e v="#REF!"/>
  </r>
  <r>
    <n v="20245"/>
    <x v="3"/>
    <d v="2020-01-25T00:00:00"/>
    <x v="0"/>
    <d v="2020-01-28T00:00:00"/>
    <x v="0"/>
    <n v="3"/>
    <n v="2"/>
    <s v="Katherine Eugenia Moreno Mantilla"/>
    <s v="Cerrado"/>
    <x v="0"/>
    <m/>
    <e v="#REF!"/>
    <e v="#REF!"/>
  </r>
  <r>
    <n v="20246"/>
    <x v="0"/>
    <d v="2020-01-26T00:00:00"/>
    <x v="0"/>
    <d v="2020-01-28T00:00:00"/>
    <x v="0"/>
    <n v="2"/>
    <n v="2"/>
    <s v="Maria consuelo galeano gomez"/>
    <s v="Cerrado"/>
    <x v="0"/>
    <m/>
    <e v="#REF!"/>
    <e v="#REF!"/>
  </r>
  <r>
    <n v="20247"/>
    <x v="0"/>
    <d v="2020-01-26T00:00:00"/>
    <x v="0"/>
    <d v="2020-01-28T00:00:00"/>
    <x v="0"/>
    <n v="2"/>
    <n v="2"/>
    <s v="Cliente? LUIS CARLOS RUBIO NAVAS"/>
    <s v="Cerrado"/>
    <x v="0"/>
    <m/>
    <e v="#REF!"/>
    <e v="#REF!"/>
  </r>
  <r>
    <n v="20248"/>
    <x v="0"/>
    <d v="2020-01-27T00:00:00"/>
    <x v="0"/>
    <d v="2020-01-28T00:00:00"/>
    <x v="0"/>
    <n v="1"/>
    <n v="2"/>
    <s v="YAINNA LORA BERTEL"/>
    <s v="Cerrado"/>
    <x v="0"/>
    <m/>
    <e v="#REF!"/>
    <e v="#REF!"/>
  </r>
  <r>
    <n v="20249"/>
    <x v="0"/>
    <d v="2020-01-27T00:00:00"/>
    <x v="0"/>
    <d v="2020-01-28T00:00:00"/>
    <x v="0"/>
    <n v="1"/>
    <n v="2"/>
    <s v="ANGELA MARIA CARO BOHORQUEZ"/>
    <s v="Cerrado"/>
    <x v="0"/>
    <m/>
    <e v="#REF!"/>
    <e v="#REF!"/>
  </r>
  <r>
    <n v="20250"/>
    <x v="0"/>
    <d v="2020-01-27T00:00:00"/>
    <x v="0"/>
    <d v="2020-01-28T00:00:00"/>
    <x v="0"/>
    <n v="1"/>
    <n v="2"/>
    <s v="Camila Nieto"/>
    <s v="Cerrado"/>
    <x v="0"/>
    <m/>
    <e v="#REF!"/>
    <e v="#REF!"/>
  </r>
  <r>
    <n v="20251"/>
    <x v="2"/>
    <d v="2020-01-27T00:00:00"/>
    <x v="0"/>
    <d v="2020-05-12T00:00:00"/>
    <x v="2"/>
    <n v="106"/>
    <n v="77"/>
    <s v="Javier Rico"/>
    <s v="Cerrado"/>
    <x v="3"/>
    <m/>
    <e v="#REF!"/>
    <e v="#REF!"/>
  </r>
  <r>
    <n v="20252"/>
    <x v="0"/>
    <d v="2020-01-27T00:00:00"/>
    <x v="0"/>
    <d v="2020-01-28T00:00:00"/>
    <x v="0"/>
    <n v="1"/>
    <n v="2"/>
    <s v="german garces cervantes"/>
    <s v="Cerrado"/>
    <x v="0"/>
    <m/>
    <e v="#REF!"/>
    <e v="#REF!"/>
  </r>
  <r>
    <n v="20253"/>
    <x v="2"/>
    <d v="2020-01-27T00:00:00"/>
    <x v="0"/>
    <d v="2020-02-17T00:00:00"/>
    <x v="0"/>
    <n v="21"/>
    <n v="16"/>
    <s v="Arlet Almanza"/>
    <s v="Cerrado"/>
    <x v="2"/>
    <m/>
    <e v="#REF!"/>
    <e v="#REF!"/>
  </r>
  <r>
    <n v="20254"/>
    <x v="2"/>
    <d v="2020-01-27T00:00:00"/>
    <x v="0"/>
    <d v="2020-02-17T00:00:00"/>
    <x v="0"/>
    <n v="21"/>
    <n v="16"/>
    <s v="Arlet Almanza"/>
    <s v="Cerrado"/>
    <x v="2"/>
    <m/>
    <e v="#REF!"/>
    <e v="#REF!"/>
  </r>
  <r>
    <n v="20255"/>
    <x v="0"/>
    <d v="2020-01-27T00:00:00"/>
    <x v="0"/>
    <d v="2020-01-28T00:00:00"/>
    <x v="0"/>
    <n v="1"/>
    <n v="2"/>
    <s v="José Sánchez Ladino"/>
    <s v="Cerrado"/>
    <x v="0"/>
    <m/>
    <e v="#REF!"/>
    <e v="#REF!"/>
  </r>
  <r>
    <n v="20256"/>
    <x v="0"/>
    <d v="2020-01-27T00:00:00"/>
    <x v="0"/>
    <d v="2020-01-28T00:00:00"/>
    <x v="0"/>
    <n v="1"/>
    <n v="2"/>
    <s v="Elkin Yamil Zarate Avila"/>
    <s v="Cerrado"/>
    <x v="0"/>
    <m/>
    <e v="#REF!"/>
    <e v="#REF!"/>
  </r>
  <r>
    <n v="20257"/>
    <x v="0"/>
    <d v="2020-01-27T00:00:00"/>
    <x v="0"/>
    <d v="2020-01-27T00:00:00"/>
    <x v="0"/>
    <n v="0"/>
    <n v="1"/>
    <s v="NESTOR GIOVANNI BARACALDO SALGADO"/>
    <s v="Cerrado"/>
    <x v="0"/>
    <m/>
    <e v="#REF!"/>
    <e v="#REF!"/>
  </r>
  <r>
    <n v="20258"/>
    <x v="0"/>
    <d v="2020-01-27T00:00:00"/>
    <x v="0"/>
    <d v="2020-01-28T00:00:00"/>
    <x v="0"/>
    <n v="1"/>
    <n v="2"/>
    <s v="NESTOR GIOVANNI BARACALDO SALGADO"/>
    <s v="Cerrado"/>
    <x v="0"/>
    <m/>
    <e v="#REF!"/>
    <e v="#REF!"/>
  </r>
  <r>
    <n v="20259"/>
    <x v="2"/>
    <d v="2020-01-27T00:00:00"/>
    <x v="0"/>
    <d v="2020-02-17T00:00:00"/>
    <x v="0"/>
    <n v="21"/>
    <n v="16"/>
    <s v="Carlos Arvid Amin Barajas"/>
    <s v="Cerrado"/>
    <x v="2"/>
    <m/>
    <e v="#REF!"/>
    <e v="#REF!"/>
  </r>
  <r>
    <n v="20260"/>
    <x v="0"/>
    <d v="2020-01-27T00:00:00"/>
    <x v="0"/>
    <d v="2020-01-28T00:00:00"/>
    <x v="0"/>
    <n v="1"/>
    <n v="2"/>
    <s v="Daniela Luna Obando"/>
    <s v="Cerrado"/>
    <x v="0"/>
    <m/>
    <e v="#REF!"/>
    <e v="#REF!"/>
  </r>
  <r>
    <n v="20261"/>
    <x v="0"/>
    <d v="2020-01-27T00:00:00"/>
    <x v="0"/>
    <d v="2020-01-28T00:00:00"/>
    <x v="0"/>
    <n v="1"/>
    <n v="2"/>
    <s v="JESUS ANTONIO QUIROGA CORZO"/>
    <s v="Cerrado"/>
    <x v="0"/>
    <m/>
    <e v="#REF!"/>
    <e v="#REF!"/>
  </r>
  <r>
    <n v="20262"/>
    <x v="0"/>
    <d v="2020-01-27T00:00:00"/>
    <x v="0"/>
    <d v="2020-01-28T00:00:00"/>
    <x v="0"/>
    <n v="1"/>
    <n v="2"/>
    <s v="Jose Israel Santa Ramirez"/>
    <s v="Cerrado"/>
    <x v="0"/>
    <m/>
    <e v="#REF!"/>
    <e v="#REF!"/>
  </r>
  <r>
    <n v="20263"/>
    <x v="0"/>
    <d v="2020-01-27T00:00:00"/>
    <x v="0"/>
    <d v="2020-01-28T00:00:00"/>
    <x v="0"/>
    <n v="1"/>
    <n v="2"/>
    <s v="caterin"/>
    <s v="Cerrado"/>
    <x v="0"/>
    <m/>
    <e v="#REF!"/>
    <e v="#REF!"/>
  </r>
  <r>
    <n v="20264"/>
    <x v="0"/>
    <d v="2020-01-27T00:00:00"/>
    <x v="0"/>
    <d v="2020-01-28T00:00:00"/>
    <x v="0"/>
    <n v="1"/>
    <n v="2"/>
    <s v="Hernan Alonso Ospina Rubiano"/>
    <s v="Cerrado"/>
    <x v="0"/>
    <m/>
    <e v="#REF!"/>
    <e v="#REF!"/>
  </r>
  <r>
    <n v="20265"/>
    <x v="0"/>
    <d v="2020-01-28T00:00:00"/>
    <x v="0"/>
    <d v="2020-01-28T00:00:00"/>
    <x v="0"/>
    <n v="0"/>
    <n v="1"/>
    <s v="Diana Marcela Llano Sarmiento"/>
    <s v="Cerrado"/>
    <x v="0"/>
    <m/>
    <e v="#REF!"/>
    <e v="#REF!"/>
  </r>
  <r>
    <n v="20266"/>
    <x v="2"/>
    <d v="2020-01-28T00:00:00"/>
    <x v="0"/>
    <d v="2020-02-17T00:00:00"/>
    <x v="0"/>
    <n v="20"/>
    <n v="15"/>
    <s v="Gonzalo Barreto Gámez"/>
    <s v="Cerrado"/>
    <x v="2"/>
    <m/>
    <e v="#REF!"/>
    <e v="#REF!"/>
  </r>
  <r>
    <n v="20267"/>
    <x v="0"/>
    <d v="2020-01-28T00:00:00"/>
    <x v="0"/>
    <d v="2020-01-28T00:00:00"/>
    <x v="0"/>
    <n v="0"/>
    <n v="1"/>
    <s v="jaime hernan herrera jimenez"/>
    <s v="Cerrado"/>
    <x v="0"/>
    <m/>
    <e v="#REF!"/>
    <e v="#REF!"/>
  </r>
  <r>
    <n v="20268"/>
    <x v="0"/>
    <d v="2020-01-28T00:00:00"/>
    <x v="0"/>
    <d v="2020-01-28T00:00:00"/>
    <x v="0"/>
    <n v="0"/>
    <n v="1"/>
    <s v="IDELFONSO MONCAYO SAÑUDO"/>
    <s v="Cerrado"/>
    <x v="0"/>
    <m/>
    <e v="#REF!"/>
    <e v="#REF!"/>
  </r>
  <r>
    <n v="20269"/>
    <x v="0"/>
    <d v="2020-01-28T00:00:00"/>
    <x v="0"/>
    <d v="2020-01-28T00:00:00"/>
    <x v="0"/>
    <n v="0"/>
    <n v="1"/>
    <s v="RAQUEL SOFÍA AMAYA PRODUCCIONES Y CIA LTDA."/>
    <s v="Cerrado"/>
    <x v="0"/>
    <m/>
    <e v="#REF!"/>
    <e v="#REF!"/>
  </r>
  <r>
    <n v="20270"/>
    <x v="2"/>
    <d v="2020-01-28T00:00:00"/>
    <x v="0"/>
    <d v="2020-03-27T00:00:00"/>
    <x v="0"/>
    <n v="59"/>
    <n v="44"/>
    <s v="Andres Pinilla"/>
    <s v="Cerrado"/>
    <x v="4"/>
    <m/>
    <e v="#REF!"/>
    <e v="#REF!"/>
  </r>
  <r>
    <n v="20271"/>
    <x v="0"/>
    <d v="2020-01-28T00:00:00"/>
    <x v="0"/>
    <d v="2020-01-28T00:00:00"/>
    <x v="0"/>
    <n v="0"/>
    <n v="1"/>
    <s v="Angie Katherine Monroy"/>
    <s v="Cerrado"/>
    <x v="0"/>
    <m/>
    <e v="#REF!"/>
    <e v="#REF!"/>
  </r>
  <r>
    <n v="20272"/>
    <x v="0"/>
    <d v="2020-01-28T00:00:00"/>
    <x v="0"/>
    <d v="2020-01-28T00:00:00"/>
    <x v="0"/>
    <n v="0"/>
    <n v="1"/>
    <s v="Marcela Zuluaga Velez"/>
    <s v="Cerrado"/>
    <x v="0"/>
    <m/>
    <e v="#REF!"/>
    <e v="#REF!"/>
  </r>
  <r>
    <n v="20273"/>
    <x v="2"/>
    <d v="2020-01-28T00:00:00"/>
    <x v="0"/>
    <d v="2020-02-17T00:00:00"/>
    <x v="0"/>
    <n v="20"/>
    <n v="15"/>
    <s v="MARIA ALEJANDRA QUIÑONEZ"/>
    <s v="Cerrado"/>
    <x v="2"/>
    <m/>
    <e v="#REF!"/>
    <e v="#REF!"/>
  </r>
  <r>
    <n v="20274"/>
    <x v="0"/>
    <d v="2020-01-28T00:00:00"/>
    <x v="0"/>
    <d v="2020-01-28T00:00:00"/>
    <x v="0"/>
    <n v="0"/>
    <n v="1"/>
    <s v="Sebastian Alvarez Londoño"/>
    <s v="Cerrado"/>
    <x v="0"/>
    <m/>
    <e v="#REF!"/>
    <e v="#REF!"/>
  </r>
  <r>
    <n v="20275"/>
    <x v="2"/>
    <d v="2020-01-28T00:00:00"/>
    <x v="0"/>
    <d v="2020-02-17T00:00:00"/>
    <x v="0"/>
    <n v="20"/>
    <n v="15"/>
    <s v="Carolina Rodriguez"/>
    <s v="Cerrado"/>
    <x v="2"/>
    <m/>
    <e v="#REF!"/>
    <e v="#REF!"/>
  </r>
  <r>
    <n v="20276"/>
    <x v="0"/>
    <d v="2020-01-28T00:00:00"/>
    <x v="0"/>
    <d v="2020-01-14T00:00:00"/>
    <x v="0"/>
    <n v="-14"/>
    <n v="-11"/>
    <s v="SEGUNDO IRENARCO RUGE PEÑA"/>
    <s v="Cerrado"/>
    <x v="0"/>
    <m/>
    <e v="#REF!"/>
    <e v="#REF!"/>
  </r>
  <r>
    <n v="20277"/>
    <x v="0"/>
    <d v="2020-01-28T00:00:00"/>
    <x v="0"/>
    <d v="2020-02-17T00:00:00"/>
    <x v="0"/>
    <n v="20"/>
    <n v="15"/>
    <s v="ROBERTO ARTURO MONCAYO ORDOÑEZ"/>
    <s v="Cerrado"/>
    <x v="2"/>
    <m/>
    <e v="#REF!"/>
    <e v="#REF!"/>
  </r>
  <r>
    <n v="20278"/>
    <x v="2"/>
    <d v="2020-01-28T00:00:00"/>
    <x v="0"/>
    <d v="2020-01-30T00:00:00"/>
    <x v="0"/>
    <n v="2"/>
    <n v="3"/>
    <s v="RUBER ALEXANDER JOYA"/>
    <s v="Cerrado"/>
    <x v="0"/>
    <m/>
    <e v="#REF!"/>
    <e v="#REF!"/>
  </r>
  <r>
    <n v="20279"/>
    <x v="2"/>
    <d v="2020-01-28T00:00:00"/>
    <x v="0"/>
    <d v="2020-02-17T00:00:00"/>
    <x v="0"/>
    <n v="20"/>
    <n v="15"/>
    <s v="MARIA PATRICIA GARCIA"/>
    <s v="Cerrado"/>
    <x v="2"/>
    <m/>
    <e v="#REF!"/>
    <e v="#REF!"/>
  </r>
  <r>
    <n v="20280"/>
    <x v="3"/>
    <d v="2020-01-28T00:00:00"/>
    <x v="0"/>
    <d v="2020-02-17T00:00:00"/>
    <x v="0"/>
    <n v="20"/>
    <n v="15"/>
    <s v="LUZ MARINA PINO DE LA HOZ"/>
    <s v="Cerrado"/>
    <x v="2"/>
    <m/>
    <e v="#REF!"/>
    <e v="#REF!"/>
  </r>
  <r>
    <n v="20281"/>
    <x v="0"/>
    <d v="2020-01-29T00:00:00"/>
    <x v="0"/>
    <d v="2020-01-30T00:00:00"/>
    <x v="0"/>
    <n v="1"/>
    <n v="2"/>
    <s v="nelly stella barona rodriguez"/>
    <s v="Cerrado"/>
    <x v="0"/>
    <m/>
    <e v="#REF!"/>
    <e v="#REF!"/>
  </r>
  <r>
    <n v="20282"/>
    <x v="0"/>
    <d v="2020-01-29T00:00:00"/>
    <x v="0"/>
    <d v="2020-01-30T00:00:00"/>
    <x v="0"/>
    <n v="1"/>
    <n v="2"/>
    <s v="nelly stella barona rodriguez"/>
    <s v="Cerrado"/>
    <x v="0"/>
    <m/>
    <e v="#REF!"/>
    <e v="#REF!"/>
  </r>
  <r>
    <n v="20283"/>
    <x v="0"/>
    <d v="2020-01-29T00:00:00"/>
    <x v="0"/>
    <d v="2020-01-30T00:00:00"/>
    <x v="0"/>
    <n v="1"/>
    <n v="2"/>
    <s v="LA EQUIDAD SEGUROS GENERALES OC"/>
    <s v="Cerrado"/>
    <x v="0"/>
    <m/>
    <e v="#REF!"/>
    <e v="#REF!"/>
  </r>
  <r>
    <n v="20284"/>
    <x v="0"/>
    <d v="2020-01-29T00:00:00"/>
    <x v="0"/>
    <d v="2020-01-30T00:00:00"/>
    <x v="0"/>
    <n v="1"/>
    <n v="2"/>
    <s v="Carlos Alberto Mejia De La Parra"/>
    <s v="Cerrado"/>
    <x v="0"/>
    <m/>
    <e v="#REF!"/>
    <e v="#REF!"/>
  </r>
  <r>
    <n v="20285"/>
    <x v="2"/>
    <d v="2020-01-29T00:00:00"/>
    <x v="0"/>
    <d v="2020-03-27T00:00:00"/>
    <x v="0"/>
    <n v="58"/>
    <n v="43"/>
    <s v="daniela pinzon"/>
    <s v="Cerrado"/>
    <x v="4"/>
    <m/>
    <e v="#REF!"/>
    <e v="#REF!"/>
  </r>
  <r>
    <n v="20286"/>
    <x v="0"/>
    <d v="2020-01-29T00:00:00"/>
    <x v="0"/>
    <d v="2020-02-03T00:00:00"/>
    <x v="0"/>
    <n v="5"/>
    <n v="4"/>
    <s v="CAMILO ANDRES SANTOS MANFULA"/>
    <s v="Cerrado"/>
    <x v="2"/>
    <m/>
    <e v="#REF!"/>
    <e v="#REF!"/>
  </r>
  <r>
    <n v="20287"/>
    <x v="2"/>
    <d v="2020-01-29T00:00:00"/>
    <x v="0"/>
    <d v="2020-02-03T00:00:00"/>
    <x v="0"/>
    <n v="5"/>
    <n v="4"/>
    <s v="KILLER KID CADENA BUCURU"/>
    <s v="Cerrado"/>
    <x v="2"/>
    <m/>
    <e v="#REF!"/>
    <e v="#REF!"/>
  </r>
  <r>
    <n v="20288"/>
    <x v="0"/>
    <d v="2020-01-30T00:00:00"/>
    <x v="0"/>
    <d v="2020-02-03T00:00:00"/>
    <x v="0"/>
    <n v="4"/>
    <n v="3"/>
    <s v="ELBA SANFELIU BRESNEIDER"/>
    <s v="Cerrado"/>
    <x v="2"/>
    <m/>
    <e v="#REF!"/>
    <e v="#REF!"/>
  </r>
  <r>
    <n v="20289"/>
    <x v="2"/>
    <d v="2020-01-30T00:00:00"/>
    <x v="0"/>
    <d v="2020-02-18T00:00:00"/>
    <x v="0"/>
    <n v="19"/>
    <n v="14"/>
    <s v="Alejandra Zapata"/>
    <s v="Cerrado"/>
    <x v="2"/>
    <m/>
    <e v="#REF!"/>
    <e v="#REF!"/>
  </r>
  <r>
    <n v="20290"/>
    <x v="0"/>
    <d v="2020-01-30T00:00:00"/>
    <x v="0"/>
    <d v="2020-02-03T00:00:00"/>
    <x v="0"/>
    <n v="4"/>
    <n v="3"/>
    <s v="C.I. HERMEO S.A."/>
    <s v="Cerrado"/>
    <x v="2"/>
    <m/>
    <e v="#REF!"/>
    <e v="#REF!"/>
  </r>
  <r>
    <n v="20291"/>
    <x v="0"/>
    <d v="2020-01-30T00:00:00"/>
    <x v="0"/>
    <d v="2020-02-03T00:00:00"/>
    <x v="0"/>
    <n v="4"/>
    <n v="3"/>
    <s v="nehemias alarcon nuñez"/>
    <s v="Cerrado"/>
    <x v="2"/>
    <m/>
    <e v="#REF!"/>
    <e v="#REF!"/>
  </r>
  <r>
    <n v="20292"/>
    <x v="0"/>
    <d v="2020-01-30T00:00:00"/>
    <x v="0"/>
    <d v="2020-02-04T00:00:00"/>
    <x v="0"/>
    <n v="5"/>
    <n v="4"/>
    <s v="MARIA FERNANDA ARANDA CAMACHO"/>
    <s v="Cerrado"/>
    <x v="2"/>
    <m/>
    <e v="#REF!"/>
    <e v="#REF!"/>
  </r>
  <r>
    <n v="20293"/>
    <x v="2"/>
    <d v="2020-01-30T00:00:00"/>
    <x v="0"/>
    <d v="2020-02-18T00:00:00"/>
    <x v="0"/>
    <n v="19"/>
    <n v="14"/>
    <s v="Marya Julieth Galeano Rave"/>
    <s v="Cerrado"/>
    <x v="2"/>
    <m/>
    <e v="#REF!"/>
    <e v="#REF!"/>
  </r>
  <r>
    <n v="20294"/>
    <x v="0"/>
    <d v="2020-01-30T00:00:00"/>
    <x v="0"/>
    <d v="2020-02-03T00:00:00"/>
    <x v="0"/>
    <n v="4"/>
    <n v="3"/>
    <s v="GABRIEL ALFONSO CAÑON VEGA"/>
    <s v="Cerrado"/>
    <x v="2"/>
    <m/>
    <e v="#REF!"/>
    <e v="#REF!"/>
  </r>
  <r>
    <n v="20295"/>
    <x v="0"/>
    <d v="2020-01-30T00:00:00"/>
    <x v="0"/>
    <d v="2020-02-03T00:00:00"/>
    <x v="0"/>
    <n v="4"/>
    <n v="3"/>
    <s v="HUGO ALEXANDER DEVIA CASTRO"/>
    <s v="Cerrado"/>
    <x v="2"/>
    <m/>
    <e v="#REF!"/>
    <e v="#REF!"/>
  </r>
  <r>
    <n v="20296"/>
    <x v="0"/>
    <d v="2020-01-30T00:00:00"/>
    <x v="0"/>
    <d v="2020-02-04T00:00:00"/>
    <x v="0"/>
    <n v="5"/>
    <n v="4"/>
    <s v="LEYDER CAMERO"/>
    <s v="Cerrado"/>
    <x v="2"/>
    <m/>
    <e v="#REF!"/>
    <e v="#REF!"/>
  </r>
  <r>
    <n v="20297"/>
    <x v="0"/>
    <d v="2020-01-30T00:00:00"/>
    <x v="0"/>
    <d v="2020-02-04T00:00:00"/>
    <x v="0"/>
    <n v="5"/>
    <n v="4"/>
    <s v="Mary Luz Vásquez Román"/>
    <s v="Cerrado"/>
    <x v="2"/>
    <m/>
    <e v="#REF!"/>
    <e v="#REF!"/>
  </r>
  <r>
    <n v="20298"/>
    <x v="0"/>
    <d v="2020-01-31T00:00:00"/>
    <x v="0"/>
    <d v="2020-02-04T00:00:00"/>
    <x v="0"/>
    <n v="4"/>
    <n v="3"/>
    <s v="ALEJANDRO FLOREZ"/>
    <s v="Cerrado"/>
    <x v="2"/>
    <m/>
    <e v="#REF!"/>
    <e v="#REF!"/>
  </r>
  <r>
    <n v="20299"/>
    <x v="2"/>
    <d v="2020-01-31T00:00:00"/>
    <x v="0"/>
    <d v="2020-02-18T00:00:00"/>
    <x v="0"/>
    <n v="18"/>
    <n v="13"/>
    <s v="LUIS EDUARDO SEDANO MEJIA"/>
    <s v="Cerrado"/>
    <x v="2"/>
    <m/>
    <e v="#REF!"/>
    <e v="#REF!"/>
  </r>
  <r>
    <n v="20300"/>
    <x v="0"/>
    <d v="2020-01-31T00:00:00"/>
    <x v="0"/>
    <d v="2020-02-04T00:00:00"/>
    <x v="0"/>
    <n v="4"/>
    <n v="3"/>
    <s v="ANGEL MARÍA CASTRO CARDONA"/>
    <s v="Cerrado"/>
    <x v="2"/>
    <m/>
    <e v="#REF!"/>
    <e v="#REF!"/>
  </r>
  <r>
    <n v="20301"/>
    <x v="2"/>
    <d v="2020-01-31T00:00:00"/>
    <x v="0"/>
    <d v="2020-02-18T00:00:00"/>
    <x v="0"/>
    <n v="18"/>
    <n v="13"/>
    <s v="JUAN CARLOS PAEZ GOMEZ"/>
    <s v="Cerrado"/>
    <x v="2"/>
    <m/>
    <e v="#REF!"/>
    <e v="#REF!"/>
  </r>
  <r>
    <n v="20302"/>
    <x v="0"/>
    <d v="2020-01-31T00:00:00"/>
    <x v="0"/>
    <d v="2020-02-04T00:00:00"/>
    <x v="0"/>
    <n v="4"/>
    <n v="3"/>
    <s v="Fritzgerald Rodriguez"/>
    <s v="Cerrado"/>
    <x v="2"/>
    <m/>
    <e v="#REF!"/>
    <e v="#REF!"/>
  </r>
  <r>
    <n v="20303"/>
    <x v="0"/>
    <d v="2020-01-31T00:00:00"/>
    <x v="0"/>
    <d v="2020-02-04T00:00:00"/>
    <x v="0"/>
    <n v="4"/>
    <n v="3"/>
    <s v="claudia marcela montengro diaz"/>
    <s v="Cerrado"/>
    <x v="2"/>
    <m/>
    <e v="#REF!"/>
    <e v="#REF!"/>
  </r>
  <r>
    <n v="20304"/>
    <x v="2"/>
    <d v="2020-01-31T00:00:00"/>
    <x v="0"/>
    <s v="Pendiente"/>
    <x v="1"/>
    <e v="#VALUE!"/>
    <e v="#VALUE!"/>
    <s v="Janeth Cortez Cartagena"/>
    <s v="Abierto"/>
    <x v="1"/>
    <m/>
    <e v="#REF!"/>
    <e v="#REF!"/>
  </r>
  <r>
    <n v="20305"/>
    <x v="2"/>
    <d v="2020-01-31T00:00:00"/>
    <x v="0"/>
    <s v="Pendiente"/>
    <x v="1"/>
    <e v="#VALUE!"/>
    <e v="#VALUE!"/>
    <s v="Leonor Rincon Rojas"/>
    <s v="Abierto"/>
    <x v="1"/>
    <m/>
    <e v="#REF!"/>
    <e v="#REF!"/>
  </r>
  <r>
    <n v="20306"/>
    <x v="2"/>
    <d v="2020-01-31T00:00:00"/>
    <x v="0"/>
    <s v="Pendiente"/>
    <x v="1"/>
    <e v="#VALUE!"/>
    <e v="#VALUE!"/>
    <s v="Janeth Cortez Cartagena"/>
    <s v="Abierto"/>
    <x v="1"/>
    <m/>
    <e v="#REF!"/>
    <e v="#REF!"/>
  </r>
  <r>
    <n v="20307"/>
    <x v="0"/>
    <d v="2020-01-31T00:00:00"/>
    <x v="0"/>
    <d v="2020-02-04T00:00:00"/>
    <x v="0"/>
    <n v="4"/>
    <n v="3"/>
    <s v="ubaldo peñaloza diaz"/>
    <s v="Cerrado"/>
    <x v="2"/>
    <m/>
    <e v="#REF!"/>
    <e v="#REF!"/>
  </r>
  <r>
    <n v="20308"/>
    <x v="2"/>
    <d v="2020-01-31T00:00:00"/>
    <x v="0"/>
    <s v="Pendiente"/>
    <x v="1"/>
    <e v="#VALUE!"/>
    <e v="#VALUE!"/>
    <s v="Carolina"/>
    <s v="Abierto"/>
    <x v="1"/>
    <m/>
    <e v="#REF!"/>
    <e v="#REF!"/>
  </r>
  <r>
    <n v="20309"/>
    <x v="3"/>
    <d v="2020-01-31T00:00:00"/>
    <x v="0"/>
    <d v="2020-02-04T00:00:00"/>
    <x v="0"/>
    <n v="4"/>
    <n v="3"/>
    <s v="clara dilia molina perez"/>
    <s v="Cerrado"/>
    <x v="2"/>
    <m/>
    <e v="#REF!"/>
    <e v="#REF!"/>
  </r>
  <r>
    <n v="20310"/>
    <x v="2"/>
    <d v="2020-01-31T00:00:00"/>
    <x v="0"/>
    <s v="Pendiente"/>
    <x v="1"/>
    <e v="#VALUE!"/>
    <e v="#VALUE!"/>
    <s v="Armando Gaona Leal"/>
    <s v="Abierto"/>
    <x v="1"/>
    <m/>
    <e v="#REF!"/>
    <e v="#REF!"/>
  </r>
  <r>
    <n v="20311"/>
    <x v="3"/>
    <d v="2020-01-31T00:00:00"/>
    <x v="0"/>
    <d v="2020-02-03T00:00:00"/>
    <x v="0"/>
    <n v="3"/>
    <n v="2"/>
    <s v="flor marioa baron nuñez"/>
    <s v="Cerrado"/>
    <x v="2"/>
    <m/>
    <e v="#REF!"/>
    <e v="#REF!"/>
  </r>
  <r>
    <n v="20312"/>
    <x v="0"/>
    <d v="2020-01-31T00:00:00"/>
    <x v="0"/>
    <d v="2020-02-04T00:00:00"/>
    <x v="0"/>
    <n v="4"/>
    <n v="3"/>
    <s v="juan pablo camacho"/>
    <s v="Cerrado"/>
    <x v="2"/>
    <m/>
    <e v="#REF!"/>
    <e v="#REF!"/>
  </r>
  <r>
    <n v="20313"/>
    <x v="2"/>
    <d v="2020-01-31T00:00:00"/>
    <x v="0"/>
    <d v="2020-02-18T00:00:00"/>
    <x v="0"/>
    <n v="18"/>
    <n v="13"/>
    <s v="LINA MARIA ANGULO MOLINA"/>
    <s v="Cerrado"/>
    <x v="2"/>
    <m/>
    <e v="#REF!"/>
    <e v="#REF!"/>
  </r>
  <r>
    <n v="20314"/>
    <x v="0"/>
    <d v="2020-01-31T00:00:00"/>
    <x v="0"/>
    <d v="2020-02-04T00:00:00"/>
    <x v="0"/>
    <n v="4"/>
    <n v="3"/>
    <s v="PAOLA ANDREA SALAZAR GÓMEZ"/>
    <s v="Cerrado"/>
    <x v="2"/>
    <m/>
    <e v="#REF!"/>
    <e v="#REF!"/>
  </r>
  <r>
    <n v="20315"/>
    <x v="3"/>
    <d v="2020-01-31T00:00:00"/>
    <x v="0"/>
    <d v="2020-02-04T00:00:00"/>
    <x v="0"/>
    <n v="4"/>
    <n v="3"/>
    <s v="flor marioa baron nuñez"/>
    <s v="Cerrado"/>
    <x v="2"/>
    <m/>
    <e v="#REF!"/>
    <e v="#REF!"/>
  </r>
  <r>
    <n v="20316"/>
    <x v="2"/>
    <d v="2020-01-31T00:00:00"/>
    <x v="0"/>
    <d v="2020-02-18T00:00:00"/>
    <x v="0"/>
    <n v="18"/>
    <n v="13"/>
    <s v="Yair Mauricio castillo casallas"/>
    <s v="Cerrado"/>
    <x v="2"/>
    <m/>
    <e v="#REF!"/>
    <e v="#REF!"/>
  </r>
  <r>
    <n v="20317"/>
    <x v="0"/>
    <d v="2020-01-31T00:00:00"/>
    <x v="0"/>
    <d v="2020-02-04T00:00:00"/>
    <x v="0"/>
    <n v="4"/>
    <n v="3"/>
    <s v="Camila Nieto"/>
    <s v="Cerrado"/>
    <x v="2"/>
    <m/>
    <e v="#REF!"/>
    <e v="#REF!"/>
  </r>
  <r>
    <n v="20318"/>
    <x v="2"/>
    <d v="2020-02-01T00:00:00"/>
    <x v="1"/>
    <d v="2020-02-04T00:00:00"/>
    <x v="0"/>
    <n v="3"/>
    <n v="2"/>
    <s v="Martha Ines Gutierrez Castro"/>
    <s v="Cerrado"/>
    <x v="2"/>
    <m/>
    <e v="#REF!"/>
    <e v="#REF!"/>
  </r>
  <r>
    <n v="20319"/>
    <x v="0"/>
    <d v="2020-02-01T00:00:00"/>
    <x v="1"/>
    <d v="2020-02-04T00:00:00"/>
    <x v="0"/>
    <n v="3"/>
    <n v="2"/>
    <s v="Martha Ines Gutierrez Castro"/>
    <s v="Cerrado"/>
    <x v="2"/>
    <m/>
    <e v="#REF!"/>
    <e v="#REF!"/>
  </r>
  <r>
    <n v="20320"/>
    <x v="3"/>
    <d v="2020-02-01T00:00:00"/>
    <x v="1"/>
    <s v="Pendiente"/>
    <x v="1"/>
    <e v="#VALUE!"/>
    <e v="#VALUE!"/>
    <s v="Martha Ines Gutierrez Castro"/>
    <s v="Abierto"/>
    <x v="1"/>
    <m/>
    <e v="#REF!"/>
    <e v="#REF!"/>
  </r>
  <r>
    <n v="20321"/>
    <x v="0"/>
    <d v="2020-02-01T00:00:00"/>
    <x v="1"/>
    <d v="2020-02-04T00:00:00"/>
    <x v="0"/>
    <n v="3"/>
    <n v="2"/>
    <s v="Germán Eduardo Cely Ochoa"/>
    <s v="Cerrado"/>
    <x v="2"/>
    <m/>
    <e v="#REF!"/>
    <e v="#REF!"/>
  </r>
  <r>
    <n v="20322"/>
    <x v="2"/>
    <d v="2020-02-01T00:00:00"/>
    <x v="1"/>
    <s v="Pendiente"/>
    <x v="1"/>
    <e v="#VALUE!"/>
    <e v="#VALUE!"/>
    <s v="MARCELA VIVIANA GALEANO DIAZ"/>
    <s v="Abierto"/>
    <x v="1"/>
    <m/>
    <e v="#REF!"/>
    <e v="#REF!"/>
  </r>
  <r>
    <n v="20323"/>
    <x v="2"/>
    <d v="2020-02-03T00:00:00"/>
    <x v="1"/>
    <d v="2020-02-18T00:00:00"/>
    <x v="0"/>
    <n v="15"/>
    <n v="12"/>
    <s v="Mábel Amparo Contreras Vargas"/>
    <s v="Cerrado"/>
    <x v="2"/>
    <m/>
    <e v="#REF!"/>
    <e v="#REF!"/>
  </r>
  <r>
    <n v="20324"/>
    <x v="3"/>
    <d v="2020-02-03T00:00:00"/>
    <x v="1"/>
    <d v="2020-02-18T00:00:00"/>
    <x v="0"/>
    <n v="15"/>
    <n v="12"/>
    <s v="Alberto Maldonado Pita"/>
    <s v="Cerrado"/>
    <x v="2"/>
    <m/>
    <e v="#REF!"/>
    <e v="#REF!"/>
  </r>
  <r>
    <n v="20325"/>
    <x v="0"/>
    <d v="2020-02-03T00:00:00"/>
    <x v="1"/>
    <d v="2020-02-04T00:00:00"/>
    <x v="0"/>
    <n v="1"/>
    <n v="2"/>
    <s v="Favio Nelson Calderon"/>
    <s v="Cerrado"/>
    <x v="2"/>
    <m/>
    <e v="#REF!"/>
    <e v="#REF!"/>
  </r>
  <r>
    <n v="20326"/>
    <x v="0"/>
    <d v="2020-02-03T00:00:00"/>
    <x v="1"/>
    <d v="2020-02-04T00:00:00"/>
    <x v="0"/>
    <n v="1"/>
    <n v="2"/>
    <s v="RAUL RUEDA RODRIGUEZ"/>
    <s v="Cerrado"/>
    <x v="2"/>
    <m/>
    <e v="#REF!"/>
    <e v="#REF!"/>
  </r>
  <r>
    <n v="20327"/>
    <x v="2"/>
    <d v="2020-02-03T00:00:00"/>
    <x v="1"/>
    <d v="2020-02-18T00:00:00"/>
    <x v="0"/>
    <n v="15"/>
    <n v="12"/>
    <s v="Cristián Camilo beleño Silva"/>
    <s v="Cerrado"/>
    <x v="2"/>
    <m/>
    <e v="#REF!"/>
    <e v="#REF!"/>
  </r>
  <r>
    <n v="20328"/>
    <x v="0"/>
    <d v="2020-02-03T00:00:00"/>
    <x v="1"/>
    <d v="2020-02-04T00:00:00"/>
    <x v="0"/>
    <n v="1"/>
    <n v="2"/>
    <s v="JOSE NELSON DONCEL QUINTERO"/>
    <s v="Cerrado"/>
    <x v="2"/>
    <m/>
    <e v="#REF!"/>
    <e v="#REF!"/>
  </r>
  <r>
    <n v="20329"/>
    <x v="2"/>
    <d v="2020-02-03T00:00:00"/>
    <x v="1"/>
    <d v="2020-02-18T00:00:00"/>
    <x v="0"/>
    <n v="15"/>
    <n v="12"/>
    <s v="yoel alexander agudelo ortega"/>
    <s v="Cerrado"/>
    <x v="2"/>
    <m/>
    <e v="#REF!"/>
    <e v="#REF!"/>
  </r>
  <r>
    <n v="20330"/>
    <x v="2"/>
    <d v="2020-02-03T00:00:00"/>
    <x v="1"/>
    <d v="2020-02-18T00:00:00"/>
    <x v="0"/>
    <n v="15"/>
    <n v="12"/>
    <s v="JULIAN ISMAIN PALACIOS COPETE"/>
    <s v="Cerrado"/>
    <x v="2"/>
    <m/>
    <e v="#REF!"/>
    <e v="#REF!"/>
  </r>
  <r>
    <n v="20331"/>
    <x v="2"/>
    <d v="2020-02-03T00:00:00"/>
    <x v="1"/>
    <d v="2020-02-18T00:00:00"/>
    <x v="0"/>
    <n v="15"/>
    <n v="12"/>
    <s v="JULIAN ISMAIN PALACIOS COPETE"/>
    <s v="Cerrado"/>
    <x v="2"/>
    <m/>
    <e v="#REF!"/>
    <e v="#REF!"/>
  </r>
  <r>
    <n v="20332"/>
    <x v="2"/>
    <d v="2020-02-03T00:00:00"/>
    <x v="1"/>
    <d v="2020-02-18T00:00:00"/>
    <x v="0"/>
    <n v="15"/>
    <n v="12"/>
    <s v="WILLIAM USURIAGA LUGO"/>
    <s v="Cerrado"/>
    <x v="2"/>
    <m/>
    <e v="#REF!"/>
    <e v="#REF!"/>
  </r>
  <r>
    <n v="20333"/>
    <x v="2"/>
    <d v="2020-02-03T00:00:00"/>
    <x v="1"/>
    <d v="2020-02-19T00:00:00"/>
    <x v="0"/>
    <n v="16"/>
    <n v="13"/>
    <s v="WILLIAM USURIAGA LUGO"/>
    <s v="Cerrado"/>
    <x v="2"/>
    <m/>
    <e v="#REF!"/>
    <e v="#REF!"/>
  </r>
  <r>
    <n v="20334"/>
    <x v="2"/>
    <d v="2020-02-03T00:00:00"/>
    <x v="1"/>
    <d v="2020-02-19T00:00:00"/>
    <x v="0"/>
    <n v="16"/>
    <n v="13"/>
    <s v="EDWIN DANIEL MOSQUERA MOSQUERA"/>
    <s v="Cerrado"/>
    <x v="2"/>
    <m/>
    <e v="#REF!"/>
    <e v="#REF!"/>
  </r>
  <r>
    <n v="20335"/>
    <x v="0"/>
    <d v="2020-02-03T00:00:00"/>
    <x v="1"/>
    <d v="2020-02-04T00:00:00"/>
    <x v="0"/>
    <n v="1"/>
    <n v="2"/>
    <s v="francy katterine herrerapatiño"/>
    <s v="Cerrado"/>
    <x v="2"/>
    <m/>
    <e v="#REF!"/>
    <e v="#REF!"/>
  </r>
  <r>
    <n v="20336"/>
    <x v="2"/>
    <d v="2020-02-03T00:00:00"/>
    <x v="1"/>
    <d v="2020-02-19T00:00:00"/>
    <x v="0"/>
    <n v="16"/>
    <n v="13"/>
    <s v="maria claudia Osorio toro"/>
    <s v="Cerrado"/>
    <x v="2"/>
    <m/>
    <e v="#REF!"/>
    <e v="#REF!"/>
  </r>
  <r>
    <n v="20337"/>
    <x v="0"/>
    <d v="2020-02-03T00:00:00"/>
    <x v="1"/>
    <d v="2020-02-04T00:00:00"/>
    <x v="0"/>
    <n v="1"/>
    <n v="2"/>
    <s v="Carlos Eduardo Del Campo Perez"/>
    <s v="Cerrado"/>
    <x v="2"/>
    <m/>
    <e v="#REF!"/>
    <e v="#REF!"/>
  </r>
  <r>
    <n v="20338"/>
    <x v="0"/>
    <d v="2020-02-04T00:00:00"/>
    <x v="1"/>
    <d v="2020-02-04T00:00:00"/>
    <x v="0"/>
    <n v="0"/>
    <n v="1"/>
    <s v="CARLOS ARTURO TORRES ZULUAGA"/>
    <s v="Cerrado"/>
    <x v="2"/>
    <m/>
    <e v="#REF!"/>
    <e v="#REF!"/>
  </r>
  <r>
    <n v="20339"/>
    <x v="0"/>
    <d v="2020-02-04T00:00:00"/>
    <x v="1"/>
    <d v="2020-02-04T00:00:00"/>
    <x v="0"/>
    <n v="0"/>
    <n v="1"/>
    <s v="Jose Abigail Hernandez Huertas"/>
    <s v="Cerrado"/>
    <x v="2"/>
    <m/>
    <e v="#REF!"/>
    <e v="#REF!"/>
  </r>
  <r>
    <n v="20340"/>
    <x v="0"/>
    <d v="2020-02-04T00:00:00"/>
    <x v="1"/>
    <d v="2020-02-04T00:00:00"/>
    <x v="0"/>
    <n v="0"/>
    <n v="1"/>
    <s v="Jose Abigail Hernandez Huertas"/>
    <s v="Cerrado"/>
    <x v="2"/>
    <m/>
    <e v="#REF!"/>
    <e v="#REF!"/>
  </r>
  <r>
    <n v="20341"/>
    <x v="3"/>
    <d v="2020-02-04T00:00:00"/>
    <x v="1"/>
    <d v="2020-02-04T00:00:00"/>
    <x v="0"/>
    <n v="0"/>
    <n v="1"/>
    <s v="ABEL JEAN PIER GONZALEZ CASTILLO"/>
    <s v="Cerrado"/>
    <x v="2"/>
    <m/>
    <e v="#REF!"/>
    <e v="#REF!"/>
  </r>
  <r>
    <n v="20342"/>
    <x v="2"/>
    <d v="2020-02-04T00:00:00"/>
    <x v="1"/>
    <d v="2020-02-19T00:00:00"/>
    <x v="0"/>
    <n v="15"/>
    <n v="12"/>
    <s v="Angue bravo"/>
    <s v="Cerrado"/>
    <x v="2"/>
    <m/>
    <e v="#REF!"/>
    <e v="#REF!"/>
  </r>
  <r>
    <n v="20343"/>
    <x v="2"/>
    <d v="2020-02-04T00:00:00"/>
    <x v="1"/>
    <d v="2020-02-19T00:00:00"/>
    <x v="0"/>
    <n v="15"/>
    <n v="12"/>
    <s v="Alexander Ballesteros Díaz"/>
    <s v="Cerrado"/>
    <x v="2"/>
    <m/>
    <e v="#REF!"/>
    <e v="#REF!"/>
  </r>
  <r>
    <n v="20344"/>
    <x v="0"/>
    <d v="2020-02-05T00:00:00"/>
    <x v="1"/>
    <d v="2020-02-11T00:00:00"/>
    <x v="0"/>
    <n v="6"/>
    <n v="5"/>
    <s v="Juan pablo noreña osorio"/>
    <s v="Cerrado"/>
    <x v="2"/>
    <m/>
    <e v="#REF!"/>
    <e v="#REF!"/>
  </r>
  <r>
    <n v="20345"/>
    <x v="0"/>
    <d v="2020-02-05T00:00:00"/>
    <x v="1"/>
    <d v="2020-02-05T00:00:00"/>
    <x v="0"/>
    <n v="0"/>
    <n v="1"/>
    <s v="JESUS CELIS MARQUEZ"/>
    <s v="Cerrado"/>
    <x v="2"/>
    <m/>
    <e v="#REF!"/>
    <e v="#REF!"/>
  </r>
  <r>
    <n v="20346"/>
    <x v="2"/>
    <d v="2020-02-05T00:00:00"/>
    <x v="1"/>
    <s v="Pendiente"/>
    <x v="1"/>
    <e v="#VALUE!"/>
    <e v="#VALUE!"/>
    <s v="Ana Isabel Ramos de García"/>
    <s v="Abierto"/>
    <x v="1"/>
    <m/>
    <e v="#REF!"/>
    <e v="#REF!"/>
  </r>
  <r>
    <n v="20347"/>
    <x v="0"/>
    <d v="2020-02-05T00:00:00"/>
    <x v="1"/>
    <d v="2020-02-05T00:00:00"/>
    <x v="0"/>
    <n v="0"/>
    <n v="1"/>
    <s v="RAFAEL ELIECER PARDO DIMATE"/>
    <s v="Cerrado"/>
    <x v="2"/>
    <m/>
    <e v="#REF!"/>
    <e v="#REF!"/>
  </r>
  <r>
    <n v="20348"/>
    <x v="0"/>
    <d v="2020-02-05T00:00:00"/>
    <x v="1"/>
    <d v="2020-02-05T00:00:00"/>
    <x v="0"/>
    <n v="0"/>
    <n v="1"/>
    <s v="Catalina Duarte Romero"/>
    <s v="Cerrado"/>
    <x v="2"/>
    <m/>
    <e v="#REF!"/>
    <e v="#REF!"/>
  </r>
  <r>
    <n v="20349"/>
    <x v="1"/>
    <d v="2020-02-05T00:00:00"/>
    <x v="1"/>
    <d v="2020-02-11T00:00:00"/>
    <x v="0"/>
    <n v="6"/>
    <n v="5"/>
    <s v="NEMESIO URREA CABUYA"/>
    <s v="Cerrado"/>
    <x v="2"/>
    <m/>
    <e v="#REF!"/>
    <e v="#REF!"/>
  </r>
  <r>
    <n v="20350"/>
    <x v="0"/>
    <d v="2020-02-05T00:00:00"/>
    <x v="1"/>
    <d v="2020-02-05T00:00:00"/>
    <x v="0"/>
    <n v="0"/>
    <n v="1"/>
    <s v="MARÍA ANTONIA CASAS MUÑOZ"/>
    <s v="Cerrado"/>
    <x v="2"/>
    <m/>
    <e v="#REF!"/>
    <e v="#REF!"/>
  </r>
  <r>
    <n v="20351"/>
    <x v="0"/>
    <d v="2020-02-05T00:00:00"/>
    <x v="1"/>
    <d v="2020-02-05T00:00:00"/>
    <x v="0"/>
    <n v="0"/>
    <n v="1"/>
    <s v="JOSE FENNER DIAZ MONTEALEGRE"/>
    <s v="Cerrado"/>
    <x v="2"/>
    <m/>
    <e v="#REF!"/>
    <e v="#REF!"/>
  </r>
  <r>
    <n v="20352"/>
    <x v="0"/>
    <d v="2020-02-05T00:00:00"/>
    <x v="1"/>
    <d v="2020-02-05T00:00:00"/>
    <x v="0"/>
    <n v="0"/>
    <n v="1"/>
    <s v="Claudia Caicedo"/>
    <s v="Cerrado"/>
    <x v="2"/>
    <m/>
    <e v="#REF!"/>
    <e v="#REF!"/>
  </r>
  <r>
    <n v="20353"/>
    <x v="0"/>
    <d v="2020-02-05T00:00:00"/>
    <x v="1"/>
    <d v="2020-02-05T00:00:00"/>
    <x v="0"/>
    <n v="0"/>
    <n v="1"/>
    <s v="LADY JOHANA TORRES LAVERDE"/>
    <s v="Cerrado"/>
    <x v="2"/>
    <m/>
    <e v="#REF!"/>
    <e v="#REF!"/>
  </r>
  <r>
    <n v="20354"/>
    <x v="0"/>
    <d v="2020-02-05T00:00:00"/>
    <x v="1"/>
    <d v="2020-02-06T00:00:00"/>
    <x v="0"/>
    <n v="1"/>
    <n v="2"/>
    <s v="andres alberto argel durango"/>
    <s v="Cerrado"/>
    <x v="2"/>
    <m/>
    <e v="#REF!"/>
    <e v="#REF!"/>
  </r>
  <r>
    <n v="20355"/>
    <x v="0"/>
    <d v="2020-02-05T00:00:00"/>
    <x v="1"/>
    <d v="2020-02-06T00:00:00"/>
    <x v="0"/>
    <n v="1"/>
    <n v="2"/>
    <s v="Cristhian Camilo Mogollón Soto"/>
    <s v="Cerrado"/>
    <x v="2"/>
    <m/>
    <e v="#REF!"/>
    <e v="#REF!"/>
  </r>
  <r>
    <n v="20356"/>
    <x v="0"/>
    <d v="2020-02-06T00:00:00"/>
    <x v="1"/>
    <d v="2020-02-06T00:00:00"/>
    <x v="0"/>
    <n v="0"/>
    <n v="1"/>
    <s v="José Luis Blanco Avendaño"/>
    <s v="Cerrado"/>
    <x v="2"/>
    <m/>
    <e v="#REF!"/>
    <e v="#REF!"/>
  </r>
  <r>
    <n v="20357"/>
    <x v="2"/>
    <d v="2020-02-06T00:00:00"/>
    <x v="1"/>
    <d v="2020-02-19T00:00:00"/>
    <x v="0"/>
    <n v="13"/>
    <n v="10"/>
    <s v="Blanca Rocío Peña Suárez"/>
    <s v="Cerrado"/>
    <x v="2"/>
    <m/>
    <e v="#REF!"/>
    <e v="#REF!"/>
  </r>
  <r>
    <n v="20358"/>
    <x v="0"/>
    <d v="2020-02-06T00:00:00"/>
    <x v="1"/>
    <d v="2020-02-06T00:00:00"/>
    <x v="0"/>
    <n v="0"/>
    <n v="1"/>
    <s v="Justo Lagos Mendoza"/>
    <s v="Cerrado"/>
    <x v="2"/>
    <m/>
    <e v="#REF!"/>
    <e v="#REF!"/>
  </r>
  <r>
    <n v="20359"/>
    <x v="2"/>
    <d v="2020-02-06T00:00:00"/>
    <x v="1"/>
    <d v="2020-02-11T00:00:00"/>
    <x v="0"/>
    <n v="5"/>
    <n v="4"/>
    <s v="Manuel Alberto Moros Muñoz"/>
    <s v="Cerrado"/>
    <x v="2"/>
    <m/>
    <e v="#REF!"/>
    <e v="#REF!"/>
  </r>
  <r>
    <n v="20360"/>
    <x v="3"/>
    <d v="2020-02-06T00:00:00"/>
    <x v="1"/>
    <d v="2020-02-06T00:00:00"/>
    <x v="0"/>
    <n v="0"/>
    <n v="1"/>
    <s v="LILIANA MENDIVELSO"/>
    <s v="Cerrado"/>
    <x v="2"/>
    <m/>
    <e v="#REF!"/>
    <e v="#REF!"/>
  </r>
  <r>
    <n v="20361"/>
    <x v="0"/>
    <d v="2020-02-06T00:00:00"/>
    <x v="1"/>
    <d v="2020-02-10T00:00:00"/>
    <x v="0"/>
    <n v="4"/>
    <n v="3"/>
    <s v="esteban medina"/>
    <s v="Cerrado"/>
    <x v="2"/>
    <m/>
    <e v="#REF!"/>
    <e v="#REF!"/>
  </r>
  <r>
    <n v="20362"/>
    <x v="0"/>
    <d v="2020-02-06T00:00:00"/>
    <x v="1"/>
    <d v="2020-02-10T00:00:00"/>
    <x v="0"/>
    <n v="4"/>
    <n v="3"/>
    <s v="Jorge Armando arcos Ortiz"/>
    <s v="Cerrado"/>
    <x v="2"/>
    <m/>
    <e v="#REF!"/>
    <e v="#REF!"/>
  </r>
  <r>
    <n v="20363"/>
    <x v="0"/>
    <d v="2020-02-06T00:00:00"/>
    <x v="1"/>
    <d v="2020-02-11T00:00:00"/>
    <x v="0"/>
    <n v="5"/>
    <n v="4"/>
    <s v="Ana Manco Villa"/>
    <s v="Cerrado"/>
    <x v="2"/>
    <m/>
    <e v="#REF!"/>
    <e v="#REF!"/>
  </r>
  <r>
    <n v="20364"/>
    <x v="0"/>
    <d v="2020-02-06T00:00:00"/>
    <x v="1"/>
    <d v="2020-02-11T00:00:00"/>
    <x v="0"/>
    <n v="5"/>
    <n v="4"/>
    <s v="JOSE GREGORIO CANTILLO PABON"/>
    <s v="Cerrado"/>
    <x v="2"/>
    <m/>
    <e v="#REF!"/>
    <e v="#REF!"/>
  </r>
  <r>
    <n v="20365"/>
    <x v="3"/>
    <d v="2020-02-06T00:00:00"/>
    <x v="1"/>
    <d v="2020-02-19T00:00:00"/>
    <x v="0"/>
    <n v="13"/>
    <n v="10"/>
    <s v="Sandra heliana Martínez"/>
    <s v="Cerrado"/>
    <x v="2"/>
    <m/>
    <e v="#REF!"/>
    <e v="#REF!"/>
  </r>
  <r>
    <n v="20366"/>
    <x v="2"/>
    <d v="2020-02-06T00:00:00"/>
    <x v="1"/>
    <d v="2020-02-19T00:00:00"/>
    <x v="0"/>
    <n v="13"/>
    <n v="10"/>
    <s v="Fernando Miguel Petro Morelo"/>
    <s v="Cerrado"/>
    <x v="2"/>
    <m/>
    <e v="#REF!"/>
    <e v="#REF!"/>
  </r>
  <r>
    <n v="20367"/>
    <x v="0"/>
    <d v="2020-02-06T00:00:00"/>
    <x v="1"/>
    <d v="2020-02-11T00:00:00"/>
    <x v="0"/>
    <n v="5"/>
    <n v="4"/>
    <s v="alejandro amado"/>
    <s v="Cerrado"/>
    <x v="2"/>
    <m/>
    <e v="#REF!"/>
    <e v="#REF!"/>
  </r>
  <r>
    <n v="20368"/>
    <x v="0"/>
    <d v="2020-02-06T00:00:00"/>
    <x v="1"/>
    <d v="2020-02-11T00:00:00"/>
    <x v="0"/>
    <n v="5"/>
    <n v="4"/>
    <s v="Juan Carlos Aux"/>
    <s v="Cerrado"/>
    <x v="2"/>
    <m/>
    <e v="#REF!"/>
    <e v="#REF!"/>
  </r>
  <r>
    <n v="20369"/>
    <x v="0"/>
    <d v="2020-02-06T00:00:00"/>
    <x v="1"/>
    <d v="2020-02-11T00:00:00"/>
    <x v="0"/>
    <n v="5"/>
    <n v="4"/>
    <s v="RICARDO ANDRES DIAZ PERE"/>
    <s v="Cerrado"/>
    <x v="2"/>
    <m/>
    <e v="#REF!"/>
    <e v="#REF!"/>
  </r>
  <r>
    <n v="20370"/>
    <x v="0"/>
    <d v="2020-02-06T00:00:00"/>
    <x v="1"/>
    <d v="2020-02-11T00:00:00"/>
    <x v="0"/>
    <n v="5"/>
    <n v="4"/>
    <s v="JOSE MANUEL CABALLERO"/>
    <s v="Cerrado"/>
    <x v="2"/>
    <m/>
    <e v="#REF!"/>
    <e v="#REF!"/>
  </r>
  <r>
    <n v="20371"/>
    <x v="2"/>
    <d v="2020-02-06T00:00:00"/>
    <x v="1"/>
    <s v="Pendiente"/>
    <x v="1"/>
    <e v="#VALUE!"/>
    <e v="#VALUE!"/>
    <s v="JUAN DAVID PEREZ MANRIQUE"/>
    <s v="Abierto"/>
    <x v="1"/>
    <m/>
    <e v="#REF!"/>
    <e v="#REF!"/>
  </r>
  <r>
    <n v="20372"/>
    <x v="2"/>
    <d v="2020-02-07T00:00:00"/>
    <x v="1"/>
    <d v="2020-02-19T00:00:00"/>
    <x v="0"/>
    <n v="12"/>
    <n v="9"/>
    <s v="JOSÉ OCTAVIO ROBLES REYES"/>
    <s v="Cerrado"/>
    <x v="2"/>
    <m/>
    <e v="#REF!"/>
    <e v="#REF!"/>
  </r>
  <r>
    <n v="20373"/>
    <x v="0"/>
    <d v="2020-02-07T00:00:00"/>
    <x v="1"/>
    <d v="2020-02-11T00:00:00"/>
    <x v="0"/>
    <n v="4"/>
    <n v="3"/>
    <s v="Santiago Sosa"/>
    <s v="Cerrado"/>
    <x v="2"/>
    <m/>
    <e v="#REF!"/>
    <e v="#REF!"/>
  </r>
  <r>
    <n v="20374"/>
    <x v="0"/>
    <d v="2020-02-07T00:00:00"/>
    <x v="1"/>
    <d v="2020-02-11T00:00:00"/>
    <x v="0"/>
    <n v="4"/>
    <n v="3"/>
    <s v="jhon gonzalez"/>
    <s v="Cerrado"/>
    <x v="2"/>
    <m/>
    <e v="#REF!"/>
    <e v="#REF!"/>
  </r>
  <r>
    <n v="20375"/>
    <x v="2"/>
    <d v="2020-02-07T00:00:00"/>
    <x v="1"/>
    <s v="Pendiente"/>
    <x v="1"/>
    <e v="#VALUE!"/>
    <e v="#VALUE!"/>
    <s v="LILLYAM BEATRIZ ROMERO A"/>
    <s v="Abierto"/>
    <x v="1"/>
    <m/>
    <e v="#REF!"/>
    <e v="#REF!"/>
  </r>
  <r>
    <n v="20376"/>
    <x v="2"/>
    <d v="2020-02-07T00:00:00"/>
    <x v="1"/>
    <d v="2020-02-11T00:00:00"/>
    <x v="0"/>
    <n v="4"/>
    <n v="3"/>
    <s v="NILSON HERNANDO CEBALOS"/>
    <s v="Cerrado"/>
    <x v="2"/>
    <m/>
    <e v="#REF!"/>
    <e v="#REF!"/>
  </r>
  <r>
    <n v="20377"/>
    <x v="0"/>
    <d v="2020-02-07T00:00:00"/>
    <x v="1"/>
    <d v="2020-02-11T00:00:00"/>
    <x v="0"/>
    <n v="4"/>
    <n v="3"/>
    <s v="ALEXANDRA DÍAZ VASQUEZ"/>
    <s v="Cerrado"/>
    <x v="2"/>
    <m/>
    <e v="#REF!"/>
    <e v="#REF!"/>
  </r>
  <r>
    <n v="20378"/>
    <x v="0"/>
    <d v="2020-02-07T00:00:00"/>
    <x v="1"/>
    <d v="2020-02-11T00:00:00"/>
    <x v="0"/>
    <n v="4"/>
    <n v="3"/>
    <s v="Juan Camilo Guevara Ortiz"/>
    <s v="Cerrado"/>
    <x v="2"/>
    <m/>
    <e v="#REF!"/>
    <e v="#REF!"/>
  </r>
  <r>
    <n v="20379"/>
    <x v="0"/>
    <d v="2020-02-07T00:00:00"/>
    <x v="1"/>
    <d v="2020-02-11T00:00:00"/>
    <x v="0"/>
    <n v="4"/>
    <n v="3"/>
    <s v="GERSON ADRIÁN IMBACHI VÁSQUEZ"/>
    <s v="Cerrado"/>
    <x v="2"/>
    <m/>
    <e v="#REF!"/>
    <e v="#REF!"/>
  </r>
  <r>
    <n v="20380"/>
    <x v="2"/>
    <d v="2020-02-07T00:00:00"/>
    <x v="1"/>
    <d v="2020-02-19T00:00:00"/>
    <x v="0"/>
    <n v="12"/>
    <n v="9"/>
    <s v="alba cardenas alvarez"/>
    <s v="Cerrado"/>
    <x v="2"/>
    <m/>
    <e v="#REF!"/>
    <e v="#REF!"/>
  </r>
  <r>
    <n v="20381"/>
    <x v="2"/>
    <d v="2020-02-07T00:00:00"/>
    <x v="1"/>
    <s v="Pendiente"/>
    <x v="1"/>
    <e v="#VALUE!"/>
    <e v="#VALUE!"/>
    <s v="JAVIER ALEXANDER DIAZ TOVAR"/>
    <s v="Abierto"/>
    <x v="1"/>
    <m/>
    <e v="#REF!"/>
    <e v="#REF!"/>
  </r>
  <r>
    <n v="20382"/>
    <x v="2"/>
    <d v="2020-02-07T00:00:00"/>
    <x v="1"/>
    <s v="Pendiente"/>
    <x v="1"/>
    <e v="#VALUE!"/>
    <e v="#VALUE!"/>
    <s v="Carolina Diaz Corredor"/>
    <s v="Abierto"/>
    <x v="1"/>
    <m/>
    <e v="#REF!"/>
    <e v="#REF!"/>
  </r>
  <r>
    <n v="20383"/>
    <x v="1"/>
    <d v="2020-02-09T00:00:00"/>
    <x v="1"/>
    <s v="Pendiente"/>
    <x v="1"/>
    <e v="#VALUE!"/>
    <e v="#VALUE!"/>
    <s v="diego arias"/>
    <s v="Abierto"/>
    <x v="1"/>
    <m/>
    <e v="#REF!"/>
    <e v="#REF!"/>
  </r>
  <r>
    <n v="20384"/>
    <x v="0"/>
    <d v="2020-02-10T00:00:00"/>
    <x v="1"/>
    <d v="2020-02-11T00:00:00"/>
    <x v="0"/>
    <n v="1"/>
    <n v="2"/>
    <s v="YENNY PAOLIN DAZA GUTIERREZ"/>
    <s v="Cerrado"/>
    <x v="2"/>
    <m/>
    <e v="#REF!"/>
    <e v="#REF!"/>
  </r>
  <r>
    <n v="20385"/>
    <x v="2"/>
    <d v="2020-02-10T00:00:00"/>
    <x v="1"/>
    <s v="Pendiente"/>
    <x v="1"/>
    <e v="#VALUE!"/>
    <e v="#VALUE!"/>
    <s v="Javier Rico"/>
    <s v="Abierto"/>
    <x v="1"/>
    <m/>
    <e v="#REF!"/>
    <e v="#REF!"/>
  </r>
  <r>
    <n v="20386"/>
    <x v="2"/>
    <d v="2020-02-10T00:00:00"/>
    <x v="1"/>
    <s v="Pendiente"/>
    <x v="1"/>
    <e v="#VALUE!"/>
    <e v="#VALUE!"/>
    <s v="Tatiana Velasquez Romero"/>
    <s v="Abierto"/>
    <x v="1"/>
    <m/>
    <e v="#REF!"/>
    <e v="#REF!"/>
  </r>
  <r>
    <n v="20387"/>
    <x v="2"/>
    <d v="2020-02-10T00:00:00"/>
    <x v="1"/>
    <s v="Pendiente"/>
    <x v="1"/>
    <e v="#VALUE!"/>
    <e v="#VALUE!"/>
    <s v="LAURA MARCELA BELTRÁN"/>
    <s v="Abierto"/>
    <x v="1"/>
    <m/>
    <e v="#REF!"/>
    <e v="#REF!"/>
  </r>
  <r>
    <n v="20388"/>
    <x v="0"/>
    <d v="2020-02-10T00:00:00"/>
    <x v="1"/>
    <d v="2020-02-11T00:00:00"/>
    <x v="0"/>
    <n v="1"/>
    <n v="2"/>
    <s v="MARXELLY LILED MEDINA FAJARDO"/>
    <s v="Cerrado"/>
    <x v="2"/>
    <m/>
    <e v="#REF!"/>
    <e v="#REF!"/>
  </r>
  <r>
    <n v="20389"/>
    <x v="2"/>
    <d v="2020-02-10T00:00:00"/>
    <x v="1"/>
    <d v="2020-02-24T00:00:00"/>
    <x v="0"/>
    <n v="14"/>
    <n v="11"/>
    <s v="luis carlos gordillo"/>
    <s v="Cerrado"/>
    <x v="2"/>
    <m/>
    <e v="#REF!"/>
    <e v="#REF!"/>
  </r>
  <r>
    <n v="20390"/>
    <x v="0"/>
    <d v="2020-02-10T00:00:00"/>
    <x v="1"/>
    <d v="2020-02-11T00:00:00"/>
    <x v="0"/>
    <n v="1"/>
    <n v="2"/>
    <s v="SIRLEIDY GAMARRA RODELO"/>
    <s v="Cerrado"/>
    <x v="2"/>
    <m/>
    <e v="#REF!"/>
    <e v="#REF!"/>
  </r>
  <r>
    <n v="20391"/>
    <x v="2"/>
    <d v="2020-02-10T00:00:00"/>
    <x v="1"/>
    <d v="2020-02-24T00:00:00"/>
    <x v="0"/>
    <n v="14"/>
    <n v="11"/>
    <s v="SABID NAZZAR BOHORQUEZ"/>
    <s v="Cerrado"/>
    <x v="2"/>
    <m/>
    <e v="#REF!"/>
    <e v="#REF!"/>
  </r>
  <r>
    <n v="20392"/>
    <x v="0"/>
    <d v="2020-02-10T00:00:00"/>
    <x v="1"/>
    <d v="2020-02-11T00:00:00"/>
    <x v="0"/>
    <n v="1"/>
    <n v="2"/>
    <s v="JAIRO GOMEZ"/>
    <s v="Cerrado"/>
    <x v="2"/>
    <m/>
    <e v="#REF!"/>
    <e v="#REF!"/>
  </r>
  <r>
    <n v="20393"/>
    <x v="0"/>
    <d v="2020-02-11T00:00:00"/>
    <x v="1"/>
    <d v="2020-02-11T00:00:00"/>
    <x v="0"/>
    <n v="0"/>
    <n v="1"/>
    <s v="BRYAN DANILO MEJIA SIERRA"/>
    <s v="Cerrado"/>
    <x v="2"/>
    <m/>
    <e v="#REF!"/>
    <e v="#REF!"/>
  </r>
  <r>
    <n v="20394"/>
    <x v="0"/>
    <d v="2020-02-11T00:00:00"/>
    <x v="1"/>
    <d v="2020-02-11T00:00:00"/>
    <x v="0"/>
    <n v="0"/>
    <n v="1"/>
    <s v="MARÍA EUGENIA ESPINOSA REYES"/>
    <s v="Cerrado"/>
    <x v="2"/>
    <m/>
    <e v="#REF!"/>
    <e v="#REF!"/>
  </r>
  <r>
    <n v="20395"/>
    <x v="0"/>
    <d v="2020-02-11T00:00:00"/>
    <x v="1"/>
    <d v="2020-02-11T00:00:00"/>
    <x v="0"/>
    <n v="0"/>
    <n v="1"/>
    <s v="NESTOR IVAN GALLEGO MONTOYA"/>
    <s v="Cerrado"/>
    <x v="2"/>
    <m/>
    <e v="#REF!"/>
    <e v="#REF!"/>
  </r>
  <r>
    <n v="20396"/>
    <x v="0"/>
    <d v="2020-02-11T00:00:00"/>
    <x v="1"/>
    <d v="2020-02-12T00:00:00"/>
    <x v="0"/>
    <n v="1"/>
    <n v="2"/>
    <s v="AIDILUZ PAYARES"/>
    <s v="Cerrado"/>
    <x v="2"/>
    <m/>
    <e v="#REF!"/>
    <e v="#REF!"/>
  </r>
  <r>
    <n v="20397"/>
    <x v="2"/>
    <d v="2020-02-11T00:00:00"/>
    <x v="1"/>
    <d v="2020-02-24T00:00:00"/>
    <x v="0"/>
    <n v="13"/>
    <n v="10"/>
    <s v="Edwin Angulo hurtado"/>
    <s v="Cerrado"/>
    <x v="2"/>
    <m/>
    <e v="#REF!"/>
    <e v="#REF!"/>
  </r>
  <r>
    <n v="20398"/>
    <x v="0"/>
    <d v="2020-02-11T00:00:00"/>
    <x v="1"/>
    <d v="2020-02-12T00:00:00"/>
    <x v="0"/>
    <n v="1"/>
    <n v="2"/>
    <s v="NEYDIS MAILETH PACHECO BARRIOS"/>
    <s v="Cerrado"/>
    <x v="2"/>
    <m/>
    <e v="#REF!"/>
    <e v="#REF!"/>
  </r>
  <r>
    <n v="20399"/>
    <x v="0"/>
    <d v="2020-02-11T00:00:00"/>
    <x v="1"/>
    <d v="2020-02-12T00:00:00"/>
    <x v="0"/>
    <n v="1"/>
    <n v="2"/>
    <s v="NEYDIS MAILETH PACHECO BARRIOS"/>
    <s v="Cerrado"/>
    <x v="2"/>
    <m/>
    <e v="#REF!"/>
    <e v="#REF!"/>
  </r>
  <r>
    <n v="20400"/>
    <x v="2"/>
    <d v="2020-02-11T00:00:00"/>
    <x v="1"/>
    <d v="2020-02-24T00:00:00"/>
    <x v="0"/>
    <n v="13"/>
    <n v="10"/>
    <s v="LUIS FERNANDO VELEZ VERGARA"/>
    <s v="Cerrado"/>
    <x v="2"/>
    <m/>
    <e v="#REF!"/>
    <e v="#REF!"/>
  </r>
  <r>
    <n v="20401"/>
    <x v="0"/>
    <d v="2020-02-12T00:00:00"/>
    <x v="1"/>
    <d v="2020-02-12T00:00:00"/>
    <x v="0"/>
    <n v="0"/>
    <n v="1"/>
    <s v="ANA CECILIA PUENTES BERMEO"/>
    <s v="Cerrado"/>
    <x v="2"/>
    <m/>
    <e v="#REF!"/>
    <e v="#REF!"/>
  </r>
  <r>
    <n v="20402"/>
    <x v="0"/>
    <d v="2020-02-12T00:00:00"/>
    <x v="1"/>
    <d v="2020-02-12T00:00:00"/>
    <x v="0"/>
    <n v="0"/>
    <n v="1"/>
    <s v="NICOLAS DAVID ESCOBAR ORTIZ"/>
    <s v="Cerrado"/>
    <x v="2"/>
    <m/>
    <e v="#REF!"/>
    <e v="#REF!"/>
  </r>
  <r>
    <n v="20403"/>
    <x v="0"/>
    <d v="2020-02-12T00:00:00"/>
    <x v="1"/>
    <d v="2020-02-12T00:00:00"/>
    <x v="0"/>
    <n v="0"/>
    <n v="1"/>
    <s v="luis geronimo rios betancur"/>
    <s v="Cerrado"/>
    <x v="2"/>
    <m/>
    <e v="#REF!"/>
    <e v="#REF!"/>
  </r>
  <r>
    <n v="20404"/>
    <x v="0"/>
    <d v="2020-02-12T00:00:00"/>
    <x v="1"/>
    <d v="2020-02-17T00:00:00"/>
    <x v="0"/>
    <n v="5"/>
    <n v="4"/>
    <s v="edwin erazo henao"/>
    <s v="Cerrado"/>
    <x v="2"/>
    <m/>
    <e v="#REF!"/>
    <e v="#REF!"/>
  </r>
  <r>
    <n v="20405"/>
    <x v="3"/>
    <d v="2020-02-12T00:00:00"/>
    <x v="1"/>
    <d v="2020-02-24T00:00:00"/>
    <x v="0"/>
    <n v="12"/>
    <n v="9"/>
    <s v="ELDA LUZ HERRERA DE AVILA"/>
    <s v="Cerrado"/>
    <x v="2"/>
    <m/>
    <e v="#REF!"/>
    <e v="#REF!"/>
  </r>
  <r>
    <n v="20406"/>
    <x v="0"/>
    <d v="2020-02-12T00:00:00"/>
    <x v="1"/>
    <d v="2020-02-17T00:00:00"/>
    <x v="0"/>
    <n v="5"/>
    <n v="4"/>
    <s v="Jeannetth Maritza Corredor Duitama"/>
    <s v="Cerrado"/>
    <x v="2"/>
    <m/>
    <e v="#REF!"/>
    <e v="#REF!"/>
  </r>
  <r>
    <n v="20407"/>
    <x v="0"/>
    <d v="2020-02-12T00:00:00"/>
    <x v="1"/>
    <d v="2020-02-17T00:00:00"/>
    <x v="0"/>
    <n v="5"/>
    <n v="4"/>
    <s v="ALVARO QUINTERO SEPULVEDA"/>
    <s v="Cerrado"/>
    <x v="2"/>
    <m/>
    <e v="#REF!"/>
    <e v="#REF!"/>
  </r>
  <r>
    <n v="20408"/>
    <x v="2"/>
    <d v="2020-02-12T00:00:00"/>
    <x v="1"/>
    <d v="2020-02-24T00:00:00"/>
    <x v="0"/>
    <n v="12"/>
    <n v="9"/>
    <s v="María Estefany Ulloa Martínez"/>
    <s v="Cerrado"/>
    <x v="2"/>
    <m/>
    <e v="#REF!"/>
    <e v="#REF!"/>
  </r>
  <r>
    <n v="20409"/>
    <x v="2"/>
    <d v="2020-02-13T00:00:00"/>
    <x v="1"/>
    <d v="2020-02-24T00:00:00"/>
    <x v="0"/>
    <n v="11"/>
    <n v="8"/>
    <s v="hector Guillermo Echeverry Rivera"/>
    <s v="Cerrado"/>
    <x v="2"/>
    <m/>
    <e v="#REF!"/>
    <e v="#REF!"/>
  </r>
  <r>
    <n v="20410"/>
    <x v="3"/>
    <d v="2020-02-13T00:00:00"/>
    <x v="1"/>
    <d v="2020-02-24T00:00:00"/>
    <x v="0"/>
    <n v="11"/>
    <n v="8"/>
    <s v="CARLOS ALBERTO CALVO GODOY"/>
    <s v="Cerrado"/>
    <x v="2"/>
    <m/>
    <e v="#REF!"/>
    <e v="#REF!"/>
  </r>
  <r>
    <n v="20411"/>
    <x v="0"/>
    <d v="2020-02-13T00:00:00"/>
    <x v="1"/>
    <d v="2020-02-18T00:00:00"/>
    <x v="0"/>
    <n v="5"/>
    <n v="4"/>
    <s v="Maritza Velez"/>
    <s v="Cerrado"/>
    <x v="2"/>
    <m/>
    <e v="#REF!"/>
    <e v="#REF!"/>
  </r>
  <r>
    <n v="20412"/>
    <x v="3"/>
    <d v="2020-02-13T00:00:00"/>
    <x v="1"/>
    <s v="Pendiente"/>
    <x v="1"/>
    <e v="#VALUE!"/>
    <e v="#VALUE!"/>
    <s v="daniel arturo bermudez urrego"/>
    <s v="Abierto"/>
    <x v="1"/>
    <m/>
    <e v="#REF!"/>
    <e v="#REF!"/>
  </r>
  <r>
    <n v="20413"/>
    <x v="3"/>
    <d v="2020-02-13T00:00:00"/>
    <x v="1"/>
    <d v="2020-02-24T00:00:00"/>
    <x v="0"/>
    <n v="11"/>
    <n v="8"/>
    <s v="carlos alberto campo marinez"/>
    <s v="Cerrado"/>
    <x v="2"/>
    <m/>
    <e v="#REF!"/>
    <e v="#REF!"/>
  </r>
  <r>
    <n v="20414"/>
    <x v="2"/>
    <d v="2020-02-13T00:00:00"/>
    <x v="1"/>
    <s v="Pendiente"/>
    <x v="1"/>
    <e v="#VALUE!"/>
    <e v="#VALUE!"/>
    <s v="MARIA JOSE MARTINEZ ORTEGA"/>
    <s v="Abierto"/>
    <x v="1"/>
    <m/>
    <e v="#REF!"/>
    <e v="#REF!"/>
  </r>
  <r>
    <n v="20415"/>
    <x v="0"/>
    <d v="2020-02-13T00:00:00"/>
    <x v="1"/>
    <d v="2020-02-17T00:00:00"/>
    <x v="0"/>
    <n v="4"/>
    <n v="3"/>
    <s v="OSCAR FABIAN CORDOBA PAREDES"/>
    <s v="Cerrado"/>
    <x v="2"/>
    <m/>
    <e v="#REF!"/>
    <e v="#REF!"/>
  </r>
  <r>
    <n v="20416"/>
    <x v="0"/>
    <d v="2020-02-13T00:00:00"/>
    <x v="1"/>
    <d v="2020-02-17T00:00:00"/>
    <x v="0"/>
    <n v="4"/>
    <n v="3"/>
    <s v="yina paola avena suarez"/>
    <s v="Cerrado"/>
    <x v="2"/>
    <m/>
    <e v="#REF!"/>
    <e v="#REF!"/>
  </r>
  <r>
    <n v="20417"/>
    <x v="0"/>
    <d v="2020-02-13T00:00:00"/>
    <x v="1"/>
    <d v="2020-02-18T00:00:00"/>
    <x v="0"/>
    <n v="5"/>
    <n v="4"/>
    <s v="Juan Camilo Orrego Salcedo"/>
    <s v="Cerrado"/>
    <x v="2"/>
    <m/>
    <e v="#REF!"/>
    <e v="#REF!"/>
  </r>
  <r>
    <n v="20418"/>
    <x v="3"/>
    <d v="2020-02-13T00:00:00"/>
    <x v="1"/>
    <d v="2020-02-28T00:00:00"/>
    <x v="0"/>
    <n v="15"/>
    <n v="12"/>
    <s v="RAFAEL CHAMORRO"/>
    <s v="Cerrado"/>
    <x v="2"/>
    <m/>
    <e v="#REF!"/>
    <e v="#REF!"/>
  </r>
  <r>
    <n v="20419"/>
    <x v="2"/>
    <d v="2020-02-13T00:00:00"/>
    <x v="1"/>
    <s v="Pendiente"/>
    <x v="1"/>
    <e v="#VALUE!"/>
    <e v="#VALUE!"/>
    <s v="SERGIO HERNANDO SANTOS MOSQUERA"/>
    <s v="Abierto"/>
    <x v="1"/>
    <m/>
    <e v="#REF!"/>
    <e v="#REF!"/>
  </r>
  <r>
    <n v="20420"/>
    <x v="1"/>
    <d v="2020-02-13T00:00:00"/>
    <x v="1"/>
    <d v="2020-03-18T00:00:00"/>
    <x v="0"/>
    <n v="34"/>
    <n v="25"/>
    <s v="JOAN SEBASTIAN LOZADA BARRIOS"/>
    <s v="Cerrado"/>
    <x v="4"/>
    <m/>
    <e v="#REF!"/>
    <e v="#REF!"/>
  </r>
  <r>
    <n v="20421"/>
    <x v="3"/>
    <d v="2020-02-13T00:00:00"/>
    <x v="1"/>
    <s v="Pendiente"/>
    <x v="1"/>
    <e v="#VALUE!"/>
    <e v="#VALUE!"/>
    <s v="JOAN SEBASTIAN LOZADA BARRIOS"/>
    <s v="Abierto"/>
    <x v="1"/>
    <m/>
    <e v="#REF!"/>
    <e v="#REF!"/>
  </r>
  <r>
    <n v="20422"/>
    <x v="2"/>
    <d v="2020-02-13T00:00:00"/>
    <x v="1"/>
    <d v="2020-02-28T00:00:00"/>
    <x v="0"/>
    <n v="15"/>
    <n v="12"/>
    <s v="LUBIN LINARES CORREDOR"/>
    <s v="Cerrado"/>
    <x v="2"/>
    <m/>
    <e v="#REF!"/>
    <e v="#REF!"/>
  </r>
  <r>
    <n v="20423"/>
    <x v="0"/>
    <d v="2020-02-13T00:00:00"/>
    <x v="1"/>
    <d v="2020-02-18T00:00:00"/>
    <x v="0"/>
    <n v="5"/>
    <n v="4"/>
    <s v="milagros tovar paternina"/>
    <s v="Cerrado"/>
    <x v="2"/>
    <m/>
    <e v="#REF!"/>
    <e v="#REF!"/>
  </r>
  <r>
    <n v="20424"/>
    <x v="0"/>
    <d v="2020-02-14T00:00:00"/>
    <x v="1"/>
    <d v="2020-02-18T00:00:00"/>
    <x v="0"/>
    <n v="4"/>
    <n v="3"/>
    <s v="coopsoliserv"/>
    <s v="Cerrado"/>
    <x v="2"/>
    <m/>
    <e v="#REF!"/>
    <e v="#REF!"/>
  </r>
  <r>
    <n v="20425"/>
    <x v="3"/>
    <d v="2020-02-14T00:00:00"/>
    <x v="1"/>
    <d v="2020-02-18T00:00:00"/>
    <x v="0"/>
    <n v="4"/>
    <n v="3"/>
    <s v="Juan Carlos Espinosa Barrera"/>
    <s v="Cerrado"/>
    <x v="2"/>
    <m/>
    <e v="#REF!"/>
    <e v="#REF!"/>
  </r>
  <r>
    <n v="20426"/>
    <x v="0"/>
    <d v="2020-02-14T00:00:00"/>
    <x v="1"/>
    <d v="2020-02-18T00:00:00"/>
    <x v="0"/>
    <n v="4"/>
    <n v="3"/>
    <s v="andres mauricio jaramillo bedoya"/>
    <s v="Cerrado"/>
    <x v="2"/>
    <m/>
    <e v="#REF!"/>
    <e v="#REF!"/>
  </r>
  <r>
    <n v="20427"/>
    <x v="0"/>
    <d v="2020-02-14T00:00:00"/>
    <x v="1"/>
    <d v="2020-02-18T00:00:00"/>
    <x v="0"/>
    <n v="4"/>
    <n v="3"/>
    <s v="LUZ MARINA PIEDRAHITA RIVERA"/>
    <s v="Cerrado"/>
    <x v="2"/>
    <m/>
    <e v="#REF!"/>
    <e v="#REF!"/>
  </r>
  <r>
    <n v="20428"/>
    <x v="0"/>
    <d v="2020-02-14T00:00:00"/>
    <x v="1"/>
    <d v="2020-02-18T00:00:00"/>
    <x v="0"/>
    <n v="4"/>
    <n v="3"/>
    <s v="DIEGO FERNANDO LOAIZA DUQUE"/>
    <s v="Cerrado"/>
    <x v="2"/>
    <m/>
    <e v="#REF!"/>
    <e v="#REF!"/>
  </r>
  <r>
    <n v="20429"/>
    <x v="2"/>
    <d v="2020-02-14T00:00:00"/>
    <x v="1"/>
    <d v="2020-02-18T00:00:00"/>
    <x v="0"/>
    <n v="4"/>
    <n v="3"/>
    <s v="Luis Eduardo Salamanca Rodriguez"/>
    <s v="Cerrado"/>
    <x v="2"/>
    <m/>
    <e v="#REF!"/>
    <e v="#REF!"/>
  </r>
  <r>
    <n v="20430"/>
    <x v="0"/>
    <d v="2020-02-14T00:00:00"/>
    <x v="1"/>
    <d v="2020-02-18T00:00:00"/>
    <x v="0"/>
    <n v="4"/>
    <n v="3"/>
    <s v="Elmer Moreno"/>
    <s v="Cerrado"/>
    <x v="2"/>
    <m/>
    <e v="#REF!"/>
    <e v="#REF!"/>
  </r>
  <r>
    <n v="20431"/>
    <x v="0"/>
    <d v="2020-02-14T00:00:00"/>
    <x v="1"/>
    <d v="2020-02-18T00:00:00"/>
    <x v="0"/>
    <n v="4"/>
    <n v="3"/>
    <s v="HOTELES DE BARRANCA S,A,S"/>
    <s v="Cerrado"/>
    <x v="2"/>
    <m/>
    <e v="#REF!"/>
    <e v="#REF!"/>
  </r>
  <r>
    <n v="20432"/>
    <x v="0"/>
    <d v="2020-02-15T00:00:00"/>
    <x v="1"/>
    <d v="2020-02-18T00:00:00"/>
    <x v="0"/>
    <n v="3"/>
    <n v="2"/>
    <s v="jhon jairo galvis triana"/>
    <s v="Cerrado"/>
    <x v="2"/>
    <m/>
    <e v="#REF!"/>
    <e v="#REF!"/>
  </r>
  <r>
    <n v="20433"/>
    <x v="2"/>
    <d v="2020-02-15T00:00:00"/>
    <x v="1"/>
    <d v="2020-02-28T00:00:00"/>
    <x v="0"/>
    <n v="13"/>
    <n v="10"/>
    <s v="Dora Lilliana Montoya Parra"/>
    <s v="Cerrado"/>
    <x v="2"/>
    <m/>
    <e v="#REF!"/>
    <e v="#REF!"/>
  </r>
  <r>
    <n v="20434"/>
    <x v="0"/>
    <d v="2020-02-15T00:00:00"/>
    <x v="1"/>
    <d v="2020-02-18T00:00:00"/>
    <x v="0"/>
    <n v="3"/>
    <n v="2"/>
    <s v="german garces cervantes"/>
    <s v="Cerrado"/>
    <x v="2"/>
    <m/>
    <e v="#REF!"/>
    <e v="#REF!"/>
  </r>
  <r>
    <n v="20435"/>
    <x v="0"/>
    <d v="2020-02-15T00:00:00"/>
    <x v="1"/>
    <d v="2020-02-18T00:00:00"/>
    <x v="0"/>
    <n v="3"/>
    <n v="2"/>
    <s v="german garces cervantes"/>
    <s v="Cerrado"/>
    <x v="2"/>
    <m/>
    <e v="#REF!"/>
    <e v="#REF!"/>
  </r>
  <r>
    <n v="20436"/>
    <x v="0"/>
    <d v="2020-02-16T00:00:00"/>
    <x v="1"/>
    <d v="2020-02-18T00:00:00"/>
    <x v="0"/>
    <n v="2"/>
    <n v="2"/>
    <s v="omar bitar"/>
    <s v="Cerrado"/>
    <x v="2"/>
    <m/>
    <e v="#REF!"/>
    <e v="#REF!"/>
  </r>
  <r>
    <n v="20437"/>
    <x v="2"/>
    <d v="2020-02-16T00:00:00"/>
    <x v="1"/>
    <d v="2020-03-02T00:00:00"/>
    <x v="0"/>
    <n v="15"/>
    <n v="11"/>
    <s v="stewart sanchez ropero"/>
    <s v="Cerrado"/>
    <x v="4"/>
    <m/>
    <e v="#REF!"/>
    <e v="#REF!"/>
  </r>
  <r>
    <n v="20438"/>
    <x v="0"/>
    <d v="2020-02-17T00:00:00"/>
    <x v="1"/>
    <d v="2020-02-18T00:00:00"/>
    <x v="0"/>
    <n v="1"/>
    <n v="2"/>
    <s v="Shanell Nellys Rodríguez Parra"/>
    <s v="Cerrado"/>
    <x v="2"/>
    <m/>
    <e v="#REF!"/>
    <e v="#REF!"/>
  </r>
  <r>
    <n v="20439"/>
    <x v="0"/>
    <d v="2020-02-17T00:00:00"/>
    <x v="1"/>
    <d v="2020-02-18T00:00:00"/>
    <x v="0"/>
    <n v="1"/>
    <n v="2"/>
    <s v="mery constanza espitia soto"/>
    <s v="Cerrado"/>
    <x v="2"/>
    <m/>
    <e v="#REF!"/>
    <e v="#REF!"/>
  </r>
  <r>
    <n v="20440"/>
    <x v="2"/>
    <d v="2020-02-17T00:00:00"/>
    <x v="1"/>
    <s v="Pendiente"/>
    <x v="1"/>
    <e v="#VALUE!"/>
    <e v="#VALUE!"/>
    <s v="ELVIA LILIANA CHICAGUY QUINTERO"/>
    <s v="Abierto"/>
    <x v="1"/>
    <m/>
    <e v="#REF!"/>
    <e v="#REF!"/>
  </r>
  <r>
    <n v="20441"/>
    <x v="0"/>
    <d v="2020-02-17T00:00:00"/>
    <x v="1"/>
    <d v="2020-02-18T00:00:00"/>
    <x v="0"/>
    <n v="1"/>
    <n v="2"/>
    <s v="MABEL CRISTINA RUIZ SALAMANCA"/>
    <s v="Cerrado"/>
    <x v="2"/>
    <m/>
    <e v="#REF!"/>
    <e v="#REF!"/>
  </r>
  <r>
    <n v="20442"/>
    <x v="0"/>
    <d v="2020-02-17T00:00:00"/>
    <x v="1"/>
    <d v="2020-02-18T00:00:00"/>
    <x v="0"/>
    <n v="1"/>
    <n v="2"/>
    <s v="ANGELICA PAOLA ANDRADE VILLEGAS"/>
    <s v="Cerrado"/>
    <x v="2"/>
    <m/>
    <e v="#REF!"/>
    <e v="#REF!"/>
  </r>
  <r>
    <n v="20443"/>
    <x v="2"/>
    <d v="2020-02-17T00:00:00"/>
    <x v="1"/>
    <d v="2020-03-09T00:00:00"/>
    <x v="0"/>
    <n v="21"/>
    <n v="16"/>
    <s v="ERNESTO MANUEL COGOLLO PEREZ"/>
    <s v="Cerrado"/>
    <x v="4"/>
    <m/>
    <e v="#REF!"/>
    <e v="#REF!"/>
  </r>
  <r>
    <n v="20444"/>
    <x v="2"/>
    <d v="2020-02-17T00:00:00"/>
    <x v="1"/>
    <d v="2020-03-09T00:00:00"/>
    <x v="0"/>
    <n v="21"/>
    <n v="16"/>
    <s v="MABEL FORERO MESA"/>
    <s v="Cerrado"/>
    <x v="4"/>
    <m/>
    <e v="#REF!"/>
    <e v="#REF!"/>
  </r>
  <r>
    <n v="20445"/>
    <x v="2"/>
    <d v="2020-02-17T00:00:00"/>
    <x v="1"/>
    <d v="2020-02-18T00:00:00"/>
    <x v="0"/>
    <n v="1"/>
    <n v="2"/>
    <s v="Edilberto Conde Lopera"/>
    <s v="Cerrado"/>
    <x v="2"/>
    <m/>
    <e v="#REF!"/>
    <e v="#REF!"/>
  </r>
  <r>
    <n v="20446"/>
    <x v="3"/>
    <d v="2020-02-17T00:00:00"/>
    <x v="1"/>
    <d v="2020-03-09T00:00:00"/>
    <x v="0"/>
    <n v="21"/>
    <n v="16"/>
    <s v="deivy arnulfo arenales calderon"/>
    <s v="Cerrado"/>
    <x v="4"/>
    <m/>
    <e v="#REF!"/>
    <e v="#REF!"/>
  </r>
  <r>
    <n v="20447"/>
    <x v="2"/>
    <d v="2020-02-17T00:00:00"/>
    <x v="1"/>
    <d v="2020-03-09T00:00:00"/>
    <x v="0"/>
    <n v="21"/>
    <n v="16"/>
    <s v="JHON FREIMAN BETANCOURT LONDOÑO"/>
    <s v="Cerrado"/>
    <x v="4"/>
    <m/>
    <e v="#REF!"/>
    <e v="#REF!"/>
  </r>
  <r>
    <n v="20448"/>
    <x v="2"/>
    <d v="2020-02-17T00:00:00"/>
    <x v="1"/>
    <d v="2020-03-09T00:00:00"/>
    <x v="0"/>
    <n v="21"/>
    <n v="16"/>
    <s v="No hay clientes referentes a este flujo"/>
    <s v="Cerrado"/>
    <x v="4"/>
    <m/>
    <e v="#REF!"/>
    <e v="#REF!"/>
  </r>
  <r>
    <n v="20449"/>
    <x v="0"/>
    <d v="2020-02-17T00:00:00"/>
    <x v="1"/>
    <d v="2020-02-19T00:00:00"/>
    <x v="0"/>
    <n v="2"/>
    <n v="3"/>
    <s v="JAIRO GOMEZ"/>
    <s v="Cerrado"/>
    <x v="2"/>
    <m/>
    <e v="#REF!"/>
    <e v="#REF!"/>
  </r>
  <r>
    <n v="20450"/>
    <x v="0"/>
    <d v="2020-02-17T00:00:00"/>
    <x v="1"/>
    <d v="2020-02-19T00:00:00"/>
    <x v="0"/>
    <n v="2"/>
    <n v="3"/>
    <s v="BRYAN DANILO MEJIA SIERRA"/>
    <s v="Cerrado"/>
    <x v="2"/>
    <m/>
    <e v="#REF!"/>
    <e v="#REF!"/>
  </r>
  <r>
    <n v="20451"/>
    <x v="0"/>
    <d v="2020-02-17T00:00:00"/>
    <x v="1"/>
    <d v="2020-02-19T00:00:00"/>
    <x v="0"/>
    <n v="2"/>
    <n v="3"/>
    <s v="Billy Robayo"/>
    <s v="Cerrado"/>
    <x v="2"/>
    <m/>
    <e v="#REF!"/>
    <e v="#REF!"/>
  </r>
  <r>
    <n v="20452"/>
    <x v="2"/>
    <d v="2020-02-18T00:00:00"/>
    <x v="1"/>
    <d v="2020-03-09T00:00:00"/>
    <x v="0"/>
    <n v="20"/>
    <n v="15"/>
    <s v="Jhojan Andrés Monsalve usuga"/>
    <s v="Cerrado"/>
    <x v="4"/>
    <m/>
    <e v="#REF!"/>
    <e v="#REF!"/>
  </r>
  <r>
    <n v="20453"/>
    <x v="0"/>
    <d v="2020-02-18T00:00:00"/>
    <x v="1"/>
    <d v="2020-02-19T00:00:00"/>
    <x v="0"/>
    <n v="1"/>
    <n v="2"/>
    <s v="JOSE JULIAN HERNANDEZ CATAÑO"/>
    <s v="Cerrado"/>
    <x v="2"/>
    <m/>
    <e v="#REF!"/>
    <e v="#REF!"/>
  </r>
  <r>
    <n v="20454"/>
    <x v="0"/>
    <d v="2020-02-18T00:00:00"/>
    <x v="1"/>
    <d v="2020-02-19T00:00:00"/>
    <x v="0"/>
    <n v="1"/>
    <n v="2"/>
    <s v="Harold Mauricio Rosero Paz"/>
    <s v="Cerrado"/>
    <x v="2"/>
    <m/>
    <e v="#REF!"/>
    <e v="#REF!"/>
  </r>
  <r>
    <n v="20455"/>
    <x v="2"/>
    <d v="2020-02-18T00:00:00"/>
    <x v="1"/>
    <s v="Pendiente"/>
    <x v="1"/>
    <e v="#VALUE!"/>
    <e v="#VALUE!"/>
    <s v="Sandra Constanza Pachón Manchola"/>
    <s v="Abierto"/>
    <x v="1"/>
    <m/>
    <e v="#REF!"/>
    <e v="#REF!"/>
  </r>
  <r>
    <n v="20456"/>
    <x v="2"/>
    <d v="2020-02-18T00:00:00"/>
    <x v="1"/>
    <s v="Pendiente"/>
    <x v="1"/>
    <e v="#VALUE!"/>
    <e v="#VALUE!"/>
    <s v="luis carlos gil torres"/>
    <s v="Abierto"/>
    <x v="1"/>
    <m/>
    <e v="#REF!"/>
    <e v="#REF!"/>
  </r>
  <r>
    <n v="20457"/>
    <x v="2"/>
    <d v="2020-02-18T00:00:00"/>
    <x v="1"/>
    <s v="Pendiente"/>
    <x v="1"/>
    <e v="#VALUE!"/>
    <e v="#VALUE!"/>
    <s v="JOSE CELESTINO ARGUELLO"/>
    <s v="Abierto"/>
    <x v="1"/>
    <m/>
    <e v="#REF!"/>
    <e v="#REF!"/>
  </r>
  <r>
    <n v="20458"/>
    <x v="2"/>
    <d v="2020-02-18T00:00:00"/>
    <x v="1"/>
    <d v="2020-03-09T00:00:00"/>
    <x v="0"/>
    <n v="20"/>
    <n v="15"/>
    <s v="ERICKA PILAR ALZATE POLANIA"/>
    <s v="Cerrado"/>
    <x v="4"/>
    <m/>
    <e v="#REF!"/>
    <e v="#REF!"/>
  </r>
  <r>
    <n v="20459"/>
    <x v="1"/>
    <d v="2020-02-18T00:00:00"/>
    <x v="1"/>
    <d v="2020-02-19T00:00:00"/>
    <x v="0"/>
    <n v="1"/>
    <n v="2"/>
    <s v="celina urbina"/>
    <s v="Cerrado"/>
    <x v="2"/>
    <m/>
    <e v="#REF!"/>
    <e v="#REF!"/>
  </r>
  <r>
    <n v="20460"/>
    <x v="2"/>
    <d v="2020-02-18T00:00:00"/>
    <x v="1"/>
    <s v="Pendiente"/>
    <x v="1"/>
    <e v="#VALUE!"/>
    <e v="#VALUE!"/>
    <s v="Luz Helena Güiza Quina"/>
    <s v="Abierto"/>
    <x v="1"/>
    <m/>
    <e v="#REF!"/>
    <e v="#REF!"/>
  </r>
  <r>
    <n v="20461"/>
    <x v="3"/>
    <d v="2020-02-18T00:00:00"/>
    <x v="1"/>
    <d v="2020-03-09T00:00:00"/>
    <x v="0"/>
    <n v="20"/>
    <n v="15"/>
    <s v="francisco jose lopez santos"/>
    <s v="Cerrado"/>
    <x v="4"/>
    <m/>
    <e v="#REF!"/>
    <e v="#REF!"/>
  </r>
  <r>
    <n v="20462"/>
    <x v="0"/>
    <d v="2020-02-18T00:00:00"/>
    <x v="1"/>
    <d v="2020-02-19T00:00:00"/>
    <x v="0"/>
    <n v="1"/>
    <n v="2"/>
    <s v="Darío Fernando Pedraza"/>
    <s v="Cerrado"/>
    <x v="2"/>
    <m/>
    <e v="#REF!"/>
    <e v="#REF!"/>
  </r>
  <r>
    <n v="20463"/>
    <x v="0"/>
    <d v="2020-02-19T00:00:00"/>
    <x v="1"/>
    <d v="2020-02-19T00:00:00"/>
    <x v="0"/>
    <n v="0"/>
    <n v="1"/>
    <s v="CARLOS MAURICIO AYERBE SUAZA"/>
    <s v="Cerrado"/>
    <x v="2"/>
    <m/>
    <e v="#REF!"/>
    <e v="#REF!"/>
  </r>
  <r>
    <n v="20464"/>
    <x v="0"/>
    <d v="2020-02-19T00:00:00"/>
    <x v="1"/>
    <d v="2020-02-19T00:00:00"/>
    <x v="0"/>
    <n v="0"/>
    <n v="1"/>
    <s v="AUDIAS RIVERA CORREA"/>
    <s v="Cerrado"/>
    <x v="2"/>
    <m/>
    <e v="#REF!"/>
    <e v="#REF!"/>
  </r>
  <r>
    <n v="20465"/>
    <x v="2"/>
    <d v="2020-02-19T00:00:00"/>
    <x v="1"/>
    <d v="2020-03-09T00:00:00"/>
    <x v="0"/>
    <n v="19"/>
    <n v="14"/>
    <s v="maria dinanubia sanabria martinez"/>
    <s v="Cerrado"/>
    <x v="4"/>
    <m/>
    <e v="#REF!"/>
    <e v="#REF!"/>
  </r>
  <r>
    <n v="20466"/>
    <x v="0"/>
    <d v="2020-02-19T00:00:00"/>
    <x v="1"/>
    <d v="2020-02-19T00:00:00"/>
    <x v="0"/>
    <n v="0"/>
    <n v="1"/>
    <s v="JAIME EDUARDO HINCAPIE ORREGO"/>
    <s v="Cerrado"/>
    <x v="2"/>
    <m/>
    <e v="#REF!"/>
    <e v="#REF!"/>
  </r>
  <r>
    <n v="20467"/>
    <x v="2"/>
    <d v="2020-02-19T00:00:00"/>
    <x v="1"/>
    <d v="2020-02-19T00:00:00"/>
    <x v="0"/>
    <n v="0"/>
    <n v="1"/>
    <s v="ANDRES LEONARDO SIERRA"/>
    <s v="Cerrado"/>
    <x v="2"/>
    <m/>
    <e v="#REF!"/>
    <e v="#REF!"/>
  </r>
  <r>
    <n v="20468"/>
    <x v="0"/>
    <d v="2020-02-19T00:00:00"/>
    <x v="1"/>
    <d v="2020-02-19T00:00:00"/>
    <x v="0"/>
    <n v="0"/>
    <n v="1"/>
    <s v="JONNATAN"/>
    <s v="Cerrado"/>
    <x v="2"/>
    <m/>
    <e v="#REF!"/>
    <e v="#REF!"/>
  </r>
  <r>
    <n v="20469"/>
    <x v="2"/>
    <d v="2020-02-19T00:00:00"/>
    <x v="1"/>
    <d v="2020-03-09T00:00:00"/>
    <x v="0"/>
    <n v="19"/>
    <n v="14"/>
    <s v="myriam pinzon vargas"/>
    <s v="Cerrado"/>
    <x v="4"/>
    <m/>
    <e v="#REF!"/>
    <e v="#REF!"/>
  </r>
  <r>
    <n v="20470"/>
    <x v="2"/>
    <d v="2020-02-19T00:00:00"/>
    <x v="1"/>
    <d v="2020-03-09T00:00:00"/>
    <x v="0"/>
    <n v="19"/>
    <n v="14"/>
    <s v="Francis Rivas Albornoz"/>
    <s v="Cerrado"/>
    <x v="4"/>
    <m/>
    <e v="#REF!"/>
    <e v="#REF!"/>
  </r>
  <r>
    <n v="20471"/>
    <x v="2"/>
    <d v="2020-02-19T00:00:00"/>
    <x v="1"/>
    <d v="2020-03-09T00:00:00"/>
    <x v="0"/>
    <n v="19"/>
    <n v="14"/>
    <s v="Francis Rivas Albornoz"/>
    <s v="Cerrado"/>
    <x v="4"/>
    <m/>
    <e v="#REF!"/>
    <e v="#REF!"/>
  </r>
  <r>
    <n v="20472"/>
    <x v="2"/>
    <d v="2020-02-19T00:00:00"/>
    <x v="1"/>
    <d v="2020-03-09T00:00:00"/>
    <x v="0"/>
    <n v="19"/>
    <n v="14"/>
    <s v="Francis Rivas Albornoz"/>
    <s v="Cerrado"/>
    <x v="4"/>
    <m/>
    <e v="#REF!"/>
    <e v="#REF!"/>
  </r>
  <r>
    <n v="20473"/>
    <x v="3"/>
    <d v="2020-02-19T00:00:00"/>
    <x v="1"/>
    <d v="2020-03-09T00:00:00"/>
    <x v="0"/>
    <n v="19"/>
    <n v="14"/>
    <s v="gloria isabel peña caballeros"/>
    <s v="Cerrado"/>
    <x v="4"/>
    <m/>
    <e v="#REF!"/>
    <e v="#REF!"/>
  </r>
  <r>
    <n v="20474"/>
    <x v="0"/>
    <d v="2020-02-19T00:00:00"/>
    <x v="1"/>
    <d v="2020-02-20T00:00:00"/>
    <x v="0"/>
    <n v="1"/>
    <n v="2"/>
    <s v="campo elias zambrano peña"/>
    <s v="Cerrado"/>
    <x v="2"/>
    <m/>
    <e v="#REF!"/>
    <e v="#REF!"/>
  </r>
  <r>
    <n v="20475"/>
    <x v="0"/>
    <d v="2020-02-19T00:00:00"/>
    <x v="1"/>
    <d v="2020-02-20T00:00:00"/>
    <x v="0"/>
    <n v="1"/>
    <n v="2"/>
    <s v="ALEJANDRO GONZALEZ"/>
    <s v="Cerrado"/>
    <x v="2"/>
    <m/>
    <e v="#REF!"/>
    <e v="#REF!"/>
  </r>
  <r>
    <n v="20476"/>
    <x v="3"/>
    <d v="2020-02-19T00:00:00"/>
    <x v="1"/>
    <d v="2020-03-19T00:00:00"/>
    <x v="0"/>
    <n v="29"/>
    <n v="22"/>
    <s v="CHRISTIAN ANDRES VELA TREJOS"/>
    <s v="Cerrado"/>
    <x v="4"/>
    <m/>
    <e v="#REF!"/>
    <e v="#REF!"/>
  </r>
  <r>
    <n v="20477"/>
    <x v="0"/>
    <d v="2020-02-19T00:00:00"/>
    <x v="1"/>
    <d v="2020-02-20T00:00:00"/>
    <x v="0"/>
    <n v="1"/>
    <n v="2"/>
    <s v="ANDRES FELIPE GONZALEZ CETINA"/>
    <s v="Cerrado"/>
    <x v="2"/>
    <m/>
    <e v="#REF!"/>
    <e v="#REF!"/>
  </r>
  <r>
    <n v="20478"/>
    <x v="2"/>
    <d v="2020-02-20T00:00:00"/>
    <x v="1"/>
    <s v="Pendiente"/>
    <x v="1"/>
    <e v="#VALUE!"/>
    <e v="#VALUE!"/>
    <s v="Carlos vega"/>
    <s v="Abierto"/>
    <x v="1"/>
    <m/>
    <e v="#REF!"/>
    <e v="#REF!"/>
  </r>
  <r>
    <n v="20479"/>
    <x v="0"/>
    <d v="2020-02-20T00:00:00"/>
    <x v="1"/>
    <d v="2020-02-20T00:00:00"/>
    <x v="0"/>
    <n v="0"/>
    <n v="1"/>
    <s v="maria laura matinez"/>
    <s v="Cerrado"/>
    <x v="2"/>
    <m/>
    <e v="#REF!"/>
    <e v="#REF!"/>
  </r>
  <r>
    <n v="20480"/>
    <x v="0"/>
    <d v="2020-02-20T00:00:00"/>
    <x v="1"/>
    <d v="2020-02-21T00:00:00"/>
    <x v="0"/>
    <n v="1"/>
    <n v="2"/>
    <s v="Victor julio trimiño mora"/>
    <s v="Cerrado"/>
    <x v="2"/>
    <m/>
    <e v="#REF!"/>
    <e v="#REF!"/>
  </r>
  <r>
    <n v="20481"/>
    <x v="0"/>
    <d v="2020-02-20T00:00:00"/>
    <x v="1"/>
    <d v="2020-02-21T00:00:00"/>
    <x v="0"/>
    <n v="1"/>
    <n v="2"/>
    <s v="EDWARD CABRERA"/>
    <s v="Cerrado"/>
    <x v="2"/>
    <m/>
    <e v="#REF!"/>
    <e v="#REF!"/>
  </r>
  <r>
    <n v="20482"/>
    <x v="0"/>
    <d v="2020-02-20T00:00:00"/>
    <x v="1"/>
    <d v="2020-02-21T00:00:00"/>
    <x v="0"/>
    <n v="1"/>
    <n v="2"/>
    <s v="Andrea Marcela"/>
    <s v="Cerrado"/>
    <x v="2"/>
    <m/>
    <e v="#REF!"/>
    <e v="#REF!"/>
  </r>
  <r>
    <n v="20483"/>
    <x v="2"/>
    <d v="2020-02-20T00:00:00"/>
    <x v="1"/>
    <d v="2020-03-09T00:00:00"/>
    <x v="0"/>
    <n v="18"/>
    <n v="13"/>
    <s v="VIVIANA VASQUEZ TORO"/>
    <s v="Cerrado"/>
    <x v="4"/>
    <m/>
    <e v="#REF!"/>
    <e v="#REF!"/>
  </r>
  <r>
    <n v="20484"/>
    <x v="3"/>
    <d v="2020-02-20T00:00:00"/>
    <x v="1"/>
    <d v="2020-03-09T00:00:00"/>
    <x v="0"/>
    <n v="18"/>
    <n v="13"/>
    <s v="Rafael Enrique Florez Vanegas"/>
    <s v="Cerrado"/>
    <x v="4"/>
    <m/>
    <e v="#REF!"/>
    <e v="#REF!"/>
  </r>
  <r>
    <n v="20485"/>
    <x v="0"/>
    <d v="2020-02-20T00:00:00"/>
    <x v="1"/>
    <d v="2020-02-24T00:00:00"/>
    <x v="0"/>
    <n v="4"/>
    <n v="3"/>
    <s v="Sergio Mejia"/>
    <s v="Cerrado"/>
    <x v="2"/>
    <m/>
    <e v="#REF!"/>
    <e v="#REF!"/>
  </r>
  <r>
    <n v="20486"/>
    <x v="0"/>
    <d v="2020-02-20T00:00:00"/>
    <x v="1"/>
    <d v="2020-02-25T00:00:00"/>
    <x v="0"/>
    <n v="5"/>
    <n v="4"/>
    <s v="Shirley karina posada"/>
    <s v="Cerrado"/>
    <x v="2"/>
    <m/>
    <e v="#REF!"/>
    <e v="#REF!"/>
  </r>
  <r>
    <n v="20487"/>
    <x v="2"/>
    <d v="2020-02-20T00:00:00"/>
    <x v="1"/>
    <d v="2020-03-09T00:00:00"/>
    <x v="0"/>
    <n v="18"/>
    <n v="13"/>
    <s v="Ricardo Suárez Zapata"/>
    <s v="Cerrado"/>
    <x v="4"/>
    <m/>
    <e v="#REF!"/>
    <e v="#REF!"/>
  </r>
  <r>
    <n v="20488"/>
    <x v="0"/>
    <d v="2020-02-20T00:00:00"/>
    <x v="1"/>
    <d v="2020-02-25T00:00:00"/>
    <x v="0"/>
    <n v="5"/>
    <n v="4"/>
    <s v="Cristhian Camilo carrillo Morales"/>
    <s v="Cerrado"/>
    <x v="2"/>
    <m/>
    <e v="#REF!"/>
    <e v="#REF!"/>
  </r>
  <r>
    <n v="20489"/>
    <x v="0"/>
    <d v="2020-02-20T00:00:00"/>
    <x v="1"/>
    <d v="2020-02-25T00:00:00"/>
    <x v="0"/>
    <n v="5"/>
    <n v="4"/>
    <s v="ANDRES ARTURO CARDENAS VILLAMIL"/>
    <s v="Cerrado"/>
    <x v="2"/>
    <m/>
    <e v="#REF!"/>
    <e v="#REF!"/>
  </r>
  <r>
    <n v="20490"/>
    <x v="0"/>
    <d v="2020-02-20T00:00:00"/>
    <x v="1"/>
    <d v="2020-02-25T00:00:00"/>
    <x v="0"/>
    <n v="5"/>
    <n v="4"/>
    <s v="WUILMER ANDRES URIAN"/>
    <s v="Cerrado"/>
    <x v="2"/>
    <m/>
    <e v="#REF!"/>
    <e v="#REF!"/>
  </r>
  <r>
    <n v="20491"/>
    <x v="0"/>
    <d v="2020-02-20T00:00:00"/>
    <x v="1"/>
    <d v="2020-02-25T00:00:00"/>
    <x v="0"/>
    <n v="5"/>
    <n v="4"/>
    <s v="WUILMER ANDRES URIAN"/>
    <s v="Cerrado"/>
    <x v="2"/>
    <m/>
    <e v="#REF!"/>
    <e v="#REF!"/>
  </r>
  <r>
    <n v="20492"/>
    <x v="3"/>
    <d v="2020-02-20T00:00:00"/>
    <x v="1"/>
    <d v="2020-02-25T00:00:00"/>
    <x v="0"/>
    <n v="5"/>
    <n v="4"/>
    <s v="Eduardo Salazar Prado"/>
    <s v="Cerrado"/>
    <x v="2"/>
    <m/>
    <e v="#REF!"/>
    <e v="#REF!"/>
  </r>
  <r>
    <n v="20493"/>
    <x v="2"/>
    <d v="2020-02-21T00:00:00"/>
    <x v="1"/>
    <d v="2020-03-09T00:00:00"/>
    <x v="0"/>
    <n v="17"/>
    <n v="12"/>
    <s v="LUIS FERNANDO TREJOS PAEZ"/>
    <s v="Cerrado"/>
    <x v="4"/>
    <m/>
    <e v="#REF!"/>
    <e v="#REF!"/>
  </r>
  <r>
    <n v="20494"/>
    <x v="3"/>
    <d v="2020-02-21T00:00:00"/>
    <x v="1"/>
    <d v="2020-03-09T00:00:00"/>
    <x v="0"/>
    <n v="17"/>
    <n v="12"/>
    <s v="Elizabeth Jacqueline Ramirez Rojas"/>
    <s v="Cerrado"/>
    <x v="4"/>
    <m/>
    <e v="#REF!"/>
    <e v="#REF!"/>
  </r>
  <r>
    <n v="20495"/>
    <x v="2"/>
    <d v="2020-02-21T00:00:00"/>
    <x v="1"/>
    <s v="Pendiente"/>
    <x v="1"/>
    <e v="#VALUE!"/>
    <e v="#VALUE!"/>
    <s v="JAVIER ALEXANDER DIAZ TOVAR"/>
    <s v="Abierto"/>
    <x v="1"/>
    <m/>
    <e v="#REF!"/>
    <e v="#REF!"/>
  </r>
  <r>
    <n v="20496"/>
    <x v="3"/>
    <d v="2020-02-21T00:00:00"/>
    <x v="1"/>
    <s v="Pendiente"/>
    <x v="1"/>
    <e v="#VALUE!"/>
    <e v="#VALUE!"/>
    <s v="JAVIER ALEXANDER DIAZ TOVAR"/>
    <s v="Abierto"/>
    <x v="1"/>
    <m/>
    <e v="#REF!"/>
    <e v="#REF!"/>
  </r>
  <r>
    <n v="20497"/>
    <x v="0"/>
    <d v="2020-02-21T00:00:00"/>
    <x v="1"/>
    <d v="2020-02-25T00:00:00"/>
    <x v="0"/>
    <n v="4"/>
    <n v="3"/>
    <s v="JULIAN DAVID VILLAMIZAR VIVAS"/>
    <s v="Cerrado"/>
    <x v="2"/>
    <m/>
    <e v="#REF!"/>
    <e v="#REF!"/>
  </r>
  <r>
    <n v="20498"/>
    <x v="2"/>
    <d v="2020-02-21T00:00:00"/>
    <x v="1"/>
    <s v="Pendiente"/>
    <x v="1"/>
    <e v="#VALUE!"/>
    <e v="#VALUE!"/>
    <s v="Braian Smith clavijo"/>
    <s v="Abierto"/>
    <x v="1"/>
    <m/>
    <e v="#REF!"/>
    <e v="#REF!"/>
  </r>
  <r>
    <n v="20499"/>
    <x v="2"/>
    <d v="2020-02-21T00:00:00"/>
    <x v="1"/>
    <s v="Pendiente"/>
    <x v="1"/>
    <e v="#VALUE!"/>
    <e v="#VALUE!"/>
    <s v="javier borja montero"/>
    <s v="Abierto"/>
    <x v="1"/>
    <m/>
    <e v="#REF!"/>
    <e v="#REF!"/>
  </r>
  <r>
    <n v="20500"/>
    <x v="0"/>
    <d v="2020-02-21T00:00:00"/>
    <x v="1"/>
    <d v="2020-02-25T00:00:00"/>
    <x v="0"/>
    <n v="4"/>
    <n v="3"/>
    <s v="MARIANA SANCHEZ SALAZAR"/>
    <s v="Cerrado"/>
    <x v="2"/>
    <m/>
    <e v="#REF!"/>
    <e v="#REF!"/>
  </r>
  <r>
    <n v="20501"/>
    <x v="3"/>
    <d v="2020-02-21T00:00:00"/>
    <x v="1"/>
    <d v="2020-03-09T00:00:00"/>
    <x v="0"/>
    <n v="17"/>
    <n v="12"/>
    <s v="javier borja montero"/>
    <s v="Cerrado"/>
    <x v="4"/>
    <m/>
    <e v="#REF!"/>
    <e v="#REF!"/>
  </r>
  <r>
    <n v="20502"/>
    <x v="2"/>
    <d v="2020-02-21T00:00:00"/>
    <x v="1"/>
    <s v="Pendiente"/>
    <x v="1"/>
    <e v="#VALUE!"/>
    <e v="#VALUE!"/>
    <s v="JOSE MIGUEL ACERO RODRIGUEZ"/>
    <s v="Abierto"/>
    <x v="1"/>
    <m/>
    <e v="#REF!"/>
    <e v="#REF!"/>
  </r>
  <r>
    <n v="20503"/>
    <x v="2"/>
    <d v="2020-02-21T00:00:00"/>
    <x v="1"/>
    <d v="2020-03-09T00:00:00"/>
    <x v="0"/>
    <n v="17"/>
    <n v="12"/>
    <s v="GLORIA STELLA HOLGUÍN HERNÁNDEZ"/>
    <s v="Cerrado"/>
    <x v="4"/>
    <m/>
    <e v="#REF!"/>
    <e v="#REF!"/>
  </r>
  <r>
    <n v="20504"/>
    <x v="2"/>
    <d v="2020-02-21T00:00:00"/>
    <x v="1"/>
    <d v="2020-02-25T00:00:00"/>
    <x v="0"/>
    <n v="4"/>
    <n v="3"/>
    <s v="WOLFRANDO PEDRAZA CAMELO"/>
    <s v="Cerrado"/>
    <x v="2"/>
    <m/>
    <e v="#REF!"/>
    <e v="#REF!"/>
  </r>
  <r>
    <n v="20505"/>
    <x v="0"/>
    <d v="2020-02-21T00:00:00"/>
    <x v="1"/>
    <d v="2020-02-25T00:00:00"/>
    <x v="0"/>
    <n v="4"/>
    <n v="3"/>
    <s v="yovany Rojas Martinez"/>
    <s v="Cerrado"/>
    <x v="2"/>
    <m/>
    <e v="#REF!"/>
    <e v="#REF!"/>
  </r>
  <r>
    <n v="20506"/>
    <x v="0"/>
    <d v="2020-02-21T00:00:00"/>
    <x v="1"/>
    <d v="2020-02-25T00:00:00"/>
    <x v="0"/>
    <n v="4"/>
    <n v="3"/>
    <s v="yovany Rojas Martinez"/>
    <s v="Cerrado"/>
    <x v="2"/>
    <m/>
    <e v="#REF!"/>
    <e v="#REF!"/>
  </r>
  <r>
    <n v="20507"/>
    <x v="0"/>
    <d v="2020-02-23T00:00:00"/>
    <x v="1"/>
    <d v="2020-02-25T00:00:00"/>
    <x v="0"/>
    <n v="2"/>
    <n v="2"/>
    <s v="Angela Melissa Mercado Perez"/>
    <s v="Cerrado"/>
    <x v="2"/>
    <m/>
    <e v="#REF!"/>
    <e v="#REF!"/>
  </r>
  <r>
    <n v="20508"/>
    <x v="2"/>
    <d v="2020-02-24T00:00:00"/>
    <x v="1"/>
    <d v="2020-03-11T00:00:00"/>
    <x v="0"/>
    <n v="16"/>
    <n v="13"/>
    <s v="GERMAN ADOLFO RODAS ALSONSO"/>
    <s v="Cerrado"/>
    <x v="4"/>
    <m/>
    <e v="#REF!"/>
    <e v="#REF!"/>
  </r>
  <r>
    <n v="20509"/>
    <x v="0"/>
    <d v="2020-02-24T00:00:00"/>
    <x v="1"/>
    <d v="2020-02-25T00:00:00"/>
    <x v="0"/>
    <n v="1"/>
    <n v="2"/>
    <s v="LAURA MELISSA MARTINEZ MANTILLA"/>
    <s v="Cerrado"/>
    <x v="2"/>
    <m/>
    <e v="#REF!"/>
    <e v="#REF!"/>
  </r>
  <r>
    <n v="20510"/>
    <x v="0"/>
    <d v="2020-02-24T00:00:00"/>
    <x v="1"/>
    <d v="2020-02-25T00:00:00"/>
    <x v="0"/>
    <n v="1"/>
    <n v="2"/>
    <s v="LUIS ERNESTO GARCIA GIRON"/>
    <s v="Cerrado"/>
    <x v="2"/>
    <m/>
    <e v="#REF!"/>
    <e v="#REF!"/>
  </r>
  <r>
    <n v="20511"/>
    <x v="0"/>
    <d v="2020-02-24T00:00:00"/>
    <x v="1"/>
    <d v="2020-02-25T00:00:00"/>
    <x v="0"/>
    <n v="1"/>
    <n v="2"/>
    <s v="Optikus S.A."/>
    <s v="Cerrado"/>
    <x v="2"/>
    <m/>
    <e v="#REF!"/>
    <e v="#REF!"/>
  </r>
  <r>
    <n v="20512"/>
    <x v="3"/>
    <d v="2020-02-24T00:00:00"/>
    <x v="1"/>
    <d v="2020-03-11T00:00:00"/>
    <x v="0"/>
    <n v="16"/>
    <n v="13"/>
    <s v="ronal andres marin velez"/>
    <s v="Cerrado"/>
    <x v="4"/>
    <m/>
    <e v="#REF!"/>
    <e v="#REF!"/>
  </r>
  <r>
    <n v="20513"/>
    <x v="0"/>
    <d v="2020-02-24T00:00:00"/>
    <x v="1"/>
    <d v="2020-02-25T00:00:00"/>
    <x v="0"/>
    <n v="1"/>
    <n v="2"/>
    <s v="ANGELA MARIA CLEVES ARZAYUS"/>
    <s v="Cerrado"/>
    <x v="2"/>
    <m/>
    <e v="#REF!"/>
    <e v="#REF!"/>
  </r>
  <r>
    <n v="20514"/>
    <x v="2"/>
    <d v="2020-02-24T00:00:00"/>
    <x v="1"/>
    <d v="2020-02-25T00:00:00"/>
    <x v="0"/>
    <n v="1"/>
    <n v="2"/>
    <s v="Juan Carlos Grajales Medina"/>
    <s v="Cerrado"/>
    <x v="2"/>
    <m/>
    <e v="#REF!"/>
    <e v="#REF!"/>
  </r>
  <r>
    <n v="20515"/>
    <x v="3"/>
    <d v="2020-02-24T00:00:00"/>
    <x v="1"/>
    <d v="2020-03-11T00:00:00"/>
    <x v="0"/>
    <n v="16"/>
    <n v="13"/>
    <s v="Margarita María González Cruz"/>
    <s v="Cerrado"/>
    <x v="4"/>
    <m/>
    <e v="#REF!"/>
    <e v="#REF!"/>
  </r>
  <r>
    <n v="20516"/>
    <x v="0"/>
    <d v="2020-02-24T00:00:00"/>
    <x v="1"/>
    <d v="2020-02-25T00:00:00"/>
    <x v="0"/>
    <n v="1"/>
    <n v="2"/>
    <s v="marleny diaz martin"/>
    <s v="Cerrado"/>
    <x v="2"/>
    <m/>
    <e v="#REF!"/>
    <e v="#REF!"/>
  </r>
  <r>
    <n v="20517"/>
    <x v="0"/>
    <d v="2020-02-25T00:00:00"/>
    <x v="1"/>
    <d v="2020-02-25T00:00:00"/>
    <x v="0"/>
    <n v="0"/>
    <n v="1"/>
    <s v="YIMMI LEONARDO RODRIGUEZ HUERFANO"/>
    <s v="Cerrado"/>
    <x v="2"/>
    <m/>
    <e v="#REF!"/>
    <e v="#REF!"/>
  </r>
  <r>
    <n v="20518"/>
    <x v="2"/>
    <d v="2020-02-25T00:00:00"/>
    <x v="1"/>
    <s v="Pendiente"/>
    <x v="1"/>
    <e v="#VALUE!"/>
    <e v="#VALUE!"/>
    <s v="DIVANID GUILLIN BARBOSA"/>
    <s v="Abierto"/>
    <x v="1"/>
    <m/>
    <e v="#REF!"/>
    <e v="#REF!"/>
  </r>
  <r>
    <n v="20519"/>
    <x v="0"/>
    <d v="2020-02-25T00:00:00"/>
    <x v="1"/>
    <d v="2020-02-25T00:00:00"/>
    <x v="0"/>
    <n v="0"/>
    <n v="1"/>
    <s v="ELVIA LILIANA CHICAGUY QUINTERO"/>
    <s v="Cerrado"/>
    <x v="2"/>
    <m/>
    <e v="#REF!"/>
    <e v="#REF!"/>
  </r>
  <r>
    <n v="20520"/>
    <x v="0"/>
    <d v="2020-02-25T00:00:00"/>
    <x v="1"/>
    <d v="2020-02-26T00:00:00"/>
    <x v="0"/>
    <n v="1"/>
    <n v="2"/>
    <s v="maria fernanda pezzotti"/>
    <s v="Cerrado"/>
    <x v="2"/>
    <m/>
    <e v="#REF!"/>
    <e v="#REF!"/>
  </r>
  <r>
    <n v="20521"/>
    <x v="0"/>
    <d v="2020-02-25T00:00:00"/>
    <x v="1"/>
    <d v="2020-02-26T00:00:00"/>
    <x v="0"/>
    <n v="1"/>
    <n v="2"/>
    <s v="fabian cano brieva"/>
    <s v="Cerrado"/>
    <x v="2"/>
    <m/>
    <e v="#REF!"/>
    <e v="#REF!"/>
  </r>
  <r>
    <n v="20522"/>
    <x v="0"/>
    <d v="2020-02-25T00:00:00"/>
    <x v="1"/>
    <d v="2020-02-26T00:00:00"/>
    <x v="0"/>
    <n v="1"/>
    <n v="2"/>
    <s v="fabian cano brieva"/>
    <s v="Cerrado"/>
    <x v="2"/>
    <m/>
    <e v="#REF!"/>
    <e v="#REF!"/>
  </r>
  <r>
    <n v="20523"/>
    <x v="0"/>
    <d v="2020-02-25T00:00:00"/>
    <x v="1"/>
    <d v="2020-02-26T00:00:00"/>
    <x v="0"/>
    <n v="1"/>
    <n v="2"/>
    <s v="fabian cano brieva"/>
    <s v="Cerrado"/>
    <x v="2"/>
    <m/>
    <e v="#REF!"/>
    <e v="#REF!"/>
  </r>
  <r>
    <n v="20524"/>
    <x v="0"/>
    <d v="2020-02-25T00:00:00"/>
    <x v="1"/>
    <d v="2020-02-26T00:00:00"/>
    <x v="0"/>
    <n v="1"/>
    <n v="2"/>
    <s v="milagros tovar paternina"/>
    <s v="Cerrado"/>
    <x v="2"/>
    <m/>
    <e v="#REF!"/>
    <e v="#REF!"/>
  </r>
  <r>
    <n v="20525"/>
    <x v="0"/>
    <d v="2020-02-25T00:00:00"/>
    <x v="1"/>
    <d v="2020-02-26T00:00:00"/>
    <x v="0"/>
    <n v="1"/>
    <n v="2"/>
    <s v="LUZ MARIA PIEDRAHITA TORO"/>
    <s v="Cerrado"/>
    <x v="2"/>
    <m/>
    <e v="#REF!"/>
    <e v="#REF!"/>
  </r>
  <r>
    <n v="20526"/>
    <x v="2"/>
    <d v="2020-02-26T00:00:00"/>
    <x v="1"/>
    <d v="2020-03-11T00:00:00"/>
    <x v="0"/>
    <n v="14"/>
    <n v="11"/>
    <s v="carlos camargo"/>
    <s v="Cerrado"/>
    <x v="4"/>
    <m/>
    <e v="#REF!"/>
    <e v="#REF!"/>
  </r>
  <r>
    <n v="20527"/>
    <x v="2"/>
    <d v="2020-02-26T00:00:00"/>
    <x v="1"/>
    <d v="2020-03-27T00:00:00"/>
    <x v="0"/>
    <n v="30"/>
    <n v="23"/>
    <s v="Liliana Urrego Navarro"/>
    <s v="Cerrado"/>
    <x v="4"/>
    <m/>
    <e v="#REF!"/>
    <e v="#REF!"/>
  </r>
  <r>
    <n v="20528"/>
    <x v="2"/>
    <d v="2020-02-26T00:00:00"/>
    <x v="1"/>
    <d v="2020-03-11T00:00:00"/>
    <x v="0"/>
    <n v="14"/>
    <n v="11"/>
    <s v="CARLOS ARTURO RAMIREZ PEREZ"/>
    <s v="Cerrado"/>
    <x v="4"/>
    <m/>
    <e v="#REF!"/>
    <e v="#REF!"/>
  </r>
  <r>
    <n v="20529"/>
    <x v="0"/>
    <d v="2020-02-26T00:00:00"/>
    <x v="1"/>
    <d v="2020-02-26T00:00:00"/>
    <x v="0"/>
    <n v="0"/>
    <n v="1"/>
    <s v="NICOLAS DAVID ESCOBAR ORTIZ"/>
    <s v="Cerrado"/>
    <x v="2"/>
    <m/>
    <e v="#REF!"/>
    <e v="#REF!"/>
  </r>
  <r>
    <n v="20530"/>
    <x v="0"/>
    <d v="2020-02-26T00:00:00"/>
    <x v="1"/>
    <d v="2020-02-26T00:00:00"/>
    <x v="0"/>
    <n v="0"/>
    <n v="1"/>
    <s v="SANDRA LILIANA BUITRAGO"/>
    <s v="Cerrado"/>
    <x v="2"/>
    <m/>
    <e v="#REF!"/>
    <e v="#REF!"/>
  </r>
  <r>
    <n v="20531"/>
    <x v="2"/>
    <d v="2020-02-26T00:00:00"/>
    <x v="1"/>
    <d v="2020-03-11T00:00:00"/>
    <x v="0"/>
    <n v="14"/>
    <n v="11"/>
    <s v="Eliana Castro Fernandez"/>
    <s v="Cerrado"/>
    <x v="4"/>
    <m/>
    <e v="#REF!"/>
    <e v="#REF!"/>
  </r>
  <r>
    <n v="20532"/>
    <x v="0"/>
    <d v="2020-02-26T00:00:00"/>
    <x v="1"/>
    <d v="2020-02-26T00:00:00"/>
    <x v="0"/>
    <n v="0"/>
    <n v="1"/>
    <s v="MANUEL ENRIQUE TINOCO GARCIA"/>
    <s v="Cerrado"/>
    <x v="2"/>
    <m/>
    <e v="#REF!"/>
    <e v="#REF!"/>
  </r>
  <r>
    <n v="20533"/>
    <x v="3"/>
    <d v="2020-02-26T00:00:00"/>
    <x v="1"/>
    <d v="2020-03-19T00:00:00"/>
    <x v="0"/>
    <n v="22"/>
    <n v="17"/>
    <s v="MARY LUCY ROMERO SEPULVEDA"/>
    <s v="Cerrado"/>
    <x v="4"/>
    <m/>
    <e v="#REF!"/>
    <e v="#REF!"/>
  </r>
  <r>
    <n v="20534"/>
    <x v="2"/>
    <d v="2020-02-27T00:00:00"/>
    <x v="1"/>
    <d v="2020-03-11T00:00:00"/>
    <x v="0"/>
    <n v="13"/>
    <n v="10"/>
    <s v="YURY ALBERTO ACEVEDO RINCON"/>
    <s v="Cerrado"/>
    <x v="4"/>
    <m/>
    <e v="#REF!"/>
    <e v="#REF!"/>
  </r>
  <r>
    <n v="20535"/>
    <x v="0"/>
    <d v="2020-02-27T00:00:00"/>
    <x v="1"/>
    <d v="2020-02-27T00:00:00"/>
    <x v="0"/>
    <n v="0"/>
    <n v="1"/>
    <s v="JOSE LUIS VEGA OTERO"/>
    <s v="Cerrado"/>
    <x v="2"/>
    <m/>
    <e v="#REF!"/>
    <e v="#REF!"/>
  </r>
  <r>
    <n v="20536"/>
    <x v="0"/>
    <d v="2020-02-27T00:00:00"/>
    <x v="1"/>
    <d v="2020-02-27T00:00:00"/>
    <x v="0"/>
    <n v="0"/>
    <n v="1"/>
    <s v="JESUS ALFONSO MARQUEZ TORO"/>
    <s v="Cerrado"/>
    <x v="2"/>
    <m/>
    <e v="#REF!"/>
    <e v="#REF!"/>
  </r>
  <r>
    <n v="20537"/>
    <x v="2"/>
    <d v="2020-02-27T00:00:00"/>
    <x v="1"/>
    <d v="2020-03-27T00:00:00"/>
    <x v="0"/>
    <n v="29"/>
    <n v="22"/>
    <s v="julia elena leal palacio"/>
    <s v="Cerrado"/>
    <x v="4"/>
    <m/>
    <e v="#REF!"/>
    <e v="#REF!"/>
  </r>
  <r>
    <n v="20538"/>
    <x v="3"/>
    <d v="2020-02-27T00:00:00"/>
    <x v="1"/>
    <d v="2020-03-11T00:00:00"/>
    <x v="0"/>
    <n v="13"/>
    <n v="10"/>
    <s v="ERNESTO ESPITIA OLAYA"/>
    <s v="Cerrado"/>
    <x v="4"/>
    <m/>
    <e v="#REF!"/>
    <e v="#REF!"/>
  </r>
  <r>
    <n v="20539"/>
    <x v="2"/>
    <d v="2020-02-27T00:00:00"/>
    <x v="1"/>
    <d v="2020-03-30T00:00:00"/>
    <x v="0"/>
    <n v="32"/>
    <n v="23"/>
    <s v="MARTHA LEONOR MAHECHA CARDENAS"/>
    <s v="Cerrado"/>
    <x v="4"/>
    <m/>
    <e v="#REF!"/>
    <e v="#REF!"/>
  </r>
  <r>
    <n v="20540"/>
    <x v="2"/>
    <d v="2020-02-27T00:00:00"/>
    <x v="1"/>
    <d v="2020-03-11T00:00:00"/>
    <x v="0"/>
    <n v="13"/>
    <n v="10"/>
    <s v="MARTHA LUCIA RODRIGUEZ GARCIA"/>
    <s v="Cerrado"/>
    <x v="4"/>
    <m/>
    <e v="#REF!"/>
    <e v="#REF!"/>
  </r>
  <r>
    <n v="20541"/>
    <x v="0"/>
    <d v="2020-02-27T00:00:00"/>
    <x v="1"/>
    <d v="2020-02-27T00:00:00"/>
    <x v="0"/>
    <n v="0"/>
    <n v="1"/>
    <s v="EMILCEN MENDEZ RUIZ"/>
    <s v="Cerrado"/>
    <x v="2"/>
    <m/>
    <e v="#REF!"/>
    <e v="#REF!"/>
  </r>
  <r>
    <n v="20542"/>
    <x v="2"/>
    <d v="2020-02-27T00:00:00"/>
    <x v="1"/>
    <d v="2020-03-11T00:00:00"/>
    <x v="0"/>
    <n v="13"/>
    <n v="10"/>
    <s v="SECRETARIA DISTRITAL DE HACIENDA"/>
    <s v="Cerrado"/>
    <x v="4"/>
    <m/>
    <e v="#REF!"/>
    <e v="#REF!"/>
  </r>
  <r>
    <n v="20543"/>
    <x v="2"/>
    <d v="2020-02-27T00:00:00"/>
    <x v="1"/>
    <d v="2020-03-19T00:00:00"/>
    <x v="0"/>
    <n v="21"/>
    <n v="16"/>
    <s v="JAIRO ANTONIO MAZORRA MADRIGAL"/>
    <s v="Cerrado"/>
    <x v="4"/>
    <m/>
    <e v="#REF!"/>
    <e v="#REF!"/>
  </r>
  <r>
    <n v="20544"/>
    <x v="2"/>
    <d v="2020-02-27T00:00:00"/>
    <x v="1"/>
    <d v="2020-03-11T00:00:00"/>
    <x v="0"/>
    <n v="13"/>
    <n v="10"/>
    <s v="gloria gonzalez"/>
    <s v="Cerrado"/>
    <x v="4"/>
    <m/>
    <e v="#REF!"/>
    <e v="#REF!"/>
  </r>
  <r>
    <n v="20545"/>
    <x v="2"/>
    <d v="2020-02-27T00:00:00"/>
    <x v="1"/>
    <d v="2020-03-11T00:00:00"/>
    <x v="0"/>
    <n v="13"/>
    <n v="10"/>
    <s v="Wilfredo Rafael García arrieta"/>
    <s v="Cerrado"/>
    <x v="4"/>
    <m/>
    <e v="#REF!"/>
    <e v="#REF!"/>
  </r>
  <r>
    <n v="20546"/>
    <x v="2"/>
    <d v="2020-02-27T00:00:00"/>
    <x v="1"/>
    <d v="2020-03-13T00:00:00"/>
    <x v="0"/>
    <n v="15"/>
    <n v="12"/>
    <s v="Jesus hermano perez arroyo"/>
    <s v="Cerrado"/>
    <x v="4"/>
    <m/>
    <e v="#REF!"/>
    <e v="#REF!"/>
  </r>
  <r>
    <n v="20547"/>
    <x v="0"/>
    <d v="2020-02-28T00:00:00"/>
    <x v="1"/>
    <d v="2020-03-02T00:00:00"/>
    <x v="0"/>
    <n v="3"/>
    <n v="2"/>
    <s v="JOHN JANED QUINTERO MONTOYA"/>
    <s v="Cerrado"/>
    <x v="4"/>
    <m/>
    <e v="#REF!"/>
    <e v="#REF!"/>
  </r>
  <r>
    <n v="20548"/>
    <x v="0"/>
    <d v="2020-02-28T00:00:00"/>
    <x v="1"/>
    <d v="2020-03-02T00:00:00"/>
    <x v="0"/>
    <n v="3"/>
    <n v="2"/>
    <s v="JOHN JANED QUINTERO MONTOYA"/>
    <s v="Cerrado"/>
    <x v="4"/>
    <m/>
    <e v="#REF!"/>
    <e v="#REF!"/>
  </r>
  <r>
    <n v="20549"/>
    <x v="2"/>
    <d v="2020-02-28T00:00:00"/>
    <x v="1"/>
    <d v="2020-03-13T00:00:00"/>
    <x v="0"/>
    <n v="14"/>
    <n v="11"/>
    <s v="IBETH ROCIO JARAMILLO GALBAN"/>
    <s v="Cerrado"/>
    <x v="4"/>
    <m/>
    <e v="#REF!"/>
    <e v="#REF!"/>
  </r>
  <r>
    <n v="20550"/>
    <x v="0"/>
    <d v="2020-02-28T00:00:00"/>
    <x v="1"/>
    <d v="2020-03-04T00:00:00"/>
    <x v="0"/>
    <n v="5"/>
    <n v="4"/>
    <s v="JUAN CAMILO MEJÍA GRAJALES"/>
    <s v="Cerrado"/>
    <x v="4"/>
    <m/>
    <e v="#REF!"/>
    <e v="#REF!"/>
  </r>
  <r>
    <n v="20551"/>
    <x v="0"/>
    <d v="2020-02-28T00:00:00"/>
    <x v="1"/>
    <d v="2020-03-04T00:00:00"/>
    <x v="0"/>
    <n v="5"/>
    <n v="4"/>
    <s v="Camilo Andrés Rincón Giraldo"/>
    <s v="Cerrado"/>
    <x v="4"/>
    <m/>
    <e v="#REF!"/>
    <e v="#REF!"/>
  </r>
  <r>
    <n v="20552"/>
    <x v="0"/>
    <d v="2020-02-28T00:00:00"/>
    <x v="1"/>
    <d v="2020-03-04T00:00:00"/>
    <x v="0"/>
    <n v="5"/>
    <n v="4"/>
    <s v="LUISA FERNANDA GALLEGO MOLINA"/>
    <s v="Cerrado"/>
    <x v="4"/>
    <m/>
    <e v="#REF!"/>
    <e v="#REF!"/>
  </r>
  <r>
    <n v="20553"/>
    <x v="2"/>
    <d v="2020-02-28T00:00:00"/>
    <x v="1"/>
    <d v="2020-03-13T00:00:00"/>
    <x v="0"/>
    <n v="14"/>
    <n v="11"/>
    <s v="LUIS HORACIO HERRERA SOSA"/>
    <s v="Cerrado"/>
    <x v="4"/>
    <m/>
    <e v="#REF!"/>
    <e v="#REF!"/>
  </r>
  <r>
    <n v="20554"/>
    <x v="2"/>
    <d v="2020-02-28T00:00:00"/>
    <x v="1"/>
    <s v="Pendiente"/>
    <x v="1"/>
    <e v="#VALUE!"/>
    <e v="#VALUE!"/>
    <s v="Zulay Torres chinchilla"/>
    <s v="Abierto"/>
    <x v="1"/>
    <m/>
    <e v="#REF!"/>
    <e v="#REF!"/>
  </r>
  <r>
    <n v="20555"/>
    <x v="0"/>
    <d v="2020-02-28T00:00:00"/>
    <x v="1"/>
    <d v="2020-03-04T00:00:00"/>
    <x v="0"/>
    <n v="5"/>
    <n v="4"/>
    <s v="ana ines mora puentes"/>
    <s v="Cerrado"/>
    <x v="4"/>
    <m/>
    <e v="#REF!"/>
    <e v="#REF!"/>
  </r>
  <r>
    <n v="20556"/>
    <x v="0"/>
    <d v="2020-02-28T00:00:00"/>
    <x v="1"/>
    <d v="2020-03-04T00:00:00"/>
    <x v="0"/>
    <n v="5"/>
    <n v="4"/>
    <s v="RUTH JANETH RIAÑO TALERO"/>
    <s v="Cerrado"/>
    <x v="4"/>
    <m/>
    <e v="#REF!"/>
    <e v="#REF!"/>
  </r>
  <r>
    <n v="20557"/>
    <x v="2"/>
    <d v="2020-02-28T00:00:00"/>
    <x v="1"/>
    <d v="2020-03-13T00:00:00"/>
    <x v="0"/>
    <n v="14"/>
    <n v="11"/>
    <s v="Anonimo"/>
    <s v="Cerrado"/>
    <x v="4"/>
    <m/>
    <e v="#REF!"/>
    <e v="#REF!"/>
  </r>
  <r>
    <n v="20558"/>
    <x v="0"/>
    <d v="2020-02-28T00:00:00"/>
    <x v="1"/>
    <d v="2020-03-04T00:00:00"/>
    <x v="0"/>
    <n v="5"/>
    <n v="4"/>
    <s v="maritza"/>
    <s v="Cerrado"/>
    <x v="4"/>
    <m/>
    <e v="#REF!"/>
    <e v="#REF!"/>
  </r>
  <r>
    <n v="20559"/>
    <x v="0"/>
    <d v="2020-02-29T00:00:00"/>
    <x v="1"/>
    <d v="2020-03-04T00:00:00"/>
    <x v="0"/>
    <n v="4"/>
    <n v="3"/>
    <s v="felisa"/>
    <s v="Cerrado"/>
    <x v="4"/>
    <m/>
    <e v="#REF!"/>
    <e v="#REF!"/>
  </r>
  <r>
    <n v="20560"/>
    <x v="2"/>
    <d v="2020-02-29T00:00:00"/>
    <x v="1"/>
    <s v="Pendiente"/>
    <x v="1"/>
    <e v="#VALUE!"/>
    <e v="#VALUE!"/>
    <s v="Jasbledy liseth Candela Carranza"/>
    <s v="Abierto"/>
    <x v="1"/>
    <m/>
    <e v="#REF!"/>
    <e v="#REF!"/>
  </r>
  <r>
    <n v="20561"/>
    <x v="0"/>
    <d v="2020-03-02T00:00:00"/>
    <x v="2"/>
    <d v="2020-03-04T00:00:00"/>
    <x v="0"/>
    <n v="2"/>
    <n v="3"/>
    <s v="José Antonio Zabaleta Serna"/>
    <s v="Cerrado"/>
    <x v="4"/>
    <m/>
    <e v="#REF!"/>
    <e v="#REF!"/>
  </r>
  <r>
    <n v="20562"/>
    <x v="1"/>
    <d v="2020-03-02T00:00:00"/>
    <x v="2"/>
    <d v="2020-03-18T00:00:00"/>
    <x v="0"/>
    <n v="16"/>
    <n v="13"/>
    <s v="Esperanza Vasquez Mora"/>
    <s v="Cerrado"/>
    <x v="4"/>
    <m/>
    <e v="#REF!"/>
    <e v="#REF!"/>
  </r>
  <r>
    <n v="20563"/>
    <x v="0"/>
    <d v="2020-03-02T00:00:00"/>
    <x v="2"/>
    <d v="2020-03-04T00:00:00"/>
    <x v="0"/>
    <n v="2"/>
    <n v="3"/>
    <s v="Carmen Alicia Vacunares Ayazo"/>
    <s v="Cerrado"/>
    <x v="4"/>
    <m/>
    <e v="#REF!"/>
    <e v="#REF!"/>
  </r>
  <r>
    <n v="20564"/>
    <x v="0"/>
    <d v="2020-03-02T00:00:00"/>
    <x v="2"/>
    <d v="2020-03-04T00:00:00"/>
    <x v="0"/>
    <n v="2"/>
    <n v="3"/>
    <s v="NATHALIA NARANJO MORALES"/>
    <s v="Cerrado"/>
    <x v="4"/>
    <m/>
    <e v="#REF!"/>
    <e v="#REF!"/>
  </r>
  <r>
    <n v="20565"/>
    <x v="0"/>
    <d v="2020-03-02T00:00:00"/>
    <x v="2"/>
    <d v="2020-03-04T00:00:00"/>
    <x v="0"/>
    <n v="2"/>
    <n v="3"/>
    <s v="No hay clientes referentes a este flujo"/>
    <s v="Cerrado"/>
    <x v="4"/>
    <m/>
    <e v="#REF!"/>
    <e v="#REF!"/>
  </r>
  <r>
    <n v="20566"/>
    <x v="0"/>
    <d v="2020-03-02T00:00:00"/>
    <x v="2"/>
    <d v="2020-03-04T00:00:00"/>
    <x v="0"/>
    <n v="2"/>
    <n v="3"/>
    <s v="DANIA LIZETH GUERRERO LOPEZ"/>
    <s v="Cerrado"/>
    <x v="4"/>
    <m/>
    <e v="#REF!"/>
    <e v="#REF!"/>
  </r>
  <r>
    <n v="20567"/>
    <x v="2"/>
    <d v="2020-03-02T00:00:00"/>
    <x v="2"/>
    <d v="2020-05-12T00:00:00"/>
    <x v="2"/>
    <n v="71"/>
    <n v="52"/>
    <s v="Juan Manuel Gómez Tobón"/>
    <s v="Cerrado"/>
    <x v="3"/>
    <m/>
    <e v="#REF!"/>
    <e v="#REF!"/>
  </r>
  <r>
    <n v="20568"/>
    <x v="2"/>
    <d v="2020-03-02T00:00:00"/>
    <x v="2"/>
    <d v="2020-03-13T00:00:00"/>
    <x v="0"/>
    <n v="11"/>
    <n v="10"/>
    <s v="Juan Manuel Gómez Tobón"/>
    <s v="Cerrado"/>
    <x v="4"/>
    <m/>
    <e v="#REF!"/>
    <e v="#REF!"/>
  </r>
  <r>
    <n v="20569"/>
    <x v="0"/>
    <d v="2020-03-02T00:00:00"/>
    <x v="2"/>
    <d v="2020-03-04T00:00:00"/>
    <x v="0"/>
    <n v="2"/>
    <n v="3"/>
    <s v="LIZETH GUZMAN"/>
    <s v="Cerrado"/>
    <x v="4"/>
    <m/>
    <e v="#REF!"/>
    <e v="#REF!"/>
  </r>
  <r>
    <n v="20570"/>
    <x v="0"/>
    <d v="2020-03-02T00:00:00"/>
    <x v="2"/>
    <d v="2020-03-04T00:00:00"/>
    <x v="0"/>
    <n v="2"/>
    <n v="3"/>
    <s v="adolfo mario de la espriella de la espriella"/>
    <s v="Cerrado"/>
    <x v="4"/>
    <m/>
    <e v="#REF!"/>
    <e v="#REF!"/>
  </r>
  <r>
    <n v="20571"/>
    <x v="0"/>
    <d v="2020-03-02T00:00:00"/>
    <x v="2"/>
    <d v="2020-03-04T00:00:00"/>
    <x v="0"/>
    <n v="2"/>
    <n v="3"/>
    <s v="YENNY PAOLIN DAZA GUTIERREZ"/>
    <s v="Cerrado"/>
    <x v="4"/>
    <m/>
    <e v="#REF!"/>
    <e v="#REF!"/>
  </r>
  <r>
    <n v="20572"/>
    <x v="2"/>
    <d v="2020-03-02T00:00:00"/>
    <x v="2"/>
    <d v="2020-03-13T00:00:00"/>
    <x v="0"/>
    <n v="11"/>
    <n v="10"/>
    <s v="DIANA YANETH GALLEGO GALLEGO"/>
    <s v="Cerrado"/>
    <x v="4"/>
    <m/>
    <e v="#REF!"/>
    <e v="#REF!"/>
  </r>
  <r>
    <n v="20573"/>
    <x v="3"/>
    <d v="2020-03-02T00:00:00"/>
    <x v="2"/>
    <d v="2020-03-27T00:00:00"/>
    <x v="0"/>
    <n v="25"/>
    <n v="20"/>
    <s v="Carlos Andrés Moreno"/>
    <s v="Cerrado"/>
    <x v="4"/>
    <m/>
    <e v="#REF!"/>
    <e v="#REF!"/>
  </r>
  <r>
    <n v="20574"/>
    <x v="0"/>
    <d v="2020-03-02T00:00:00"/>
    <x v="2"/>
    <d v="2020-03-04T00:00:00"/>
    <x v="0"/>
    <n v="2"/>
    <n v="3"/>
    <s v="JUAN FERNANDO GONZÁLEZ GIRALDO"/>
    <s v="Cerrado"/>
    <x v="4"/>
    <m/>
    <e v="#REF!"/>
    <e v="#REF!"/>
  </r>
  <r>
    <n v="20575"/>
    <x v="0"/>
    <d v="2020-03-02T00:00:00"/>
    <x v="2"/>
    <d v="2020-03-04T00:00:00"/>
    <x v="0"/>
    <n v="2"/>
    <n v="3"/>
    <s v="Alejandro Burbano Muñoz"/>
    <s v="Cerrado"/>
    <x v="4"/>
    <m/>
    <e v="#REF!"/>
    <e v="#REF!"/>
  </r>
  <r>
    <n v="20576"/>
    <x v="2"/>
    <d v="2020-03-02T00:00:00"/>
    <x v="2"/>
    <d v="2020-03-10T00:00:00"/>
    <x v="0"/>
    <n v="8"/>
    <n v="7"/>
    <s v="Guillermo Alberto Montoya Betancur"/>
    <s v="Cerrado"/>
    <x v="4"/>
    <m/>
    <e v="#REF!"/>
    <e v="#REF!"/>
  </r>
  <r>
    <n v="20577"/>
    <x v="2"/>
    <d v="2020-03-03T00:00:00"/>
    <x v="2"/>
    <d v="2020-03-13T00:00:00"/>
    <x v="0"/>
    <n v="10"/>
    <n v="9"/>
    <s v="MILTON"/>
    <s v="Cerrado"/>
    <x v="4"/>
    <m/>
    <e v="#REF!"/>
    <e v="#REF!"/>
  </r>
  <r>
    <n v="20578"/>
    <x v="0"/>
    <d v="2020-03-03T00:00:00"/>
    <x v="2"/>
    <d v="2020-03-04T00:00:00"/>
    <x v="0"/>
    <n v="1"/>
    <n v="2"/>
    <s v="Ximena Gongora Perez"/>
    <s v="Cerrado"/>
    <x v="4"/>
    <m/>
    <e v="#REF!"/>
    <e v="#REF!"/>
  </r>
  <r>
    <n v="20579"/>
    <x v="0"/>
    <d v="2020-03-03T00:00:00"/>
    <x v="2"/>
    <d v="2020-03-04T00:00:00"/>
    <x v="0"/>
    <n v="1"/>
    <n v="2"/>
    <s v="Alexander becerra"/>
    <s v="Cerrado"/>
    <x v="4"/>
    <m/>
    <e v="#REF!"/>
    <e v="#REF!"/>
  </r>
  <r>
    <n v="20580"/>
    <x v="0"/>
    <d v="2020-03-03T00:00:00"/>
    <x v="2"/>
    <d v="2020-03-04T00:00:00"/>
    <x v="0"/>
    <n v="1"/>
    <n v="2"/>
    <s v="LUZ ELEYDA POSADA LONDOÑO"/>
    <s v="Cerrado"/>
    <x v="4"/>
    <m/>
    <e v="#REF!"/>
    <e v="#REF!"/>
  </r>
  <r>
    <n v="20581"/>
    <x v="0"/>
    <d v="2020-03-03T00:00:00"/>
    <x v="2"/>
    <d v="2020-03-04T00:00:00"/>
    <x v="0"/>
    <n v="1"/>
    <n v="2"/>
    <s v="JHON JAIRO ARIZA"/>
    <s v="Cerrado"/>
    <x v="4"/>
    <m/>
    <e v="#REF!"/>
    <e v="#REF!"/>
  </r>
  <r>
    <n v="20582"/>
    <x v="2"/>
    <d v="2020-03-03T00:00:00"/>
    <x v="2"/>
    <d v="2020-03-13T00:00:00"/>
    <x v="0"/>
    <n v="10"/>
    <n v="9"/>
    <s v="FERNANDO MENDEZ PAYARES"/>
    <s v="Cerrado"/>
    <x v="4"/>
    <m/>
    <e v="#REF!"/>
    <e v="#REF!"/>
  </r>
  <r>
    <n v="20583"/>
    <x v="2"/>
    <d v="2020-03-03T00:00:00"/>
    <x v="2"/>
    <d v="2020-03-13T00:00:00"/>
    <x v="0"/>
    <n v="10"/>
    <n v="9"/>
    <s v="FERNANDO MENDEZ PAYARES"/>
    <s v="Cerrado"/>
    <x v="4"/>
    <m/>
    <e v="#REF!"/>
    <e v="#REF!"/>
  </r>
  <r>
    <n v="20584"/>
    <x v="2"/>
    <d v="2020-03-03T00:00:00"/>
    <x v="2"/>
    <s v="Pendiente"/>
    <x v="1"/>
    <e v="#VALUE!"/>
    <e v="#VALUE!"/>
    <s v="HENRY QUINTERO PINZON"/>
    <s v="Abierto"/>
    <x v="1"/>
    <m/>
    <e v="#REF!"/>
    <e v="#REF!"/>
  </r>
  <r>
    <n v="20585"/>
    <x v="0"/>
    <d v="2020-03-03T00:00:00"/>
    <x v="2"/>
    <d v="2020-03-04T00:00:00"/>
    <x v="0"/>
    <n v="1"/>
    <n v="2"/>
    <s v="JOSE LUIS CORREDOR RACEDO"/>
    <s v="Cerrado"/>
    <x v="4"/>
    <m/>
    <e v="#REF!"/>
    <e v="#REF!"/>
  </r>
  <r>
    <n v="20586"/>
    <x v="0"/>
    <d v="2020-03-03T00:00:00"/>
    <x v="2"/>
    <d v="2020-03-04T00:00:00"/>
    <x v="0"/>
    <n v="1"/>
    <n v="2"/>
    <s v="Doris Adriana Villota Martínez"/>
    <s v="Cerrado"/>
    <x v="4"/>
    <m/>
    <e v="#REF!"/>
    <e v="#REF!"/>
  </r>
  <r>
    <n v="20587"/>
    <x v="3"/>
    <d v="2020-03-03T00:00:00"/>
    <x v="2"/>
    <d v="2020-03-13T00:00:00"/>
    <x v="0"/>
    <n v="10"/>
    <n v="9"/>
    <s v="JOAN SEBASTIAN LOZADA BARRIOS"/>
    <s v="Cerrado"/>
    <x v="4"/>
    <m/>
    <e v="#REF!"/>
    <e v="#REF!"/>
  </r>
  <r>
    <n v="20588"/>
    <x v="2"/>
    <d v="2020-03-03T00:00:00"/>
    <x v="2"/>
    <d v="2020-03-13T00:00:00"/>
    <x v="0"/>
    <n v="10"/>
    <n v="9"/>
    <s v="Jairo Vallejo Román"/>
    <s v="Cerrado"/>
    <x v="4"/>
    <m/>
    <e v="#REF!"/>
    <e v="#REF!"/>
  </r>
  <r>
    <n v="20589"/>
    <x v="3"/>
    <d v="2020-03-03T00:00:00"/>
    <x v="2"/>
    <d v="2020-03-13T00:00:00"/>
    <x v="0"/>
    <n v="10"/>
    <n v="9"/>
    <s v="Hugo German Lozano Chavez"/>
    <s v="Cerrado"/>
    <x v="4"/>
    <m/>
    <e v="#REF!"/>
    <e v="#REF!"/>
  </r>
  <r>
    <n v="20590"/>
    <x v="0"/>
    <d v="2020-03-03T00:00:00"/>
    <x v="2"/>
    <d v="2020-03-04T00:00:00"/>
    <x v="0"/>
    <n v="1"/>
    <n v="2"/>
    <s v="Bernan estiven garces Aramburo"/>
    <s v="Cerrado"/>
    <x v="4"/>
    <m/>
    <e v="#REF!"/>
    <e v="#REF!"/>
  </r>
  <r>
    <n v="20591"/>
    <x v="0"/>
    <d v="2020-03-04T00:00:00"/>
    <x v="2"/>
    <d v="2020-03-04T00:00:00"/>
    <x v="0"/>
    <n v="0"/>
    <n v="1"/>
    <s v="Oscar Norberto Reyes Pla"/>
    <s v="Cerrado"/>
    <x v="4"/>
    <m/>
    <e v="#REF!"/>
    <e v="#REF!"/>
  </r>
  <r>
    <n v="20592"/>
    <x v="2"/>
    <d v="2020-03-04T00:00:00"/>
    <x v="2"/>
    <s v="Pendiente"/>
    <x v="1"/>
    <e v="#VALUE!"/>
    <e v="#VALUE!"/>
    <s v="Gina Alejandra palomino fajardo"/>
    <s v="Abierto"/>
    <x v="1"/>
    <m/>
    <e v="#REF!"/>
    <e v="#REF!"/>
  </r>
  <r>
    <n v="20593"/>
    <x v="0"/>
    <d v="2020-03-04T00:00:00"/>
    <x v="2"/>
    <d v="2020-03-04T00:00:00"/>
    <x v="0"/>
    <n v="0"/>
    <n v="1"/>
    <s v="ROSA FERNANDA GÓMEZ YARURO"/>
    <s v="Cerrado"/>
    <x v="4"/>
    <m/>
    <e v="#REF!"/>
    <e v="#REF!"/>
  </r>
  <r>
    <n v="20594"/>
    <x v="0"/>
    <d v="2020-03-04T00:00:00"/>
    <x v="2"/>
    <d v="2020-03-04T00:00:00"/>
    <x v="0"/>
    <n v="0"/>
    <n v="1"/>
    <s v="MAXIMILIANO GUTIERREZ DEVIA"/>
    <s v="Cerrado"/>
    <x v="4"/>
    <m/>
    <e v="#REF!"/>
    <e v="#REF!"/>
  </r>
  <r>
    <n v="20595"/>
    <x v="0"/>
    <d v="2020-03-04T00:00:00"/>
    <x v="2"/>
    <d v="2020-03-04T00:00:00"/>
    <x v="0"/>
    <n v="0"/>
    <n v="1"/>
    <s v="Catherine Ramírez Solano"/>
    <s v="Cerrado"/>
    <x v="4"/>
    <m/>
    <e v="#REF!"/>
    <e v="#REF!"/>
  </r>
  <r>
    <n v="20596"/>
    <x v="0"/>
    <d v="2020-03-04T00:00:00"/>
    <x v="2"/>
    <d v="2020-03-04T00:00:00"/>
    <x v="0"/>
    <n v="0"/>
    <n v="1"/>
    <s v="JORGE MARIO CARDONA RUIZ"/>
    <s v="Cerrado"/>
    <x v="4"/>
    <m/>
    <e v="#REF!"/>
    <e v="#REF!"/>
  </r>
  <r>
    <n v="20597"/>
    <x v="2"/>
    <d v="2020-03-04T00:00:00"/>
    <x v="2"/>
    <s v="Pendiente"/>
    <x v="1"/>
    <e v="#VALUE!"/>
    <e v="#VALUE!"/>
    <s v="yaneth calderon cuesta"/>
    <s v="Abierto"/>
    <x v="1"/>
    <m/>
    <e v="#REF!"/>
    <e v="#REF!"/>
  </r>
  <r>
    <n v="20598"/>
    <x v="2"/>
    <d v="2020-03-04T00:00:00"/>
    <x v="2"/>
    <s v="Pendiente"/>
    <x v="1"/>
    <e v="#VALUE!"/>
    <e v="#VALUE!"/>
    <s v="yaneth calderon cuesta"/>
    <s v="Abierto"/>
    <x v="1"/>
    <m/>
    <e v="#REF!"/>
    <e v="#REF!"/>
  </r>
  <r>
    <n v="20599"/>
    <x v="2"/>
    <d v="2020-03-04T00:00:00"/>
    <x v="2"/>
    <s v="Pendiente"/>
    <x v="1"/>
    <e v="#VALUE!"/>
    <e v="#VALUE!"/>
    <s v="yaneth calderon cuesta"/>
    <s v="Abierto"/>
    <x v="1"/>
    <m/>
    <e v="#REF!"/>
    <e v="#REF!"/>
  </r>
  <r>
    <n v="20600"/>
    <x v="2"/>
    <d v="2020-03-04T00:00:00"/>
    <x v="2"/>
    <s v="Pendiente"/>
    <x v="1"/>
    <e v="#VALUE!"/>
    <e v="#VALUE!"/>
    <s v="yaneth calderon cuesta"/>
    <s v="Abierto"/>
    <x v="1"/>
    <m/>
    <e v="#REF!"/>
    <e v="#REF!"/>
  </r>
  <r>
    <n v="20601"/>
    <x v="2"/>
    <d v="2020-03-04T00:00:00"/>
    <x v="2"/>
    <s v="Pendiente"/>
    <x v="1"/>
    <e v="#VALUE!"/>
    <e v="#VALUE!"/>
    <s v="yaneth calderon cuesta"/>
    <s v="Abierto"/>
    <x v="1"/>
    <m/>
    <e v="#REF!"/>
    <e v="#REF!"/>
  </r>
  <r>
    <n v="20602"/>
    <x v="2"/>
    <d v="2020-03-04T00:00:00"/>
    <x v="2"/>
    <s v="Pendiente"/>
    <x v="1"/>
    <e v="#VALUE!"/>
    <e v="#VALUE!"/>
    <s v="yaneth calderon cuesta"/>
    <s v="Abierto"/>
    <x v="1"/>
    <m/>
    <e v="#REF!"/>
    <e v="#REF!"/>
  </r>
  <r>
    <n v="20603"/>
    <x v="2"/>
    <d v="2020-03-04T00:00:00"/>
    <x v="2"/>
    <d v="2020-03-13T00:00:00"/>
    <x v="0"/>
    <n v="9"/>
    <n v="8"/>
    <s v="Diego José Lopera Ospina"/>
    <s v="Cerrado"/>
    <x v="4"/>
    <m/>
    <e v="#REF!"/>
    <e v="#REF!"/>
  </r>
  <r>
    <n v="20604"/>
    <x v="2"/>
    <d v="2020-03-04T00:00:00"/>
    <x v="2"/>
    <d v="2020-03-16T00:00:00"/>
    <x v="0"/>
    <n v="12"/>
    <n v="9"/>
    <s v="Kelly Johanna Bermúdez Sánchez"/>
    <s v="Cerrado"/>
    <x v="4"/>
    <m/>
    <e v="#REF!"/>
    <e v="#REF!"/>
  </r>
  <r>
    <n v="20605"/>
    <x v="2"/>
    <d v="2020-03-04T00:00:00"/>
    <x v="2"/>
    <d v="2020-03-16T00:00:00"/>
    <x v="0"/>
    <n v="12"/>
    <n v="9"/>
    <s v="Jesús Alberto Romero León"/>
    <s v="Cerrado"/>
    <x v="4"/>
    <m/>
    <e v="#REF!"/>
    <e v="#REF!"/>
  </r>
  <r>
    <n v="20606"/>
    <x v="3"/>
    <d v="2020-03-04T00:00:00"/>
    <x v="2"/>
    <d v="2020-03-04T00:00:00"/>
    <x v="0"/>
    <n v="0"/>
    <n v="1"/>
    <s v="EBELIO CARO CARO"/>
    <s v="Cerrado"/>
    <x v="4"/>
    <m/>
    <e v="#REF!"/>
    <e v="#REF!"/>
  </r>
  <r>
    <n v="20607"/>
    <x v="0"/>
    <d v="2020-03-04T00:00:00"/>
    <x v="2"/>
    <d v="2020-03-05T00:00:00"/>
    <x v="0"/>
    <n v="1"/>
    <n v="2"/>
    <s v="CLAUDIA MARCELA PIEDRAHITA"/>
    <s v="Cerrado"/>
    <x v="4"/>
    <m/>
    <e v="#REF!"/>
    <e v="#REF!"/>
  </r>
  <r>
    <n v="20608"/>
    <x v="1"/>
    <d v="2020-03-05T00:00:00"/>
    <x v="2"/>
    <d v="2020-03-19T00:00:00"/>
    <x v="0"/>
    <n v="14"/>
    <n v="11"/>
    <s v="OLGA PAOLA LOPEZ"/>
    <s v="Cerrado"/>
    <x v="4"/>
    <m/>
    <e v="#REF!"/>
    <e v="#REF!"/>
  </r>
  <r>
    <n v="20609"/>
    <x v="0"/>
    <d v="2020-03-05T00:00:00"/>
    <x v="2"/>
    <d v="2020-03-19T00:00:00"/>
    <x v="0"/>
    <n v="14"/>
    <n v="11"/>
    <s v="cristian danilo hernandez"/>
    <s v="Cerrado"/>
    <x v="4"/>
    <m/>
    <e v="#REF!"/>
    <e v="#REF!"/>
  </r>
  <r>
    <n v="20610"/>
    <x v="1"/>
    <d v="2020-03-05T00:00:00"/>
    <x v="2"/>
    <d v="2020-03-19T00:00:00"/>
    <x v="0"/>
    <n v="14"/>
    <n v="11"/>
    <s v="LUIS ALBERTO GIL M."/>
    <s v="Cerrado"/>
    <x v="4"/>
    <m/>
    <e v="#REF!"/>
    <e v="#REF!"/>
  </r>
  <r>
    <n v="20611"/>
    <x v="0"/>
    <d v="2020-03-05T00:00:00"/>
    <x v="2"/>
    <d v="2020-03-19T00:00:00"/>
    <x v="0"/>
    <n v="14"/>
    <n v="11"/>
    <s v="LAURA DANIELA MANJARRES"/>
    <s v="Cerrado"/>
    <x v="4"/>
    <m/>
    <e v="#REF!"/>
    <e v="#REF!"/>
  </r>
  <r>
    <n v="20612"/>
    <x v="0"/>
    <d v="2020-03-06T00:00:00"/>
    <x v="2"/>
    <d v="2020-03-19T00:00:00"/>
    <x v="0"/>
    <n v="13"/>
    <n v="10"/>
    <s v="JENRY JOSE VELEZ RODRIGUEZ"/>
    <s v="Cerrado"/>
    <x v="4"/>
    <m/>
    <e v="#REF!"/>
    <e v="#REF!"/>
  </r>
  <r>
    <n v="20613"/>
    <x v="0"/>
    <d v="2020-03-06T00:00:00"/>
    <x v="2"/>
    <d v="2020-03-20T00:00:00"/>
    <x v="0"/>
    <n v="14"/>
    <n v="11"/>
    <s v="GISELL RUDAS FONTALVO"/>
    <s v="Cerrado"/>
    <x v="4"/>
    <m/>
    <e v="#REF!"/>
    <e v="#REF!"/>
  </r>
  <r>
    <n v="20614"/>
    <x v="0"/>
    <d v="2020-03-06T00:00:00"/>
    <x v="2"/>
    <d v="2020-03-20T00:00:00"/>
    <x v="0"/>
    <n v="14"/>
    <n v="11"/>
    <s v="dina lusep maiguel pinzon"/>
    <s v="Cerrado"/>
    <x v="4"/>
    <m/>
    <e v="#REF!"/>
    <e v="#REF!"/>
  </r>
  <r>
    <n v="20615"/>
    <x v="0"/>
    <d v="2020-03-06T00:00:00"/>
    <x v="2"/>
    <d v="2020-03-20T00:00:00"/>
    <x v="0"/>
    <n v="14"/>
    <n v="11"/>
    <s v="JAVIER MARTINEZ PREZ"/>
    <s v="Cerrado"/>
    <x v="4"/>
    <m/>
    <e v="#REF!"/>
    <e v="#REF!"/>
  </r>
  <r>
    <n v="20616"/>
    <x v="0"/>
    <d v="2020-03-06T00:00:00"/>
    <x v="2"/>
    <d v="2020-03-20T00:00:00"/>
    <x v="0"/>
    <n v="14"/>
    <n v="11"/>
    <s v="FERNANDO QUIJANO MARTINEZ"/>
    <s v="Cerrado"/>
    <x v="4"/>
    <m/>
    <e v="#REF!"/>
    <e v="#REF!"/>
  </r>
  <r>
    <n v="20617"/>
    <x v="2"/>
    <d v="2020-03-06T00:00:00"/>
    <x v="2"/>
    <s v="Pendiente"/>
    <x v="1"/>
    <e v="#VALUE!"/>
    <e v="#VALUE!"/>
    <s v="yaneth calderon cuesta"/>
    <s v="Abierto"/>
    <x v="1"/>
    <m/>
    <e v="#REF!"/>
    <e v="#REF!"/>
  </r>
  <r>
    <n v="20618"/>
    <x v="3"/>
    <d v="2020-03-06T00:00:00"/>
    <x v="2"/>
    <s v="Pendiente"/>
    <x v="1"/>
    <e v="#VALUE!"/>
    <e v="#VALUE!"/>
    <s v="yaneth calderon cuesta"/>
    <s v="Abierto"/>
    <x v="1"/>
    <m/>
    <e v="#REF!"/>
    <e v="#REF!"/>
  </r>
  <r>
    <n v="20619"/>
    <x v="0"/>
    <d v="2020-03-06T00:00:00"/>
    <x v="2"/>
    <d v="2020-03-20T00:00:00"/>
    <x v="0"/>
    <n v="14"/>
    <n v="11"/>
    <s v="Guiomar Martinez Vargas"/>
    <s v="Cerrado"/>
    <x v="4"/>
    <m/>
    <e v="#REF!"/>
    <e v="#REF!"/>
  </r>
  <r>
    <n v="20620"/>
    <x v="2"/>
    <d v="2020-03-07T00:00:00"/>
    <x v="2"/>
    <d v="2020-03-07T00:00:00"/>
    <x v="0"/>
    <n v="0"/>
    <n v="0"/>
    <s v="ESTEFANY LIZETH LOPEZ BARRERA"/>
    <s v="Cerrado"/>
    <x v="4"/>
    <m/>
    <e v="#REF!"/>
    <e v="#REF!"/>
  </r>
  <r>
    <n v="20621"/>
    <x v="0"/>
    <d v="2020-03-07T00:00:00"/>
    <x v="2"/>
    <d v="2020-03-20T00:00:00"/>
    <x v="0"/>
    <n v="13"/>
    <n v="10"/>
    <s v="Saúl Ricardo Archila Contreras"/>
    <s v="Cerrado"/>
    <x v="4"/>
    <m/>
    <e v="#REF!"/>
    <e v="#REF!"/>
  </r>
  <r>
    <n v="20622"/>
    <x v="0"/>
    <d v="2020-03-07T00:00:00"/>
    <x v="2"/>
    <d v="2020-03-20T00:00:00"/>
    <x v="0"/>
    <n v="13"/>
    <n v="10"/>
    <s v="Alfonso Posse Ricaurte"/>
    <s v="Cerrado"/>
    <x v="4"/>
    <m/>
    <e v="#REF!"/>
    <e v="#REF!"/>
  </r>
  <r>
    <n v="20623"/>
    <x v="0"/>
    <d v="2020-03-07T00:00:00"/>
    <x v="2"/>
    <d v="2020-03-20T00:00:00"/>
    <x v="0"/>
    <n v="13"/>
    <n v="10"/>
    <s v="zoe gallego gallego"/>
    <s v="Cerrado"/>
    <x v="4"/>
    <m/>
    <e v="#REF!"/>
    <e v="#REF!"/>
  </r>
  <r>
    <n v="20624"/>
    <x v="0"/>
    <d v="2020-03-09T00:00:00"/>
    <x v="2"/>
    <d v="2020-03-20T00:00:00"/>
    <x v="0"/>
    <n v="11"/>
    <n v="10"/>
    <s v="leticia martinez conde"/>
    <s v="Cerrado"/>
    <x v="4"/>
    <m/>
    <e v="#REF!"/>
    <e v="#REF!"/>
  </r>
  <r>
    <n v="20625"/>
    <x v="0"/>
    <d v="2020-03-09T00:00:00"/>
    <x v="2"/>
    <d v="2020-03-20T00:00:00"/>
    <x v="0"/>
    <n v="11"/>
    <n v="10"/>
    <s v="María Fernanda Rodríguez Quintero"/>
    <s v="Cerrado"/>
    <x v="4"/>
    <m/>
    <e v="#REF!"/>
    <e v="#REF!"/>
  </r>
  <r>
    <n v="20626"/>
    <x v="0"/>
    <d v="2020-03-09T00:00:00"/>
    <x v="2"/>
    <d v="2020-03-20T00:00:00"/>
    <x v="0"/>
    <n v="11"/>
    <n v="10"/>
    <s v="Leandro Montoya Galeano"/>
    <s v="Cerrado"/>
    <x v="4"/>
    <m/>
    <e v="#REF!"/>
    <e v="#REF!"/>
  </r>
  <r>
    <n v="20627"/>
    <x v="0"/>
    <d v="2020-03-09T00:00:00"/>
    <x v="2"/>
    <d v="2020-03-20T00:00:00"/>
    <x v="0"/>
    <n v="11"/>
    <n v="10"/>
    <s v="MARIO ANDRÉS JARAVA MORALES"/>
    <s v="Cerrado"/>
    <x v="4"/>
    <m/>
    <e v="#REF!"/>
    <e v="#REF!"/>
  </r>
  <r>
    <n v="20628"/>
    <x v="0"/>
    <d v="2020-03-09T00:00:00"/>
    <x v="2"/>
    <d v="2020-03-20T00:00:00"/>
    <x v="0"/>
    <n v="11"/>
    <n v="10"/>
    <s v="BRENDA CASTILLO"/>
    <s v="Cerrado"/>
    <x v="4"/>
    <m/>
    <e v="#REF!"/>
    <e v="#REF!"/>
  </r>
  <r>
    <n v="20629"/>
    <x v="0"/>
    <d v="2020-03-09T00:00:00"/>
    <x v="2"/>
    <d v="2020-03-20T00:00:00"/>
    <x v="0"/>
    <n v="11"/>
    <n v="10"/>
    <s v="Leandro Montoya Galeano"/>
    <s v="Cerrado"/>
    <x v="4"/>
    <m/>
    <e v="#REF!"/>
    <e v="#REF!"/>
  </r>
  <r>
    <n v="20630"/>
    <x v="0"/>
    <d v="2020-03-09T00:00:00"/>
    <x v="2"/>
    <d v="2020-03-20T00:00:00"/>
    <x v="0"/>
    <n v="11"/>
    <n v="10"/>
    <s v="Gisella rivera Calderon"/>
    <s v="Cerrado"/>
    <x v="4"/>
    <m/>
    <e v="#REF!"/>
    <e v="#REF!"/>
  </r>
  <r>
    <n v="20631"/>
    <x v="0"/>
    <d v="2020-03-09T00:00:00"/>
    <x v="2"/>
    <d v="2020-03-20T00:00:00"/>
    <x v="0"/>
    <n v="11"/>
    <n v="10"/>
    <s v="DAHIANA MARTINEZ ARANGO"/>
    <s v="Cerrado"/>
    <x v="4"/>
    <m/>
    <e v="#REF!"/>
    <e v="#REF!"/>
  </r>
  <r>
    <n v="20632"/>
    <x v="2"/>
    <d v="2020-03-09T00:00:00"/>
    <x v="2"/>
    <d v="2020-03-16T00:00:00"/>
    <x v="0"/>
    <n v="7"/>
    <n v="6"/>
    <s v="DAHIANA MARTINEZ ARANGO"/>
    <s v="Cerrado"/>
    <x v="4"/>
    <m/>
    <e v="#REF!"/>
    <e v="#REF!"/>
  </r>
  <r>
    <n v="20633"/>
    <x v="0"/>
    <d v="2020-03-09T00:00:00"/>
    <x v="2"/>
    <d v="2020-03-20T00:00:00"/>
    <x v="0"/>
    <n v="11"/>
    <n v="10"/>
    <s v="leidy carolina hurtado cortes"/>
    <s v="Cerrado"/>
    <x v="4"/>
    <m/>
    <e v="#REF!"/>
    <e v="#REF!"/>
  </r>
  <r>
    <n v="20634"/>
    <x v="0"/>
    <d v="2020-03-10T00:00:00"/>
    <x v="2"/>
    <d v="2020-03-23T00:00:00"/>
    <x v="0"/>
    <n v="13"/>
    <n v="10"/>
    <s v="Jorge Armando arcos Ortiz"/>
    <s v="Cerrado"/>
    <x v="4"/>
    <m/>
    <e v="#REF!"/>
    <e v="#REF!"/>
  </r>
  <r>
    <n v="20635"/>
    <x v="3"/>
    <d v="2020-03-10T00:00:00"/>
    <x v="2"/>
    <d v="2020-03-18T00:00:00"/>
    <x v="0"/>
    <n v="8"/>
    <n v="7"/>
    <s v="ALMAVIVA"/>
    <s v="Cerrado"/>
    <x v="4"/>
    <m/>
    <e v="#REF!"/>
    <e v="#REF!"/>
  </r>
  <r>
    <n v="20636"/>
    <x v="0"/>
    <d v="2020-03-10T00:00:00"/>
    <x v="2"/>
    <d v="2020-03-23T00:00:00"/>
    <x v="0"/>
    <n v="13"/>
    <n v="10"/>
    <s v="CONSTANZA NARANJO CASTIBLANCO"/>
    <s v="Cerrado"/>
    <x v="4"/>
    <m/>
    <e v="#REF!"/>
    <e v="#REF!"/>
  </r>
  <r>
    <n v="20637"/>
    <x v="0"/>
    <d v="2020-03-10T00:00:00"/>
    <x v="2"/>
    <d v="2020-03-23T00:00:00"/>
    <x v="0"/>
    <n v="13"/>
    <n v="10"/>
    <s v="Zulay Galvis Herrera"/>
    <s v="Cerrado"/>
    <x v="4"/>
    <m/>
    <e v="#REF!"/>
    <e v="#REF!"/>
  </r>
  <r>
    <n v="20638"/>
    <x v="0"/>
    <d v="2020-03-10T00:00:00"/>
    <x v="2"/>
    <d v="2020-03-23T00:00:00"/>
    <x v="0"/>
    <n v="13"/>
    <n v="10"/>
    <s v="JESUS ANTONIO BALLESTEROS PAEZ"/>
    <s v="Cerrado"/>
    <x v="4"/>
    <m/>
    <e v="#REF!"/>
    <e v="#REF!"/>
  </r>
  <r>
    <n v="20639"/>
    <x v="0"/>
    <d v="2020-03-10T00:00:00"/>
    <x v="2"/>
    <d v="2020-03-23T00:00:00"/>
    <x v="0"/>
    <n v="13"/>
    <n v="10"/>
    <s v="David Urruchurto Caballero"/>
    <s v="Cerrado"/>
    <x v="4"/>
    <m/>
    <e v="#REF!"/>
    <e v="#REF!"/>
  </r>
  <r>
    <n v="20640"/>
    <x v="0"/>
    <d v="2020-03-10T00:00:00"/>
    <x v="2"/>
    <d v="2020-03-23T00:00:00"/>
    <x v="0"/>
    <n v="13"/>
    <n v="10"/>
    <s v="comunidad Indígena Dujos tamaz del caguan paniquita"/>
    <s v="Cerrado"/>
    <x v="4"/>
    <m/>
    <e v="#REF!"/>
    <e v="#REF!"/>
  </r>
  <r>
    <n v="20641"/>
    <x v="0"/>
    <d v="2020-03-10T00:00:00"/>
    <x v="2"/>
    <d v="2020-03-23T00:00:00"/>
    <x v="0"/>
    <n v="13"/>
    <n v="10"/>
    <s v="EVA DEL CARMEN ALVAREZ"/>
    <s v="Cerrado"/>
    <x v="4"/>
    <m/>
    <e v="#REF!"/>
    <e v="#REF!"/>
  </r>
  <r>
    <n v="20642"/>
    <x v="2"/>
    <d v="2020-03-10T00:00:00"/>
    <x v="2"/>
    <d v="2020-03-16T00:00:00"/>
    <x v="0"/>
    <n v="6"/>
    <n v="5"/>
    <s v="GUSTAVO GARCIA ALONSO"/>
    <s v="Cerrado"/>
    <x v="4"/>
    <m/>
    <e v="#REF!"/>
    <e v="#REF!"/>
  </r>
  <r>
    <n v="20643"/>
    <x v="0"/>
    <d v="2020-03-10T00:00:00"/>
    <x v="2"/>
    <d v="2020-03-23T00:00:00"/>
    <x v="0"/>
    <n v="13"/>
    <n v="10"/>
    <s v="MARIA CECILIA ÑAÑEZ"/>
    <s v="Cerrado"/>
    <x v="4"/>
    <m/>
    <e v="#REF!"/>
    <e v="#REF!"/>
  </r>
  <r>
    <n v="20644"/>
    <x v="0"/>
    <d v="2020-03-10T00:00:00"/>
    <x v="2"/>
    <d v="2020-03-23T00:00:00"/>
    <x v="0"/>
    <n v="13"/>
    <n v="10"/>
    <s v="JORGE ISAAC ROMERO CHAVEZ"/>
    <s v="Cerrado"/>
    <x v="4"/>
    <m/>
    <e v="#REF!"/>
    <e v="#REF!"/>
  </r>
  <r>
    <n v="20645"/>
    <x v="2"/>
    <d v="2020-03-10T00:00:00"/>
    <x v="2"/>
    <d v="2020-03-23T00:00:00"/>
    <x v="0"/>
    <n v="13"/>
    <n v="10"/>
    <s v="KELLY YOHANA CONTRERAS LOBO"/>
    <s v="Cerrado"/>
    <x v="4"/>
    <m/>
    <e v="#REF!"/>
    <e v="#REF!"/>
  </r>
  <r>
    <n v="20646"/>
    <x v="0"/>
    <d v="2020-03-10T00:00:00"/>
    <x v="2"/>
    <d v="2020-03-23T00:00:00"/>
    <x v="0"/>
    <n v="13"/>
    <n v="10"/>
    <s v="JOCELYN MORALES SUAZA"/>
    <s v="Cerrado"/>
    <x v="4"/>
    <m/>
    <e v="#REF!"/>
    <e v="#REF!"/>
  </r>
  <r>
    <n v="20647"/>
    <x v="3"/>
    <d v="2020-03-11T00:00:00"/>
    <x v="2"/>
    <d v="2020-03-16T00:00:00"/>
    <x v="0"/>
    <n v="5"/>
    <n v="4"/>
    <s v="Rubén Eduardo Sánchez Melendez"/>
    <s v="Cerrado"/>
    <x v="4"/>
    <m/>
    <e v="#REF!"/>
    <e v="#REF!"/>
  </r>
  <r>
    <n v="20648"/>
    <x v="0"/>
    <d v="2020-03-11T00:00:00"/>
    <x v="2"/>
    <d v="2020-03-23T00:00:00"/>
    <x v="0"/>
    <n v="12"/>
    <n v="9"/>
    <s v="Heider contreras contreras"/>
    <s v="Cerrado"/>
    <x v="4"/>
    <m/>
    <e v="#REF!"/>
    <e v="#REF!"/>
  </r>
  <r>
    <n v="20649"/>
    <x v="0"/>
    <d v="2020-03-11T00:00:00"/>
    <x v="2"/>
    <d v="2020-03-23T00:00:00"/>
    <x v="0"/>
    <n v="12"/>
    <n v="9"/>
    <s v="JOSE POLO"/>
    <s v="Cerrado"/>
    <x v="4"/>
    <m/>
    <e v="#REF!"/>
    <e v="#REF!"/>
  </r>
  <r>
    <n v="20650"/>
    <x v="0"/>
    <d v="2020-03-11T00:00:00"/>
    <x v="2"/>
    <d v="2020-03-24T00:00:00"/>
    <x v="0"/>
    <n v="13"/>
    <n v="10"/>
    <s v="francisco javier bedoya quiñonez"/>
    <s v="Cerrado"/>
    <x v="4"/>
    <m/>
    <e v="#REF!"/>
    <e v="#REF!"/>
  </r>
  <r>
    <n v="20651"/>
    <x v="2"/>
    <d v="2020-03-11T00:00:00"/>
    <x v="2"/>
    <d v="2020-04-22T00:00:00"/>
    <x v="2"/>
    <n v="42"/>
    <n v="31"/>
    <s v="nelly stella barona rodriguez"/>
    <s v="Cerrado"/>
    <x v="5"/>
    <m/>
    <e v="#REF!"/>
    <e v="#REF!"/>
  </r>
  <r>
    <n v="20652"/>
    <x v="0"/>
    <d v="2020-03-11T00:00:00"/>
    <x v="2"/>
    <d v="2020-03-23T00:00:00"/>
    <x v="0"/>
    <n v="12"/>
    <n v="9"/>
    <s v="HECTOR ENRIQUE DUSSAN GONZALEZ"/>
    <s v="Cerrado"/>
    <x v="4"/>
    <m/>
    <e v="#REF!"/>
    <e v="#REF!"/>
  </r>
  <r>
    <n v="20653"/>
    <x v="0"/>
    <d v="2020-03-11T00:00:00"/>
    <x v="2"/>
    <d v="2020-03-24T00:00:00"/>
    <x v="0"/>
    <n v="13"/>
    <n v="10"/>
    <s v="eliana torrado"/>
    <s v="Cerrado"/>
    <x v="4"/>
    <m/>
    <e v="#REF!"/>
    <e v="#REF!"/>
  </r>
  <r>
    <n v="20654"/>
    <x v="0"/>
    <d v="2020-03-11T00:00:00"/>
    <x v="2"/>
    <d v="2020-03-24T00:00:00"/>
    <x v="0"/>
    <n v="13"/>
    <n v="10"/>
    <s v="william sarmiento ruiz"/>
    <s v="Cerrado"/>
    <x v="4"/>
    <m/>
    <e v="#REF!"/>
    <e v="#REF!"/>
  </r>
  <r>
    <n v="20655"/>
    <x v="0"/>
    <d v="2020-03-11T00:00:00"/>
    <x v="2"/>
    <d v="2020-03-24T00:00:00"/>
    <x v="0"/>
    <n v="13"/>
    <n v="10"/>
    <s v="valencia"/>
    <s v="Cerrado"/>
    <x v="4"/>
    <m/>
    <e v="#REF!"/>
    <e v="#REF!"/>
  </r>
  <r>
    <n v="20656"/>
    <x v="3"/>
    <d v="2020-03-11T00:00:00"/>
    <x v="2"/>
    <d v="2020-03-13T00:00:00"/>
    <x v="0"/>
    <n v="2"/>
    <n v="3"/>
    <s v="Jorge Mario Correa Díaz"/>
    <s v="Cerrado"/>
    <x v="4"/>
    <m/>
    <e v="#REF!"/>
    <e v="#REF!"/>
  </r>
  <r>
    <n v="20657"/>
    <x v="0"/>
    <d v="2020-03-11T00:00:00"/>
    <x v="2"/>
    <d v="2020-03-24T00:00:00"/>
    <x v="0"/>
    <n v="13"/>
    <n v="10"/>
    <s v="LUIS FERNANDO PATIÑO HERRERA"/>
    <s v="Cerrado"/>
    <x v="4"/>
    <m/>
    <e v="#REF!"/>
    <e v="#REF!"/>
  </r>
  <r>
    <n v="20658"/>
    <x v="3"/>
    <d v="2020-03-11T00:00:00"/>
    <x v="2"/>
    <d v="2020-03-23T00:00:00"/>
    <x v="0"/>
    <n v="12"/>
    <n v="9"/>
    <s v="Juan Guillermo Arbelaez Arbelaez"/>
    <s v="Cerrado"/>
    <x v="4"/>
    <m/>
    <e v="#REF!"/>
    <e v="#REF!"/>
  </r>
  <r>
    <n v="20659"/>
    <x v="0"/>
    <d v="2020-03-11T00:00:00"/>
    <x v="2"/>
    <d v="2020-03-24T00:00:00"/>
    <x v="0"/>
    <n v="13"/>
    <n v="10"/>
    <s v="JOSE ANTONIO TIMANA DORADO"/>
    <s v="Cerrado"/>
    <x v="4"/>
    <m/>
    <e v="#REF!"/>
    <e v="#REF!"/>
  </r>
  <r>
    <n v="20660"/>
    <x v="2"/>
    <d v="2020-03-12T00:00:00"/>
    <x v="2"/>
    <d v="2020-03-16T00:00:00"/>
    <x v="0"/>
    <n v="4"/>
    <n v="3"/>
    <s v="argemiro ordoñez"/>
    <s v="Cerrado"/>
    <x v="4"/>
    <m/>
    <e v="#REF!"/>
    <e v="#REF!"/>
  </r>
  <r>
    <n v="20661"/>
    <x v="0"/>
    <d v="2020-03-12T00:00:00"/>
    <x v="2"/>
    <d v="2020-03-24T00:00:00"/>
    <x v="0"/>
    <n v="12"/>
    <n v="9"/>
    <s v="MARLENY TRUJILLO"/>
    <s v="Cerrado"/>
    <x v="4"/>
    <m/>
    <e v="#REF!"/>
    <e v="#REF!"/>
  </r>
  <r>
    <n v="20662"/>
    <x v="2"/>
    <d v="2020-03-12T00:00:00"/>
    <x v="2"/>
    <s v="Pendiente"/>
    <x v="1"/>
    <e v="#VALUE!"/>
    <e v="#VALUE!"/>
    <s v="JAIME ZABALA YARA"/>
    <s v="Abierto"/>
    <x v="1"/>
    <m/>
    <e v="#REF!"/>
    <e v="#REF!"/>
  </r>
  <r>
    <n v="20663"/>
    <x v="2"/>
    <d v="2020-03-12T00:00:00"/>
    <x v="2"/>
    <d v="2020-03-24T00:00:00"/>
    <x v="0"/>
    <n v="12"/>
    <n v="9"/>
    <s v="CONSUELO REYES"/>
    <s v="Cerrado"/>
    <x v="4"/>
    <m/>
    <e v="#REF!"/>
    <e v="#REF!"/>
  </r>
  <r>
    <n v="20664"/>
    <x v="0"/>
    <d v="2020-03-12T00:00:00"/>
    <x v="2"/>
    <d v="2020-03-24T00:00:00"/>
    <x v="0"/>
    <n v="12"/>
    <n v="9"/>
    <s v="gloria castro"/>
    <s v="Cerrado"/>
    <x v="4"/>
    <m/>
    <e v="#REF!"/>
    <e v="#REF!"/>
  </r>
  <r>
    <n v="20665"/>
    <x v="2"/>
    <d v="2020-03-12T00:00:00"/>
    <x v="2"/>
    <d v="2020-03-27T00:00:00"/>
    <x v="0"/>
    <n v="15"/>
    <n v="12"/>
    <s v="LIZETH PINTO"/>
    <s v="Cerrado"/>
    <x v="4"/>
    <m/>
    <e v="#REF!"/>
    <e v="#REF!"/>
  </r>
  <r>
    <n v="20666"/>
    <x v="0"/>
    <d v="2020-03-12T00:00:00"/>
    <x v="2"/>
    <d v="2020-03-23T00:00:00"/>
    <x v="0"/>
    <n v="11"/>
    <n v="8"/>
    <s v="SAUDI STELLALOPEZ SUARES"/>
    <s v="Cerrado"/>
    <x v="4"/>
    <m/>
    <e v="#REF!"/>
    <e v="#REF!"/>
  </r>
  <r>
    <n v="20667"/>
    <x v="0"/>
    <d v="2020-03-12T00:00:00"/>
    <x v="2"/>
    <d v="2020-03-24T00:00:00"/>
    <x v="0"/>
    <n v="12"/>
    <n v="9"/>
    <s v="Jenny Catherine Plazas Lurduy"/>
    <s v="Cerrado"/>
    <x v="4"/>
    <m/>
    <e v="#REF!"/>
    <e v="#REF!"/>
  </r>
  <r>
    <n v="20668"/>
    <x v="2"/>
    <d v="2020-03-12T00:00:00"/>
    <x v="2"/>
    <d v="2020-03-13T00:00:00"/>
    <x v="0"/>
    <n v="1"/>
    <n v="2"/>
    <s v="GLORIA STELLA HOLGUÍN HERNÁNDEZ"/>
    <s v="Cerrado"/>
    <x v="4"/>
    <m/>
    <e v="#REF!"/>
    <e v="#REF!"/>
  </r>
  <r>
    <n v="20669"/>
    <x v="0"/>
    <d v="2020-03-12T00:00:00"/>
    <x v="2"/>
    <d v="2020-03-24T00:00:00"/>
    <x v="0"/>
    <n v="12"/>
    <n v="9"/>
    <s v="Viviana Marcela Calle Velásquez"/>
    <s v="Cerrado"/>
    <x v="4"/>
    <m/>
    <e v="#REF!"/>
    <e v="#REF!"/>
  </r>
  <r>
    <n v="20670"/>
    <x v="0"/>
    <d v="2020-03-12T00:00:00"/>
    <x v="2"/>
    <d v="2020-03-24T00:00:00"/>
    <x v="0"/>
    <n v="12"/>
    <n v="9"/>
    <s v="OFELIA DALY VASQUEZ"/>
    <s v="Cerrado"/>
    <x v="4"/>
    <m/>
    <e v="#REF!"/>
    <e v="#REF!"/>
  </r>
  <r>
    <n v="20671"/>
    <x v="0"/>
    <d v="2020-03-12T00:00:00"/>
    <x v="2"/>
    <d v="2020-03-24T00:00:00"/>
    <x v="0"/>
    <n v="12"/>
    <n v="9"/>
    <s v="No hay clientes referentes a este flujo"/>
    <s v="Cerrado"/>
    <x v="4"/>
    <m/>
    <e v="#REF!"/>
    <e v="#REF!"/>
  </r>
  <r>
    <n v="20672"/>
    <x v="2"/>
    <d v="2020-03-12T00:00:00"/>
    <x v="2"/>
    <d v="2020-03-24T00:00:00"/>
    <x v="0"/>
    <n v="12"/>
    <n v="9"/>
    <s v="susana cruz"/>
    <s v="Cerrado"/>
    <x v="4"/>
    <m/>
    <e v="#REF!"/>
    <e v="#REF!"/>
  </r>
  <r>
    <n v="20673"/>
    <x v="0"/>
    <d v="2020-03-13T00:00:00"/>
    <x v="2"/>
    <d v="2020-03-24T00:00:00"/>
    <x v="0"/>
    <n v="11"/>
    <n v="8"/>
    <s v="Matilde Rosa Rincón Lorduy"/>
    <s v="Cerrado"/>
    <x v="4"/>
    <m/>
    <e v="#REF!"/>
    <e v="#REF!"/>
  </r>
  <r>
    <n v="20674"/>
    <x v="0"/>
    <d v="2020-03-13T00:00:00"/>
    <x v="2"/>
    <d v="2020-03-24T00:00:00"/>
    <x v="0"/>
    <n v="11"/>
    <n v="8"/>
    <s v="ASTRID CAROLINA RUIZ"/>
    <s v="Cerrado"/>
    <x v="4"/>
    <m/>
    <e v="#REF!"/>
    <e v="#REF!"/>
  </r>
  <r>
    <n v="20675"/>
    <x v="2"/>
    <d v="2020-03-13T00:00:00"/>
    <x v="2"/>
    <s v="Pendiente"/>
    <x v="1"/>
    <e v="#VALUE!"/>
    <e v="#VALUE!"/>
    <s v="maria victoria armenta"/>
    <s v="Abierto"/>
    <x v="1"/>
    <m/>
    <e v="#REF!"/>
    <e v="#REF!"/>
  </r>
  <r>
    <n v="20676"/>
    <x v="0"/>
    <d v="2020-03-13T00:00:00"/>
    <x v="2"/>
    <d v="2020-03-24T00:00:00"/>
    <x v="0"/>
    <n v="11"/>
    <n v="8"/>
    <s v="Laura Melissa Gil Duran"/>
    <s v="Cerrado"/>
    <x v="4"/>
    <m/>
    <e v="#REF!"/>
    <e v="#REF!"/>
  </r>
  <r>
    <n v="20677"/>
    <x v="0"/>
    <d v="2020-03-13T00:00:00"/>
    <x v="2"/>
    <d v="2020-03-24T00:00:00"/>
    <x v="0"/>
    <n v="11"/>
    <n v="8"/>
    <s v="JAIR ANDRES LOBON TORRES"/>
    <s v="Cerrado"/>
    <x v="4"/>
    <m/>
    <e v="#REF!"/>
    <e v="#REF!"/>
  </r>
  <r>
    <n v="20678"/>
    <x v="2"/>
    <d v="2020-03-13T00:00:00"/>
    <x v="2"/>
    <d v="2020-03-27T00:00:00"/>
    <x v="0"/>
    <n v="14"/>
    <n v="11"/>
    <s v="NORMAN CARDOZO ROA"/>
    <s v="Cerrado"/>
    <x v="4"/>
    <m/>
    <e v="#REF!"/>
    <e v="#REF!"/>
  </r>
  <r>
    <n v="20679"/>
    <x v="0"/>
    <d v="2020-03-13T00:00:00"/>
    <x v="2"/>
    <d v="2020-03-24T00:00:00"/>
    <x v="0"/>
    <n v="11"/>
    <n v="8"/>
    <s v="Miguel de los santos Miranda Cortezano"/>
    <s v="Cerrado"/>
    <x v="4"/>
    <m/>
    <e v="#REF!"/>
    <e v="#REF!"/>
  </r>
  <r>
    <n v="20680"/>
    <x v="2"/>
    <d v="2020-03-13T00:00:00"/>
    <x v="2"/>
    <d v="2020-03-24T00:00:00"/>
    <x v="0"/>
    <n v="11"/>
    <n v="8"/>
    <s v="luz mirian peña gonzalez"/>
    <s v="Cerrado"/>
    <x v="4"/>
    <m/>
    <e v="#REF!"/>
    <e v="#REF!"/>
  </r>
  <r>
    <n v="20681"/>
    <x v="0"/>
    <d v="2020-03-14T00:00:00"/>
    <x v="2"/>
    <d v="2020-03-24T00:00:00"/>
    <x v="0"/>
    <n v="10"/>
    <n v="7"/>
    <s v="SANDRA LORENA FERNANDEZ CHAVES"/>
    <s v="Cerrado"/>
    <x v="4"/>
    <m/>
    <e v="#REF!"/>
    <e v="#REF!"/>
  </r>
  <r>
    <n v="20682"/>
    <x v="2"/>
    <d v="2020-03-15T00:00:00"/>
    <x v="2"/>
    <d v="2020-03-24T00:00:00"/>
    <x v="0"/>
    <n v="9"/>
    <n v="7"/>
    <s v="andrea mercado arciniegas"/>
    <s v="Cerrado"/>
    <x v="4"/>
    <m/>
    <e v="#REF!"/>
    <e v="#REF!"/>
  </r>
  <r>
    <n v="20683"/>
    <x v="3"/>
    <d v="2020-03-15T00:00:00"/>
    <x v="2"/>
    <d v="2020-03-24T00:00:00"/>
    <x v="0"/>
    <n v="9"/>
    <n v="7"/>
    <s v="yoryi manuel castro villadiego"/>
    <s v="Cerrado"/>
    <x v="4"/>
    <m/>
    <e v="#REF!"/>
    <e v="#REF!"/>
  </r>
  <r>
    <n v="20684"/>
    <x v="0"/>
    <d v="2020-03-15T00:00:00"/>
    <x v="2"/>
    <d v="2020-03-24T00:00:00"/>
    <x v="0"/>
    <n v="9"/>
    <n v="7"/>
    <s v="Omar Alfonso Cárdenas Caycedo"/>
    <s v="Cerrado"/>
    <x v="4"/>
    <m/>
    <e v="#REF!"/>
    <e v="#REF!"/>
  </r>
  <r>
    <n v="20685"/>
    <x v="0"/>
    <d v="2020-03-15T00:00:00"/>
    <x v="2"/>
    <d v="2020-03-24T00:00:00"/>
    <x v="0"/>
    <n v="9"/>
    <n v="7"/>
    <s v="omar alejandro zambrano fierro"/>
    <s v="Cerrado"/>
    <x v="4"/>
    <m/>
    <e v="#REF!"/>
    <e v="#REF!"/>
  </r>
  <r>
    <n v="20686"/>
    <x v="0"/>
    <d v="2020-03-16T00:00:00"/>
    <x v="2"/>
    <d v="2020-03-24T00:00:00"/>
    <x v="0"/>
    <n v="8"/>
    <n v="7"/>
    <s v="rigoberto sanchez vasquez"/>
    <s v="Cerrado"/>
    <x v="4"/>
    <m/>
    <e v="#REF!"/>
    <e v="#REF!"/>
  </r>
  <r>
    <n v="20687"/>
    <x v="0"/>
    <d v="2020-03-16T00:00:00"/>
    <x v="2"/>
    <d v="2020-03-24T00:00:00"/>
    <x v="0"/>
    <n v="8"/>
    <n v="7"/>
    <s v="cooperativa provercoop"/>
    <s v="Cerrado"/>
    <x v="4"/>
    <m/>
    <e v="#REF!"/>
    <e v="#REF!"/>
  </r>
  <r>
    <n v="20688"/>
    <x v="1"/>
    <d v="2020-03-16T00:00:00"/>
    <x v="2"/>
    <d v="2020-03-18T00:00:00"/>
    <x v="0"/>
    <n v="2"/>
    <n v="3"/>
    <s v="GABRIEL FERREIRA SANDOVAL"/>
    <s v="Cerrado"/>
    <x v="4"/>
    <m/>
    <e v="#REF!"/>
    <e v="#REF!"/>
  </r>
  <r>
    <n v="20689"/>
    <x v="0"/>
    <d v="2020-03-16T00:00:00"/>
    <x v="2"/>
    <d v="2020-03-24T00:00:00"/>
    <x v="0"/>
    <n v="8"/>
    <n v="7"/>
    <s v="Lina Katherine Figueroa Sanchez"/>
    <s v="Cerrado"/>
    <x v="4"/>
    <m/>
    <e v="#REF!"/>
    <e v="#REF!"/>
  </r>
  <r>
    <n v="20690"/>
    <x v="0"/>
    <d v="2020-03-16T00:00:00"/>
    <x v="2"/>
    <d v="2020-03-24T00:00:00"/>
    <x v="0"/>
    <n v="8"/>
    <n v="7"/>
    <s v="LAURA PAMELA RUIZ GOMEZ"/>
    <s v="Cerrado"/>
    <x v="4"/>
    <m/>
    <e v="#REF!"/>
    <e v="#REF!"/>
  </r>
  <r>
    <n v="20691"/>
    <x v="0"/>
    <d v="2020-03-16T00:00:00"/>
    <x v="2"/>
    <d v="2020-03-24T00:00:00"/>
    <x v="0"/>
    <n v="8"/>
    <n v="7"/>
    <s v="YESIKA TATIANA CALDERON BENAVIDES"/>
    <s v="Cerrado"/>
    <x v="4"/>
    <m/>
    <e v="#REF!"/>
    <e v="#REF!"/>
  </r>
  <r>
    <n v="20692"/>
    <x v="0"/>
    <d v="2020-03-16T00:00:00"/>
    <x v="2"/>
    <d v="2020-03-24T00:00:00"/>
    <x v="0"/>
    <n v="8"/>
    <n v="7"/>
    <s v="Paulino Cruz Peñaloza"/>
    <s v="Cerrado"/>
    <x v="4"/>
    <m/>
    <e v="#REF!"/>
    <e v="#REF!"/>
  </r>
  <r>
    <n v="20693"/>
    <x v="1"/>
    <d v="2020-03-16T00:00:00"/>
    <x v="2"/>
    <d v="2020-03-18T00:00:00"/>
    <x v="0"/>
    <n v="2"/>
    <n v="3"/>
    <s v="harold hernan moreno cardona"/>
    <s v="Cerrado"/>
    <x v="4"/>
    <m/>
    <e v="#REF!"/>
    <e v="#REF!"/>
  </r>
  <r>
    <n v="20694"/>
    <x v="0"/>
    <d v="2020-03-16T00:00:00"/>
    <x v="2"/>
    <d v="2020-03-25T00:00:00"/>
    <x v="0"/>
    <n v="9"/>
    <n v="8"/>
    <s v="OLAVE Y COMPAÑIA SAS"/>
    <s v="Cerrado"/>
    <x v="4"/>
    <m/>
    <e v="#REF!"/>
    <e v="#REF!"/>
  </r>
  <r>
    <n v="20695"/>
    <x v="2"/>
    <d v="2020-03-16T00:00:00"/>
    <x v="2"/>
    <d v="2020-03-25T00:00:00"/>
    <x v="0"/>
    <n v="9"/>
    <n v="8"/>
    <s v="Angélica Vanegas"/>
    <s v="Cerrado"/>
    <x v="4"/>
    <m/>
    <e v="#REF!"/>
    <e v="#REF!"/>
  </r>
  <r>
    <n v="20696"/>
    <x v="2"/>
    <d v="2020-03-16T00:00:00"/>
    <x v="2"/>
    <s v="Pendiente"/>
    <x v="1"/>
    <e v="#VALUE!"/>
    <e v="#VALUE!"/>
    <s v="yaneth calderon cuesta"/>
    <s v="Abierto"/>
    <x v="1"/>
    <m/>
    <e v="#REF!"/>
    <e v="#REF!"/>
  </r>
  <r>
    <n v="20697"/>
    <x v="0"/>
    <d v="2020-03-16T00:00:00"/>
    <x v="2"/>
    <d v="2020-03-25T00:00:00"/>
    <x v="0"/>
    <n v="9"/>
    <n v="8"/>
    <s v="gloria castro"/>
    <s v="Cerrado"/>
    <x v="4"/>
    <m/>
    <e v="#REF!"/>
    <e v="#REF!"/>
  </r>
  <r>
    <n v="20698"/>
    <x v="0"/>
    <d v="2020-03-16T00:00:00"/>
    <x v="2"/>
    <d v="2020-03-25T00:00:00"/>
    <x v="0"/>
    <n v="9"/>
    <n v="8"/>
    <s v="JUAN BAUTISTA SEPULVEDA ANAYA"/>
    <s v="Cerrado"/>
    <x v="4"/>
    <m/>
    <e v="#REF!"/>
    <e v="#REF!"/>
  </r>
  <r>
    <n v="20699"/>
    <x v="0"/>
    <d v="2020-03-16T00:00:00"/>
    <x v="2"/>
    <d v="2020-03-25T00:00:00"/>
    <x v="0"/>
    <n v="9"/>
    <n v="8"/>
    <s v="German Orduz Peralta"/>
    <s v="Cerrado"/>
    <x v="4"/>
    <m/>
    <e v="#REF!"/>
    <e v="#REF!"/>
  </r>
  <r>
    <n v="20700"/>
    <x v="2"/>
    <d v="2020-03-16T00:00:00"/>
    <x v="2"/>
    <s v="Pendiente"/>
    <x v="1"/>
    <e v="#VALUE!"/>
    <e v="#VALUE!"/>
    <s v="carol cardenas lopez"/>
    <s v="Abierto"/>
    <x v="1"/>
    <m/>
    <e v="#REF!"/>
    <e v="#REF!"/>
  </r>
  <r>
    <n v="20701"/>
    <x v="0"/>
    <d v="2020-03-16T00:00:00"/>
    <x v="2"/>
    <d v="2020-03-25T00:00:00"/>
    <x v="0"/>
    <n v="9"/>
    <n v="8"/>
    <s v="CARLOS ALBERTO CAMARGO CARTAGENA"/>
    <s v="Cerrado"/>
    <x v="4"/>
    <m/>
    <e v="#REF!"/>
    <e v="#REF!"/>
  </r>
  <r>
    <n v="20702"/>
    <x v="2"/>
    <d v="2020-03-16T00:00:00"/>
    <x v="2"/>
    <d v="2020-03-24T00:00:00"/>
    <x v="0"/>
    <n v="8"/>
    <n v="7"/>
    <s v="ELIANA VANESSA HERRERA BALLEN"/>
    <s v="Cerrado"/>
    <x v="4"/>
    <m/>
    <e v="#REF!"/>
    <e v="#REF!"/>
  </r>
  <r>
    <n v="20703"/>
    <x v="0"/>
    <d v="2020-03-16T00:00:00"/>
    <x v="2"/>
    <d v="2020-03-25T00:00:00"/>
    <x v="0"/>
    <n v="9"/>
    <n v="8"/>
    <s v="cristian danilo hernandez"/>
    <s v="Cerrado"/>
    <x v="4"/>
    <m/>
    <e v="#REF!"/>
    <e v="#REF!"/>
  </r>
  <r>
    <n v="20704"/>
    <x v="1"/>
    <d v="2020-03-16T00:00:00"/>
    <x v="2"/>
    <d v="2020-03-26T00:00:00"/>
    <x v="0"/>
    <n v="10"/>
    <n v="9"/>
    <s v="YURI LILIANA VARGAS"/>
    <s v="Cerrado"/>
    <x v="4"/>
    <m/>
    <e v="#REF!"/>
    <e v="#REF!"/>
  </r>
  <r>
    <n v="20705"/>
    <x v="1"/>
    <d v="2020-03-16T00:00:00"/>
    <x v="2"/>
    <d v="2020-03-18T00:00:00"/>
    <x v="0"/>
    <n v="2"/>
    <n v="3"/>
    <s v="Gladys alicia garcia"/>
    <s v="Cerrado"/>
    <x v="4"/>
    <m/>
    <e v="#REF!"/>
    <e v="#REF!"/>
  </r>
  <r>
    <n v="20706"/>
    <x v="0"/>
    <d v="2020-03-17T00:00:00"/>
    <x v="2"/>
    <d v="2020-03-25T00:00:00"/>
    <x v="0"/>
    <n v="8"/>
    <n v="7"/>
    <s v="gloria castro"/>
    <s v="Cerrado"/>
    <x v="4"/>
    <m/>
    <e v="#REF!"/>
    <e v="#REF!"/>
  </r>
  <r>
    <n v="20707"/>
    <x v="2"/>
    <d v="2020-03-17T00:00:00"/>
    <x v="2"/>
    <d v="2020-03-24T00:00:00"/>
    <x v="0"/>
    <n v="7"/>
    <n v="6"/>
    <s v="shirley ana valderrama morales"/>
    <s v="Cerrado"/>
    <x v="4"/>
    <m/>
    <e v="#REF!"/>
    <e v="#REF!"/>
  </r>
  <r>
    <n v="20708"/>
    <x v="1"/>
    <d v="2020-03-17T00:00:00"/>
    <x v="2"/>
    <d v="2020-03-29T00:00:00"/>
    <x v="0"/>
    <n v="12"/>
    <n v="9"/>
    <s v="LUZ MARINA VELEZ GOMEZ"/>
    <s v="Cerrado"/>
    <x v="4"/>
    <m/>
    <e v="#REF!"/>
    <e v="#REF!"/>
  </r>
  <r>
    <n v="20709"/>
    <x v="1"/>
    <d v="2020-03-17T00:00:00"/>
    <x v="2"/>
    <d v="2020-03-18T00:00:00"/>
    <x v="0"/>
    <n v="1"/>
    <n v="2"/>
    <s v="luis robayo"/>
    <s v="Cerrado"/>
    <x v="4"/>
    <m/>
    <e v="#REF!"/>
    <e v="#REF!"/>
  </r>
  <r>
    <n v="20710"/>
    <x v="0"/>
    <d v="2020-03-17T00:00:00"/>
    <x v="2"/>
    <d v="2020-03-25T00:00:00"/>
    <x v="0"/>
    <n v="8"/>
    <n v="7"/>
    <s v="juan carlos ceron hoyos"/>
    <s v="Cerrado"/>
    <x v="4"/>
    <m/>
    <e v="#REF!"/>
    <e v="#REF!"/>
  </r>
  <r>
    <n v="20711"/>
    <x v="0"/>
    <d v="2020-03-17T00:00:00"/>
    <x v="2"/>
    <d v="2020-03-25T00:00:00"/>
    <x v="0"/>
    <n v="8"/>
    <n v="7"/>
    <s v="juan esteban osorno sepulveda"/>
    <s v="Cerrado"/>
    <x v="4"/>
    <m/>
    <e v="#REF!"/>
    <e v="#REF!"/>
  </r>
  <r>
    <n v="20712"/>
    <x v="0"/>
    <d v="2020-03-17T00:00:00"/>
    <x v="2"/>
    <d v="2020-03-27T00:00:00"/>
    <x v="0"/>
    <n v="10"/>
    <n v="9"/>
    <s v="carlos mario osorno sepulveda"/>
    <s v="Cerrado"/>
    <x v="4"/>
    <m/>
    <e v="#REF!"/>
    <e v="#REF!"/>
  </r>
  <r>
    <n v="20713"/>
    <x v="0"/>
    <d v="2020-03-17T00:00:00"/>
    <x v="2"/>
    <d v="2020-03-25T00:00:00"/>
    <x v="0"/>
    <n v="8"/>
    <n v="7"/>
    <s v="elizabeth molano vargas"/>
    <s v="Cerrado"/>
    <x v="4"/>
    <m/>
    <e v="#REF!"/>
    <e v="#REF!"/>
  </r>
  <r>
    <n v="20714"/>
    <x v="0"/>
    <d v="2020-03-17T00:00:00"/>
    <x v="2"/>
    <d v="2020-03-27T00:00:00"/>
    <x v="0"/>
    <n v="10"/>
    <n v="9"/>
    <s v="elizabeth molano vargas"/>
    <s v="Cerrado"/>
    <x v="4"/>
    <m/>
    <e v="#REF!"/>
    <e v="#REF!"/>
  </r>
  <r>
    <n v="20715"/>
    <x v="3"/>
    <d v="2020-03-17T00:00:00"/>
    <x v="2"/>
    <d v="2020-03-26T00:00:00"/>
    <x v="0"/>
    <n v="9"/>
    <n v="8"/>
    <s v="Maxce Estefania Contreras Mendoza"/>
    <s v="Cerrado"/>
    <x v="4"/>
    <m/>
    <e v="#REF!"/>
    <e v="#REF!"/>
  </r>
  <r>
    <n v="20716"/>
    <x v="0"/>
    <d v="2020-03-17T00:00:00"/>
    <x v="2"/>
    <d v="2020-03-27T00:00:00"/>
    <x v="0"/>
    <n v="10"/>
    <n v="9"/>
    <s v="fabian lugo guio"/>
    <s v="Cerrado"/>
    <x v="4"/>
    <m/>
    <e v="#REF!"/>
    <e v="#REF!"/>
  </r>
  <r>
    <n v="20717"/>
    <x v="0"/>
    <d v="2020-03-17T00:00:00"/>
    <x v="2"/>
    <d v="2020-03-27T00:00:00"/>
    <x v="0"/>
    <n v="10"/>
    <n v="9"/>
    <s v="adriano manuel perez garcia"/>
    <s v="Cerrado"/>
    <x v="4"/>
    <m/>
    <e v="#REF!"/>
    <e v="#REF!"/>
  </r>
  <r>
    <n v="20718"/>
    <x v="2"/>
    <d v="2020-03-17T00:00:00"/>
    <x v="2"/>
    <d v="2020-03-26T00:00:00"/>
    <x v="0"/>
    <n v="9"/>
    <n v="8"/>
    <s v="JUAN CARLOS RODRIGUEZ PULIDO"/>
    <s v="Cerrado"/>
    <x v="4"/>
    <m/>
    <e v="#REF!"/>
    <e v="#REF!"/>
  </r>
  <r>
    <n v="20719"/>
    <x v="2"/>
    <d v="2020-03-18T00:00:00"/>
    <x v="2"/>
    <d v="2020-03-26T00:00:00"/>
    <x v="0"/>
    <n v="8"/>
    <n v="7"/>
    <s v="Veronica Perez Ricaurte"/>
    <s v="Cerrado"/>
    <x v="4"/>
    <m/>
    <e v="#REF!"/>
    <e v="#REF!"/>
  </r>
  <r>
    <n v="20720"/>
    <x v="0"/>
    <d v="2020-03-18T00:00:00"/>
    <x v="2"/>
    <d v="2020-03-27T00:00:00"/>
    <x v="0"/>
    <n v="9"/>
    <n v="8"/>
    <s v="WILSON DAMIRO DIAZ CALVACHE"/>
    <s v="Cerrado"/>
    <x v="4"/>
    <m/>
    <e v="#REF!"/>
    <e v="#REF!"/>
  </r>
  <r>
    <n v="20721"/>
    <x v="0"/>
    <d v="2020-03-18T00:00:00"/>
    <x v="2"/>
    <d v="2020-03-27T00:00:00"/>
    <x v="0"/>
    <n v="9"/>
    <n v="8"/>
    <s v="MARIBEL"/>
    <s v="Cerrado"/>
    <x v="4"/>
    <m/>
    <e v="#REF!"/>
    <e v="#REF!"/>
  </r>
  <r>
    <n v="20722"/>
    <x v="2"/>
    <d v="2020-03-18T00:00:00"/>
    <x v="2"/>
    <d v="2020-03-26T00:00:00"/>
    <x v="0"/>
    <n v="8"/>
    <n v="7"/>
    <s v="CRISTIAN ANDRES ESCOBAR RIVERA"/>
    <s v="Cerrado"/>
    <x v="4"/>
    <m/>
    <e v="#REF!"/>
    <e v="#REF!"/>
  </r>
  <r>
    <n v="20723"/>
    <x v="0"/>
    <d v="2020-03-18T00:00:00"/>
    <x v="2"/>
    <d v="2020-03-27T00:00:00"/>
    <x v="0"/>
    <n v="9"/>
    <n v="8"/>
    <s v="Sergio A. Diaz Davila"/>
    <s v="Cerrado"/>
    <x v="4"/>
    <m/>
    <e v="#REF!"/>
    <e v="#REF!"/>
  </r>
  <r>
    <n v="20724"/>
    <x v="2"/>
    <d v="2020-03-18T00:00:00"/>
    <x v="2"/>
    <d v="2020-03-26T00:00:00"/>
    <x v="0"/>
    <n v="8"/>
    <n v="7"/>
    <n v="3163584801"/>
    <s v="Cerrado"/>
    <x v="4"/>
    <m/>
    <e v="#REF!"/>
    <e v="#REF!"/>
  </r>
  <r>
    <n v="20725"/>
    <x v="0"/>
    <d v="2020-03-18T00:00:00"/>
    <x v="2"/>
    <d v="2020-03-27T00:00:00"/>
    <x v="0"/>
    <n v="9"/>
    <n v="8"/>
    <s v="Daniel James Hawkins McEvoy"/>
    <s v="Cerrado"/>
    <x v="4"/>
    <m/>
    <e v="#REF!"/>
    <e v="#REF!"/>
  </r>
  <r>
    <n v="20726"/>
    <x v="1"/>
    <d v="2020-03-18T00:00:00"/>
    <x v="2"/>
    <d v="2020-03-29T00:00:00"/>
    <x v="0"/>
    <n v="11"/>
    <n v="8"/>
    <s v="LUZ MARINA VELEZ GOMEZ"/>
    <s v="Cerrado"/>
    <x v="4"/>
    <m/>
    <e v="#REF!"/>
    <e v="#REF!"/>
  </r>
  <r>
    <n v="20727"/>
    <x v="0"/>
    <d v="2020-03-18T00:00:00"/>
    <x v="2"/>
    <d v="2020-03-27T00:00:00"/>
    <x v="0"/>
    <n v="9"/>
    <n v="8"/>
    <s v="OLGA LUCINDA MONGUI SANCHEZ"/>
    <s v="Cerrado"/>
    <x v="4"/>
    <m/>
    <e v="#REF!"/>
    <e v="#REF!"/>
  </r>
  <r>
    <n v="20728"/>
    <x v="0"/>
    <d v="2020-03-18T00:00:00"/>
    <x v="2"/>
    <d v="2020-03-27T00:00:00"/>
    <x v="0"/>
    <n v="9"/>
    <n v="8"/>
    <s v="angie cristina linares franco"/>
    <s v="Cerrado"/>
    <x v="4"/>
    <m/>
    <e v="#REF!"/>
    <e v="#REF!"/>
  </r>
  <r>
    <n v="20729"/>
    <x v="0"/>
    <d v="2020-03-19T00:00:00"/>
    <x v="2"/>
    <d v="2020-03-27T00:00:00"/>
    <x v="0"/>
    <n v="8"/>
    <n v="7"/>
    <s v="flor alba ramirez triana"/>
    <s v="Cerrado"/>
    <x v="4"/>
    <m/>
    <e v="#REF!"/>
    <e v="#REF!"/>
  </r>
  <r>
    <n v="20730"/>
    <x v="0"/>
    <d v="2020-03-19T00:00:00"/>
    <x v="2"/>
    <d v="2020-03-27T00:00:00"/>
    <x v="0"/>
    <n v="8"/>
    <n v="7"/>
    <s v="flor alba ramirez triana"/>
    <s v="Cerrado"/>
    <x v="4"/>
    <m/>
    <e v="#REF!"/>
    <e v="#REF!"/>
  </r>
  <r>
    <n v="20731"/>
    <x v="0"/>
    <d v="2020-03-19T00:00:00"/>
    <x v="2"/>
    <d v="2020-03-30T00:00:00"/>
    <x v="0"/>
    <n v="11"/>
    <n v="8"/>
    <s v="LUCELLY DE JESUS ZAPATA ORTIZ"/>
    <s v="Cerrado"/>
    <x v="4"/>
    <m/>
    <e v="#REF!"/>
    <e v="#REF!"/>
  </r>
  <r>
    <n v="20732"/>
    <x v="0"/>
    <d v="2020-03-19T00:00:00"/>
    <x v="2"/>
    <d v="2020-04-02T00:00:00"/>
    <x v="2"/>
    <n v="14"/>
    <n v="11"/>
    <s v="michelle centeno henao"/>
    <s v="Cerrado"/>
    <x v="5"/>
    <m/>
    <e v="#REF!"/>
    <e v="#REF!"/>
  </r>
  <r>
    <n v="20733"/>
    <x v="0"/>
    <d v="2020-03-19T00:00:00"/>
    <x v="2"/>
    <d v="2020-04-02T00:00:00"/>
    <x v="2"/>
    <n v="14"/>
    <n v="11"/>
    <s v="jeniffer martinez molina"/>
    <s v="Cerrado"/>
    <x v="5"/>
    <m/>
    <e v="#REF!"/>
    <e v="#REF!"/>
  </r>
  <r>
    <n v="20734"/>
    <x v="0"/>
    <d v="2020-03-19T00:00:00"/>
    <x v="2"/>
    <d v="2020-04-02T00:00:00"/>
    <x v="2"/>
    <n v="14"/>
    <n v="11"/>
    <s v="jairo diaz sierra"/>
    <s v="Cerrado"/>
    <x v="5"/>
    <m/>
    <e v="#REF!"/>
    <e v="#REF!"/>
  </r>
  <r>
    <n v="20735"/>
    <x v="2"/>
    <d v="2020-03-19T00:00:00"/>
    <x v="2"/>
    <d v="2020-03-19T00:00:00"/>
    <x v="0"/>
    <n v="0"/>
    <n v="1"/>
    <s v="Alvaro Garzon Diaz"/>
    <s v="Cerrado"/>
    <x v="4"/>
    <m/>
    <e v="#REF!"/>
    <e v="#REF!"/>
  </r>
  <r>
    <n v="20736"/>
    <x v="1"/>
    <d v="2020-03-19T00:00:00"/>
    <x v="2"/>
    <d v="2020-04-02T00:00:00"/>
    <x v="2"/>
    <n v="14"/>
    <n v="11"/>
    <s v="YURI LILIANA VARGAS"/>
    <s v="Cerrado"/>
    <x v="5"/>
    <m/>
    <e v="#REF!"/>
    <e v="#REF!"/>
  </r>
  <r>
    <n v="20737"/>
    <x v="0"/>
    <d v="2020-03-19T00:00:00"/>
    <x v="2"/>
    <d v="2020-04-02T00:00:00"/>
    <x v="2"/>
    <n v="14"/>
    <n v="11"/>
    <s v="harold hernan moreno cardona"/>
    <s v="Cerrado"/>
    <x v="5"/>
    <m/>
    <e v="#REF!"/>
    <e v="#REF!"/>
  </r>
  <r>
    <n v="20738"/>
    <x v="0"/>
    <d v="2020-03-19T00:00:00"/>
    <x v="2"/>
    <d v="2020-04-02T00:00:00"/>
    <x v="2"/>
    <n v="14"/>
    <n v="11"/>
    <s v="LUIS JAIRO ARIAS VIDALES"/>
    <s v="Cerrado"/>
    <x v="5"/>
    <m/>
    <e v="#REF!"/>
    <e v="#REF!"/>
  </r>
  <r>
    <n v="20739"/>
    <x v="2"/>
    <d v="2020-03-19T00:00:00"/>
    <x v="2"/>
    <d v="2020-03-26T00:00:00"/>
    <x v="0"/>
    <n v="7"/>
    <n v="6"/>
    <s v="ALDEMAR GERARDO HOYOS JIMENEZ"/>
    <s v="Cerrado"/>
    <x v="4"/>
    <m/>
    <e v="#REF!"/>
    <e v="#REF!"/>
  </r>
  <r>
    <n v="20740"/>
    <x v="0"/>
    <d v="2020-03-19T00:00:00"/>
    <x v="2"/>
    <d v="2020-04-02T00:00:00"/>
    <x v="2"/>
    <n v="14"/>
    <n v="11"/>
    <s v="Oscar Gutiérrez"/>
    <s v="Cerrado"/>
    <x v="5"/>
    <m/>
    <e v="#REF!"/>
    <e v="#REF!"/>
  </r>
  <r>
    <n v="20741"/>
    <x v="0"/>
    <d v="2020-03-19T00:00:00"/>
    <x v="2"/>
    <d v="2020-04-02T00:00:00"/>
    <x v="2"/>
    <n v="14"/>
    <n v="11"/>
    <s v="jaime leon posada betancur"/>
    <s v="Cerrado"/>
    <x v="5"/>
    <m/>
    <e v="#REF!"/>
    <e v="#REF!"/>
  </r>
  <r>
    <n v="20742"/>
    <x v="0"/>
    <d v="2020-03-19T00:00:00"/>
    <x v="2"/>
    <d v="2020-04-02T00:00:00"/>
    <x v="2"/>
    <n v="14"/>
    <n v="11"/>
    <s v="SSES LTDA SERVICIOS Y SOLUCIONES EN ELECTRÓNICA Y SISTEMAS LIMITADA"/>
    <s v="Cerrado"/>
    <x v="5"/>
    <m/>
    <e v="#REF!"/>
    <e v="#REF!"/>
  </r>
  <r>
    <n v="20743"/>
    <x v="3"/>
    <d v="2020-03-20T00:00:00"/>
    <x v="2"/>
    <s v="Pendiente"/>
    <x v="1"/>
    <e v="#VALUE!"/>
    <e v="#VALUE!"/>
    <s v="leandra vanesa zayas peña"/>
    <s v="Abierto"/>
    <x v="1"/>
    <m/>
    <e v="#REF!"/>
    <e v="#REF!"/>
  </r>
  <r>
    <n v="20744"/>
    <x v="0"/>
    <d v="2020-03-20T00:00:00"/>
    <x v="2"/>
    <d v="2020-04-02T00:00:00"/>
    <x v="2"/>
    <n v="13"/>
    <n v="10"/>
    <s v="ALEXANDER ORTIZ"/>
    <s v="Cerrado"/>
    <x v="5"/>
    <m/>
    <e v="#REF!"/>
    <e v="#REF!"/>
  </r>
  <r>
    <n v="20745"/>
    <x v="0"/>
    <d v="2020-03-20T00:00:00"/>
    <x v="2"/>
    <d v="2020-04-02T00:00:00"/>
    <x v="2"/>
    <n v="13"/>
    <n v="10"/>
    <s v="SSES LTDA SERVICIOS Y SOLUCIONES EN ELECTRÓNICA Y SISTEMAS LIMITADA"/>
    <s v="Cerrado"/>
    <x v="5"/>
    <m/>
    <e v="#REF!"/>
    <e v="#REF!"/>
  </r>
  <r>
    <n v="20746"/>
    <x v="2"/>
    <d v="2020-03-20T00:00:00"/>
    <x v="2"/>
    <d v="2020-03-30T00:00:00"/>
    <x v="0"/>
    <n v="10"/>
    <n v="7"/>
    <s v="DORIAM LEANDRO SANABRIA"/>
    <s v="Cerrado"/>
    <x v="4"/>
    <m/>
    <e v="#REF!"/>
    <e v="#REF!"/>
  </r>
  <r>
    <n v="20747"/>
    <x v="0"/>
    <d v="2020-03-20T00:00:00"/>
    <x v="2"/>
    <d v="2020-04-02T00:00:00"/>
    <x v="2"/>
    <n v="13"/>
    <n v="10"/>
    <s v="miguel ángel tapia centeno"/>
    <s v="Cerrado"/>
    <x v="5"/>
    <m/>
    <e v="#REF!"/>
    <e v="#REF!"/>
  </r>
  <r>
    <n v="20748"/>
    <x v="0"/>
    <d v="2020-03-20T00:00:00"/>
    <x v="2"/>
    <d v="2020-04-02T00:00:00"/>
    <x v="2"/>
    <n v="13"/>
    <n v="10"/>
    <s v="miguel ángel tapia centeno"/>
    <s v="Cerrado"/>
    <x v="5"/>
    <m/>
    <e v="#REF!"/>
    <e v="#REF!"/>
  </r>
  <r>
    <n v="20749"/>
    <x v="0"/>
    <d v="2020-03-20T00:00:00"/>
    <x v="2"/>
    <d v="2020-04-02T00:00:00"/>
    <x v="2"/>
    <n v="13"/>
    <n v="10"/>
    <s v="oscar alberto triana corzo"/>
    <s v="Cerrado"/>
    <x v="5"/>
    <m/>
    <e v="#REF!"/>
    <e v="#REF!"/>
  </r>
  <r>
    <n v="20750"/>
    <x v="0"/>
    <d v="2020-03-20T00:00:00"/>
    <x v="2"/>
    <d v="2020-04-02T00:00:00"/>
    <x v="2"/>
    <n v="13"/>
    <n v="10"/>
    <s v="oscar alberto triana corzo"/>
    <s v="Cerrado"/>
    <x v="5"/>
    <m/>
    <e v="#REF!"/>
    <e v="#REF!"/>
  </r>
  <r>
    <n v="20751"/>
    <x v="2"/>
    <d v="2020-03-20T00:00:00"/>
    <x v="2"/>
    <d v="2020-03-30T00:00:00"/>
    <x v="0"/>
    <n v="10"/>
    <n v="7"/>
    <s v="Claudia María pechene"/>
    <s v="Cerrado"/>
    <x v="4"/>
    <m/>
    <e v="#REF!"/>
    <e v="#REF!"/>
  </r>
  <r>
    <n v="20752"/>
    <x v="2"/>
    <d v="2020-03-20T00:00:00"/>
    <x v="2"/>
    <d v="2020-03-30T00:00:00"/>
    <x v="0"/>
    <n v="10"/>
    <n v="7"/>
    <s v="Claudia María pechene"/>
    <s v="Cerrado"/>
    <x v="4"/>
    <m/>
    <e v="#REF!"/>
    <e v="#REF!"/>
  </r>
  <r>
    <n v="20753"/>
    <x v="2"/>
    <d v="2020-03-21T00:00:00"/>
    <x v="2"/>
    <s v="Pendiente"/>
    <x v="1"/>
    <e v="#VALUE!"/>
    <e v="#VALUE!"/>
    <s v="ETELBERTO CASTRILLON FLOREZ"/>
    <s v="Abierto"/>
    <x v="1"/>
    <m/>
    <e v="#REF!"/>
    <e v="#REF!"/>
  </r>
  <r>
    <n v="20754"/>
    <x v="0"/>
    <d v="2020-03-21T00:00:00"/>
    <x v="2"/>
    <d v="2020-04-02T00:00:00"/>
    <x v="2"/>
    <n v="12"/>
    <n v="9"/>
    <s v="GERARDO DUQUE GÓMEZ"/>
    <s v="Cerrado"/>
    <x v="5"/>
    <m/>
    <e v="#REF!"/>
    <e v="#REF!"/>
  </r>
  <r>
    <n v="20755"/>
    <x v="0"/>
    <d v="2020-03-21T00:00:00"/>
    <x v="2"/>
    <d v="2020-04-02T00:00:00"/>
    <x v="2"/>
    <n v="12"/>
    <n v="9"/>
    <s v="GERARDO DUQUE GÓMEZ"/>
    <s v="Cerrado"/>
    <x v="5"/>
    <m/>
    <e v="#REF!"/>
    <e v="#REF!"/>
  </r>
  <r>
    <n v="20756"/>
    <x v="0"/>
    <d v="2020-03-21T00:00:00"/>
    <x v="2"/>
    <d v="2020-04-02T00:00:00"/>
    <x v="2"/>
    <n v="12"/>
    <n v="9"/>
    <s v="JOSE JULIAN PONCE BUSTILLO"/>
    <s v="Cerrado"/>
    <x v="5"/>
    <m/>
    <e v="#REF!"/>
    <e v="#REF!"/>
  </r>
  <r>
    <n v="20757"/>
    <x v="2"/>
    <d v="2020-03-21T00:00:00"/>
    <x v="2"/>
    <d v="2020-03-30T00:00:00"/>
    <x v="0"/>
    <n v="9"/>
    <n v="6"/>
    <s v="DIANA VILLA"/>
    <s v="Cerrado"/>
    <x v="4"/>
    <m/>
    <e v="#REF!"/>
    <e v="#REF!"/>
  </r>
  <r>
    <n v="20758"/>
    <x v="2"/>
    <d v="2020-03-21T00:00:00"/>
    <x v="2"/>
    <d v="2020-03-30T00:00:00"/>
    <x v="0"/>
    <n v="9"/>
    <n v="6"/>
    <s v="DIANA VILLA"/>
    <s v="Cerrado"/>
    <x v="4"/>
    <m/>
    <e v="#REF!"/>
    <e v="#REF!"/>
  </r>
  <r>
    <n v="20759"/>
    <x v="2"/>
    <d v="2020-03-21T00:00:00"/>
    <x v="2"/>
    <d v="2020-03-30T00:00:00"/>
    <x v="0"/>
    <n v="9"/>
    <n v="6"/>
    <s v="DIANA VILLA"/>
    <s v="Cerrado"/>
    <x v="4"/>
    <m/>
    <e v="#REF!"/>
    <e v="#REF!"/>
  </r>
  <r>
    <n v="20760"/>
    <x v="2"/>
    <d v="2020-03-21T00:00:00"/>
    <x v="2"/>
    <d v="2020-03-30T00:00:00"/>
    <x v="0"/>
    <n v="9"/>
    <n v="6"/>
    <s v="DIANA VILLA"/>
    <s v="Cerrado"/>
    <x v="4"/>
    <m/>
    <e v="#REF!"/>
    <e v="#REF!"/>
  </r>
  <r>
    <n v="20761"/>
    <x v="0"/>
    <d v="2020-03-21T00:00:00"/>
    <x v="2"/>
    <d v="2020-04-02T00:00:00"/>
    <x v="2"/>
    <n v="12"/>
    <n v="9"/>
    <s v="LUIS FERNANDO ROA"/>
    <s v="Cerrado"/>
    <x v="5"/>
    <m/>
    <e v="#REF!"/>
    <e v="#REF!"/>
  </r>
  <r>
    <n v="20762"/>
    <x v="0"/>
    <d v="2020-03-22T00:00:00"/>
    <x v="2"/>
    <d v="2020-04-02T00:00:00"/>
    <x v="2"/>
    <n v="11"/>
    <n v="9"/>
    <s v="Sonia florez ochoa"/>
    <s v="Cerrado"/>
    <x v="5"/>
    <m/>
    <e v="#REF!"/>
    <e v="#REF!"/>
  </r>
  <r>
    <n v="20763"/>
    <x v="0"/>
    <d v="2020-03-23T00:00:00"/>
    <x v="2"/>
    <d v="2020-04-02T00:00:00"/>
    <x v="2"/>
    <n v="10"/>
    <n v="9"/>
    <s v="Luis Giraldo"/>
    <s v="Cerrado"/>
    <x v="5"/>
    <m/>
    <e v="#REF!"/>
    <e v="#REF!"/>
  </r>
  <r>
    <n v="20764"/>
    <x v="0"/>
    <d v="2020-03-23T00:00:00"/>
    <x v="2"/>
    <d v="2020-04-02T00:00:00"/>
    <x v="2"/>
    <n v="10"/>
    <n v="9"/>
    <s v="LISETH ISABEL ECHEVERRIA SALCEDO"/>
    <s v="Cerrado"/>
    <x v="5"/>
    <m/>
    <e v="#REF!"/>
    <e v="#REF!"/>
  </r>
  <r>
    <n v="20765"/>
    <x v="1"/>
    <d v="2020-03-23T00:00:00"/>
    <x v="2"/>
    <d v="2020-05-20T00:00:00"/>
    <x v="2"/>
    <n v="58"/>
    <n v="43"/>
    <s v="Luis Jesús Villamizar Mattos"/>
    <s v="Cerrado"/>
    <x v="3"/>
    <m/>
    <e v="#REF!"/>
    <e v="#REF!"/>
  </r>
  <r>
    <n v="20766"/>
    <x v="0"/>
    <d v="2020-03-23T00:00:00"/>
    <x v="2"/>
    <d v="2020-04-02T00:00:00"/>
    <x v="2"/>
    <n v="10"/>
    <n v="9"/>
    <s v="Clemencia Calderon"/>
    <s v="Cerrado"/>
    <x v="5"/>
    <m/>
    <e v="#REF!"/>
    <e v="#REF!"/>
  </r>
  <r>
    <n v="20767"/>
    <x v="0"/>
    <d v="2020-03-23T00:00:00"/>
    <x v="2"/>
    <d v="2020-04-02T00:00:00"/>
    <x v="2"/>
    <n v="10"/>
    <n v="9"/>
    <s v="ALEXANDER PINO ARANGO"/>
    <s v="Cerrado"/>
    <x v="5"/>
    <m/>
    <e v="#REF!"/>
    <e v="#REF!"/>
  </r>
  <r>
    <n v="20768"/>
    <x v="0"/>
    <d v="2020-03-23T00:00:00"/>
    <x v="2"/>
    <d v="2020-04-02T00:00:00"/>
    <x v="2"/>
    <n v="10"/>
    <n v="9"/>
    <s v="JUAN ANDRES MOTTA MOLANO"/>
    <s v="Cerrado"/>
    <x v="5"/>
    <m/>
    <e v="#REF!"/>
    <e v="#REF!"/>
  </r>
  <r>
    <n v="20769"/>
    <x v="0"/>
    <d v="2020-03-24T00:00:00"/>
    <x v="2"/>
    <d v="2020-04-02T00:00:00"/>
    <x v="2"/>
    <n v="9"/>
    <n v="8"/>
    <s v="Melany Viana Suárez"/>
    <s v="Cerrado"/>
    <x v="5"/>
    <m/>
    <e v="#REF!"/>
    <e v="#REF!"/>
  </r>
  <r>
    <n v="20770"/>
    <x v="0"/>
    <d v="2020-03-24T00:00:00"/>
    <x v="2"/>
    <d v="2020-04-02T00:00:00"/>
    <x v="2"/>
    <n v="9"/>
    <n v="8"/>
    <s v="oscar javier orjuela ardila"/>
    <s v="Cerrado"/>
    <x v="5"/>
    <m/>
    <e v="#REF!"/>
    <e v="#REF!"/>
  </r>
  <r>
    <n v="20771"/>
    <x v="3"/>
    <d v="2020-03-24T00:00:00"/>
    <x v="2"/>
    <d v="2020-03-30T00:00:00"/>
    <x v="0"/>
    <n v="6"/>
    <n v="5"/>
    <s v="María Angélica Ramírez Oviedo"/>
    <s v="Cerrado"/>
    <x v="4"/>
    <m/>
    <e v="#REF!"/>
    <e v="#REF!"/>
  </r>
  <r>
    <n v="20772"/>
    <x v="0"/>
    <d v="2020-03-24T00:00:00"/>
    <x v="2"/>
    <d v="2020-04-02T00:00:00"/>
    <x v="2"/>
    <n v="9"/>
    <n v="8"/>
    <s v="ADOLFO LEON VILLADA COLORADO"/>
    <s v="Cerrado"/>
    <x v="5"/>
    <m/>
    <e v="#REF!"/>
    <e v="#REF!"/>
  </r>
  <r>
    <n v="20773"/>
    <x v="0"/>
    <d v="2020-03-24T00:00:00"/>
    <x v="2"/>
    <d v="2020-04-02T00:00:00"/>
    <x v="2"/>
    <n v="9"/>
    <n v="8"/>
    <s v="FERNEY SANTOFIMIO FAJARDO"/>
    <s v="Cerrado"/>
    <x v="5"/>
    <m/>
    <e v="#REF!"/>
    <e v="#REF!"/>
  </r>
  <r>
    <n v="20774"/>
    <x v="0"/>
    <d v="2020-03-24T00:00:00"/>
    <x v="2"/>
    <d v="2020-04-02T00:00:00"/>
    <x v="2"/>
    <n v="9"/>
    <n v="8"/>
    <s v="jose briñez"/>
    <s v="Cerrado"/>
    <x v="5"/>
    <m/>
    <e v="#REF!"/>
    <e v="#REF!"/>
  </r>
  <r>
    <n v="20775"/>
    <x v="2"/>
    <d v="2020-03-24T00:00:00"/>
    <x v="2"/>
    <d v="2020-03-30T00:00:00"/>
    <x v="0"/>
    <n v="6"/>
    <n v="5"/>
    <s v="KARYN LIGARDO"/>
    <s v="Cerrado"/>
    <x v="4"/>
    <m/>
    <e v="#REF!"/>
    <e v="#REF!"/>
  </r>
  <r>
    <n v="20776"/>
    <x v="0"/>
    <d v="2020-03-24T00:00:00"/>
    <x v="2"/>
    <d v="2020-04-02T00:00:00"/>
    <x v="2"/>
    <n v="9"/>
    <n v="8"/>
    <s v="NUBIA CRISTINA BOHORQUEZ NUÑEZ"/>
    <s v="Cerrado"/>
    <x v="5"/>
    <m/>
    <e v="#REF!"/>
    <e v="#REF!"/>
  </r>
  <r>
    <n v="20777"/>
    <x v="0"/>
    <d v="2020-03-24T00:00:00"/>
    <x v="2"/>
    <d v="2020-04-02T00:00:00"/>
    <x v="2"/>
    <n v="9"/>
    <n v="8"/>
    <s v="JORGE ALBERTO NEYRA SANCHEZ"/>
    <s v="Cerrado"/>
    <x v="5"/>
    <m/>
    <e v="#REF!"/>
    <e v="#REF!"/>
  </r>
  <r>
    <n v="20778"/>
    <x v="0"/>
    <d v="2020-03-24T00:00:00"/>
    <x v="2"/>
    <d v="2020-04-02T00:00:00"/>
    <x v="2"/>
    <n v="9"/>
    <n v="8"/>
    <s v="Javier Orlando cárdenas forero"/>
    <s v="Cerrado"/>
    <x v="5"/>
    <m/>
    <e v="#REF!"/>
    <e v="#REF!"/>
  </r>
  <r>
    <n v="20779"/>
    <x v="0"/>
    <d v="2020-03-24T00:00:00"/>
    <x v="2"/>
    <d v="2020-04-02T00:00:00"/>
    <x v="2"/>
    <n v="9"/>
    <n v="8"/>
    <s v="Douglas Jahir Morelo Pereira"/>
    <s v="Cerrado"/>
    <x v="5"/>
    <m/>
    <e v="#REF!"/>
    <e v="#REF!"/>
  </r>
  <r>
    <n v="20780"/>
    <x v="0"/>
    <d v="2020-03-24T00:00:00"/>
    <x v="2"/>
    <d v="2020-04-02T00:00:00"/>
    <x v="2"/>
    <n v="9"/>
    <n v="8"/>
    <s v="IVÁN ANDRÉS CALDERÓN CHANAGÁ"/>
    <s v="Cerrado"/>
    <x v="5"/>
    <m/>
    <e v="#REF!"/>
    <e v="#REF!"/>
  </r>
  <r>
    <n v="20781"/>
    <x v="0"/>
    <d v="2020-03-24T00:00:00"/>
    <x v="2"/>
    <d v="2020-04-02T00:00:00"/>
    <x v="2"/>
    <n v="9"/>
    <n v="8"/>
    <s v="Gustavo Gomez Garcia"/>
    <s v="Cerrado"/>
    <x v="5"/>
    <m/>
    <e v="#REF!"/>
    <e v="#REF!"/>
  </r>
  <r>
    <n v="20782"/>
    <x v="0"/>
    <d v="2020-03-25T00:00:00"/>
    <x v="2"/>
    <d v="2020-04-02T00:00:00"/>
    <x v="2"/>
    <n v="8"/>
    <n v="7"/>
    <s v="William vanegas mahecha"/>
    <s v="Cerrado"/>
    <x v="5"/>
    <m/>
    <e v="#REF!"/>
    <e v="#REF!"/>
  </r>
  <r>
    <n v="20783"/>
    <x v="2"/>
    <d v="2020-03-25T00:00:00"/>
    <x v="2"/>
    <d v="2020-03-30T00:00:00"/>
    <x v="0"/>
    <n v="5"/>
    <n v="4"/>
    <s v="Andres felipe martinez"/>
    <s v="Cerrado"/>
    <x v="4"/>
    <m/>
    <e v="#REF!"/>
    <e v="#REF!"/>
  </r>
  <r>
    <n v="20784"/>
    <x v="0"/>
    <d v="2020-03-25T00:00:00"/>
    <x v="2"/>
    <d v="2020-04-02T00:00:00"/>
    <x v="2"/>
    <n v="8"/>
    <n v="7"/>
    <s v="TITO DIAZ MORENO"/>
    <s v="Cerrado"/>
    <x v="5"/>
    <m/>
    <e v="#REF!"/>
    <e v="#REF!"/>
  </r>
  <r>
    <n v="20785"/>
    <x v="1"/>
    <d v="2020-03-25T00:00:00"/>
    <x v="2"/>
    <s v="Pendiente"/>
    <x v="1"/>
    <e v="#VALUE!"/>
    <e v="#VALUE!"/>
    <s v="emiliano arango idarraga"/>
    <s v="Abierto"/>
    <x v="1"/>
    <m/>
    <e v="#REF!"/>
    <e v="#REF!"/>
  </r>
  <r>
    <n v="20786"/>
    <x v="1"/>
    <d v="2020-03-25T00:00:00"/>
    <x v="2"/>
    <d v="2020-04-17T00:00:00"/>
    <x v="2"/>
    <n v="23"/>
    <n v="18"/>
    <s v="HILDA EMMA GOMEZ RINCON"/>
    <s v="Cerrado"/>
    <x v="5"/>
    <m/>
    <e v="#REF!"/>
    <e v="#REF!"/>
  </r>
  <r>
    <n v="20787"/>
    <x v="0"/>
    <d v="2020-03-25T00:00:00"/>
    <x v="2"/>
    <d v="2020-04-02T00:00:00"/>
    <x v="2"/>
    <n v="8"/>
    <n v="7"/>
    <s v="estefania rangel"/>
    <s v="Cerrado"/>
    <x v="5"/>
    <m/>
    <e v="#REF!"/>
    <e v="#REF!"/>
  </r>
  <r>
    <n v="20788"/>
    <x v="0"/>
    <d v="2020-03-25T00:00:00"/>
    <x v="2"/>
    <d v="2020-04-02T00:00:00"/>
    <x v="2"/>
    <n v="8"/>
    <n v="7"/>
    <s v="carlos bedoya"/>
    <s v="Cerrado"/>
    <x v="5"/>
    <m/>
    <e v="#REF!"/>
    <e v="#REF!"/>
  </r>
  <r>
    <n v="20789"/>
    <x v="0"/>
    <d v="2020-03-25T00:00:00"/>
    <x v="2"/>
    <d v="2020-04-03T00:00:00"/>
    <x v="2"/>
    <n v="9"/>
    <n v="8"/>
    <s v="David José Rodríguez Cabarcas"/>
    <s v="Cerrado"/>
    <x v="5"/>
    <m/>
    <e v="#REF!"/>
    <e v="#REF!"/>
  </r>
  <r>
    <n v="20790"/>
    <x v="2"/>
    <d v="2020-03-25T00:00:00"/>
    <x v="2"/>
    <d v="2020-04-01T00:00:00"/>
    <x v="2"/>
    <n v="7"/>
    <n v="6"/>
    <s v="Ruben Dario Restrepo Orrego"/>
    <s v="Cerrado"/>
    <x v="5"/>
    <m/>
    <e v="#REF!"/>
    <e v="#REF!"/>
  </r>
  <r>
    <n v="20791"/>
    <x v="0"/>
    <d v="2020-03-25T00:00:00"/>
    <x v="2"/>
    <d v="2020-04-04T00:00:00"/>
    <x v="2"/>
    <n v="10"/>
    <n v="8"/>
    <s v="David Mauricio Rodríguez Díaz"/>
    <s v="Cerrado"/>
    <x v="5"/>
    <m/>
    <e v="#REF!"/>
    <e v="#REF!"/>
  </r>
  <r>
    <n v="20792"/>
    <x v="0"/>
    <d v="2020-03-25T00:00:00"/>
    <x v="2"/>
    <d v="2020-04-04T00:00:00"/>
    <x v="2"/>
    <n v="10"/>
    <n v="8"/>
    <s v="Jorge Mario Correa Díaz"/>
    <s v="Cerrado"/>
    <x v="5"/>
    <m/>
    <e v="#REF!"/>
    <e v="#REF!"/>
  </r>
  <r>
    <n v="20793"/>
    <x v="2"/>
    <d v="2020-03-25T00:00:00"/>
    <x v="2"/>
    <s v="Pendiente"/>
    <x v="1"/>
    <e v="#VALUE!"/>
    <e v="#VALUE!"/>
    <s v="JORGE ANDRES AVILA"/>
    <s v="Abierto"/>
    <x v="1"/>
    <m/>
    <e v="#REF!"/>
    <e v="#REF!"/>
  </r>
  <r>
    <n v="20794"/>
    <x v="0"/>
    <d v="2020-03-26T00:00:00"/>
    <x v="2"/>
    <d v="2020-04-04T00:00:00"/>
    <x v="2"/>
    <n v="9"/>
    <n v="7"/>
    <s v="María esperanza Puerta Rojas"/>
    <s v="Cerrado"/>
    <x v="5"/>
    <m/>
    <e v="#REF!"/>
    <e v="#REF!"/>
  </r>
  <r>
    <n v="20795"/>
    <x v="2"/>
    <d v="2020-03-26T00:00:00"/>
    <x v="2"/>
    <s v="Pendiente"/>
    <x v="1"/>
    <e v="#VALUE!"/>
    <e v="#VALUE!"/>
    <s v="ANA MARIA CARDENAS"/>
    <s v="Abierto"/>
    <x v="1"/>
    <m/>
    <e v="#REF!"/>
    <e v="#REF!"/>
  </r>
  <r>
    <n v="20796"/>
    <x v="2"/>
    <d v="2020-03-26T00:00:00"/>
    <x v="2"/>
    <d v="2020-04-01T00:00:00"/>
    <x v="2"/>
    <n v="6"/>
    <n v="5"/>
    <s v="MIGUEL PONCE"/>
    <s v="Cerrado"/>
    <x v="5"/>
    <m/>
    <e v="#REF!"/>
    <e v="#REF!"/>
  </r>
  <r>
    <n v="20797"/>
    <x v="3"/>
    <d v="2020-03-26T00:00:00"/>
    <x v="2"/>
    <d v="2020-03-30T00:00:00"/>
    <x v="0"/>
    <n v="4"/>
    <n v="3"/>
    <s v="MIGUEL PONCE"/>
    <s v="Cerrado"/>
    <x v="4"/>
    <m/>
    <e v="#REF!"/>
    <e v="#REF!"/>
  </r>
  <r>
    <n v="20798"/>
    <x v="0"/>
    <d v="2020-03-26T00:00:00"/>
    <x v="2"/>
    <d v="2020-04-04T00:00:00"/>
    <x v="2"/>
    <n v="9"/>
    <n v="7"/>
    <s v="HENRIQUE LUIS TOSCANO SALAS"/>
    <s v="Cerrado"/>
    <x v="5"/>
    <m/>
    <e v="#REF!"/>
    <e v="#REF!"/>
  </r>
  <r>
    <n v="20799"/>
    <x v="0"/>
    <d v="2020-03-26T00:00:00"/>
    <x v="2"/>
    <d v="2020-04-04T00:00:00"/>
    <x v="2"/>
    <n v="9"/>
    <n v="7"/>
    <s v="María Cristina Rivera Jimenez"/>
    <s v="Cerrado"/>
    <x v="5"/>
    <m/>
    <e v="#REF!"/>
    <e v="#REF!"/>
  </r>
  <r>
    <n v="20800"/>
    <x v="0"/>
    <d v="2020-03-26T00:00:00"/>
    <x v="2"/>
    <d v="2020-04-04T00:00:00"/>
    <x v="2"/>
    <n v="9"/>
    <n v="7"/>
    <s v="kevin stevens caceres bonilla"/>
    <s v="Cerrado"/>
    <x v="5"/>
    <m/>
    <e v="#REF!"/>
    <e v="#REF!"/>
  </r>
  <r>
    <n v="20801"/>
    <x v="0"/>
    <d v="2020-03-26T00:00:00"/>
    <x v="2"/>
    <d v="2020-04-04T00:00:00"/>
    <x v="2"/>
    <n v="9"/>
    <n v="7"/>
    <s v="Yudis Esther Gonzalez Meriño"/>
    <s v="Cerrado"/>
    <x v="5"/>
    <m/>
    <e v="#REF!"/>
    <e v="#REF!"/>
  </r>
  <r>
    <n v="20802"/>
    <x v="1"/>
    <d v="2020-03-26T00:00:00"/>
    <x v="2"/>
    <d v="2020-04-04T00:00:00"/>
    <x v="2"/>
    <n v="9"/>
    <n v="7"/>
    <s v="CLÍMACO ANTONIO FORERO SOLÓRZANO."/>
    <s v="Cerrado"/>
    <x v="5"/>
    <m/>
    <e v="#REF!"/>
    <e v="#REF!"/>
  </r>
  <r>
    <n v="20803"/>
    <x v="0"/>
    <d v="2020-03-26T00:00:00"/>
    <x v="2"/>
    <d v="2020-04-04T00:00:00"/>
    <x v="2"/>
    <n v="9"/>
    <n v="7"/>
    <s v="LUIS CARLOS HERNÁNDEZ RODRÍGUEZ"/>
    <s v="Cerrado"/>
    <x v="5"/>
    <m/>
    <e v="#REF!"/>
    <e v="#REF!"/>
  </r>
  <r>
    <n v="20804"/>
    <x v="0"/>
    <d v="2020-03-26T00:00:00"/>
    <x v="2"/>
    <d v="2020-04-04T00:00:00"/>
    <x v="2"/>
    <n v="9"/>
    <n v="7"/>
    <s v="MONICA MARIA COLORADO HERNANDEZ"/>
    <s v="Cerrado"/>
    <x v="5"/>
    <m/>
    <e v="#REF!"/>
    <e v="#REF!"/>
  </r>
  <r>
    <n v="20805"/>
    <x v="1"/>
    <d v="2020-03-26T00:00:00"/>
    <x v="2"/>
    <d v="2020-04-17T00:00:00"/>
    <x v="2"/>
    <n v="22"/>
    <n v="17"/>
    <s v="Jairo López Ortiz"/>
    <s v="Cerrado"/>
    <x v="5"/>
    <m/>
    <e v="#REF!"/>
    <e v="#REF!"/>
  </r>
  <r>
    <n v="20806"/>
    <x v="2"/>
    <d v="2020-03-27T00:00:00"/>
    <x v="2"/>
    <d v="2020-04-01T00:00:00"/>
    <x v="2"/>
    <n v="5"/>
    <n v="4"/>
    <s v="SANDRA PATRICIA MOGOLLON"/>
    <s v="Cerrado"/>
    <x v="5"/>
    <m/>
    <e v="#REF!"/>
    <e v="#REF!"/>
  </r>
  <r>
    <n v="20807"/>
    <x v="2"/>
    <d v="2020-03-27T00:00:00"/>
    <x v="2"/>
    <d v="2020-04-01T00:00:00"/>
    <x v="2"/>
    <n v="5"/>
    <n v="4"/>
    <s v="MARÍA DEISY TRUJILLO MONTAÑA"/>
    <s v="Cerrado"/>
    <x v="5"/>
    <m/>
    <e v="#REF!"/>
    <e v="#REF!"/>
  </r>
  <r>
    <n v="20808"/>
    <x v="0"/>
    <d v="2020-03-27T00:00:00"/>
    <x v="2"/>
    <d v="2020-04-04T00:00:00"/>
    <x v="2"/>
    <n v="8"/>
    <n v="6"/>
    <s v="ERIKA PAOLA RAMOS MORALES"/>
    <s v="Cerrado"/>
    <x v="5"/>
    <m/>
    <e v="#REF!"/>
    <e v="#REF!"/>
  </r>
  <r>
    <n v="20809"/>
    <x v="2"/>
    <d v="2020-03-27T00:00:00"/>
    <x v="2"/>
    <d v="2020-04-02T00:00:00"/>
    <x v="2"/>
    <n v="6"/>
    <n v="5"/>
    <s v="NELSON FEDERICO PRADO BOLAÑOS"/>
    <s v="Cerrado"/>
    <x v="5"/>
    <m/>
    <e v="#REF!"/>
    <e v="#REF!"/>
  </r>
  <r>
    <n v="20810"/>
    <x v="0"/>
    <d v="2020-03-27T00:00:00"/>
    <x v="2"/>
    <d v="2020-04-04T00:00:00"/>
    <x v="2"/>
    <n v="8"/>
    <n v="6"/>
    <s v="Adonis rodriguez garcia"/>
    <s v="Cerrado"/>
    <x v="5"/>
    <m/>
    <e v="#REF!"/>
    <e v="#REF!"/>
  </r>
  <r>
    <n v="20811"/>
    <x v="0"/>
    <d v="2020-03-27T00:00:00"/>
    <x v="2"/>
    <d v="2020-04-04T00:00:00"/>
    <x v="2"/>
    <n v="8"/>
    <n v="6"/>
    <s v="Esther julia garcia barragan"/>
    <s v="Cerrado"/>
    <x v="5"/>
    <m/>
    <e v="#REF!"/>
    <e v="#REF!"/>
  </r>
  <r>
    <n v="20812"/>
    <x v="0"/>
    <d v="2020-03-27T00:00:00"/>
    <x v="2"/>
    <d v="2020-04-04T00:00:00"/>
    <x v="2"/>
    <n v="8"/>
    <n v="6"/>
    <s v="MARTHA CECILIA SEPULVEDA RODRIGUEZ"/>
    <s v="Cerrado"/>
    <x v="5"/>
    <m/>
    <e v="#REF!"/>
    <e v="#REF!"/>
  </r>
  <r>
    <n v="20813"/>
    <x v="0"/>
    <d v="2020-03-27T00:00:00"/>
    <x v="2"/>
    <d v="2020-04-04T00:00:00"/>
    <x v="2"/>
    <n v="8"/>
    <n v="6"/>
    <s v="HUGO ANDRES ANGARITA CARRASCAL"/>
    <s v="Cerrado"/>
    <x v="5"/>
    <m/>
    <e v="#REF!"/>
    <e v="#REF!"/>
  </r>
  <r>
    <n v="20814"/>
    <x v="0"/>
    <d v="2020-03-27T00:00:00"/>
    <x v="2"/>
    <d v="2020-04-04T00:00:00"/>
    <x v="2"/>
    <n v="8"/>
    <n v="6"/>
    <s v="JOHN FREDY BEDOYA"/>
    <s v="Cerrado"/>
    <x v="5"/>
    <m/>
    <e v="#REF!"/>
    <e v="#REF!"/>
  </r>
  <r>
    <n v="20815"/>
    <x v="0"/>
    <d v="2020-03-27T00:00:00"/>
    <x v="2"/>
    <d v="2020-04-04T00:00:00"/>
    <x v="2"/>
    <n v="8"/>
    <n v="6"/>
    <s v="piedad vega polo"/>
    <s v="Cerrado"/>
    <x v="5"/>
    <m/>
    <e v="#REF!"/>
    <e v="#REF!"/>
  </r>
  <r>
    <n v="20816"/>
    <x v="0"/>
    <d v="2020-03-27T00:00:00"/>
    <x v="2"/>
    <d v="2020-04-04T00:00:00"/>
    <x v="2"/>
    <n v="8"/>
    <n v="6"/>
    <s v="Diana Mercedes Méndez Borja"/>
    <s v="Cerrado"/>
    <x v="5"/>
    <m/>
    <e v="#REF!"/>
    <e v="#REF!"/>
  </r>
  <r>
    <n v="20817"/>
    <x v="2"/>
    <d v="2020-03-27T00:00:00"/>
    <x v="2"/>
    <s v="Pendiente"/>
    <x v="1"/>
    <e v="#VALUE!"/>
    <e v="#VALUE!"/>
    <s v="Gloria Andrea Pascuaza Almanza"/>
    <s v="Abierto"/>
    <x v="1"/>
    <m/>
    <e v="#REF!"/>
    <e v="#REF!"/>
  </r>
  <r>
    <n v="20818"/>
    <x v="0"/>
    <d v="2020-03-27T00:00:00"/>
    <x v="2"/>
    <d v="2020-04-04T00:00:00"/>
    <x v="2"/>
    <n v="8"/>
    <n v="6"/>
    <s v="MONICA HERNANDEZ CORRALES"/>
    <s v="Cerrado"/>
    <x v="5"/>
    <m/>
    <e v="#REF!"/>
    <e v="#REF!"/>
  </r>
  <r>
    <n v="20819"/>
    <x v="2"/>
    <d v="2020-03-28T00:00:00"/>
    <x v="2"/>
    <d v="2020-04-01T00:00:00"/>
    <x v="2"/>
    <n v="4"/>
    <n v="3"/>
    <s v="Ana Lucia Saldaña P"/>
    <s v="Cerrado"/>
    <x v="5"/>
    <m/>
    <e v="#REF!"/>
    <e v="#REF!"/>
  </r>
  <r>
    <n v="20820"/>
    <x v="0"/>
    <d v="2020-03-28T00:00:00"/>
    <x v="2"/>
    <d v="2020-04-04T00:00:00"/>
    <x v="2"/>
    <n v="7"/>
    <n v="5"/>
    <s v="SANDRA PATRICIA MEJIA DEVIA"/>
    <s v="Cerrado"/>
    <x v="5"/>
    <m/>
    <e v="#REF!"/>
    <e v="#REF!"/>
  </r>
  <r>
    <n v="20821"/>
    <x v="0"/>
    <d v="2020-03-28T00:00:00"/>
    <x v="2"/>
    <d v="2020-04-04T00:00:00"/>
    <x v="2"/>
    <n v="7"/>
    <n v="5"/>
    <s v="JUAN MAURICIO"/>
    <s v="Cerrado"/>
    <x v="5"/>
    <m/>
    <e v="#REF!"/>
    <e v="#REF!"/>
  </r>
  <r>
    <n v="20822"/>
    <x v="3"/>
    <d v="2020-03-28T00:00:00"/>
    <x v="2"/>
    <d v="2020-04-02T00:00:00"/>
    <x v="2"/>
    <n v="5"/>
    <n v="4"/>
    <s v="CENTRO COMERCIAL PASEO COMERCIAL PARAGUITAS"/>
    <s v="Cerrado"/>
    <x v="5"/>
    <m/>
    <e v="#REF!"/>
    <e v="#REF!"/>
  </r>
  <r>
    <n v="20823"/>
    <x v="2"/>
    <d v="2020-03-29T00:00:00"/>
    <x v="2"/>
    <d v="2020-04-02T00:00:00"/>
    <x v="2"/>
    <n v="4"/>
    <n v="4"/>
    <s v="Ricardo Rodriguez Cruz"/>
    <s v="Cerrado"/>
    <x v="5"/>
    <m/>
    <e v="#REF!"/>
    <e v="#REF!"/>
  </r>
  <r>
    <n v="20824"/>
    <x v="0"/>
    <d v="2020-03-29T00:00:00"/>
    <x v="2"/>
    <d v="2020-04-04T00:00:00"/>
    <x v="2"/>
    <n v="6"/>
    <n v="5"/>
    <s v="Héctor Fabio Balcero Castillo"/>
    <s v="Cerrado"/>
    <x v="5"/>
    <m/>
    <e v="#REF!"/>
    <e v="#REF!"/>
  </r>
  <r>
    <n v="20825"/>
    <x v="2"/>
    <d v="2020-03-29T00:00:00"/>
    <x v="2"/>
    <d v="2020-04-13T00:00:00"/>
    <x v="2"/>
    <n v="15"/>
    <n v="11"/>
    <s v="Julio cesar amad amaya"/>
    <s v="Cerrado"/>
    <x v="5"/>
    <m/>
    <e v="#REF!"/>
    <e v="#REF!"/>
  </r>
  <r>
    <n v="20826"/>
    <x v="0"/>
    <d v="2020-03-29T00:00:00"/>
    <x v="2"/>
    <d v="2020-04-04T00:00:00"/>
    <x v="2"/>
    <n v="6"/>
    <n v="5"/>
    <s v="JOHN FREDY VELASQUEZ IDARRAGA"/>
    <s v="Cerrado"/>
    <x v="5"/>
    <m/>
    <e v="#REF!"/>
    <e v="#REF!"/>
  </r>
  <r>
    <n v="20827"/>
    <x v="2"/>
    <d v="2020-03-29T00:00:00"/>
    <x v="2"/>
    <d v="2020-04-13T00:00:00"/>
    <x v="2"/>
    <n v="15"/>
    <n v="11"/>
    <s v="JORGE ESQUIVEL FRASSER"/>
    <s v="Cerrado"/>
    <x v="5"/>
    <m/>
    <e v="#REF!"/>
    <e v="#REF!"/>
  </r>
  <r>
    <n v="20828"/>
    <x v="2"/>
    <d v="2020-03-29T00:00:00"/>
    <x v="2"/>
    <d v="2020-04-13T00:00:00"/>
    <x v="2"/>
    <n v="15"/>
    <n v="11"/>
    <s v="Ricardo Rodriguez Cruz"/>
    <s v="Cerrado"/>
    <x v="5"/>
    <m/>
    <e v="#REF!"/>
    <e v="#REF!"/>
  </r>
  <r>
    <n v="20829"/>
    <x v="0"/>
    <d v="2020-03-30T00:00:00"/>
    <x v="2"/>
    <d v="2020-04-04T00:00:00"/>
    <x v="2"/>
    <n v="5"/>
    <n v="5"/>
    <s v="hugo alberto aristizabal"/>
    <s v="Cerrado"/>
    <x v="5"/>
    <m/>
    <e v="#REF!"/>
    <e v="#REF!"/>
  </r>
  <r>
    <n v="20830"/>
    <x v="2"/>
    <d v="2020-03-30T00:00:00"/>
    <x v="2"/>
    <s v="Pendiente"/>
    <x v="1"/>
    <e v="#VALUE!"/>
    <e v="#VALUE!"/>
    <s v="USUARIO"/>
    <s v="Abierto"/>
    <x v="1"/>
    <m/>
    <e v="#REF!"/>
    <e v="#REF!"/>
  </r>
  <r>
    <n v="20831"/>
    <x v="0"/>
    <d v="2020-03-30T00:00:00"/>
    <x v="2"/>
    <d v="2020-04-04T00:00:00"/>
    <x v="2"/>
    <n v="5"/>
    <n v="5"/>
    <s v="Johnson Ortiz Parra"/>
    <s v="Cerrado"/>
    <x v="5"/>
    <m/>
    <e v="#REF!"/>
    <e v="#REF!"/>
  </r>
  <r>
    <n v="20832"/>
    <x v="0"/>
    <d v="2020-03-30T00:00:00"/>
    <x v="2"/>
    <d v="2020-04-04T00:00:00"/>
    <x v="2"/>
    <n v="5"/>
    <n v="5"/>
    <s v="No hay clientes referentes a este flujo"/>
    <s v="Cerrado"/>
    <x v="5"/>
    <m/>
    <e v="#REF!"/>
    <e v="#REF!"/>
  </r>
  <r>
    <n v="20833"/>
    <x v="2"/>
    <d v="2020-03-30T00:00:00"/>
    <x v="2"/>
    <d v="2020-04-13T00:00:00"/>
    <x v="2"/>
    <n v="14"/>
    <n v="11"/>
    <s v="DANIEL FERNANDO JAVIER CASTILLO GUARIN"/>
    <s v="Cerrado"/>
    <x v="5"/>
    <m/>
    <e v="#REF!"/>
    <e v="#REF!"/>
  </r>
  <r>
    <n v="20834"/>
    <x v="2"/>
    <d v="2020-03-30T00:00:00"/>
    <x v="2"/>
    <d v="2020-04-13T00:00:00"/>
    <x v="2"/>
    <n v="14"/>
    <n v="11"/>
    <s v="gladys ardila urbano"/>
    <s v="Cerrado"/>
    <x v="5"/>
    <m/>
    <e v="#REF!"/>
    <e v="#REF!"/>
  </r>
  <r>
    <n v="20835"/>
    <x v="2"/>
    <d v="2020-03-30T00:00:00"/>
    <x v="2"/>
    <d v="2020-04-13T00:00:00"/>
    <x v="2"/>
    <n v="14"/>
    <n v="11"/>
    <s v="María Libia Saldaña Padilla"/>
    <s v="Cerrado"/>
    <x v="5"/>
    <m/>
    <e v="#REF!"/>
    <e v="#REF!"/>
  </r>
  <r>
    <n v="20836"/>
    <x v="0"/>
    <d v="2020-03-30T00:00:00"/>
    <x v="2"/>
    <d v="2020-04-04T00:00:00"/>
    <x v="2"/>
    <n v="5"/>
    <n v="5"/>
    <s v="JUDITH HERRERA BOHORQUEZ"/>
    <s v="Cerrado"/>
    <x v="5"/>
    <m/>
    <e v="#REF!"/>
    <e v="#REF!"/>
  </r>
  <r>
    <n v="20837"/>
    <x v="0"/>
    <d v="2020-03-30T00:00:00"/>
    <x v="2"/>
    <d v="2020-04-04T00:00:00"/>
    <x v="2"/>
    <n v="5"/>
    <n v="5"/>
    <s v="Andrea Marcela"/>
    <s v="Cerrado"/>
    <x v="5"/>
    <m/>
    <e v="#REF!"/>
    <e v="#REF!"/>
  </r>
  <r>
    <n v="20838"/>
    <x v="0"/>
    <d v="2020-03-30T00:00:00"/>
    <x v="2"/>
    <d v="2020-04-04T00:00:00"/>
    <x v="2"/>
    <n v="5"/>
    <n v="5"/>
    <s v="Andrea Marcela"/>
    <s v="Cerrado"/>
    <x v="5"/>
    <m/>
    <e v="#REF!"/>
    <e v="#REF!"/>
  </r>
  <r>
    <n v="20839"/>
    <x v="0"/>
    <d v="2020-03-30T00:00:00"/>
    <x v="2"/>
    <d v="2020-04-04T00:00:00"/>
    <x v="2"/>
    <n v="5"/>
    <n v="5"/>
    <s v="Nicolás de Brigard Garnica"/>
    <s v="Cerrado"/>
    <x v="5"/>
    <m/>
    <e v="#REF!"/>
    <e v="#REF!"/>
  </r>
  <r>
    <n v="20840"/>
    <x v="0"/>
    <d v="2020-03-30T00:00:00"/>
    <x v="2"/>
    <d v="2020-04-04T00:00:00"/>
    <x v="2"/>
    <n v="5"/>
    <n v="5"/>
    <s v="DAYANA PÉREZ BUELVAS"/>
    <s v="Cerrado"/>
    <x v="5"/>
    <m/>
    <e v="#REF!"/>
    <e v="#REF!"/>
  </r>
  <r>
    <n v="20841"/>
    <x v="0"/>
    <d v="2020-03-30T00:00:00"/>
    <x v="2"/>
    <d v="2020-04-04T00:00:00"/>
    <x v="2"/>
    <n v="5"/>
    <n v="5"/>
    <s v="DANIEL FERNANDO JAVIER CASTILLO GUARIN"/>
    <s v="Cerrado"/>
    <x v="5"/>
    <m/>
    <e v="#REF!"/>
    <e v="#REF!"/>
  </r>
  <r>
    <n v="20842"/>
    <x v="0"/>
    <d v="2020-03-30T00:00:00"/>
    <x v="2"/>
    <d v="2020-04-04T00:00:00"/>
    <x v="2"/>
    <n v="5"/>
    <n v="5"/>
    <s v="SONIA DIAZ"/>
    <s v="Cerrado"/>
    <x v="5"/>
    <m/>
    <e v="#REF!"/>
    <e v="#REF!"/>
  </r>
  <r>
    <n v="20843"/>
    <x v="2"/>
    <d v="2020-03-30T00:00:00"/>
    <x v="2"/>
    <d v="2020-04-04T00:00:00"/>
    <x v="2"/>
    <n v="5"/>
    <n v="5"/>
    <s v="maria enit baquero gonzalez"/>
    <s v="Cerrado"/>
    <x v="5"/>
    <m/>
    <e v="#REF!"/>
    <e v="#REF!"/>
  </r>
  <r>
    <n v="20844"/>
    <x v="2"/>
    <d v="2020-03-30T00:00:00"/>
    <x v="2"/>
    <d v="2020-04-13T00:00:00"/>
    <x v="2"/>
    <n v="14"/>
    <n v="11"/>
    <s v="María Angélica Ramírez Oviedo"/>
    <s v="Cerrado"/>
    <x v="5"/>
    <m/>
    <e v="#REF!"/>
    <e v="#REF!"/>
  </r>
  <r>
    <n v="20845"/>
    <x v="2"/>
    <d v="2020-03-30T00:00:00"/>
    <x v="2"/>
    <d v="2020-04-02T00:00:00"/>
    <x v="2"/>
    <n v="3"/>
    <n v="4"/>
    <s v="MARTHA ESPERANZA RUIZ M."/>
    <s v="Cerrado"/>
    <x v="5"/>
    <m/>
    <e v="#REF!"/>
    <e v="#REF!"/>
  </r>
  <r>
    <n v="20846"/>
    <x v="2"/>
    <d v="2020-03-30T00:00:00"/>
    <x v="2"/>
    <d v="2020-04-13T00:00:00"/>
    <x v="2"/>
    <n v="14"/>
    <n v="11"/>
    <s v="María Angélica Ramírez Oviedo"/>
    <s v="Cerrado"/>
    <x v="5"/>
    <m/>
    <e v="#REF!"/>
    <e v="#REF!"/>
  </r>
  <r>
    <n v="20847"/>
    <x v="0"/>
    <d v="2020-03-30T00:00:00"/>
    <x v="2"/>
    <d v="2020-04-04T00:00:00"/>
    <x v="2"/>
    <n v="5"/>
    <n v="5"/>
    <s v="Diana Paola Gacharná Oviedo"/>
    <s v="Cerrado"/>
    <x v="5"/>
    <m/>
    <e v="#REF!"/>
    <e v="#REF!"/>
  </r>
  <r>
    <n v="20848"/>
    <x v="0"/>
    <d v="2020-03-30T00:00:00"/>
    <x v="2"/>
    <d v="2020-04-04T00:00:00"/>
    <x v="2"/>
    <n v="5"/>
    <n v="5"/>
    <s v="DIANA ALEJANDRA CALDERÓN MAHECHA"/>
    <s v="Cerrado"/>
    <x v="5"/>
    <m/>
    <e v="#REF!"/>
    <e v="#REF!"/>
  </r>
  <r>
    <n v="20849"/>
    <x v="0"/>
    <d v="2020-03-30T00:00:00"/>
    <x v="2"/>
    <d v="2020-04-04T00:00:00"/>
    <x v="2"/>
    <n v="5"/>
    <n v="5"/>
    <s v="Diego Ramirez Delgado"/>
    <s v="Cerrado"/>
    <x v="5"/>
    <m/>
    <e v="#REF!"/>
    <e v="#REF!"/>
  </r>
  <r>
    <n v="20850"/>
    <x v="0"/>
    <d v="2020-03-30T00:00:00"/>
    <x v="2"/>
    <d v="2020-04-04T00:00:00"/>
    <x v="2"/>
    <n v="5"/>
    <n v="5"/>
    <s v="Nidia del Carmen Gaviria Cordero"/>
    <s v="Cerrado"/>
    <x v="5"/>
    <m/>
    <e v="#REF!"/>
    <e v="#REF!"/>
  </r>
  <r>
    <n v="20851"/>
    <x v="2"/>
    <d v="2020-03-30T00:00:00"/>
    <x v="2"/>
    <d v="2020-04-13T00:00:00"/>
    <x v="2"/>
    <n v="14"/>
    <n v="11"/>
    <s v="Clara Barreto"/>
    <s v="Cerrado"/>
    <x v="5"/>
    <m/>
    <e v="#REF!"/>
    <e v="#REF!"/>
  </r>
  <r>
    <n v="20852"/>
    <x v="0"/>
    <d v="2020-03-30T00:00:00"/>
    <x v="2"/>
    <d v="2020-04-04T00:00:00"/>
    <x v="2"/>
    <n v="5"/>
    <n v="5"/>
    <s v="Leidy Marcela Vanegas Isaza"/>
    <s v="Cerrado"/>
    <x v="5"/>
    <m/>
    <e v="#REF!"/>
    <e v="#REF!"/>
  </r>
  <r>
    <n v="20853"/>
    <x v="0"/>
    <d v="2020-03-30T00:00:00"/>
    <x v="2"/>
    <d v="2020-04-04T00:00:00"/>
    <x v="2"/>
    <n v="5"/>
    <n v="5"/>
    <s v="JESSICA ALEXANDRA SALAZAR ARICAPA"/>
    <s v="Cerrado"/>
    <x v="5"/>
    <m/>
    <e v="#REF!"/>
    <e v="#REF!"/>
  </r>
  <r>
    <n v="20854"/>
    <x v="0"/>
    <d v="2020-03-30T00:00:00"/>
    <x v="2"/>
    <d v="2020-04-04T00:00:00"/>
    <x v="2"/>
    <n v="5"/>
    <n v="5"/>
    <s v="CARMENZA PRADA TAPIA"/>
    <s v="Cerrado"/>
    <x v="5"/>
    <m/>
    <e v="#REF!"/>
    <e v="#REF!"/>
  </r>
  <r>
    <n v="20855"/>
    <x v="0"/>
    <d v="2020-03-30T00:00:00"/>
    <x v="2"/>
    <d v="2020-04-04T00:00:00"/>
    <x v="2"/>
    <n v="5"/>
    <n v="5"/>
    <s v="JUDITH STELLA VELASQUEZ HERRERA"/>
    <s v="Cerrado"/>
    <x v="5"/>
    <m/>
    <e v="#REF!"/>
    <e v="#REF!"/>
  </r>
  <r>
    <n v="20856"/>
    <x v="0"/>
    <d v="2020-03-30T00:00:00"/>
    <x v="2"/>
    <d v="2020-04-04T00:00:00"/>
    <x v="2"/>
    <n v="5"/>
    <n v="5"/>
    <s v="FANOR ENRIQUE BUELVAS CELIN"/>
    <s v="Cerrado"/>
    <x v="5"/>
    <m/>
    <e v="#REF!"/>
    <e v="#REF!"/>
  </r>
  <r>
    <n v="20857"/>
    <x v="0"/>
    <d v="2020-03-30T00:00:00"/>
    <x v="2"/>
    <d v="2020-04-04T00:00:00"/>
    <x v="2"/>
    <n v="5"/>
    <n v="5"/>
    <s v="BEIBY GONZALEZ ROJAS"/>
    <s v="Cerrado"/>
    <x v="5"/>
    <m/>
    <e v="#REF!"/>
    <e v="#REF!"/>
  </r>
  <r>
    <n v="20858"/>
    <x v="0"/>
    <d v="2020-03-30T00:00:00"/>
    <x v="2"/>
    <d v="2020-04-04T00:00:00"/>
    <x v="2"/>
    <n v="5"/>
    <n v="5"/>
    <s v="FERNEY SANTOFIMIO FAJARDO"/>
    <s v="Cerrado"/>
    <x v="5"/>
    <m/>
    <e v="#REF!"/>
    <e v="#REF!"/>
  </r>
  <r>
    <n v="20859"/>
    <x v="0"/>
    <d v="2020-03-30T00:00:00"/>
    <x v="2"/>
    <d v="2020-04-04T00:00:00"/>
    <x v="2"/>
    <n v="5"/>
    <n v="5"/>
    <s v="anyi yecenia ortiz pineda"/>
    <s v="Cerrado"/>
    <x v="5"/>
    <m/>
    <e v="#REF!"/>
    <e v="#REF!"/>
  </r>
  <r>
    <n v="20860"/>
    <x v="0"/>
    <d v="2020-03-31T00:00:00"/>
    <x v="2"/>
    <d v="2020-04-04T00:00:00"/>
    <x v="2"/>
    <n v="4"/>
    <n v="4"/>
    <s v="Geny Amparo Rueda Sanchez"/>
    <s v="Cerrado"/>
    <x v="5"/>
    <m/>
    <e v="#REF!"/>
    <e v="#REF!"/>
  </r>
  <r>
    <n v="20861"/>
    <x v="0"/>
    <d v="2020-03-31T00:00:00"/>
    <x v="2"/>
    <d v="2020-04-04T00:00:00"/>
    <x v="2"/>
    <n v="4"/>
    <n v="4"/>
    <s v="FLOR ESTELLA AGUILLON SONSA"/>
    <s v="Cerrado"/>
    <x v="5"/>
    <m/>
    <e v="#REF!"/>
    <e v="#REF!"/>
  </r>
  <r>
    <n v="20862"/>
    <x v="0"/>
    <d v="2020-03-31T00:00:00"/>
    <x v="2"/>
    <d v="2020-04-04T00:00:00"/>
    <x v="2"/>
    <n v="4"/>
    <n v="4"/>
    <s v="Catalina Rendón Londoño"/>
    <s v="Cerrado"/>
    <x v="5"/>
    <m/>
    <e v="#REF!"/>
    <e v="#REF!"/>
  </r>
  <r>
    <n v="20863"/>
    <x v="2"/>
    <d v="2020-03-31T00:00:00"/>
    <x v="2"/>
    <d v="2020-04-01T00:00:00"/>
    <x v="2"/>
    <n v="1"/>
    <n v="2"/>
    <s v="carlos hernan marin posada"/>
    <s v="Cerrado"/>
    <x v="5"/>
    <m/>
    <e v="#REF!"/>
    <e v="#REF!"/>
  </r>
  <r>
    <n v="20864"/>
    <x v="2"/>
    <d v="2020-03-31T00:00:00"/>
    <x v="2"/>
    <d v="2020-04-13T00:00:00"/>
    <x v="2"/>
    <n v="13"/>
    <n v="10"/>
    <s v="MARIA QUINTERO DE FUENTES"/>
    <s v="Cerrado"/>
    <x v="5"/>
    <m/>
    <e v="#REF!"/>
    <e v="#REF!"/>
  </r>
  <r>
    <n v="20865"/>
    <x v="1"/>
    <d v="2020-03-31T00:00:00"/>
    <x v="2"/>
    <d v="2020-04-17T00:00:00"/>
    <x v="2"/>
    <n v="17"/>
    <n v="14"/>
    <s v="Mireya Ramírez Pulido"/>
    <s v="Cerrado"/>
    <x v="5"/>
    <m/>
    <e v="#REF!"/>
    <e v="#REF!"/>
  </r>
  <r>
    <n v="20866"/>
    <x v="2"/>
    <d v="2020-03-31T00:00:00"/>
    <x v="2"/>
    <d v="2020-04-13T00:00:00"/>
    <x v="2"/>
    <n v="13"/>
    <n v="10"/>
    <s v="Anggie González"/>
    <s v="Cerrado"/>
    <x v="5"/>
    <m/>
    <e v="#REF!"/>
    <e v="#REF!"/>
  </r>
  <r>
    <n v="20867"/>
    <x v="0"/>
    <d v="2020-03-31T00:00:00"/>
    <x v="2"/>
    <d v="2020-04-04T00:00:00"/>
    <x v="2"/>
    <n v="4"/>
    <n v="4"/>
    <s v="ANDRES MAURICIO LOPEZ"/>
    <s v="Cerrado"/>
    <x v="5"/>
    <m/>
    <e v="#REF!"/>
    <e v="#REF!"/>
  </r>
  <r>
    <n v="20868"/>
    <x v="2"/>
    <d v="2020-03-31T00:00:00"/>
    <x v="2"/>
    <d v="2020-04-13T00:00:00"/>
    <x v="2"/>
    <n v="13"/>
    <n v="10"/>
    <s v="Milena Chaves"/>
    <s v="Cerrado"/>
    <x v="5"/>
    <m/>
    <e v="#REF!"/>
    <e v="#REF!"/>
  </r>
  <r>
    <n v="20869"/>
    <x v="0"/>
    <d v="2020-03-31T00:00:00"/>
    <x v="2"/>
    <d v="2020-04-04T00:00:00"/>
    <x v="2"/>
    <n v="4"/>
    <n v="4"/>
    <s v="diana"/>
    <s v="Cerrado"/>
    <x v="5"/>
    <m/>
    <e v="#REF!"/>
    <e v="#REF!"/>
  </r>
  <r>
    <n v="20870"/>
    <x v="0"/>
    <d v="2020-03-31T00:00:00"/>
    <x v="2"/>
    <d v="2020-04-04T00:00:00"/>
    <x v="2"/>
    <n v="4"/>
    <n v="4"/>
    <s v="Heidy López Rondón"/>
    <s v="Cerrado"/>
    <x v="5"/>
    <m/>
    <e v="#REF!"/>
    <e v="#REF!"/>
  </r>
  <r>
    <n v="20871"/>
    <x v="0"/>
    <d v="2020-03-31T00:00:00"/>
    <x v="2"/>
    <d v="2020-04-04T00:00:00"/>
    <x v="2"/>
    <n v="4"/>
    <n v="4"/>
    <s v="Jhonatan Andres Alonso Rojas"/>
    <s v="Cerrado"/>
    <x v="5"/>
    <m/>
    <e v="#REF!"/>
    <e v="#REF!"/>
  </r>
  <r>
    <n v="20872"/>
    <x v="0"/>
    <d v="2020-03-31T00:00:00"/>
    <x v="2"/>
    <d v="2020-04-04T00:00:00"/>
    <x v="2"/>
    <n v="4"/>
    <n v="4"/>
    <s v="Ingriht Johana Gómez Yara"/>
    <s v="Cerrado"/>
    <x v="5"/>
    <m/>
    <e v="#REF!"/>
    <e v="#REF!"/>
  </r>
  <r>
    <n v="20873"/>
    <x v="0"/>
    <d v="2020-03-31T00:00:00"/>
    <x v="2"/>
    <d v="2020-04-04T00:00:00"/>
    <x v="2"/>
    <n v="4"/>
    <n v="4"/>
    <s v="CARLOS ANTONIO CORTES CORTES"/>
    <s v="Cerrado"/>
    <x v="5"/>
    <m/>
    <e v="#REF!"/>
    <e v="#REF!"/>
  </r>
  <r>
    <n v="20874"/>
    <x v="0"/>
    <d v="2020-03-31T00:00:00"/>
    <x v="2"/>
    <d v="2020-04-04T00:00:00"/>
    <x v="2"/>
    <n v="4"/>
    <n v="4"/>
    <s v="luz madeleynecaldeorn lopez"/>
    <s v="Cerrado"/>
    <x v="5"/>
    <m/>
    <e v="#REF!"/>
    <e v="#REF!"/>
  </r>
  <r>
    <n v="20875"/>
    <x v="0"/>
    <d v="2020-03-31T00:00:00"/>
    <x v="2"/>
    <d v="2020-04-04T00:00:00"/>
    <x v="2"/>
    <n v="4"/>
    <n v="4"/>
    <s v="FUNDAPROCOL DDHH"/>
    <s v="Cerrado"/>
    <x v="5"/>
    <m/>
    <e v="#REF!"/>
    <e v="#REF!"/>
  </r>
  <r>
    <n v="20876"/>
    <x v="0"/>
    <d v="2020-03-31T00:00:00"/>
    <x v="2"/>
    <d v="2020-04-04T00:00:00"/>
    <x v="2"/>
    <n v="4"/>
    <n v="4"/>
    <s v="LUIS GUILLERMO COLORADO ESCOBAR"/>
    <s v="Cerrado"/>
    <x v="5"/>
    <m/>
    <e v="#REF!"/>
    <e v="#REF!"/>
  </r>
  <r>
    <n v="20877"/>
    <x v="0"/>
    <d v="2020-03-31T00:00:00"/>
    <x v="2"/>
    <d v="2020-04-04T00:00:00"/>
    <x v="2"/>
    <n v="4"/>
    <n v="4"/>
    <s v="FUNDAPROCOL DDHH"/>
    <s v="Cerrado"/>
    <x v="5"/>
    <m/>
    <e v="#REF!"/>
    <e v="#REF!"/>
  </r>
  <r>
    <n v="20878"/>
    <x v="0"/>
    <d v="2020-03-31T00:00:00"/>
    <x v="2"/>
    <d v="2020-04-04T00:00:00"/>
    <x v="2"/>
    <n v="4"/>
    <n v="4"/>
    <s v="Leticia Guzmàn de Gòmez"/>
    <s v="Cerrado"/>
    <x v="5"/>
    <m/>
    <e v="#REF!"/>
    <e v="#REF!"/>
  </r>
  <r>
    <n v="20879"/>
    <x v="0"/>
    <d v="2020-03-31T00:00:00"/>
    <x v="2"/>
    <d v="2020-04-05T00:00:00"/>
    <x v="2"/>
    <n v="5"/>
    <n v="4"/>
    <s v="Nicolás de Brigard Garnica"/>
    <s v="Cerrado"/>
    <x v="5"/>
    <m/>
    <e v="#REF!"/>
    <e v="#REF!"/>
  </r>
  <r>
    <n v="20880"/>
    <x v="2"/>
    <d v="2020-03-31T00:00:00"/>
    <x v="2"/>
    <d v="2020-04-13T00:00:00"/>
    <x v="2"/>
    <n v="13"/>
    <n v="10"/>
    <s v="Roberto Uribe Escobar"/>
    <s v="Cerrado"/>
    <x v="5"/>
    <m/>
    <e v="#REF!"/>
    <e v="#REF!"/>
  </r>
  <r>
    <n v="20881"/>
    <x v="2"/>
    <d v="2020-03-31T00:00:00"/>
    <x v="2"/>
    <d v="2020-04-01T00:00:00"/>
    <x v="2"/>
    <n v="1"/>
    <n v="2"/>
    <s v="JOHN ANGELMIRO FLOREZ GRANADA"/>
    <s v="Cerrado"/>
    <x v="5"/>
    <m/>
    <e v="#REF!"/>
    <e v="#REF!"/>
  </r>
  <r>
    <n v="20882"/>
    <x v="0"/>
    <d v="2020-03-31T00:00:00"/>
    <x v="2"/>
    <d v="2020-04-05T00:00:00"/>
    <x v="2"/>
    <n v="5"/>
    <n v="4"/>
    <s v="Nelson Javier Silva Triana"/>
    <s v="Cerrado"/>
    <x v="5"/>
    <m/>
    <e v="#REF!"/>
    <e v="#REF!"/>
  </r>
  <r>
    <n v="20883"/>
    <x v="0"/>
    <d v="2020-04-01T00:00:00"/>
    <x v="3"/>
    <d v="2020-04-05T00:00:00"/>
    <x v="2"/>
    <n v="4"/>
    <n v="3"/>
    <s v="KAREN TATIANA SUAREZ HERNANDEZ"/>
    <s v="Cerrado"/>
    <x v="5"/>
    <m/>
    <m/>
    <m/>
  </r>
  <r>
    <n v="20884"/>
    <x v="0"/>
    <d v="2020-04-01T00:00:00"/>
    <x v="3"/>
    <d v="2020-04-05T00:00:00"/>
    <x v="2"/>
    <n v="4"/>
    <n v="3"/>
    <s v="CAROLINA ISABEL FERNANDEZ CASTELLANOS"/>
    <s v="Cerrado"/>
    <x v="5"/>
    <m/>
    <m/>
    <m/>
  </r>
  <r>
    <n v="20885"/>
    <x v="0"/>
    <d v="2020-04-01T00:00:00"/>
    <x v="3"/>
    <d v="2020-04-05T00:00:00"/>
    <x v="2"/>
    <n v="4"/>
    <n v="3"/>
    <s v="johnny humberto nieto morales"/>
    <s v="Cerrado"/>
    <x v="5"/>
    <m/>
    <m/>
    <m/>
  </r>
  <r>
    <n v="20886"/>
    <x v="0"/>
    <d v="2020-04-01T00:00:00"/>
    <x v="3"/>
    <d v="2020-04-05T00:00:00"/>
    <x v="2"/>
    <n v="4"/>
    <n v="3"/>
    <s v="ALVARO GONZALEZ GUZMAN"/>
    <s v="Cerrado"/>
    <x v="5"/>
    <m/>
    <m/>
    <m/>
  </r>
  <r>
    <n v="20887"/>
    <x v="0"/>
    <d v="2020-04-01T00:00:00"/>
    <x v="3"/>
    <d v="2020-04-05T00:00:00"/>
    <x v="2"/>
    <n v="4"/>
    <n v="3"/>
    <s v="ANDRES JIMENEZ"/>
    <s v="Cerrado"/>
    <x v="5"/>
    <m/>
    <m/>
    <m/>
  </r>
  <r>
    <n v="20888"/>
    <x v="0"/>
    <d v="2020-04-01T00:00:00"/>
    <x v="3"/>
    <d v="2020-04-05T00:00:00"/>
    <x v="2"/>
    <n v="4"/>
    <n v="3"/>
    <s v="Marco Tulio Acevedo"/>
    <s v="Cerrado"/>
    <x v="5"/>
    <m/>
    <m/>
    <m/>
  </r>
  <r>
    <n v="20889"/>
    <x v="0"/>
    <d v="2020-04-01T00:00:00"/>
    <x v="3"/>
    <d v="2020-04-05T00:00:00"/>
    <x v="2"/>
    <n v="4"/>
    <n v="3"/>
    <s v="ANDRES ARTURO CARDENAS VILLAMIL"/>
    <s v="Cerrado"/>
    <x v="5"/>
    <m/>
    <m/>
    <m/>
  </r>
  <r>
    <n v="20890"/>
    <x v="0"/>
    <d v="2020-04-01T00:00:00"/>
    <x v="3"/>
    <d v="2020-04-05T00:00:00"/>
    <x v="2"/>
    <n v="4"/>
    <n v="3"/>
    <s v="LEOMAR ACEVEDO"/>
    <s v="Cerrado"/>
    <x v="5"/>
    <m/>
    <m/>
    <m/>
  </r>
  <r>
    <n v="20891"/>
    <x v="2"/>
    <d v="2020-04-01T00:00:00"/>
    <x v="3"/>
    <d v="2020-04-14T00:00:00"/>
    <x v="2"/>
    <n v="13"/>
    <n v="10"/>
    <s v="Linzay"/>
    <s v="Cerrado"/>
    <x v="5"/>
    <m/>
    <m/>
    <m/>
  </r>
  <r>
    <n v="20892"/>
    <x v="2"/>
    <d v="2020-04-01T00:00:00"/>
    <x v="3"/>
    <d v="2020-04-14T00:00:00"/>
    <x v="2"/>
    <n v="13"/>
    <n v="10"/>
    <s v="claudia martinez ballesteros"/>
    <s v="Cerrado"/>
    <x v="5"/>
    <m/>
    <m/>
    <m/>
  </r>
  <r>
    <n v="20893"/>
    <x v="0"/>
    <d v="2020-04-01T00:00:00"/>
    <x v="3"/>
    <d v="2020-04-05T00:00:00"/>
    <x v="2"/>
    <n v="4"/>
    <n v="3"/>
    <s v="César Dimas Barrero"/>
    <s v="Cerrado"/>
    <x v="5"/>
    <m/>
    <m/>
    <m/>
  </r>
  <r>
    <n v="20894"/>
    <x v="0"/>
    <d v="2020-04-01T00:00:00"/>
    <x v="3"/>
    <d v="2020-04-05T00:00:00"/>
    <x v="2"/>
    <n v="4"/>
    <n v="3"/>
    <s v="Heidy López Rondón"/>
    <s v="Cerrado"/>
    <x v="5"/>
    <m/>
    <m/>
    <m/>
  </r>
  <r>
    <n v="20895"/>
    <x v="2"/>
    <d v="2020-04-01T00:00:00"/>
    <x v="3"/>
    <d v="2020-04-14T00:00:00"/>
    <x v="2"/>
    <n v="13"/>
    <n v="10"/>
    <s v="Linzay"/>
    <s v="Cerrado"/>
    <x v="5"/>
    <m/>
    <m/>
    <m/>
  </r>
  <r>
    <n v="20896"/>
    <x v="0"/>
    <d v="2020-04-01T00:00:00"/>
    <x v="3"/>
    <d v="2020-04-05T00:00:00"/>
    <x v="2"/>
    <n v="4"/>
    <n v="3"/>
    <s v="CARLOS"/>
    <s v="Cerrado"/>
    <x v="5"/>
    <m/>
    <m/>
    <m/>
  </r>
  <r>
    <n v="20897"/>
    <x v="2"/>
    <d v="2020-04-01T00:00:00"/>
    <x v="3"/>
    <s v="Pendiente"/>
    <x v="1"/>
    <e v="#VALUE!"/>
    <e v="#VALUE!"/>
    <s v="yaneth calderon cuesta"/>
    <s v="Abierto"/>
    <x v="1"/>
    <m/>
    <m/>
    <m/>
  </r>
  <r>
    <n v="20898"/>
    <x v="2"/>
    <d v="2020-04-01T00:00:00"/>
    <x v="3"/>
    <s v="Pendiente"/>
    <x v="1"/>
    <e v="#VALUE!"/>
    <e v="#VALUE!"/>
    <s v="yaneth calderon cuesta"/>
    <s v="Abierto"/>
    <x v="1"/>
    <m/>
    <m/>
    <m/>
  </r>
  <r>
    <n v="20899"/>
    <x v="2"/>
    <d v="2020-04-01T00:00:00"/>
    <x v="3"/>
    <s v="Pendiente"/>
    <x v="1"/>
    <e v="#VALUE!"/>
    <e v="#VALUE!"/>
    <s v="yaneth calderon cuesta"/>
    <s v="Abierto"/>
    <x v="1"/>
    <m/>
    <m/>
    <m/>
  </r>
  <r>
    <n v="20900"/>
    <x v="2"/>
    <d v="2020-04-01T00:00:00"/>
    <x v="3"/>
    <s v="Pendiente"/>
    <x v="1"/>
    <e v="#VALUE!"/>
    <e v="#VALUE!"/>
    <s v="yaneth calderon cuesta"/>
    <s v="Abierto"/>
    <x v="1"/>
    <m/>
    <m/>
    <m/>
  </r>
  <r>
    <n v="20901"/>
    <x v="0"/>
    <d v="2020-04-01T00:00:00"/>
    <x v="3"/>
    <d v="2020-04-05T00:00:00"/>
    <x v="2"/>
    <n v="4"/>
    <n v="3"/>
    <s v="Neffer Rivas"/>
    <s v="Cerrado"/>
    <x v="5"/>
    <m/>
    <m/>
    <m/>
  </r>
  <r>
    <n v="20902"/>
    <x v="2"/>
    <d v="2020-04-01T00:00:00"/>
    <x v="3"/>
    <d v="2020-04-14T00:00:00"/>
    <x v="2"/>
    <n v="13"/>
    <n v="10"/>
    <s v="Emerson Bautista Cepeda"/>
    <s v="Cerrado"/>
    <x v="5"/>
    <m/>
    <m/>
    <m/>
  </r>
  <r>
    <n v="20903"/>
    <x v="0"/>
    <d v="2020-04-01T00:00:00"/>
    <x v="3"/>
    <d v="2020-04-05T00:00:00"/>
    <x v="2"/>
    <n v="4"/>
    <n v="3"/>
    <s v="Sonia Janeth Tequia Correa"/>
    <s v="Cerrado"/>
    <x v="5"/>
    <m/>
    <m/>
    <m/>
  </r>
  <r>
    <n v="20904"/>
    <x v="0"/>
    <d v="2020-04-01T00:00:00"/>
    <x v="3"/>
    <d v="2020-04-05T00:00:00"/>
    <x v="2"/>
    <n v="4"/>
    <n v="3"/>
    <s v="Ángela Preciado Borrero"/>
    <s v="Cerrado"/>
    <x v="5"/>
    <m/>
    <m/>
    <m/>
  </r>
  <r>
    <n v="20905"/>
    <x v="1"/>
    <d v="2020-04-01T00:00:00"/>
    <x v="3"/>
    <d v="2020-04-17T00:00:00"/>
    <x v="2"/>
    <n v="16"/>
    <n v="13"/>
    <s v="Ángela Preciado Borrero"/>
    <s v="Cerrado"/>
    <x v="5"/>
    <m/>
    <m/>
    <m/>
  </r>
  <r>
    <n v="20906"/>
    <x v="2"/>
    <d v="2020-04-01T00:00:00"/>
    <x v="3"/>
    <d v="2020-04-14T00:00:00"/>
    <x v="2"/>
    <n v="13"/>
    <n v="10"/>
    <s v="Ángela Preciado Borrero"/>
    <s v="Cerrado"/>
    <x v="5"/>
    <m/>
    <m/>
    <m/>
  </r>
  <r>
    <n v="20907"/>
    <x v="0"/>
    <d v="2020-04-02T00:00:00"/>
    <x v="3"/>
    <d v="2020-04-05T00:00:00"/>
    <x v="2"/>
    <n v="3"/>
    <n v="2"/>
    <s v="leidy tatiana ramirez rojas"/>
    <s v="Cerrado"/>
    <x v="5"/>
    <m/>
    <m/>
    <m/>
  </r>
  <r>
    <n v="20908"/>
    <x v="0"/>
    <d v="2020-04-02T00:00:00"/>
    <x v="3"/>
    <d v="2020-04-05T00:00:00"/>
    <x v="2"/>
    <n v="3"/>
    <n v="2"/>
    <s v="Jeimy Patiño Moreno"/>
    <s v="Cerrado"/>
    <x v="5"/>
    <m/>
    <m/>
    <m/>
  </r>
  <r>
    <n v="20909"/>
    <x v="3"/>
    <d v="2020-04-02T00:00:00"/>
    <x v="3"/>
    <d v="2020-04-14T00:00:00"/>
    <x v="2"/>
    <n v="12"/>
    <n v="9"/>
    <s v="Angela Patricia Tenorio Guerrero."/>
    <s v="Cerrado"/>
    <x v="5"/>
    <m/>
    <m/>
    <m/>
  </r>
  <r>
    <n v="20910"/>
    <x v="2"/>
    <d v="2020-04-02T00:00:00"/>
    <x v="3"/>
    <d v="2020-04-02T00:00:00"/>
    <x v="2"/>
    <n v="0"/>
    <n v="1"/>
    <s v="DIEGO FERNANDO RODRIGUEZ RAMOS"/>
    <s v="Cerrado"/>
    <x v="5"/>
    <m/>
    <m/>
    <m/>
  </r>
  <r>
    <n v="20911"/>
    <x v="0"/>
    <d v="2020-04-02T00:00:00"/>
    <x v="3"/>
    <d v="2020-04-05T00:00:00"/>
    <x v="2"/>
    <n v="3"/>
    <n v="2"/>
    <s v="JUAN CARLOS SLAZAR DE LA TORRE"/>
    <s v="Cerrado"/>
    <x v="5"/>
    <m/>
    <m/>
    <m/>
  </r>
  <r>
    <n v="20912"/>
    <x v="0"/>
    <d v="2020-04-02T00:00:00"/>
    <x v="3"/>
    <d v="2020-04-05T00:00:00"/>
    <x v="2"/>
    <n v="3"/>
    <n v="2"/>
    <s v="wilmer javier hernandez lasso"/>
    <s v="Cerrado"/>
    <x v="5"/>
    <m/>
    <m/>
    <m/>
  </r>
  <r>
    <n v="20913"/>
    <x v="0"/>
    <d v="2020-04-02T00:00:00"/>
    <x v="3"/>
    <d v="2020-04-05T00:00:00"/>
    <x v="2"/>
    <n v="3"/>
    <n v="2"/>
    <s v="edison aicardo jimenez perez"/>
    <s v="Cerrado"/>
    <x v="5"/>
    <m/>
    <m/>
    <m/>
  </r>
  <r>
    <n v="20914"/>
    <x v="0"/>
    <d v="2020-04-02T00:00:00"/>
    <x v="3"/>
    <d v="2020-04-06T00:00:00"/>
    <x v="2"/>
    <n v="4"/>
    <n v="3"/>
    <s v="César Augusto Marín Jaramillo"/>
    <s v="Cerrado"/>
    <x v="5"/>
    <m/>
    <m/>
    <m/>
  </r>
  <r>
    <n v="20915"/>
    <x v="2"/>
    <d v="2020-04-02T00:00:00"/>
    <x v="3"/>
    <d v="2020-04-14T00:00:00"/>
    <x v="2"/>
    <n v="12"/>
    <n v="9"/>
    <s v="Julian Andres Quesada Carmona"/>
    <s v="Cerrado"/>
    <x v="5"/>
    <m/>
    <m/>
    <m/>
  </r>
  <r>
    <n v="20916"/>
    <x v="0"/>
    <d v="2020-04-02T00:00:00"/>
    <x v="3"/>
    <d v="2020-04-05T00:00:00"/>
    <x v="2"/>
    <n v="3"/>
    <n v="2"/>
    <s v="Jaime Carbonell Delgado"/>
    <s v="Cerrado"/>
    <x v="5"/>
    <m/>
    <m/>
    <m/>
  </r>
  <r>
    <n v="20917"/>
    <x v="0"/>
    <d v="2020-04-02T00:00:00"/>
    <x v="3"/>
    <d v="2020-04-06T00:00:00"/>
    <x v="2"/>
    <n v="4"/>
    <n v="3"/>
    <s v="RUBEN ALFONSO VERDUGO RINCON"/>
    <s v="Cerrado"/>
    <x v="5"/>
    <m/>
    <m/>
    <m/>
  </r>
  <r>
    <n v="20918"/>
    <x v="2"/>
    <d v="2020-04-02T00:00:00"/>
    <x v="3"/>
    <d v="2020-04-14T00:00:00"/>
    <x v="2"/>
    <n v="12"/>
    <n v="9"/>
    <s v="Ovidio Sierra Cardona"/>
    <s v="Cerrado"/>
    <x v="5"/>
    <m/>
    <m/>
    <m/>
  </r>
  <r>
    <n v="20919"/>
    <x v="0"/>
    <d v="2020-04-02T00:00:00"/>
    <x v="3"/>
    <d v="2020-04-05T00:00:00"/>
    <x v="2"/>
    <n v="3"/>
    <n v="2"/>
    <s v="MARXELLY LILED MEDINA FAJARDO"/>
    <s v="Cerrado"/>
    <x v="5"/>
    <m/>
    <m/>
    <m/>
  </r>
  <r>
    <n v="20920"/>
    <x v="0"/>
    <d v="2020-04-02T00:00:00"/>
    <x v="3"/>
    <d v="2020-04-05T00:00:00"/>
    <x v="2"/>
    <n v="3"/>
    <n v="2"/>
    <s v="Fernando Ivan Jaimes Rada"/>
    <s v="Cerrado"/>
    <x v="5"/>
    <m/>
    <m/>
    <m/>
  </r>
  <r>
    <n v="20921"/>
    <x v="1"/>
    <d v="2020-04-02T00:00:00"/>
    <x v="3"/>
    <d v="2020-04-06T00:00:00"/>
    <x v="2"/>
    <n v="4"/>
    <n v="3"/>
    <s v="SAUL ENRIQUE VEGA MENDOZA"/>
    <s v="Cerrado"/>
    <x v="5"/>
    <m/>
    <m/>
    <m/>
  </r>
  <r>
    <n v="20922"/>
    <x v="0"/>
    <d v="2020-04-03T00:00:00"/>
    <x v="3"/>
    <d v="2020-04-05T00:00:00"/>
    <x v="2"/>
    <n v="2"/>
    <n v="1"/>
    <s v="Melisa Bustamante Puerta"/>
    <s v="Cerrado"/>
    <x v="5"/>
    <m/>
    <m/>
    <m/>
  </r>
  <r>
    <n v="20923"/>
    <x v="0"/>
    <d v="2020-04-03T00:00:00"/>
    <x v="3"/>
    <d v="2020-04-05T00:00:00"/>
    <x v="2"/>
    <n v="2"/>
    <n v="1"/>
    <s v="Jorge Agudelo"/>
    <s v="Cerrado"/>
    <x v="5"/>
    <m/>
    <m/>
    <m/>
  </r>
  <r>
    <n v="20924"/>
    <x v="2"/>
    <d v="2020-04-03T00:00:00"/>
    <x v="3"/>
    <d v="2020-04-15T00:00:00"/>
    <x v="2"/>
    <n v="12"/>
    <n v="9"/>
    <s v="Jhon Stiven Ospina Loaiza"/>
    <s v="Cerrado"/>
    <x v="5"/>
    <m/>
    <m/>
    <m/>
  </r>
  <r>
    <n v="20925"/>
    <x v="0"/>
    <d v="2020-04-03T00:00:00"/>
    <x v="3"/>
    <d v="2020-04-05T00:00:00"/>
    <x v="2"/>
    <n v="2"/>
    <n v="1"/>
    <s v="UNION TEMPORAL SALUD 2020 PPL"/>
    <s v="Cerrado"/>
    <x v="5"/>
    <m/>
    <m/>
    <m/>
  </r>
  <r>
    <n v="20926"/>
    <x v="0"/>
    <d v="2020-04-03T00:00:00"/>
    <x v="3"/>
    <d v="2020-04-05T00:00:00"/>
    <x v="2"/>
    <n v="2"/>
    <n v="1"/>
    <s v="YESIKA TATIANA CALDERON BENAVIDES"/>
    <s v="Cerrado"/>
    <x v="5"/>
    <m/>
    <m/>
    <m/>
  </r>
  <r>
    <n v="20927"/>
    <x v="2"/>
    <d v="2020-04-03T00:00:00"/>
    <x v="3"/>
    <d v="2020-04-05T00:00:00"/>
    <x v="2"/>
    <n v="2"/>
    <n v="1"/>
    <s v="GABRIEL HUMBERTO MURILLO CAÑON"/>
    <s v="Cerrado"/>
    <x v="5"/>
    <m/>
    <m/>
    <m/>
  </r>
  <r>
    <n v="20928"/>
    <x v="0"/>
    <d v="2020-04-03T00:00:00"/>
    <x v="3"/>
    <d v="2020-04-05T00:00:00"/>
    <x v="2"/>
    <n v="2"/>
    <n v="1"/>
    <s v="FLOR MARINA CHACON MORENO"/>
    <s v="Cerrado"/>
    <x v="5"/>
    <m/>
    <m/>
    <m/>
  </r>
  <r>
    <n v="20929"/>
    <x v="2"/>
    <d v="2020-04-03T00:00:00"/>
    <x v="3"/>
    <d v="2020-04-15T00:00:00"/>
    <x v="2"/>
    <n v="12"/>
    <n v="9"/>
    <s v="CARLOS JULIO JIMENEZ MIRANDA"/>
    <s v="Cerrado"/>
    <x v="5"/>
    <m/>
    <m/>
    <m/>
  </r>
  <r>
    <n v="20930"/>
    <x v="0"/>
    <d v="2020-04-03T00:00:00"/>
    <x v="3"/>
    <d v="2020-04-05T00:00:00"/>
    <x v="2"/>
    <n v="2"/>
    <n v="1"/>
    <s v="jonathan pedroza"/>
    <s v="Cerrado"/>
    <x v="5"/>
    <m/>
    <m/>
    <m/>
  </r>
  <r>
    <n v="20931"/>
    <x v="0"/>
    <d v="2020-04-03T00:00:00"/>
    <x v="3"/>
    <d v="2020-04-06T00:00:00"/>
    <x v="2"/>
    <n v="3"/>
    <n v="2"/>
    <s v="Ana Maria París C."/>
    <s v="Cerrado"/>
    <x v="5"/>
    <m/>
    <m/>
    <m/>
  </r>
  <r>
    <n v="20932"/>
    <x v="0"/>
    <d v="2020-04-03T00:00:00"/>
    <x v="3"/>
    <d v="2020-04-05T00:00:00"/>
    <x v="2"/>
    <n v="2"/>
    <n v="1"/>
    <s v="luis Alfonso Celin"/>
    <s v="Cerrado"/>
    <x v="5"/>
    <m/>
    <m/>
    <m/>
  </r>
  <r>
    <n v="20933"/>
    <x v="0"/>
    <d v="2020-04-03T00:00:00"/>
    <x v="3"/>
    <d v="2020-04-05T00:00:00"/>
    <x v="2"/>
    <n v="2"/>
    <n v="1"/>
    <s v="ASTRID LORENA ARISTIZABAL SERNA"/>
    <s v="Cerrado"/>
    <x v="5"/>
    <m/>
    <m/>
    <m/>
  </r>
  <r>
    <n v="20934"/>
    <x v="0"/>
    <d v="2020-04-03T00:00:00"/>
    <x v="3"/>
    <d v="2020-04-05T00:00:00"/>
    <x v="2"/>
    <n v="2"/>
    <n v="1"/>
    <s v="liliam teresita montaña diaz"/>
    <s v="Cerrado"/>
    <x v="5"/>
    <m/>
    <m/>
    <m/>
  </r>
  <r>
    <n v="20935"/>
    <x v="2"/>
    <d v="2020-04-03T00:00:00"/>
    <x v="3"/>
    <d v="2020-04-15T00:00:00"/>
    <x v="2"/>
    <n v="12"/>
    <n v="9"/>
    <s v="LEOMAR ACEVEDO"/>
    <s v="Cerrado"/>
    <x v="5"/>
    <m/>
    <m/>
    <m/>
  </r>
  <r>
    <n v="20936"/>
    <x v="0"/>
    <d v="2020-04-03T00:00:00"/>
    <x v="3"/>
    <d v="2020-04-05T00:00:00"/>
    <x v="2"/>
    <n v="2"/>
    <n v="1"/>
    <s v="Manuel Santos Sanchez"/>
    <s v="Cerrado"/>
    <x v="5"/>
    <m/>
    <m/>
    <m/>
  </r>
  <r>
    <n v="20937"/>
    <x v="1"/>
    <d v="2020-04-03T00:00:00"/>
    <x v="3"/>
    <d v="2020-04-17T00:00:00"/>
    <x v="2"/>
    <n v="14"/>
    <n v="11"/>
    <s v="LUIS RUMBO"/>
    <s v="Cerrado"/>
    <x v="5"/>
    <m/>
    <m/>
    <m/>
  </r>
  <r>
    <n v="20938"/>
    <x v="0"/>
    <d v="2020-04-03T00:00:00"/>
    <x v="3"/>
    <d v="2020-04-05T00:00:00"/>
    <x v="2"/>
    <n v="2"/>
    <n v="1"/>
    <s v="ANGELA MARIA JIMENEZ ALVAREZ"/>
    <s v="Cerrado"/>
    <x v="5"/>
    <m/>
    <m/>
    <m/>
  </r>
  <r>
    <n v="20939"/>
    <x v="0"/>
    <d v="2020-04-03T00:00:00"/>
    <x v="3"/>
    <d v="2020-04-05T00:00:00"/>
    <x v="2"/>
    <n v="2"/>
    <n v="1"/>
    <s v="jose tabares"/>
    <s v="Cerrado"/>
    <x v="5"/>
    <m/>
    <m/>
    <m/>
  </r>
  <r>
    <n v="20940"/>
    <x v="0"/>
    <d v="2020-04-03T00:00:00"/>
    <x v="3"/>
    <d v="2020-04-05T00:00:00"/>
    <x v="2"/>
    <n v="2"/>
    <n v="1"/>
    <s v="Rafael Vicente Bermudez Rebolledo"/>
    <s v="Cerrado"/>
    <x v="5"/>
    <m/>
    <m/>
    <m/>
  </r>
  <r>
    <n v="20941"/>
    <x v="0"/>
    <d v="2020-04-04T00:00:00"/>
    <x v="3"/>
    <d v="2020-04-05T00:00:00"/>
    <x v="2"/>
    <n v="1"/>
    <n v="0"/>
    <s v="John Albeiro Díaz Cuadro"/>
    <s v="Cerrado"/>
    <x v="5"/>
    <m/>
    <m/>
    <m/>
  </r>
  <r>
    <n v="20942"/>
    <x v="0"/>
    <d v="2020-04-04T00:00:00"/>
    <x v="3"/>
    <d v="2020-04-05T00:00:00"/>
    <x v="2"/>
    <n v="1"/>
    <n v="0"/>
    <s v="claudia enriquez"/>
    <s v="Cerrado"/>
    <x v="5"/>
    <m/>
    <m/>
    <m/>
  </r>
  <r>
    <n v="20943"/>
    <x v="0"/>
    <d v="2020-04-04T00:00:00"/>
    <x v="3"/>
    <d v="2020-04-05T00:00:00"/>
    <x v="2"/>
    <n v="1"/>
    <n v="0"/>
    <s v="fernando gonzalez roa"/>
    <s v="Cerrado"/>
    <x v="5"/>
    <m/>
    <m/>
    <m/>
  </r>
  <r>
    <n v="20944"/>
    <x v="0"/>
    <d v="2020-04-04T00:00:00"/>
    <x v="3"/>
    <d v="2020-04-05T00:00:00"/>
    <x v="2"/>
    <n v="1"/>
    <n v="0"/>
    <s v="CESAR AUGUSTO BATEMAN ROMERO"/>
    <s v="Cerrado"/>
    <x v="5"/>
    <m/>
    <m/>
    <m/>
  </r>
  <r>
    <n v="20945"/>
    <x v="0"/>
    <d v="2020-04-04T00:00:00"/>
    <x v="3"/>
    <d v="2020-04-05T00:00:00"/>
    <x v="2"/>
    <n v="1"/>
    <n v="0"/>
    <s v="Deiber Alberto López Valencia"/>
    <s v="Cerrado"/>
    <x v="5"/>
    <m/>
    <m/>
    <m/>
  </r>
  <r>
    <n v="20946"/>
    <x v="2"/>
    <d v="2020-04-04T00:00:00"/>
    <x v="3"/>
    <d v="2020-04-15T00:00:00"/>
    <x v="2"/>
    <n v="11"/>
    <n v="8"/>
    <s v="ismael infante sanchez"/>
    <s v="Cerrado"/>
    <x v="5"/>
    <m/>
    <m/>
    <m/>
  </r>
  <r>
    <n v="20947"/>
    <x v="3"/>
    <d v="2020-04-04T00:00:00"/>
    <x v="3"/>
    <d v="2020-04-05T00:00:00"/>
    <x v="2"/>
    <n v="1"/>
    <n v="0"/>
    <s v="Sandra Ramírez"/>
    <s v="Cerrado"/>
    <x v="5"/>
    <m/>
    <m/>
    <m/>
  </r>
  <r>
    <n v="20948"/>
    <x v="2"/>
    <d v="2020-04-04T00:00:00"/>
    <x v="3"/>
    <d v="2020-04-15T00:00:00"/>
    <x v="2"/>
    <n v="11"/>
    <n v="8"/>
    <s v="Águeda Helena agudelo perez"/>
    <s v="Cerrado"/>
    <x v="5"/>
    <m/>
    <m/>
    <m/>
  </r>
  <r>
    <n v="20949"/>
    <x v="2"/>
    <d v="2020-04-05T00:00:00"/>
    <x v="3"/>
    <d v="2020-04-15T00:00:00"/>
    <x v="2"/>
    <n v="10"/>
    <n v="8"/>
    <s v="MILDRED VIAÑA JULIAO"/>
    <s v="Cerrado"/>
    <x v="5"/>
    <m/>
    <m/>
    <m/>
  </r>
  <r>
    <n v="20950"/>
    <x v="0"/>
    <d v="2020-04-05T00:00:00"/>
    <x v="3"/>
    <d v="2020-04-05T00:00:00"/>
    <x v="2"/>
    <n v="0"/>
    <n v="0"/>
    <s v="Angie Andrade"/>
    <s v="Cerrado"/>
    <x v="5"/>
    <m/>
    <m/>
    <m/>
  </r>
  <r>
    <n v="20951"/>
    <x v="2"/>
    <d v="2020-04-05T00:00:00"/>
    <x v="3"/>
    <d v="2020-04-05T00:00:00"/>
    <x v="2"/>
    <n v="0"/>
    <n v="0"/>
    <s v="Kely Dayana Andrade Rodríguez"/>
    <s v="Cerrado"/>
    <x v="5"/>
    <m/>
    <m/>
    <m/>
  </r>
  <r>
    <n v="20952"/>
    <x v="0"/>
    <d v="2020-04-06T00:00:00"/>
    <x v="3"/>
    <d v="2020-04-06T00:00:00"/>
    <x v="2"/>
    <n v="0"/>
    <n v="1"/>
    <s v="IVONNE MARITZA FLOREZ PEÑA"/>
    <s v="Cerrado"/>
    <x v="5"/>
    <m/>
    <m/>
    <m/>
  </r>
  <r>
    <n v="20953"/>
    <x v="0"/>
    <d v="2020-04-06T00:00:00"/>
    <x v="3"/>
    <d v="2020-04-06T00:00:00"/>
    <x v="2"/>
    <n v="0"/>
    <n v="1"/>
    <s v="Isabella Rodríguez"/>
    <s v="Cerrado"/>
    <x v="5"/>
    <m/>
    <m/>
    <m/>
  </r>
  <r>
    <n v="20954"/>
    <x v="2"/>
    <d v="2020-04-06T00:00:00"/>
    <x v="3"/>
    <s v="Pendiente"/>
    <x v="1"/>
    <e v="#VALUE!"/>
    <e v="#VALUE!"/>
    <s v="DANDY DRAGO AREVALO"/>
    <s v="Abierto"/>
    <x v="1"/>
    <m/>
    <m/>
    <m/>
  </r>
  <r>
    <n v="20955"/>
    <x v="0"/>
    <d v="2020-04-06T00:00:00"/>
    <x v="3"/>
    <d v="2020-04-14T00:00:00"/>
    <x v="2"/>
    <n v="8"/>
    <n v="7"/>
    <s v="cindy toloza"/>
    <s v="Cerrado"/>
    <x v="5"/>
    <m/>
    <m/>
    <m/>
  </r>
  <r>
    <n v="20956"/>
    <x v="0"/>
    <d v="2020-04-06T00:00:00"/>
    <x v="3"/>
    <d v="2020-04-14T00:00:00"/>
    <x v="2"/>
    <n v="8"/>
    <n v="7"/>
    <s v="NUBIA YAMILE NARVAEZ GOMEZ"/>
    <s v="Cerrado"/>
    <x v="5"/>
    <m/>
    <m/>
    <m/>
  </r>
  <r>
    <n v="20957"/>
    <x v="2"/>
    <d v="2020-04-06T00:00:00"/>
    <x v="3"/>
    <d v="2020-04-15T00:00:00"/>
    <x v="2"/>
    <n v="9"/>
    <n v="8"/>
    <s v="MARIA MONICA CEBALLOS"/>
    <s v="Cerrado"/>
    <x v="5"/>
    <m/>
    <m/>
    <m/>
  </r>
  <r>
    <n v="20958"/>
    <x v="0"/>
    <d v="2020-04-06T00:00:00"/>
    <x v="3"/>
    <d v="2020-04-14T00:00:00"/>
    <x v="2"/>
    <n v="8"/>
    <n v="7"/>
    <s v="Mariana Turriago"/>
    <s v="Cerrado"/>
    <x v="5"/>
    <m/>
    <m/>
    <m/>
  </r>
  <r>
    <n v="20959"/>
    <x v="2"/>
    <d v="2020-04-06T00:00:00"/>
    <x v="3"/>
    <d v="2020-04-15T00:00:00"/>
    <x v="2"/>
    <n v="9"/>
    <n v="8"/>
    <s v="ANDRES MAURICIO MENDOZA"/>
    <s v="Cerrado"/>
    <x v="5"/>
    <m/>
    <m/>
    <m/>
  </r>
  <r>
    <n v="20960"/>
    <x v="0"/>
    <d v="2020-04-06T00:00:00"/>
    <x v="3"/>
    <d v="2020-04-14T00:00:00"/>
    <x v="2"/>
    <n v="8"/>
    <n v="7"/>
    <s v="Danna uribe"/>
    <s v="Cerrado"/>
    <x v="5"/>
    <m/>
    <m/>
    <m/>
  </r>
  <r>
    <n v="20961"/>
    <x v="0"/>
    <d v="2020-04-07T00:00:00"/>
    <x v="3"/>
    <d v="2020-04-14T00:00:00"/>
    <x v="2"/>
    <n v="7"/>
    <n v="6"/>
    <s v="abogado defensor"/>
    <s v="Cerrado"/>
    <x v="5"/>
    <m/>
    <m/>
    <m/>
  </r>
  <r>
    <n v="20962"/>
    <x v="2"/>
    <d v="2020-04-07T00:00:00"/>
    <x v="3"/>
    <d v="2020-04-15T00:00:00"/>
    <x v="2"/>
    <n v="8"/>
    <n v="7"/>
    <s v="LUIS ANTONIO VARGAS ALVAREZ"/>
    <s v="Cerrado"/>
    <x v="5"/>
    <m/>
    <m/>
    <m/>
  </r>
  <r>
    <n v="20963"/>
    <x v="0"/>
    <d v="2020-04-07T00:00:00"/>
    <x v="3"/>
    <d v="2020-04-14T00:00:00"/>
    <x v="2"/>
    <n v="7"/>
    <n v="6"/>
    <s v="omar uscategui"/>
    <s v="Cerrado"/>
    <x v="5"/>
    <m/>
    <m/>
    <m/>
  </r>
  <r>
    <n v="20964"/>
    <x v="0"/>
    <d v="2020-04-07T00:00:00"/>
    <x v="3"/>
    <d v="2020-04-14T00:00:00"/>
    <x v="2"/>
    <n v="7"/>
    <n v="6"/>
    <s v="Claudia Patricia Romero Castañeda"/>
    <s v="Cerrado"/>
    <x v="5"/>
    <m/>
    <m/>
    <m/>
  </r>
  <r>
    <n v="20965"/>
    <x v="2"/>
    <d v="2020-04-07T00:00:00"/>
    <x v="3"/>
    <s v="Pendiente"/>
    <x v="1"/>
    <e v="#VALUE!"/>
    <e v="#VALUE!"/>
    <s v="MARBEL LUZ CERPA BADILLO"/>
    <s v="Abierto"/>
    <x v="1"/>
    <m/>
    <m/>
    <m/>
  </r>
  <r>
    <n v="20966"/>
    <x v="0"/>
    <d v="2020-04-07T00:00:00"/>
    <x v="3"/>
    <d v="2020-04-14T00:00:00"/>
    <x v="2"/>
    <n v="7"/>
    <n v="6"/>
    <s v="ANTONIO ABAD PÉREZ DORIA"/>
    <s v="Cerrado"/>
    <x v="5"/>
    <m/>
    <m/>
    <m/>
  </r>
  <r>
    <n v="20967"/>
    <x v="0"/>
    <d v="2020-04-07T00:00:00"/>
    <x v="3"/>
    <d v="2020-04-14T00:00:00"/>
    <x v="2"/>
    <n v="7"/>
    <n v="6"/>
    <s v="ORLEY GARZON RAMIREZ"/>
    <s v="Cerrado"/>
    <x v="5"/>
    <m/>
    <m/>
    <m/>
  </r>
  <r>
    <n v="20968"/>
    <x v="0"/>
    <d v="2020-04-07T00:00:00"/>
    <x v="3"/>
    <d v="2020-04-14T00:00:00"/>
    <x v="2"/>
    <n v="7"/>
    <n v="6"/>
    <s v="Angela Marcela Suarez"/>
    <s v="Cerrado"/>
    <x v="5"/>
    <m/>
    <m/>
    <m/>
  </r>
  <r>
    <n v="20969"/>
    <x v="3"/>
    <d v="2020-04-07T00:00:00"/>
    <x v="3"/>
    <d v="2020-04-16T00:00:00"/>
    <x v="2"/>
    <n v="9"/>
    <n v="8"/>
    <s v="CARMEN ELIZA HURTADO MARTINEZ"/>
    <s v="Cerrado"/>
    <x v="5"/>
    <m/>
    <m/>
    <m/>
  </r>
  <r>
    <n v="20970"/>
    <x v="0"/>
    <d v="2020-04-07T00:00:00"/>
    <x v="3"/>
    <d v="2020-04-16T00:00:00"/>
    <x v="2"/>
    <n v="9"/>
    <n v="8"/>
    <s v="cathy rocio cano"/>
    <s v="Cerrado"/>
    <x v="5"/>
    <m/>
    <m/>
    <m/>
  </r>
  <r>
    <n v="20971"/>
    <x v="0"/>
    <d v="2020-04-07T00:00:00"/>
    <x v="3"/>
    <d v="2020-04-16T00:00:00"/>
    <x v="2"/>
    <n v="9"/>
    <n v="8"/>
    <s v="iben de jesus robledo gamboa"/>
    <s v="Cerrado"/>
    <x v="5"/>
    <m/>
    <m/>
    <m/>
  </r>
  <r>
    <n v="20972"/>
    <x v="0"/>
    <d v="2020-04-07T00:00:00"/>
    <x v="3"/>
    <d v="2020-04-16T00:00:00"/>
    <x v="2"/>
    <n v="9"/>
    <n v="8"/>
    <s v="WILSON RENE MORA PANTOJA"/>
    <s v="Cerrado"/>
    <x v="5"/>
    <m/>
    <m/>
    <m/>
  </r>
  <r>
    <n v="20973"/>
    <x v="0"/>
    <d v="2020-04-07T00:00:00"/>
    <x v="3"/>
    <d v="2020-04-16T00:00:00"/>
    <x v="2"/>
    <n v="9"/>
    <n v="8"/>
    <s v="Sebastian Camilo Iglesias Montalvo"/>
    <s v="Cerrado"/>
    <x v="5"/>
    <m/>
    <m/>
    <m/>
  </r>
  <r>
    <n v="20974"/>
    <x v="0"/>
    <d v="2020-04-07T00:00:00"/>
    <x v="3"/>
    <d v="2020-04-16T00:00:00"/>
    <x v="2"/>
    <n v="9"/>
    <n v="8"/>
    <s v="Guillermo León Valencia Uribe"/>
    <s v="Cerrado"/>
    <x v="5"/>
    <m/>
    <m/>
    <m/>
  </r>
  <r>
    <n v="20975"/>
    <x v="0"/>
    <d v="2020-04-07T00:00:00"/>
    <x v="3"/>
    <d v="2020-04-16T00:00:00"/>
    <x v="2"/>
    <n v="9"/>
    <n v="8"/>
    <s v="NOLBERTO ARARAT MORA"/>
    <s v="Cerrado"/>
    <x v="5"/>
    <m/>
    <m/>
    <m/>
  </r>
  <r>
    <n v="20976"/>
    <x v="2"/>
    <d v="2020-04-07T00:00:00"/>
    <x v="3"/>
    <d v="2020-04-16T00:00:00"/>
    <x v="2"/>
    <n v="9"/>
    <n v="8"/>
    <s v="jose hermilio cuero"/>
    <s v="Cerrado"/>
    <x v="5"/>
    <m/>
    <m/>
    <m/>
  </r>
  <r>
    <n v="20977"/>
    <x v="2"/>
    <d v="2020-04-08T00:00:00"/>
    <x v="3"/>
    <d v="2020-04-16T00:00:00"/>
    <x v="2"/>
    <n v="8"/>
    <n v="7"/>
    <s v="NEIL DARIO PACHECO NOBLE"/>
    <s v="Cerrado"/>
    <x v="5"/>
    <m/>
    <m/>
    <m/>
  </r>
  <r>
    <n v="20978"/>
    <x v="0"/>
    <d v="2020-04-08T00:00:00"/>
    <x v="3"/>
    <d v="2020-04-16T00:00:00"/>
    <x v="2"/>
    <n v="8"/>
    <n v="7"/>
    <s v="ERIKA PATRICIA PIMENTEL POLO"/>
    <s v="Cerrado"/>
    <x v="5"/>
    <m/>
    <m/>
    <m/>
  </r>
  <r>
    <n v="20979"/>
    <x v="0"/>
    <d v="2020-04-08T00:00:00"/>
    <x v="3"/>
    <d v="2020-04-16T00:00:00"/>
    <x v="2"/>
    <n v="8"/>
    <n v="7"/>
    <s v="ERIKA HERNANDEZ"/>
    <s v="Cerrado"/>
    <x v="5"/>
    <m/>
    <m/>
    <m/>
  </r>
  <r>
    <n v="20980"/>
    <x v="0"/>
    <d v="2020-04-08T00:00:00"/>
    <x v="3"/>
    <d v="2020-04-16T00:00:00"/>
    <x v="2"/>
    <n v="8"/>
    <n v="7"/>
    <s v="Osmundo Romero Simanca"/>
    <s v="Cerrado"/>
    <x v="5"/>
    <m/>
    <m/>
    <m/>
  </r>
  <r>
    <n v="20981"/>
    <x v="0"/>
    <d v="2020-04-08T00:00:00"/>
    <x v="3"/>
    <d v="2020-04-16T00:00:00"/>
    <x v="2"/>
    <n v="8"/>
    <n v="7"/>
    <s v="jorge alberto vera quintero"/>
    <s v="Cerrado"/>
    <x v="5"/>
    <m/>
    <m/>
    <m/>
  </r>
  <r>
    <n v="20982"/>
    <x v="1"/>
    <d v="2020-04-08T00:00:00"/>
    <x v="3"/>
    <d v="2020-04-17T00:00:00"/>
    <x v="2"/>
    <n v="9"/>
    <n v="8"/>
    <s v="JUAN CARLOS VELEZ M"/>
    <s v="Cerrado"/>
    <x v="5"/>
    <m/>
    <m/>
    <m/>
  </r>
  <r>
    <n v="20983"/>
    <x v="0"/>
    <d v="2020-04-08T00:00:00"/>
    <x v="3"/>
    <d v="2020-04-16T00:00:00"/>
    <x v="2"/>
    <n v="8"/>
    <n v="7"/>
    <s v="Edwin Antonio Pinto Mendez"/>
    <s v="Cerrado"/>
    <x v="5"/>
    <m/>
    <m/>
    <m/>
  </r>
  <r>
    <n v="20984"/>
    <x v="0"/>
    <d v="2020-04-08T00:00:00"/>
    <x v="3"/>
    <d v="2020-04-16T00:00:00"/>
    <x v="2"/>
    <n v="8"/>
    <n v="7"/>
    <s v="maribel torres cárdenas"/>
    <s v="Cerrado"/>
    <x v="5"/>
    <m/>
    <m/>
    <m/>
  </r>
  <r>
    <n v="20985"/>
    <x v="3"/>
    <d v="2020-04-08T00:00:00"/>
    <x v="3"/>
    <s v="Pendiente"/>
    <x v="1"/>
    <e v="#VALUE!"/>
    <e v="#VALUE!"/>
    <s v="Giovanni macias motta"/>
    <s v="Abierto"/>
    <x v="1"/>
    <m/>
    <m/>
    <m/>
  </r>
  <r>
    <n v="20986"/>
    <x v="0"/>
    <d v="2020-04-08T00:00:00"/>
    <x v="3"/>
    <d v="2020-04-16T00:00:00"/>
    <x v="2"/>
    <n v="8"/>
    <n v="7"/>
    <s v="adriana marquez"/>
    <s v="Cerrado"/>
    <x v="5"/>
    <m/>
    <m/>
    <m/>
  </r>
  <r>
    <n v="20987"/>
    <x v="0"/>
    <d v="2020-04-08T00:00:00"/>
    <x v="3"/>
    <d v="2020-04-16T00:00:00"/>
    <x v="2"/>
    <n v="8"/>
    <n v="7"/>
    <s v="JAVIER VICENTE BARRAGAN NEGRO"/>
    <s v="Cerrado"/>
    <x v="5"/>
    <m/>
    <m/>
    <m/>
  </r>
  <r>
    <n v="20988"/>
    <x v="0"/>
    <d v="2020-04-08T00:00:00"/>
    <x v="3"/>
    <d v="2020-04-16T00:00:00"/>
    <x v="2"/>
    <n v="8"/>
    <n v="7"/>
    <s v="Peggy Paola Barrera Coneo"/>
    <s v="Cerrado"/>
    <x v="5"/>
    <m/>
    <m/>
    <m/>
  </r>
  <r>
    <n v="20989"/>
    <x v="0"/>
    <d v="2020-04-08T00:00:00"/>
    <x v="3"/>
    <d v="2020-04-16T00:00:00"/>
    <x v="2"/>
    <n v="8"/>
    <n v="7"/>
    <s v="JAVIER VICENTE BARRAGAN NEGRO"/>
    <s v="Cerrado"/>
    <x v="5"/>
    <m/>
    <m/>
    <m/>
  </r>
  <r>
    <n v="20990"/>
    <x v="0"/>
    <d v="2020-04-09T00:00:00"/>
    <x v="3"/>
    <d v="2020-04-16T00:00:00"/>
    <x v="2"/>
    <n v="7"/>
    <n v="6"/>
    <s v="jorge alberto vera quintero"/>
    <s v="Cerrado"/>
    <x v="5"/>
    <m/>
    <m/>
    <m/>
  </r>
  <r>
    <n v="20991"/>
    <x v="0"/>
    <d v="2020-04-09T00:00:00"/>
    <x v="3"/>
    <d v="2020-04-16T00:00:00"/>
    <x v="2"/>
    <n v="7"/>
    <n v="6"/>
    <s v="Claudia Patricia Trujillo agudelo"/>
    <s v="Cerrado"/>
    <x v="5"/>
    <m/>
    <m/>
    <m/>
  </r>
  <r>
    <n v="20992"/>
    <x v="0"/>
    <d v="2020-04-09T00:00:00"/>
    <x v="3"/>
    <d v="2020-04-16T00:00:00"/>
    <x v="2"/>
    <n v="7"/>
    <n v="6"/>
    <s v="Beatriz mesa marrugo"/>
    <s v="Cerrado"/>
    <x v="5"/>
    <m/>
    <m/>
    <m/>
  </r>
  <r>
    <n v="20993"/>
    <x v="2"/>
    <d v="2020-04-09T00:00:00"/>
    <x v="3"/>
    <s v="Pendiente"/>
    <x v="1"/>
    <e v="#VALUE!"/>
    <e v="#VALUE!"/>
    <s v="Osiris del Socorro Arcieri Robles"/>
    <s v="Abierto"/>
    <x v="1"/>
    <m/>
    <m/>
    <m/>
  </r>
  <r>
    <n v="20994"/>
    <x v="2"/>
    <d v="2020-04-09T00:00:00"/>
    <x v="3"/>
    <d v="2020-04-16T00:00:00"/>
    <x v="2"/>
    <n v="7"/>
    <n v="6"/>
    <s v="Alexander Méndez"/>
    <s v="Cerrado"/>
    <x v="5"/>
    <m/>
    <m/>
    <m/>
  </r>
  <r>
    <n v="20995"/>
    <x v="2"/>
    <d v="2020-04-09T00:00:00"/>
    <x v="3"/>
    <d v="2020-04-16T00:00:00"/>
    <x v="2"/>
    <n v="7"/>
    <n v="6"/>
    <s v="Aura Pinzon"/>
    <s v="Cerrado"/>
    <x v="5"/>
    <m/>
    <m/>
    <m/>
  </r>
  <r>
    <n v="20996"/>
    <x v="0"/>
    <d v="2020-04-09T00:00:00"/>
    <x v="3"/>
    <d v="2020-04-16T00:00:00"/>
    <x v="2"/>
    <n v="7"/>
    <n v="6"/>
    <s v="Mario alberto quintero valencia"/>
    <s v="Cerrado"/>
    <x v="5"/>
    <m/>
    <m/>
    <m/>
  </r>
  <r>
    <n v="20997"/>
    <x v="2"/>
    <d v="2020-04-09T00:00:00"/>
    <x v="3"/>
    <d v="2020-04-16T00:00:00"/>
    <x v="2"/>
    <n v="7"/>
    <n v="6"/>
    <s v="Héctor Vladimir Franco Suárez"/>
    <s v="Cerrado"/>
    <x v="5"/>
    <m/>
    <m/>
    <m/>
  </r>
  <r>
    <n v="20998"/>
    <x v="2"/>
    <d v="2020-04-09T00:00:00"/>
    <x v="3"/>
    <d v="2020-04-16T00:00:00"/>
    <x v="2"/>
    <n v="7"/>
    <n v="6"/>
    <s v="Sonia Díaz"/>
    <s v="Cerrado"/>
    <x v="5"/>
    <m/>
    <m/>
    <m/>
  </r>
  <r>
    <n v="20999"/>
    <x v="0"/>
    <d v="2020-04-09T00:00:00"/>
    <x v="3"/>
    <d v="2020-04-16T00:00:00"/>
    <x v="2"/>
    <n v="7"/>
    <n v="6"/>
    <s v="Oscar Mauricio Torres Bandera"/>
    <s v="Cerrado"/>
    <x v="5"/>
    <m/>
    <m/>
    <m/>
  </r>
  <r>
    <n v="21000"/>
    <x v="3"/>
    <d v="2020-04-09T00:00:00"/>
    <x v="3"/>
    <d v="2020-04-16T00:00:00"/>
    <x v="2"/>
    <n v="7"/>
    <n v="6"/>
    <s v="omar uscategui"/>
    <s v="Cerrado"/>
    <x v="5"/>
    <m/>
    <m/>
    <m/>
  </r>
  <r>
    <n v="21001"/>
    <x v="1"/>
    <d v="2020-04-09T00:00:00"/>
    <x v="3"/>
    <d v="2020-04-17T00:00:00"/>
    <x v="2"/>
    <n v="8"/>
    <n v="7"/>
    <s v="luis eduardo mendoza patiño"/>
    <s v="Cerrado"/>
    <x v="5"/>
    <m/>
    <m/>
    <m/>
  </r>
  <r>
    <n v="21002"/>
    <x v="0"/>
    <d v="2020-04-09T00:00:00"/>
    <x v="3"/>
    <d v="2020-04-17T00:00:00"/>
    <x v="2"/>
    <n v="8"/>
    <n v="7"/>
    <s v="Esmeralda Serrano Reina"/>
    <s v="Cerrado"/>
    <x v="5"/>
    <m/>
    <m/>
    <m/>
  </r>
  <r>
    <n v="21003"/>
    <x v="0"/>
    <d v="2020-04-09T00:00:00"/>
    <x v="3"/>
    <d v="2020-04-17T00:00:00"/>
    <x v="2"/>
    <n v="8"/>
    <n v="7"/>
    <s v="santiago cañón beltrán"/>
    <s v="Cerrado"/>
    <x v="5"/>
    <m/>
    <m/>
    <m/>
  </r>
  <r>
    <n v="21004"/>
    <x v="0"/>
    <d v="2020-04-10T00:00:00"/>
    <x v="3"/>
    <d v="2020-04-17T00:00:00"/>
    <x v="2"/>
    <n v="7"/>
    <n v="6"/>
    <s v="Ricardo Fuentes"/>
    <s v="Cerrado"/>
    <x v="5"/>
    <m/>
    <m/>
    <m/>
  </r>
  <r>
    <n v="21005"/>
    <x v="0"/>
    <d v="2020-04-10T00:00:00"/>
    <x v="3"/>
    <d v="2020-04-17T00:00:00"/>
    <x v="2"/>
    <n v="7"/>
    <n v="6"/>
    <s v="Lourdes del Carmen Lasso Martínez"/>
    <s v="Cerrado"/>
    <x v="5"/>
    <m/>
    <m/>
    <m/>
  </r>
  <r>
    <n v="21006"/>
    <x v="0"/>
    <d v="2020-04-10T00:00:00"/>
    <x v="3"/>
    <d v="2020-04-17T00:00:00"/>
    <x v="2"/>
    <n v="7"/>
    <n v="6"/>
    <s v="Inversiones Tovar y Luna S.A.S"/>
    <s v="Cerrado"/>
    <x v="5"/>
    <m/>
    <m/>
    <m/>
  </r>
  <r>
    <n v="21007"/>
    <x v="0"/>
    <d v="2020-04-10T00:00:00"/>
    <x v="3"/>
    <d v="2020-04-17T00:00:00"/>
    <x v="2"/>
    <n v="7"/>
    <n v="6"/>
    <s v="Cielo Asprilla Cuesta"/>
    <s v="Cerrado"/>
    <x v="5"/>
    <m/>
    <m/>
    <m/>
  </r>
  <r>
    <n v="21008"/>
    <x v="0"/>
    <d v="2020-04-10T00:00:00"/>
    <x v="3"/>
    <d v="2020-04-17T00:00:00"/>
    <x v="2"/>
    <n v="7"/>
    <n v="6"/>
    <s v="CARLOS ALBERTO CALVO GODOY"/>
    <s v="Cerrado"/>
    <x v="5"/>
    <m/>
    <m/>
    <m/>
  </r>
  <r>
    <n v="21009"/>
    <x v="0"/>
    <d v="2020-04-10T00:00:00"/>
    <x v="3"/>
    <d v="2020-04-17T00:00:00"/>
    <x v="2"/>
    <n v="7"/>
    <n v="6"/>
    <s v="JOSE A PACHON P"/>
    <s v="Cerrado"/>
    <x v="5"/>
    <m/>
    <m/>
    <m/>
  </r>
  <r>
    <n v="21010"/>
    <x v="0"/>
    <d v="2020-04-10T00:00:00"/>
    <x v="3"/>
    <d v="2020-04-17T00:00:00"/>
    <x v="2"/>
    <n v="7"/>
    <n v="6"/>
    <s v="DIEGO LEON ZAPATA MORALES"/>
    <s v="Cerrado"/>
    <x v="5"/>
    <m/>
    <m/>
    <m/>
  </r>
  <r>
    <n v="21011"/>
    <x v="0"/>
    <d v="2020-04-10T00:00:00"/>
    <x v="3"/>
    <d v="2020-04-17T00:00:00"/>
    <x v="2"/>
    <n v="7"/>
    <n v="6"/>
    <s v="Leidy Ochoa"/>
    <s v="Cerrado"/>
    <x v="5"/>
    <m/>
    <m/>
    <m/>
  </r>
  <r>
    <n v="21012"/>
    <x v="0"/>
    <d v="2020-04-11T00:00:00"/>
    <x v="3"/>
    <d v="2020-04-17T00:00:00"/>
    <x v="2"/>
    <n v="6"/>
    <n v="5"/>
    <s v="CAROLINA SUAREZ"/>
    <s v="Cerrado"/>
    <x v="5"/>
    <m/>
    <m/>
    <m/>
  </r>
  <r>
    <n v="21013"/>
    <x v="0"/>
    <d v="2020-04-11T00:00:00"/>
    <x v="3"/>
    <d v="2020-04-17T00:00:00"/>
    <x v="2"/>
    <n v="6"/>
    <n v="5"/>
    <s v="colectivo de presos politico epams giron"/>
    <s v="Cerrado"/>
    <x v="5"/>
    <m/>
    <m/>
    <m/>
  </r>
  <r>
    <n v="21014"/>
    <x v="0"/>
    <d v="2020-04-11T00:00:00"/>
    <x v="3"/>
    <d v="2020-04-17T00:00:00"/>
    <x v="2"/>
    <n v="6"/>
    <n v="5"/>
    <s v="juan pablo rodriguez arocha"/>
    <s v="Cerrado"/>
    <x v="5"/>
    <m/>
    <m/>
    <m/>
  </r>
  <r>
    <n v="21015"/>
    <x v="2"/>
    <d v="2020-04-11T00:00:00"/>
    <x v="3"/>
    <d v="2020-04-16T00:00:00"/>
    <x v="2"/>
    <n v="5"/>
    <n v="4"/>
    <s v="JOSE IGNACIO RODRIGUEZ HERRERA"/>
    <s v="Cerrado"/>
    <x v="5"/>
    <m/>
    <m/>
    <m/>
  </r>
  <r>
    <n v="21016"/>
    <x v="0"/>
    <d v="2020-04-11T00:00:00"/>
    <x v="3"/>
    <d v="2020-04-17T00:00:00"/>
    <x v="2"/>
    <n v="6"/>
    <n v="5"/>
    <s v="Juan Jose Santafe Guevara"/>
    <s v="Cerrado"/>
    <x v="5"/>
    <m/>
    <m/>
    <m/>
  </r>
  <r>
    <n v="21017"/>
    <x v="0"/>
    <d v="2020-04-12T00:00:00"/>
    <x v="3"/>
    <d v="2020-04-17T00:00:00"/>
    <x v="2"/>
    <n v="5"/>
    <n v="5"/>
    <s v="Lorenzo Quiroz"/>
    <s v="Cerrado"/>
    <x v="5"/>
    <m/>
    <m/>
    <m/>
  </r>
  <r>
    <n v="21018"/>
    <x v="3"/>
    <d v="2020-04-12T00:00:00"/>
    <x v="3"/>
    <d v="2020-04-16T00:00:00"/>
    <x v="2"/>
    <n v="4"/>
    <n v="4"/>
    <s v="Christian Camilo Cantillo Suárez"/>
    <s v="Cerrado"/>
    <x v="5"/>
    <m/>
    <m/>
    <m/>
  </r>
  <r>
    <n v="21019"/>
    <x v="0"/>
    <d v="2020-04-12T00:00:00"/>
    <x v="3"/>
    <d v="2020-04-17T00:00:00"/>
    <x v="2"/>
    <n v="5"/>
    <n v="5"/>
    <s v="GERMAN ORDOÑEZ PLATA"/>
    <s v="Cerrado"/>
    <x v="5"/>
    <m/>
    <m/>
    <m/>
  </r>
  <r>
    <n v="21020"/>
    <x v="0"/>
    <d v="2020-04-12T00:00:00"/>
    <x v="3"/>
    <d v="2020-04-17T00:00:00"/>
    <x v="2"/>
    <n v="5"/>
    <n v="5"/>
    <s v="GERMAN ORDOÑEZ PLATA"/>
    <s v="Cerrado"/>
    <x v="5"/>
    <m/>
    <m/>
    <m/>
  </r>
  <r>
    <n v="21021"/>
    <x v="0"/>
    <d v="2020-04-12T00:00:00"/>
    <x v="3"/>
    <d v="2020-04-17T00:00:00"/>
    <x v="2"/>
    <n v="5"/>
    <n v="5"/>
    <s v="GERMAN ORDOÑEZ PLATA"/>
    <s v="Cerrado"/>
    <x v="5"/>
    <m/>
    <m/>
    <m/>
  </r>
  <r>
    <n v="21022"/>
    <x v="3"/>
    <d v="2020-04-12T00:00:00"/>
    <x v="3"/>
    <d v="2020-04-16T00:00:00"/>
    <x v="2"/>
    <n v="4"/>
    <n v="4"/>
    <s v="JENNYFER ALEXANDRA CHAVEZ PARRA"/>
    <s v="Cerrado"/>
    <x v="5"/>
    <m/>
    <m/>
    <m/>
  </r>
  <r>
    <n v="21023"/>
    <x v="0"/>
    <d v="2020-04-13T00:00:00"/>
    <x v="3"/>
    <d v="2020-04-17T00:00:00"/>
    <x v="2"/>
    <n v="4"/>
    <n v="5"/>
    <s v="leonor gomez rojas"/>
    <s v="Cerrado"/>
    <x v="5"/>
    <m/>
    <m/>
    <m/>
  </r>
  <r>
    <n v="21024"/>
    <x v="0"/>
    <d v="2020-04-13T00:00:00"/>
    <x v="3"/>
    <d v="2020-04-17T00:00:00"/>
    <x v="2"/>
    <n v="4"/>
    <n v="5"/>
    <s v="leonor gomez rojas"/>
    <s v="Cerrado"/>
    <x v="5"/>
    <m/>
    <m/>
    <m/>
  </r>
  <r>
    <n v="21025"/>
    <x v="3"/>
    <d v="2020-04-13T00:00:00"/>
    <x v="3"/>
    <d v="2020-04-16T00:00:00"/>
    <x v="2"/>
    <n v="3"/>
    <n v="4"/>
    <s v="DOMINIQUE LUCIE LACAF"/>
    <s v="Cerrado"/>
    <x v="5"/>
    <m/>
    <m/>
    <m/>
  </r>
  <r>
    <n v="21026"/>
    <x v="2"/>
    <d v="2020-04-13T00:00:00"/>
    <x v="3"/>
    <d v="2020-04-17T00:00:00"/>
    <x v="2"/>
    <n v="4"/>
    <n v="5"/>
    <s v="PAOLA FRANCO POVEDA"/>
    <s v="Cerrado"/>
    <x v="5"/>
    <m/>
    <m/>
    <m/>
  </r>
  <r>
    <n v="21027"/>
    <x v="3"/>
    <d v="2020-04-13T00:00:00"/>
    <x v="3"/>
    <d v="2020-04-17T00:00:00"/>
    <x v="2"/>
    <n v="4"/>
    <n v="5"/>
    <s v="oscar sanjuan saraza"/>
    <s v="Cerrado"/>
    <x v="5"/>
    <m/>
    <m/>
    <m/>
  </r>
  <r>
    <n v="21028"/>
    <x v="2"/>
    <d v="2020-04-13T00:00:00"/>
    <x v="3"/>
    <d v="2020-04-17T00:00:00"/>
    <x v="2"/>
    <n v="4"/>
    <n v="5"/>
    <s v="Paulino Cruz Peñaloza"/>
    <s v="Cerrado"/>
    <x v="5"/>
    <m/>
    <m/>
    <m/>
  </r>
  <r>
    <n v="21029"/>
    <x v="0"/>
    <d v="2020-04-13T00:00:00"/>
    <x v="3"/>
    <d v="2020-04-17T00:00:00"/>
    <x v="2"/>
    <n v="4"/>
    <n v="5"/>
    <s v="fredy vega"/>
    <s v="Cerrado"/>
    <x v="5"/>
    <m/>
    <m/>
    <m/>
  </r>
  <r>
    <n v="21030"/>
    <x v="2"/>
    <d v="2020-04-13T00:00:00"/>
    <x v="3"/>
    <s v="Pendiente"/>
    <x v="1"/>
    <e v="#VALUE!"/>
    <e v="#VALUE!"/>
    <s v="CARLOS JULIO JIMENEZ MIRANDA"/>
    <s v="Abierto"/>
    <x v="1"/>
    <m/>
    <m/>
    <m/>
  </r>
  <r>
    <n v="21031"/>
    <x v="0"/>
    <d v="2020-04-13T00:00:00"/>
    <x v="3"/>
    <d v="2020-04-17T00:00:00"/>
    <x v="2"/>
    <n v="4"/>
    <n v="5"/>
    <s v="CARLOS MAURICIO AYERBE SUAZA"/>
    <s v="Cerrado"/>
    <x v="5"/>
    <m/>
    <m/>
    <m/>
  </r>
  <r>
    <n v="21032"/>
    <x v="2"/>
    <d v="2020-04-13T00:00:00"/>
    <x v="3"/>
    <d v="2020-04-17T00:00:00"/>
    <x v="2"/>
    <n v="4"/>
    <n v="5"/>
    <s v="Paula Alejandra Cano Correa"/>
    <s v="Cerrado"/>
    <x v="5"/>
    <m/>
    <m/>
    <m/>
  </r>
  <r>
    <n v="21033"/>
    <x v="0"/>
    <d v="2020-04-13T00:00:00"/>
    <x v="3"/>
    <d v="2020-04-17T00:00:00"/>
    <x v="2"/>
    <n v="4"/>
    <n v="5"/>
    <s v="LICETH GUTIERREZ NAVARRO"/>
    <s v="Cerrado"/>
    <x v="5"/>
    <m/>
    <m/>
    <m/>
  </r>
  <r>
    <n v="21034"/>
    <x v="0"/>
    <d v="2020-04-13T00:00:00"/>
    <x v="3"/>
    <d v="2020-04-20T00:00:00"/>
    <x v="2"/>
    <n v="7"/>
    <n v="6"/>
    <s v="Diego Cruz Moya"/>
    <s v="Cerrado"/>
    <x v="5"/>
    <m/>
    <m/>
    <m/>
  </r>
  <r>
    <n v="21035"/>
    <x v="0"/>
    <d v="2020-04-13T00:00:00"/>
    <x v="3"/>
    <d v="2020-04-20T00:00:00"/>
    <x v="2"/>
    <n v="7"/>
    <n v="6"/>
    <s v="LUIS MANUEL MENDEZ GUTIERREZ"/>
    <s v="Cerrado"/>
    <x v="5"/>
    <m/>
    <m/>
    <m/>
  </r>
  <r>
    <n v="21036"/>
    <x v="0"/>
    <d v="2020-04-13T00:00:00"/>
    <x v="3"/>
    <d v="2020-04-20T00:00:00"/>
    <x v="2"/>
    <n v="7"/>
    <n v="6"/>
    <s v="Luz Aurora Carvajal Solano"/>
    <s v="Cerrado"/>
    <x v="5"/>
    <m/>
    <m/>
    <m/>
  </r>
  <r>
    <n v="21037"/>
    <x v="0"/>
    <d v="2020-04-13T00:00:00"/>
    <x v="3"/>
    <d v="2020-04-20T00:00:00"/>
    <x v="2"/>
    <n v="7"/>
    <n v="6"/>
    <s v="Pompilio delgado ospina"/>
    <s v="Cerrado"/>
    <x v="5"/>
    <m/>
    <m/>
    <m/>
  </r>
  <r>
    <n v="21038"/>
    <x v="3"/>
    <d v="2020-04-13T00:00:00"/>
    <x v="3"/>
    <d v="2020-04-17T00:00:00"/>
    <x v="2"/>
    <n v="4"/>
    <n v="5"/>
    <s v="jose alejandro cacheo parra"/>
    <s v="Cerrado"/>
    <x v="5"/>
    <m/>
    <m/>
    <m/>
  </r>
  <r>
    <n v="21039"/>
    <x v="3"/>
    <d v="2020-04-13T00:00:00"/>
    <x v="3"/>
    <d v="2020-04-17T00:00:00"/>
    <x v="2"/>
    <n v="4"/>
    <n v="5"/>
    <s v="jose alejandro cacheo parra"/>
    <s v="Cerrado"/>
    <x v="5"/>
    <m/>
    <m/>
    <m/>
  </r>
  <r>
    <n v="21040"/>
    <x v="3"/>
    <d v="2020-04-13T00:00:00"/>
    <x v="3"/>
    <d v="2020-04-17T00:00:00"/>
    <x v="2"/>
    <n v="4"/>
    <n v="5"/>
    <s v="jose alejandro cacheo parra"/>
    <s v="Cerrado"/>
    <x v="5"/>
    <m/>
    <m/>
    <m/>
  </r>
  <r>
    <n v="21041"/>
    <x v="2"/>
    <d v="2020-04-13T00:00:00"/>
    <x v="3"/>
    <d v="2020-04-18T00:00:00"/>
    <x v="2"/>
    <n v="5"/>
    <n v="5"/>
    <s v="NESTOR GIOVANNI BARACALDO SALGADO"/>
    <s v="Cerrado"/>
    <x v="5"/>
    <m/>
    <m/>
    <m/>
  </r>
  <r>
    <n v="21042"/>
    <x v="0"/>
    <d v="2020-04-13T00:00:00"/>
    <x v="3"/>
    <d v="2020-04-20T00:00:00"/>
    <x v="2"/>
    <n v="7"/>
    <n v="6"/>
    <s v="Angie Paola Ortiz"/>
    <s v="Cerrado"/>
    <x v="5"/>
    <m/>
    <m/>
    <m/>
  </r>
  <r>
    <n v="21043"/>
    <x v="0"/>
    <d v="2020-04-13T00:00:00"/>
    <x v="3"/>
    <d v="2020-04-20T00:00:00"/>
    <x v="2"/>
    <n v="7"/>
    <n v="6"/>
    <s v="BERTHA YANEIR MORALES ACOSTA"/>
    <s v="Cerrado"/>
    <x v="5"/>
    <m/>
    <m/>
    <m/>
  </r>
  <r>
    <n v="21044"/>
    <x v="0"/>
    <d v="2020-04-13T00:00:00"/>
    <x v="3"/>
    <d v="2020-04-20T00:00:00"/>
    <x v="2"/>
    <n v="7"/>
    <n v="6"/>
    <s v="BERTHA YANEIR MORALES ACOSTA"/>
    <s v="Cerrado"/>
    <x v="5"/>
    <m/>
    <m/>
    <m/>
  </r>
  <r>
    <n v="21045"/>
    <x v="0"/>
    <d v="2020-04-13T00:00:00"/>
    <x v="3"/>
    <d v="2020-04-20T00:00:00"/>
    <x v="2"/>
    <n v="7"/>
    <n v="6"/>
    <s v="Jesus David Fong Torres"/>
    <s v="Cerrado"/>
    <x v="5"/>
    <m/>
    <m/>
    <m/>
  </r>
  <r>
    <n v="21046"/>
    <x v="0"/>
    <d v="2020-04-13T00:00:00"/>
    <x v="3"/>
    <d v="2020-04-20T00:00:00"/>
    <x v="2"/>
    <n v="7"/>
    <n v="6"/>
    <s v="IDEAS Y CONCRETOS S.A.S."/>
    <s v="Cerrado"/>
    <x v="5"/>
    <m/>
    <m/>
    <m/>
  </r>
  <r>
    <n v="21047"/>
    <x v="2"/>
    <d v="2020-04-13T00:00:00"/>
    <x v="3"/>
    <d v="2020-04-18T00:00:00"/>
    <x v="2"/>
    <n v="5"/>
    <n v="5"/>
    <s v="HERNAN DAVID PACHON HERNANDEZ"/>
    <s v="Cerrado"/>
    <x v="5"/>
    <m/>
    <m/>
    <m/>
  </r>
  <r>
    <n v="21048"/>
    <x v="0"/>
    <d v="2020-04-13T00:00:00"/>
    <x v="3"/>
    <d v="2020-04-20T00:00:00"/>
    <x v="2"/>
    <n v="7"/>
    <n v="6"/>
    <s v="Maria Isabel Sereno Caicedo"/>
    <s v="Cerrado"/>
    <x v="5"/>
    <m/>
    <m/>
    <m/>
  </r>
  <r>
    <n v="21049"/>
    <x v="0"/>
    <d v="2020-04-13T00:00:00"/>
    <x v="3"/>
    <d v="2020-04-20T00:00:00"/>
    <x v="2"/>
    <n v="7"/>
    <n v="6"/>
    <s v="Urbano Chon Alonso"/>
    <s v="Cerrado"/>
    <x v="5"/>
    <m/>
    <m/>
    <m/>
  </r>
  <r>
    <n v="21050"/>
    <x v="0"/>
    <d v="2020-04-13T00:00:00"/>
    <x v="3"/>
    <d v="2020-04-20T00:00:00"/>
    <x v="2"/>
    <n v="7"/>
    <n v="6"/>
    <s v="Maria Fernanda"/>
    <s v="Cerrado"/>
    <x v="5"/>
    <m/>
    <m/>
    <m/>
  </r>
  <r>
    <n v="21051"/>
    <x v="3"/>
    <d v="2020-04-14T00:00:00"/>
    <x v="3"/>
    <d v="2020-04-20T00:00:00"/>
    <x v="2"/>
    <n v="6"/>
    <n v="5"/>
    <s v="Martha Liliana lanchero ardila"/>
    <s v="Cerrado"/>
    <x v="5"/>
    <m/>
    <m/>
    <m/>
  </r>
  <r>
    <n v="21052"/>
    <x v="0"/>
    <d v="2020-04-14T00:00:00"/>
    <x v="3"/>
    <d v="2020-04-20T00:00:00"/>
    <x v="2"/>
    <n v="6"/>
    <n v="5"/>
    <s v="Oscar Acevedo"/>
    <s v="Cerrado"/>
    <x v="5"/>
    <m/>
    <m/>
    <m/>
  </r>
  <r>
    <n v="21053"/>
    <x v="0"/>
    <d v="2020-04-14T00:00:00"/>
    <x v="3"/>
    <d v="2020-04-20T00:00:00"/>
    <x v="2"/>
    <n v="6"/>
    <n v="5"/>
    <s v="JOSÉ HENRY OROZCO"/>
    <s v="Cerrado"/>
    <x v="5"/>
    <m/>
    <m/>
    <m/>
  </r>
  <r>
    <n v="21054"/>
    <x v="0"/>
    <d v="2020-04-14T00:00:00"/>
    <x v="3"/>
    <d v="2020-04-20T00:00:00"/>
    <x v="2"/>
    <n v="6"/>
    <n v="5"/>
    <s v="Maria Fernanda Velasco Gonzalez"/>
    <s v="Cerrado"/>
    <x v="5"/>
    <m/>
    <m/>
    <m/>
  </r>
  <r>
    <n v="21055"/>
    <x v="0"/>
    <d v="2020-04-14T00:00:00"/>
    <x v="3"/>
    <d v="2020-04-20T00:00:00"/>
    <x v="2"/>
    <n v="6"/>
    <n v="5"/>
    <s v="GUSTAVO QUINAYAS ESCOBAR"/>
    <s v="Cerrado"/>
    <x v="5"/>
    <m/>
    <m/>
    <m/>
  </r>
  <r>
    <n v="21056"/>
    <x v="0"/>
    <d v="2020-04-14T00:00:00"/>
    <x v="3"/>
    <d v="2020-04-20T00:00:00"/>
    <x v="2"/>
    <n v="6"/>
    <n v="5"/>
    <s v="Rafael Mora Torres"/>
    <s v="Cerrado"/>
    <x v="5"/>
    <m/>
    <m/>
    <m/>
  </r>
  <r>
    <n v="21057"/>
    <x v="0"/>
    <d v="2020-04-14T00:00:00"/>
    <x v="3"/>
    <d v="2020-04-20T00:00:00"/>
    <x v="2"/>
    <n v="6"/>
    <n v="5"/>
    <s v="Efraín Ramírez Gutierrez"/>
    <s v="Cerrado"/>
    <x v="5"/>
    <m/>
    <m/>
    <m/>
  </r>
  <r>
    <n v="21058"/>
    <x v="0"/>
    <d v="2020-04-14T00:00:00"/>
    <x v="3"/>
    <d v="2020-04-20T00:00:00"/>
    <x v="2"/>
    <n v="6"/>
    <n v="5"/>
    <s v="Walter Cordoba Jimenez"/>
    <s v="Cerrado"/>
    <x v="5"/>
    <m/>
    <m/>
    <m/>
  </r>
  <r>
    <n v="21059"/>
    <x v="0"/>
    <d v="2020-04-14T00:00:00"/>
    <x v="3"/>
    <d v="2020-04-20T00:00:00"/>
    <x v="2"/>
    <n v="6"/>
    <n v="5"/>
    <s v="Nelson Javier Silva Triana"/>
    <s v="Cerrado"/>
    <x v="5"/>
    <m/>
    <m/>
    <m/>
  </r>
  <r>
    <n v="21060"/>
    <x v="0"/>
    <d v="2020-04-14T00:00:00"/>
    <x v="3"/>
    <d v="2020-04-20T00:00:00"/>
    <x v="2"/>
    <n v="6"/>
    <n v="5"/>
    <s v="Lorena Ruiz"/>
    <s v="Cerrado"/>
    <x v="5"/>
    <m/>
    <m/>
    <m/>
  </r>
  <r>
    <n v="21061"/>
    <x v="0"/>
    <d v="2020-04-14T00:00:00"/>
    <x v="3"/>
    <d v="2020-04-20T00:00:00"/>
    <x v="2"/>
    <n v="6"/>
    <n v="5"/>
    <s v="ASPU"/>
    <s v="Cerrado"/>
    <x v="5"/>
    <m/>
    <m/>
    <m/>
  </r>
  <r>
    <n v="21062"/>
    <x v="0"/>
    <d v="2020-04-14T00:00:00"/>
    <x v="3"/>
    <d v="2020-04-20T00:00:00"/>
    <x v="2"/>
    <n v="6"/>
    <n v="5"/>
    <s v="DANIEL FIALLO MURCIA"/>
    <s v="Cerrado"/>
    <x v="5"/>
    <m/>
    <m/>
    <m/>
  </r>
  <r>
    <n v="21063"/>
    <x v="0"/>
    <d v="2020-04-14T00:00:00"/>
    <x v="3"/>
    <d v="2020-04-20T00:00:00"/>
    <x v="2"/>
    <n v="6"/>
    <n v="5"/>
    <s v="YEISSON GERMAN PINTO"/>
    <s v="Cerrado"/>
    <x v="5"/>
    <m/>
    <m/>
    <m/>
  </r>
  <r>
    <n v="21064"/>
    <x v="0"/>
    <d v="2020-04-14T00:00:00"/>
    <x v="3"/>
    <d v="2020-04-20T00:00:00"/>
    <x v="2"/>
    <n v="6"/>
    <n v="5"/>
    <s v="Myriam Cecilia Castrillon"/>
    <s v="Cerrado"/>
    <x v="5"/>
    <m/>
    <m/>
    <m/>
  </r>
  <r>
    <n v="21065"/>
    <x v="2"/>
    <d v="2020-04-14T00:00:00"/>
    <x v="3"/>
    <d v="2020-04-18T00:00:00"/>
    <x v="2"/>
    <n v="4"/>
    <n v="4"/>
    <s v="Franco Alberto Arciniegas"/>
    <s v="Cerrado"/>
    <x v="5"/>
    <m/>
    <m/>
    <m/>
  </r>
  <r>
    <n v="21066"/>
    <x v="3"/>
    <d v="2020-04-14T00:00:00"/>
    <x v="3"/>
    <d v="2020-04-18T00:00:00"/>
    <x v="2"/>
    <n v="4"/>
    <n v="4"/>
    <s v="oscar forigua pardo"/>
    <s v="Cerrado"/>
    <x v="5"/>
    <m/>
    <m/>
    <m/>
  </r>
  <r>
    <n v="21067"/>
    <x v="2"/>
    <d v="2020-04-14T00:00:00"/>
    <x v="3"/>
    <d v="2020-04-18T00:00:00"/>
    <x v="2"/>
    <n v="4"/>
    <n v="4"/>
    <s v="gladys rodriguez"/>
    <s v="Cerrado"/>
    <x v="5"/>
    <m/>
    <m/>
    <m/>
  </r>
  <r>
    <n v="21068"/>
    <x v="0"/>
    <d v="2020-04-14T00:00:00"/>
    <x v="3"/>
    <d v="2020-04-20T00:00:00"/>
    <x v="2"/>
    <n v="6"/>
    <n v="5"/>
    <s v="Arnulfo Silva Córdoba"/>
    <s v="Cerrado"/>
    <x v="5"/>
    <m/>
    <m/>
    <m/>
  </r>
  <r>
    <n v="21069"/>
    <x v="0"/>
    <d v="2020-04-14T00:00:00"/>
    <x v="3"/>
    <d v="2020-04-20T00:00:00"/>
    <x v="2"/>
    <n v="6"/>
    <n v="5"/>
    <s v="YANGO DURAN PENAGOS"/>
    <s v="Cerrado"/>
    <x v="5"/>
    <m/>
    <m/>
    <m/>
  </r>
  <r>
    <n v="21070"/>
    <x v="0"/>
    <d v="2020-04-14T00:00:00"/>
    <x v="3"/>
    <d v="2020-04-20T00:00:00"/>
    <x v="2"/>
    <n v="6"/>
    <n v="5"/>
    <s v="luis carlos murcia castro"/>
    <s v="Cerrado"/>
    <x v="5"/>
    <m/>
    <m/>
    <m/>
  </r>
  <r>
    <n v="21071"/>
    <x v="0"/>
    <d v="2020-04-14T00:00:00"/>
    <x v="3"/>
    <d v="2020-04-20T00:00:00"/>
    <x v="2"/>
    <n v="6"/>
    <n v="5"/>
    <s v="YULIETH MARIA BOHORQUEZ YANEZ"/>
    <s v="Cerrado"/>
    <x v="5"/>
    <m/>
    <m/>
    <m/>
  </r>
  <r>
    <n v="21072"/>
    <x v="0"/>
    <d v="2020-04-14T00:00:00"/>
    <x v="3"/>
    <d v="2020-04-20T00:00:00"/>
    <x v="2"/>
    <n v="6"/>
    <n v="5"/>
    <s v="anderson arley acevedo quiros"/>
    <s v="Cerrado"/>
    <x v="5"/>
    <m/>
    <m/>
    <m/>
  </r>
  <r>
    <n v="21073"/>
    <x v="0"/>
    <d v="2020-04-14T00:00:00"/>
    <x v="3"/>
    <d v="2020-04-20T00:00:00"/>
    <x v="2"/>
    <n v="6"/>
    <n v="5"/>
    <s v="Viviana Marcela Calle Velásquez"/>
    <s v="Cerrado"/>
    <x v="5"/>
    <m/>
    <m/>
    <m/>
  </r>
  <r>
    <n v="21074"/>
    <x v="0"/>
    <d v="2020-04-15T00:00:00"/>
    <x v="3"/>
    <d v="2020-04-20T00:00:00"/>
    <x v="2"/>
    <n v="5"/>
    <n v="4"/>
    <s v="RUBY SOLANYI ORTIZ"/>
    <s v="Cerrado"/>
    <x v="5"/>
    <m/>
    <m/>
    <m/>
  </r>
  <r>
    <n v="21075"/>
    <x v="0"/>
    <d v="2020-04-15T00:00:00"/>
    <x v="3"/>
    <d v="2020-04-20T00:00:00"/>
    <x v="2"/>
    <n v="5"/>
    <n v="4"/>
    <s v="Gina Saboya Lopez"/>
    <s v="Cerrado"/>
    <x v="5"/>
    <m/>
    <m/>
    <m/>
  </r>
  <r>
    <n v="21076"/>
    <x v="2"/>
    <d v="2020-04-15T00:00:00"/>
    <x v="3"/>
    <d v="2020-04-18T00:00:00"/>
    <x v="2"/>
    <n v="3"/>
    <n v="3"/>
    <s v="andrea iza"/>
    <s v="Cerrado"/>
    <x v="5"/>
    <m/>
    <m/>
    <m/>
  </r>
  <r>
    <n v="21077"/>
    <x v="0"/>
    <d v="2020-04-15T00:00:00"/>
    <x v="3"/>
    <d v="2020-04-20T00:00:00"/>
    <x v="2"/>
    <n v="5"/>
    <n v="4"/>
    <s v="Roxanna Pretelt Rojas"/>
    <s v="Cerrado"/>
    <x v="5"/>
    <m/>
    <m/>
    <m/>
  </r>
  <r>
    <n v="21078"/>
    <x v="0"/>
    <d v="2020-04-15T00:00:00"/>
    <x v="3"/>
    <d v="2020-04-20T00:00:00"/>
    <x v="2"/>
    <n v="5"/>
    <n v="4"/>
    <s v="ARIOL ARMANDO GARCIA"/>
    <s v="Cerrado"/>
    <x v="5"/>
    <m/>
    <m/>
    <m/>
  </r>
  <r>
    <n v="21079"/>
    <x v="0"/>
    <d v="2020-04-15T00:00:00"/>
    <x v="3"/>
    <d v="2020-04-20T00:00:00"/>
    <x v="2"/>
    <n v="5"/>
    <n v="4"/>
    <s v="ANNY MILENEA ARDILA VILLARREAL"/>
    <s v="Cerrado"/>
    <x v="5"/>
    <m/>
    <m/>
    <m/>
  </r>
  <r>
    <n v="21080"/>
    <x v="2"/>
    <d v="2020-04-15T00:00:00"/>
    <x v="3"/>
    <s v="Pendiente"/>
    <x v="1"/>
    <e v="#VALUE!"/>
    <e v="#VALUE!"/>
    <s v="DALIN NORIEGA RODRIGUEZ"/>
    <s v="Abierto"/>
    <x v="1"/>
    <m/>
    <m/>
    <m/>
  </r>
  <r>
    <n v="21081"/>
    <x v="0"/>
    <d v="2020-04-15T00:00:00"/>
    <x v="3"/>
    <d v="2020-04-20T00:00:00"/>
    <x v="2"/>
    <n v="5"/>
    <n v="4"/>
    <s v="nidia carolina caro zamudio"/>
    <s v="Cerrado"/>
    <x v="5"/>
    <m/>
    <m/>
    <m/>
  </r>
  <r>
    <n v="21082"/>
    <x v="2"/>
    <d v="2020-04-15T00:00:00"/>
    <x v="3"/>
    <d v="2020-04-18T00:00:00"/>
    <x v="2"/>
    <n v="3"/>
    <n v="3"/>
    <s v="ANDRES ARTURO CARDENAS VILLAMIL"/>
    <s v="Cerrado"/>
    <x v="5"/>
    <m/>
    <m/>
    <m/>
  </r>
  <r>
    <n v="21083"/>
    <x v="0"/>
    <d v="2020-04-15T00:00:00"/>
    <x v="3"/>
    <d v="2020-04-20T00:00:00"/>
    <x v="2"/>
    <n v="5"/>
    <n v="4"/>
    <s v="KELLY NATALIA BAILARIN MADRID"/>
    <s v="Cerrado"/>
    <x v="5"/>
    <m/>
    <m/>
    <m/>
  </r>
  <r>
    <n v="21084"/>
    <x v="0"/>
    <d v="2020-04-15T00:00:00"/>
    <x v="3"/>
    <d v="2020-04-20T00:00:00"/>
    <x v="2"/>
    <n v="5"/>
    <n v="4"/>
    <s v="Jacob"/>
    <s v="Cerrado"/>
    <x v="5"/>
    <m/>
    <m/>
    <m/>
  </r>
  <r>
    <n v="21085"/>
    <x v="0"/>
    <d v="2020-04-15T00:00:00"/>
    <x v="3"/>
    <d v="2020-04-20T00:00:00"/>
    <x v="2"/>
    <n v="5"/>
    <n v="4"/>
    <s v="Cristian Javier Agredo"/>
    <s v="Cerrado"/>
    <x v="5"/>
    <m/>
    <m/>
    <m/>
  </r>
  <r>
    <n v="21086"/>
    <x v="2"/>
    <d v="2020-04-15T00:00:00"/>
    <x v="3"/>
    <d v="2020-04-18T00:00:00"/>
    <x v="2"/>
    <n v="3"/>
    <n v="3"/>
    <s v="PABLO ANTONIO GUALDRON VEGA"/>
    <s v="Cerrado"/>
    <x v="5"/>
    <m/>
    <m/>
    <m/>
  </r>
  <r>
    <n v="21087"/>
    <x v="1"/>
    <d v="2020-04-15T00:00:00"/>
    <x v="3"/>
    <s v="Pendiente"/>
    <x v="1"/>
    <e v="#VALUE!"/>
    <e v="#VALUE!"/>
    <s v="Luis Felipe Arboleda"/>
    <s v="Abierto"/>
    <x v="1"/>
    <m/>
    <m/>
    <m/>
  </r>
  <r>
    <n v="21088"/>
    <x v="0"/>
    <d v="2020-04-15T00:00:00"/>
    <x v="3"/>
    <d v="2020-04-20T00:00:00"/>
    <x v="2"/>
    <n v="5"/>
    <n v="4"/>
    <s v="YOLANDA RAMIREZ GARZON"/>
    <s v="Cerrado"/>
    <x v="5"/>
    <m/>
    <m/>
    <m/>
  </r>
  <r>
    <n v="21089"/>
    <x v="2"/>
    <d v="2020-04-15T00:00:00"/>
    <x v="3"/>
    <d v="2020-04-20T00:00:00"/>
    <x v="2"/>
    <n v="5"/>
    <n v="4"/>
    <s v="miguel angel peña vacca"/>
    <s v="Cerrado"/>
    <x v="5"/>
    <m/>
    <m/>
    <m/>
  </r>
  <r>
    <n v="21090"/>
    <x v="0"/>
    <d v="2020-04-15T00:00:00"/>
    <x v="3"/>
    <d v="2020-04-20T00:00:00"/>
    <x v="2"/>
    <n v="5"/>
    <n v="4"/>
    <s v="ALIX MAURICIO JIMENEZ PAEZ"/>
    <s v="Cerrado"/>
    <x v="5"/>
    <m/>
    <m/>
    <m/>
  </r>
  <r>
    <n v="21091"/>
    <x v="0"/>
    <d v="2020-04-15T00:00:00"/>
    <x v="3"/>
    <d v="2020-04-20T00:00:00"/>
    <x v="2"/>
    <n v="5"/>
    <n v="4"/>
    <s v="gerardo luis larios mora"/>
    <s v="Cerrado"/>
    <x v="5"/>
    <m/>
    <m/>
    <m/>
  </r>
  <r>
    <n v="21092"/>
    <x v="2"/>
    <d v="2020-04-15T00:00:00"/>
    <x v="3"/>
    <d v="2020-04-18T00:00:00"/>
    <x v="2"/>
    <n v="3"/>
    <n v="3"/>
    <s v="Milton Lozano Rojas"/>
    <s v="Cerrado"/>
    <x v="5"/>
    <m/>
    <m/>
    <m/>
  </r>
  <r>
    <n v="21093"/>
    <x v="0"/>
    <d v="2020-04-15T00:00:00"/>
    <x v="3"/>
    <d v="2020-04-20T00:00:00"/>
    <x v="2"/>
    <n v="5"/>
    <n v="4"/>
    <s v="Cesar augusto Restrepo arboleda"/>
    <s v="Cerrado"/>
    <x v="5"/>
    <m/>
    <m/>
    <m/>
  </r>
  <r>
    <n v="21094"/>
    <x v="0"/>
    <d v="2020-04-15T00:00:00"/>
    <x v="3"/>
    <d v="2020-04-20T00:00:00"/>
    <x v="2"/>
    <n v="5"/>
    <n v="4"/>
    <s v="Claudia Jeanine Zapa Mariño"/>
    <s v="Cerrado"/>
    <x v="5"/>
    <m/>
    <m/>
    <m/>
  </r>
  <r>
    <n v="21095"/>
    <x v="0"/>
    <d v="2020-04-15T00:00:00"/>
    <x v="3"/>
    <d v="2020-04-20T00:00:00"/>
    <x v="2"/>
    <n v="5"/>
    <n v="4"/>
    <s v="Claudia Jeanine Zapa Mariño"/>
    <s v="Cerrado"/>
    <x v="5"/>
    <m/>
    <m/>
    <m/>
  </r>
  <r>
    <n v="21096"/>
    <x v="2"/>
    <d v="2020-04-15T00:00:00"/>
    <x v="3"/>
    <d v="2020-04-18T00:00:00"/>
    <x v="2"/>
    <n v="3"/>
    <n v="3"/>
    <s v="Sandra Yanet Hernandez sosa"/>
    <s v="Cerrado"/>
    <x v="5"/>
    <m/>
    <m/>
    <m/>
  </r>
  <r>
    <n v="21097"/>
    <x v="1"/>
    <d v="2020-04-15T00:00:00"/>
    <x v="3"/>
    <d v="2020-04-17T00:00:00"/>
    <x v="2"/>
    <n v="2"/>
    <n v="3"/>
    <s v="yamile astrid alvarez rodas"/>
    <s v="Cerrado"/>
    <x v="5"/>
    <m/>
    <m/>
    <m/>
  </r>
  <r>
    <n v="21098"/>
    <x v="0"/>
    <d v="2020-04-16T00:00:00"/>
    <x v="3"/>
    <d v="2020-04-20T00:00:00"/>
    <x v="2"/>
    <n v="4"/>
    <n v="3"/>
    <s v="nelly stella barona rodriguez"/>
    <s v="Cerrado"/>
    <x v="5"/>
    <m/>
    <m/>
    <m/>
  </r>
  <r>
    <n v="21099"/>
    <x v="0"/>
    <d v="2020-04-16T00:00:00"/>
    <x v="3"/>
    <d v="2020-04-20T00:00:00"/>
    <x v="2"/>
    <n v="4"/>
    <n v="3"/>
    <s v="JOSE FERNANDO LANDINEZ CASTAÑO"/>
    <s v="Cerrado"/>
    <x v="5"/>
    <m/>
    <m/>
    <m/>
  </r>
  <r>
    <n v="21100"/>
    <x v="0"/>
    <d v="2020-04-16T00:00:00"/>
    <x v="3"/>
    <d v="2020-04-20T00:00:00"/>
    <x v="2"/>
    <n v="4"/>
    <n v="3"/>
    <s v="JOSE LEONARDO AGUILLON SONSA"/>
    <s v="Cerrado"/>
    <x v="5"/>
    <m/>
    <m/>
    <m/>
  </r>
  <r>
    <n v="21101"/>
    <x v="0"/>
    <d v="2020-04-16T00:00:00"/>
    <x v="3"/>
    <d v="2020-04-20T00:00:00"/>
    <x v="2"/>
    <n v="4"/>
    <n v="3"/>
    <s v="JOSE ANTONIO CANTOR ALZATE"/>
    <s v="Cerrado"/>
    <x v="5"/>
    <m/>
    <m/>
    <m/>
  </r>
  <r>
    <n v="21102"/>
    <x v="0"/>
    <d v="2020-04-16T00:00:00"/>
    <x v="3"/>
    <d v="2020-04-20T00:00:00"/>
    <x v="2"/>
    <n v="4"/>
    <n v="3"/>
    <s v="MARIA EVA RODRIGUEZ CERON"/>
    <s v="Cerrado"/>
    <x v="5"/>
    <m/>
    <m/>
    <m/>
  </r>
  <r>
    <n v="21103"/>
    <x v="0"/>
    <d v="2020-04-16T00:00:00"/>
    <x v="3"/>
    <d v="2020-04-20T00:00:00"/>
    <x v="2"/>
    <n v="4"/>
    <n v="3"/>
    <s v="YENI CAROLINA ACHIARDI"/>
    <s v="Cerrado"/>
    <x v="5"/>
    <m/>
    <m/>
    <m/>
  </r>
  <r>
    <n v="21104"/>
    <x v="0"/>
    <d v="2020-04-16T00:00:00"/>
    <x v="3"/>
    <d v="2020-04-20T00:00:00"/>
    <x v="2"/>
    <n v="4"/>
    <n v="3"/>
    <s v="LINA MARITZA TRIVIÑO MUÑOZ"/>
    <s v="Cerrado"/>
    <x v="5"/>
    <m/>
    <m/>
    <m/>
  </r>
  <r>
    <n v="21105"/>
    <x v="0"/>
    <d v="2020-04-16T00:00:00"/>
    <x v="3"/>
    <d v="2020-04-20T00:00:00"/>
    <x v="2"/>
    <n v="4"/>
    <n v="3"/>
    <s v="SOL MARINA GARCÍA CRUZ"/>
    <s v="Cerrado"/>
    <x v="5"/>
    <m/>
    <m/>
    <m/>
  </r>
  <r>
    <n v="21106"/>
    <x v="0"/>
    <d v="2020-04-16T00:00:00"/>
    <x v="3"/>
    <d v="2020-04-20T00:00:00"/>
    <x v="2"/>
    <n v="4"/>
    <n v="3"/>
    <s v="DIANA CAROLINA LANCHEROS GALVAN"/>
    <s v="Cerrado"/>
    <x v="5"/>
    <m/>
    <m/>
    <m/>
  </r>
  <r>
    <n v="21107"/>
    <x v="0"/>
    <d v="2020-04-16T00:00:00"/>
    <x v="3"/>
    <d v="2020-04-20T00:00:00"/>
    <x v="2"/>
    <n v="4"/>
    <n v="3"/>
    <s v="KIMBERLY YESENIA BASTO BOHORQUEZ"/>
    <s v="Cerrado"/>
    <x v="5"/>
    <m/>
    <m/>
    <m/>
  </r>
  <r>
    <n v="21108"/>
    <x v="0"/>
    <d v="2020-04-16T00:00:00"/>
    <x v="3"/>
    <d v="2020-04-20T00:00:00"/>
    <x v="2"/>
    <n v="4"/>
    <n v="3"/>
    <s v="KIMBERLY YESENIA BASTO BOHORQUEZ"/>
    <s v="Cerrado"/>
    <x v="5"/>
    <m/>
    <m/>
    <m/>
  </r>
  <r>
    <n v="21109"/>
    <x v="0"/>
    <d v="2020-04-16T00:00:00"/>
    <x v="3"/>
    <d v="2020-04-21T00:00:00"/>
    <x v="2"/>
    <n v="5"/>
    <n v="4"/>
    <s v="MARYLUZ SANCHEZ URREGO"/>
    <s v="Cerrado"/>
    <x v="5"/>
    <m/>
    <m/>
    <m/>
  </r>
  <r>
    <n v="21110"/>
    <x v="0"/>
    <d v="2020-04-16T00:00:00"/>
    <x v="3"/>
    <d v="2020-04-21T00:00:00"/>
    <x v="2"/>
    <n v="5"/>
    <n v="4"/>
    <s v="MARYLUZ SANCHEZ URREGO"/>
    <s v="Cerrado"/>
    <x v="5"/>
    <m/>
    <m/>
    <m/>
  </r>
  <r>
    <n v="21111"/>
    <x v="0"/>
    <d v="2020-04-16T00:00:00"/>
    <x v="3"/>
    <d v="2020-04-21T00:00:00"/>
    <x v="2"/>
    <n v="5"/>
    <n v="4"/>
    <s v="UNIV. CATOLICA LUIS AMIGO"/>
    <s v="Cerrado"/>
    <x v="5"/>
    <m/>
    <m/>
    <m/>
  </r>
  <r>
    <n v="21112"/>
    <x v="0"/>
    <d v="2020-04-16T00:00:00"/>
    <x v="3"/>
    <d v="2020-04-21T00:00:00"/>
    <x v="2"/>
    <n v="5"/>
    <n v="4"/>
    <s v="JORGE IVAN MUÑETON RESTREPO"/>
    <s v="Cerrado"/>
    <x v="5"/>
    <m/>
    <m/>
    <m/>
  </r>
  <r>
    <n v="21113"/>
    <x v="2"/>
    <d v="2020-04-16T00:00:00"/>
    <x v="3"/>
    <d v="2020-04-18T00:00:00"/>
    <x v="2"/>
    <n v="2"/>
    <n v="2"/>
    <s v="Roberto Uribe Escobar"/>
    <s v="Cerrado"/>
    <x v="5"/>
    <m/>
    <m/>
    <m/>
  </r>
  <r>
    <n v="21114"/>
    <x v="0"/>
    <d v="2020-04-16T00:00:00"/>
    <x v="3"/>
    <d v="2020-04-21T00:00:00"/>
    <x v="2"/>
    <n v="5"/>
    <n v="4"/>
    <s v="JORGE IVAN MUÑETON RESTREPO"/>
    <s v="Cerrado"/>
    <x v="5"/>
    <m/>
    <m/>
    <m/>
  </r>
  <r>
    <n v="21115"/>
    <x v="0"/>
    <d v="2020-04-16T00:00:00"/>
    <x v="3"/>
    <d v="2020-04-21T00:00:00"/>
    <x v="2"/>
    <n v="5"/>
    <n v="4"/>
    <s v="NEFFER PRADA OVIEDO"/>
    <s v="Cerrado"/>
    <x v="5"/>
    <m/>
    <m/>
    <m/>
  </r>
  <r>
    <n v="21116"/>
    <x v="0"/>
    <d v="2020-04-16T00:00:00"/>
    <x v="3"/>
    <d v="2020-04-21T00:00:00"/>
    <x v="2"/>
    <n v="5"/>
    <n v="4"/>
    <s v="FLOR ANGELA AGAMEZ TAPIAS"/>
    <s v="Cerrado"/>
    <x v="5"/>
    <m/>
    <m/>
    <m/>
  </r>
  <r>
    <n v="21117"/>
    <x v="0"/>
    <d v="2020-04-16T00:00:00"/>
    <x v="3"/>
    <d v="2020-04-21T00:00:00"/>
    <x v="2"/>
    <n v="5"/>
    <n v="4"/>
    <s v="ROMELIA ALVAREZ ORDOÑEZ"/>
    <s v="Cerrado"/>
    <x v="5"/>
    <m/>
    <m/>
    <m/>
  </r>
  <r>
    <n v="21118"/>
    <x v="0"/>
    <d v="2020-04-16T00:00:00"/>
    <x v="3"/>
    <d v="2020-04-21T00:00:00"/>
    <x v="2"/>
    <n v="5"/>
    <n v="4"/>
    <s v="GUSTAVO ADOLFO AGUILLON SONSA"/>
    <s v="Cerrado"/>
    <x v="5"/>
    <m/>
    <m/>
    <m/>
  </r>
  <r>
    <n v="21119"/>
    <x v="0"/>
    <d v="2020-04-16T00:00:00"/>
    <x v="3"/>
    <d v="2020-04-21T00:00:00"/>
    <x v="2"/>
    <n v="5"/>
    <n v="4"/>
    <s v="NATALIA ANDREA COSSIO MARMOLEJO"/>
    <s v="Cerrado"/>
    <x v="5"/>
    <m/>
    <m/>
    <m/>
  </r>
  <r>
    <n v="21120"/>
    <x v="0"/>
    <d v="2020-04-16T00:00:00"/>
    <x v="3"/>
    <d v="2020-04-21T00:00:00"/>
    <x v="2"/>
    <n v="5"/>
    <n v="4"/>
    <s v="CUERVO NEISA JESSICA PAOLA"/>
    <s v="Cerrado"/>
    <x v="5"/>
    <m/>
    <m/>
    <m/>
  </r>
  <r>
    <n v="21121"/>
    <x v="2"/>
    <d v="2020-04-16T00:00:00"/>
    <x v="3"/>
    <d v="2020-04-18T00:00:00"/>
    <x v="2"/>
    <n v="2"/>
    <n v="2"/>
    <s v="MARTHA CECILIA SEPULVEDA RODRIGUEZ"/>
    <s v="Cerrado"/>
    <x v="5"/>
    <m/>
    <m/>
    <m/>
  </r>
  <r>
    <n v="21122"/>
    <x v="0"/>
    <d v="2020-04-16T00:00:00"/>
    <x v="3"/>
    <d v="2020-04-21T00:00:00"/>
    <x v="2"/>
    <n v="5"/>
    <n v="4"/>
    <s v="CUERVO NEISA JESSICA PAOLA"/>
    <s v="Cerrado"/>
    <x v="5"/>
    <m/>
    <m/>
    <m/>
  </r>
  <r>
    <n v="21123"/>
    <x v="0"/>
    <d v="2020-04-16T00:00:00"/>
    <x v="3"/>
    <d v="2020-04-21T00:00:00"/>
    <x v="2"/>
    <n v="5"/>
    <n v="4"/>
    <s v="MANUEL GARCIA FORERO"/>
    <s v="Cerrado"/>
    <x v="5"/>
    <m/>
    <m/>
    <m/>
  </r>
  <r>
    <n v="21124"/>
    <x v="0"/>
    <d v="2020-04-16T00:00:00"/>
    <x v="3"/>
    <d v="2020-04-21T00:00:00"/>
    <x v="2"/>
    <n v="5"/>
    <n v="4"/>
    <s v="Elvira cecilia mejia agresot"/>
    <s v="Cerrado"/>
    <x v="5"/>
    <m/>
    <m/>
    <m/>
  </r>
  <r>
    <n v="21125"/>
    <x v="0"/>
    <d v="2020-04-16T00:00:00"/>
    <x v="3"/>
    <d v="2020-04-21T00:00:00"/>
    <x v="2"/>
    <n v="5"/>
    <n v="4"/>
    <s v="JULIAN ANDRES RODRIGUEZ TORRES"/>
    <s v="Cerrado"/>
    <x v="5"/>
    <m/>
    <m/>
    <m/>
  </r>
  <r>
    <n v="21126"/>
    <x v="0"/>
    <d v="2020-04-16T00:00:00"/>
    <x v="3"/>
    <d v="2020-04-21T00:00:00"/>
    <x v="2"/>
    <n v="5"/>
    <n v="4"/>
    <s v="edgar tarazona"/>
    <s v="Cerrado"/>
    <x v="5"/>
    <m/>
    <m/>
    <m/>
  </r>
  <r>
    <n v="21127"/>
    <x v="3"/>
    <d v="2020-04-16T00:00:00"/>
    <x v="3"/>
    <d v="2020-04-18T00:00:00"/>
    <x v="2"/>
    <n v="2"/>
    <n v="2"/>
    <s v="Misael Estrada Uribe"/>
    <s v="Cerrado"/>
    <x v="5"/>
    <m/>
    <m/>
    <m/>
  </r>
  <r>
    <n v="21128"/>
    <x v="1"/>
    <d v="2020-04-16T00:00:00"/>
    <x v="3"/>
    <d v="2020-04-21T00:00:00"/>
    <x v="2"/>
    <n v="5"/>
    <n v="4"/>
    <s v="ORLANDO NIÑO"/>
    <s v="Cerrado"/>
    <x v="5"/>
    <m/>
    <m/>
    <m/>
  </r>
  <r>
    <n v="21129"/>
    <x v="0"/>
    <d v="2020-04-16T00:00:00"/>
    <x v="3"/>
    <d v="2020-04-21T00:00:00"/>
    <x v="2"/>
    <n v="5"/>
    <n v="4"/>
    <s v="Bianey hurtado"/>
    <s v="Cerrado"/>
    <x v="5"/>
    <m/>
    <m/>
    <m/>
  </r>
  <r>
    <n v="21130"/>
    <x v="0"/>
    <d v="2020-04-16T00:00:00"/>
    <x v="3"/>
    <d v="2020-04-21T00:00:00"/>
    <x v="2"/>
    <n v="5"/>
    <n v="4"/>
    <s v="CARLOS ANDRES JIMENEZ MENESES"/>
    <s v="Cerrado"/>
    <x v="5"/>
    <m/>
    <m/>
    <m/>
  </r>
  <r>
    <n v="21131"/>
    <x v="0"/>
    <d v="2020-04-16T00:00:00"/>
    <x v="3"/>
    <d v="2020-04-21T00:00:00"/>
    <x v="2"/>
    <n v="5"/>
    <n v="4"/>
    <s v="Antonio Torres"/>
    <s v="Cerrado"/>
    <x v="5"/>
    <m/>
    <m/>
    <m/>
  </r>
  <r>
    <n v="21132"/>
    <x v="0"/>
    <d v="2020-04-16T00:00:00"/>
    <x v="3"/>
    <d v="2020-04-21T00:00:00"/>
    <x v="2"/>
    <n v="5"/>
    <n v="4"/>
    <s v="CARLOS EDUARDO PENSO ZUÑIGA"/>
    <s v="Cerrado"/>
    <x v="5"/>
    <m/>
    <m/>
    <m/>
  </r>
  <r>
    <n v="21133"/>
    <x v="3"/>
    <d v="2020-04-16T00:00:00"/>
    <x v="3"/>
    <d v="2020-04-18T00:00:00"/>
    <x v="2"/>
    <n v="2"/>
    <n v="2"/>
    <s v="Maribel Ayala de Calderon"/>
    <s v="Cerrado"/>
    <x v="5"/>
    <m/>
    <m/>
    <m/>
  </r>
  <r>
    <n v="21134"/>
    <x v="0"/>
    <d v="2020-04-16T00:00:00"/>
    <x v="3"/>
    <d v="2020-04-21T00:00:00"/>
    <x v="2"/>
    <n v="5"/>
    <n v="4"/>
    <s v="Hector Jaime Giraldo Duque"/>
    <s v="Cerrado"/>
    <x v="5"/>
    <m/>
    <m/>
    <m/>
  </r>
  <r>
    <n v="21135"/>
    <x v="0"/>
    <d v="2020-04-16T00:00:00"/>
    <x v="3"/>
    <d v="2020-04-21T00:00:00"/>
    <x v="2"/>
    <n v="5"/>
    <n v="4"/>
    <s v="María José Del Gallego Quintero"/>
    <s v="Cerrado"/>
    <x v="5"/>
    <m/>
    <m/>
    <m/>
  </r>
  <r>
    <n v="21136"/>
    <x v="0"/>
    <d v="2020-04-16T00:00:00"/>
    <x v="3"/>
    <d v="2020-04-21T00:00:00"/>
    <x v="2"/>
    <n v="5"/>
    <n v="4"/>
    <s v="MARIA EMMA GAITAN Q"/>
    <s v="Cerrado"/>
    <x v="5"/>
    <m/>
    <m/>
    <m/>
  </r>
  <r>
    <n v="21137"/>
    <x v="2"/>
    <d v="2020-04-16T00:00:00"/>
    <x v="3"/>
    <s v="Pendiente"/>
    <x v="1"/>
    <e v="#VALUE!"/>
    <e v="#VALUE!"/>
    <s v="ETELBERTO CASTRILLON FLOREZ"/>
    <s v="Abierto"/>
    <x v="1"/>
    <m/>
    <m/>
    <m/>
  </r>
  <r>
    <n v="21138"/>
    <x v="0"/>
    <d v="2020-04-16T00:00:00"/>
    <x v="3"/>
    <d v="2020-04-21T00:00:00"/>
    <x v="2"/>
    <n v="5"/>
    <n v="4"/>
    <s v="Pedro Maria Ramirez Chaux"/>
    <s v="Cerrado"/>
    <x v="5"/>
    <m/>
    <m/>
    <m/>
  </r>
  <r>
    <n v="21139"/>
    <x v="0"/>
    <d v="2020-04-16T00:00:00"/>
    <x v="3"/>
    <d v="2020-04-21T00:00:00"/>
    <x v="2"/>
    <n v="5"/>
    <n v="4"/>
    <s v="Manuel Enrique Florez Quiñoinez"/>
    <s v="Cerrado"/>
    <x v="5"/>
    <m/>
    <m/>
    <m/>
  </r>
  <r>
    <n v="21140"/>
    <x v="0"/>
    <d v="2020-04-16T00:00:00"/>
    <x v="3"/>
    <d v="2020-04-21T00:00:00"/>
    <x v="2"/>
    <n v="5"/>
    <n v="4"/>
    <s v="juan pablo loaiza vasco"/>
    <s v="Cerrado"/>
    <x v="5"/>
    <m/>
    <m/>
    <m/>
  </r>
  <r>
    <n v="21141"/>
    <x v="0"/>
    <d v="2020-04-16T00:00:00"/>
    <x v="3"/>
    <d v="2020-04-21T00:00:00"/>
    <x v="2"/>
    <n v="5"/>
    <n v="4"/>
    <s v="LUZ MARINA DIAZ"/>
    <s v="Cerrado"/>
    <x v="5"/>
    <m/>
    <m/>
    <m/>
  </r>
  <r>
    <n v="21142"/>
    <x v="0"/>
    <d v="2020-04-16T00:00:00"/>
    <x v="3"/>
    <d v="2020-04-21T00:00:00"/>
    <x v="2"/>
    <n v="5"/>
    <n v="4"/>
    <s v="ALFREDO VALENCIA MARUN"/>
    <s v="Cerrado"/>
    <x v="5"/>
    <m/>
    <m/>
    <m/>
  </r>
  <r>
    <n v="21143"/>
    <x v="0"/>
    <d v="2020-04-17T00:00:00"/>
    <x v="3"/>
    <d v="2020-04-21T00:00:00"/>
    <x v="2"/>
    <n v="4"/>
    <n v="3"/>
    <s v="Manuela Ramírez"/>
    <s v="Cerrado"/>
    <x v="5"/>
    <m/>
    <m/>
    <m/>
  </r>
  <r>
    <n v="21144"/>
    <x v="0"/>
    <d v="2020-04-17T00:00:00"/>
    <x v="3"/>
    <d v="2020-04-21T00:00:00"/>
    <x v="2"/>
    <n v="4"/>
    <n v="3"/>
    <s v="JUAN CARLOS ROJAS CERON"/>
    <s v="Cerrado"/>
    <x v="5"/>
    <m/>
    <m/>
    <m/>
  </r>
  <r>
    <n v="21145"/>
    <x v="1"/>
    <d v="2020-04-17T00:00:00"/>
    <x v="3"/>
    <d v="2020-04-17T00:00:00"/>
    <x v="2"/>
    <n v="0"/>
    <n v="1"/>
    <s v="n.a."/>
    <s v="Cerrado"/>
    <x v="5"/>
    <m/>
    <m/>
    <m/>
  </r>
  <r>
    <n v="21146"/>
    <x v="0"/>
    <d v="2020-04-17T00:00:00"/>
    <x v="3"/>
    <d v="2020-04-21T00:00:00"/>
    <x v="2"/>
    <n v="4"/>
    <n v="3"/>
    <s v="LILIA QUICENO FORERO"/>
    <s v="Cerrado"/>
    <x v="5"/>
    <m/>
    <m/>
    <m/>
  </r>
  <r>
    <n v="21147"/>
    <x v="2"/>
    <d v="2020-04-17T00:00:00"/>
    <x v="3"/>
    <s v="Pendiente"/>
    <x v="1"/>
    <e v="#VALUE!"/>
    <e v="#VALUE!"/>
    <s v="alexander Giraldo Diaz"/>
    <s v="Abierto"/>
    <x v="1"/>
    <m/>
    <m/>
    <m/>
  </r>
  <r>
    <n v="21148"/>
    <x v="2"/>
    <d v="2020-04-17T00:00:00"/>
    <x v="3"/>
    <d v="2020-04-18T00:00:00"/>
    <x v="2"/>
    <n v="1"/>
    <n v="1"/>
    <s v="ANA MILENA OLANO CAICEDO"/>
    <s v="Cerrado"/>
    <x v="5"/>
    <m/>
    <m/>
    <m/>
  </r>
  <r>
    <n v="21149"/>
    <x v="0"/>
    <d v="2020-04-17T00:00:00"/>
    <x v="3"/>
    <d v="2020-04-21T00:00:00"/>
    <x v="2"/>
    <n v="4"/>
    <n v="3"/>
    <s v="YURI LILIANA VARGAS"/>
    <s v="Cerrado"/>
    <x v="5"/>
    <m/>
    <m/>
    <m/>
  </r>
  <r>
    <n v="21150"/>
    <x v="0"/>
    <d v="2020-04-18T00:00:00"/>
    <x v="3"/>
    <d v="2020-04-22T00:00:00"/>
    <x v="2"/>
    <n v="4"/>
    <n v="3"/>
    <s v="MARIA FERNANDA ROJAS NASSIF"/>
    <s v="Cerrado"/>
    <x v="5"/>
    <m/>
    <m/>
    <m/>
  </r>
  <r>
    <n v="21151"/>
    <x v="0"/>
    <d v="2020-04-18T00:00:00"/>
    <x v="3"/>
    <d v="2020-04-22T00:00:00"/>
    <x v="2"/>
    <n v="4"/>
    <n v="3"/>
    <s v="PAULINA LEYVA"/>
    <s v="Cerrado"/>
    <x v="5"/>
    <m/>
    <m/>
    <m/>
  </r>
  <r>
    <n v="21152"/>
    <x v="0"/>
    <d v="2020-04-18T00:00:00"/>
    <x v="3"/>
    <d v="2020-04-22T00:00:00"/>
    <x v="2"/>
    <n v="4"/>
    <n v="3"/>
    <s v="Alonso Zambrano"/>
    <s v="Cerrado"/>
    <x v="5"/>
    <m/>
    <m/>
    <m/>
  </r>
  <r>
    <n v="21153"/>
    <x v="1"/>
    <d v="2020-04-18T00:00:00"/>
    <x v="3"/>
    <s v="Pendiente"/>
    <x v="1"/>
    <e v="#VALUE!"/>
    <e v="#VALUE!"/>
    <s v="MARIA ISABEL BARRAGAN MENDEZ"/>
    <s v="Abierto"/>
    <x v="1"/>
    <m/>
    <m/>
    <m/>
  </r>
  <r>
    <n v="21154"/>
    <x v="2"/>
    <d v="2020-04-18T00:00:00"/>
    <x v="3"/>
    <d v="2020-04-22T00:00:00"/>
    <x v="2"/>
    <n v="4"/>
    <n v="3"/>
    <s v="JOSE JAVIER ROMERO ESCUDERO"/>
    <s v="Cerrado"/>
    <x v="5"/>
    <m/>
    <m/>
    <m/>
  </r>
  <r>
    <n v="21155"/>
    <x v="2"/>
    <d v="2020-04-18T00:00:00"/>
    <x v="3"/>
    <d v="2020-04-21T00:00:00"/>
    <x v="2"/>
    <n v="3"/>
    <n v="2"/>
    <s v="JOSE JAVIER ROMERO ESCUDERO"/>
    <s v="Cerrado"/>
    <x v="5"/>
    <m/>
    <m/>
    <m/>
  </r>
  <r>
    <n v="21156"/>
    <x v="0"/>
    <d v="2020-04-18T00:00:00"/>
    <x v="3"/>
    <d v="2020-04-22T00:00:00"/>
    <x v="2"/>
    <n v="4"/>
    <n v="3"/>
    <s v="CINDY JOHANA GONZALEZ"/>
    <s v="Cerrado"/>
    <x v="5"/>
    <m/>
    <m/>
    <m/>
  </r>
  <r>
    <n v="21157"/>
    <x v="3"/>
    <d v="2020-04-18T00:00:00"/>
    <x v="3"/>
    <d v="2020-04-18T00:00:00"/>
    <x v="2"/>
    <n v="0"/>
    <n v="0"/>
    <s v="Claudia Patricia Parra Gra"/>
    <s v="Cerrado"/>
    <x v="5"/>
    <m/>
    <m/>
    <m/>
  </r>
  <r>
    <n v="21158"/>
    <x v="0"/>
    <d v="2020-04-18T00:00:00"/>
    <x v="3"/>
    <d v="2020-04-22T00:00:00"/>
    <x v="2"/>
    <n v="4"/>
    <n v="3"/>
    <s v="yesid alfaro henao"/>
    <s v="Cerrado"/>
    <x v="5"/>
    <m/>
    <m/>
    <m/>
  </r>
  <r>
    <n v="21159"/>
    <x v="2"/>
    <d v="2020-04-18T00:00:00"/>
    <x v="3"/>
    <d v="2020-05-06T00:00:00"/>
    <x v="2"/>
    <n v="18"/>
    <n v="13"/>
    <s v="JOSE ECHEVERRI"/>
    <s v="Cerrado"/>
    <x v="3"/>
    <m/>
    <m/>
    <m/>
  </r>
  <r>
    <n v="21160"/>
    <x v="0"/>
    <d v="2020-04-18T00:00:00"/>
    <x v="3"/>
    <d v="2020-04-22T00:00:00"/>
    <x v="2"/>
    <n v="4"/>
    <n v="3"/>
    <s v="Juan Diego Jurado Aristizabal"/>
    <s v="Cerrado"/>
    <x v="5"/>
    <m/>
    <m/>
    <m/>
  </r>
  <r>
    <n v="21161"/>
    <x v="0"/>
    <d v="2020-04-18T00:00:00"/>
    <x v="3"/>
    <d v="2020-04-22T00:00:00"/>
    <x v="2"/>
    <n v="4"/>
    <n v="3"/>
    <s v="Diego Alberto Pradilla Pelaez"/>
    <s v="Cerrado"/>
    <x v="5"/>
    <m/>
    <m/>
    <m/>
  </r>
  <r>
    <n v="21162"/>
    <x v="1"/>
    <d v="2020-04-19T00:00:00"/>
    <x v="3"/>
    <d v="2020-04-24T00:00:00"/>
    <x v="2"/>
    <n v="5"/>
    <n v="5"/>
    <s v="GENNI GICELA DIAZ SOLANO"/>
    <s v="Cerrado"/>
    <x v="5"/>
    <m/>
    <m/>
    <m/>
  </r>
  <r>
    <n v="21163"/>
    <x v="2"/>
    <d v="2020-04-19T00:00:00"/>
    <x v="3"/>
    <d v="2020-04-21T00:00:00"/>
    <x v="2"/>
    <n v="2"/>
    <n v="2"/>
    <s v="doris fabiola perez estrada"/>
    <s v="Cerrado"/>
    <x v="5"/>
    <m/>
    <m/>
    <m/>
  </r>
  <r>
    <n v="21164"/>
    <x v="0"/>
    <d v="2020-04-19T00:00:00"/>
    <x v="3"/>
    <d v="2020-04-22T00:00:00"/>
    <x v="2"/>
    <n v="3"/>
    <n v="3"/>
    <s v="Francisco Javier castro Urbina"/>
    <s v="Cerrado"/>
    <x v="5"/>
    <m/>
    <m/>
    <m/>
  </r>
  <r>
    <n v="21165"/>
    <x v="0"/>
    <d v="2020-04-20T00:00:00"/>
    <x v="3"/>
    <d v="2020-04-22T00:00:00"/>
    <x v="2"/>
    <n v="2"/>
    <n v="3"/>
    <s v="Eco Parque Macadamia"/>
    <s v="Cerrado"/>
    <x v="5"/>
    <m/>
    <m/>
    <m/>
  </r>
  <r>
    <n v="21166"/>
    <x v="0"/>
    <d v="2020-04-20T00:00:00"/>
    <x v="3"/>
    <d v="2020-04-22T00:00:00"/>
    <x v="2"/>
    <n v="2"/>
    <n v="3"/>
    <s v="Fundacion Nuevo Mundo"/>
    <s v="Cerrado"/>
    <x v="5"/>
    <m/>
    <m/>
    <m/>
  </r>
  <r>
    <n v="21167"/>
    <x v="2"/>
    <d v="2020-04-20T00:00:00"/>
    <x v="3"/>
    <d v="2020-04-21T00:00:00"/>
    <x v="2"/>
    <n v="1"/>
    <n v="2"/>
    <s v="Fundacion Nuevo Mundo"/>
    <s v="Cerrado"/>
    <x v="5"/>
    <m/>
    <m/>
    <m/>
  </r>
  <r>
    <n v="21168"/>
    <x v="3"/>
    <d v="2020-04-20T00:00:00"/>
    <x v="3"/>
    <d v="2020-04-21T00:00:00"/>
    <x v="2"/>
    <n v="1"/>
    <n v="2"/>
    <s v="No hay clientes referentes a este flujo"/>
    <s v="Cerrado"/>
    <x v="5"/>
    <m/>
    <m/>
    <m/>
  </r>
  <r>
    <n v="21169"/>
    <x v="0"/>
    <d v="2020-04-20T00:00:00"/>
    <x v="3"/>
    <d v="2020-04-22T00:00:00"/>
    <x v="2"/>
    <n v="2"/>
    <n v="3"/>
    <s v="Valentina Jiménez"/>
    <s v="Cerrado"/>
    <x v="5"/>
    <m/>
    <m/>
    <m/>
  </r>
  <r>
    <n v="21170"/>
    <x v="0"/>
    <d v="2020-04-20T00:00:00"/>
    <x v="3"/>
    <d v="2020-04-22T00:00:00"/>
    <x v="2"/>
    <n v="2"/>
    <n v="3"/>
    <s v="CLAUDIA PATRICIA QUINTERO OTERO"/>
    <s v="Cerrado"/>
    <x v="5"/>
    <m/>
    <m/>
    <m/>
  </r>
  <r>
    <n v="21171"/>
    <x v="0"/>
    <d v="2020-04-20T00:00:00"/>
    <x v="3"/>
    <d v="2020-04-22T00:00:00"/>
    <x v="2"/>
    <n v="2"/>
    <n v="3"/>
    <s v="Fredy corena Ramos"/>
    <s v="Cerrado"/>
    <x v="5"/>
    <m/>
    <m/>
    <m/>
  </r>
  <r>
    <n v="21172"/>
    <x v="0"/>
    <d v="2020-04-20T00:00:00"/>
    <x v="3"/>
    <d v="2020-04-22T00:00:00"/>
    <x v="2"/>
    <n v="2"/>
    <n v="3"/>
    <s v="Fundacion Nuevo Mundo"/>
    <s v="Cerrado"/>
    <x v="5"/>
    <m/>
    <m/>
    <m/>
  </r>
  <r>
    <n v="21173"/>
    <x v="0"/>
    <d v="2020-04-20T00:00:00"/>
    <x v="3"/>
    <d v="2020-04-22T00:00:00"/>
    <x v="2"/>
    <n v="2"/>
    <n v="3"/>
    <s v="Brayan eduardo rincon arias"/>
    <s v="Cerrado"/>
    <x v="5"/>
    <m/>
    <m/>
    <m/>
  </r>
  <r>
    <n v="21174"/>
    <x v="0"/>
    <d v="2020-04-20T00:00:00"/>
    <x v="3"/>
    <d v="2020-04-23T00:00:00"/>
    <x v="2"/>
    <n v="3"/>
    <n v="4"/>
    <s v="JAVIER ALONSO BUSTAMANTE ARISMENDI"/>
    <s v="Cerrado"/>
    <x v="5"/>
    <m/>
    <m/>
    <m/>
  </r>
  <r>
    <n v="21175"/>
    <x v="0"/>
    <d v="2020-04-20T00:00:00"/>
    <x v="3"/>
    <d v="2020-04-23T00:00:00"/>
    <x v="2"/>
    <n v="3"/>
    <n v="4"/>
    <s v="Fundacion Nuevo Mundo"/>
    <s v="Cerrado"/>
    <x v="5"/>
    <m/>
    <m/>
    <m/>
  </r>
  <r>
    <n v="21176"/>
    <x v="0"/>
    <d v="2020-04-20T00:00:00"/>
    <x v="3"/>
    <d v="2020-04-23T00:00:00"/>
    <x v="2"/>
    <n v="3"/>
    <n v="4"/>
    <s v="César Pulido"/>
    <s v="Cerrado"/>
    <x v="5"/>
    <m/>
    <m/>
    <m/>
  </r>
  <r>
    <n v="21177"/>
    <x v="2"/>
    <d v="2020-04-20T00:00:00"/>
    <x v="3"/>
    <d v="2020-04-21T00:00:00"/>
    <x v="2"/>
    <n v="1"/>
    <n v="2"/>
    <s v="JOSE JAVIER ROMERO ESCUDERO"/>
    <s v="Cerrado"/>
    <x v="5"/>
    <m/>
    <m/>
    <m/>
  </r>
  <r>
    <n v="21178"/>
    <x v="0"/>
    <d v="2020-04-20T00:00:00"/>
    <x v="3"/>
    <d v="2020-04-23T00:00:00"/>
    <x v="2"/>
    <n v="3"/>
    <n v="4"/>
    <s v="laura zamora"/>
    <s v="Cerrado"/>
    <x v="5"/>
    <m/>
    <m/>
    <m/>
  </r>
  <r>
    <n v="21179"/>
    <x v="2"/>
    <d v="2020-04-20T00:00:00"/>
    <x v="3"/>
    <s v="Pendiente"/>
    <x v="1"/>
    <e v="#VALUE!"/>
    <e v="#VALUE!"/>
    <s v="ESQUIVEL RODRIGUEZ PIANETA"/>
    <s v="Abierto"/>
    <x v="1"/>
    <m/>
    <m/>
    <m/>
  </r>
  <r>
    <n v="21180"/>
    <x v="0"/>
    <d v="2020-04-20T00:00:00"/>
    <x v="3"/>
    <d v="2020-04-23T00:00:00"/>
    <x v="2"/>
    <n v="3"/>
    <n v="4"/>
    <s v="Jhoan Camilo Coronado Lara"/>
    <s v="Cerrado"/>
    <x v="5"/>
    <m/>
    <m/>
    <m/>
  </r>
  <r>
    <n v="21181"/>
    <x v="0"/>
    <d v="2020-04-20T00:00:00"/>
    <x v="3"/>
    <d v="2020-04-23T00:00:00"/>
    <x v="2"/>
    <n v="3"/>
    <n v="4"/>
    <s v="hector manuel junca fajardo"/>
    <s v="Cerrado"/>
    <x v="5"/>
    <m/>
    <m/>
    <m/>
  </r>
  <r>
    <n v="21182"/>
    <x v="0"/>
    <d v="2020-04-20T00:00:00"/>
    <x v="3"/>
    <d v="2020-04-23T00:00:00"/>
    <x v="2"/>
    <n v="3"/>
    <n v="4"/>
    <s v="SANDRA CATHERINE CARDENAS SABOYA"/>
    <s v="Cerrado"/>
    <x v="5"/>
    <m/>
    <m/>
    <m/>
  </r>
  <r>
    <n v="21183"/>
    <x v="2"/>
    <d v="2020-04-20T00:00:00"/>
    <x v="3"/>
    <d v="2020-04-21T00:00:00"/>
    <x v="2"/>
    <n v="1"/>
    <n v="2"/>
    <s v="Diego vergara"/>
    <s v="Cerrado"/>
    <x v="5"/>
    <m/>
    <m/>
    <m/>
  </r>
  <r>
    <n v="21184"/>
    <x v="0"/>
    <d v="2020-04-20T00:00:00"/>
    <x v="3"/>
    <d v="2020-04-23T00:00:00"/>
    <x v="2"/>
    <n v="3"/>
    <n v="4"/>
    <s v="Tatiana Alejandra Cabrejo Zapata"/>
    <s v="Cerrado"/>
    <x v="5"/>
    <m/>
    <m/>
    <m/>
  </r>
  <r>
    <n v="21185"/>
    <x v="2"/>
    <d v="2020-04-20T00:00:00"/>
    <x v="3"/>
    <d v="2020-04-21T00:00:00"/>
    <x v="2"/>
    <n v="1"/>
    <n v="2"/>
    <s v="CAMILO ESCOBAR"/>
    <s v="Cerrado"/>
    <x v="5"/>
    <m/>
    <m/>
    <m/>
  </r>
  <r>
    <n v="21186"/>
    <x v="0"/>
    <d v="2020-04-20T00:00:00"/>
    <x v="3"/>
    <d v="2020-04-23T00:00:00"/>
    <x v="2"/>
    <n v="3"/>
    <n v="4"/>
    <s v="María Patricia Romero Grajales"/>
    <s v="Cerrado"/>
    <x v="5"/>
    <m/>
    <m/>
    <m/>
  </r>
  <r>
    <n v="21187"/>
    <x v="0"/>
    <d v="2020-04-20T00:00:00"/>
    <x v="3"/>
    <d v="2020-04-23T00:00:00"/>
    <x v="2"/>
    <n v="3"/>
    <n v="4"/>
    <s v="WILSON FIERRO"/>
    <s v="Cerrado"/>
    <x v="5"/>
    <m/>
    <m/>
    <m/>
  </r>
  <r>
    <n v="21188"/>
    <x v="0"/>
    <d v="2020-04-20T00:00:00"/>
    <x v="3"/>
    <d v="2020-04-23T00:00:00"/>
    <x v="2"/>
    <n v="3"/>
    <n v="4"/>
    <s v="Maria Paula Murillo Muñoz"/>
    <s v="Cerrado"/>
    <x v="5"/>
    <m/>
    <m/>
    <m/>
  </r>
  <r>
    <n v="21189"/>
    <x v="0"/>
    <d v="2020-04-20T00:00:00"/>
    <x v="3"/>
    <d v="2020-04-23T00:00:00"/>
    <x v="2"/>
    <n v="3"/>
    <n v="4"/>
    <s v="CRISTIAN MERIÑO SEGRERA"/>
    <s v="Cerrado"/>
    <x v="5"/>
    <m/>
    <m/>
    <m/>
  </r>
  <r>
    <n v="21190"/>
    <x v="0"/>
    <d v="2020-04-20T00:00:00"/>
    <x v="3"/>
    <d v="2020-04-23T00:00:00"/>
    <x v="2"/>
    <n v="3"/>
    <n v="4"/>
    <s v="santiago cañón beltrán"/>
    <s v="Cerrado"/>
    <x v="5"/>
    <m/>
    <m/>
    <m/>
  </r>
  <r>
    <n v="21191"/>
    <x v="0"/>
    <d v="2020-04-20T00:00:00"/>
    <x v="3"/>
    <d v="2020-04-23T00:00:00"/>
    <x v="2"/>
    <n v="3"/>
    <n v="4"/>
    <s v="PILAR CASTAÑEDA"/>
    <s v="Cerrado"/>
    <x v="5"/>
    <m/>
    <m/>
    <m/>
  </r>
  <r>
    <n v="21192"/>
    <x v="0"/>
    <d v="2020-04-20T00:00:00"/>
    <x v="3"/>
    <d v="2020-04-23T00:00:00"/>
    <x v="2"/>
    <n v="3"/>
    <n v="4"/>
    <s v="Dolly Cano Aguilar"/>
    <s v="Cerrado"/>
    <x v="5"/>
    <m/>
    <m/>
    <m/>
  </r>
  <r>
    <n v="21193"/>
    <x v="2"/>
    <d v="2020-04-20T00:00:00"/>
    <x v="3"/>
    <d v="2020-04-23T00:00:00"/>
    <x v="2"/>
    <n v="3"/>
    <n v="4"/>
    <s v="GUILLERMOGARCIA"/>
    <s v="Cerrado"/>
    <x v="5"/>
    <m/>
    <m/>
    <m/>
  </r>
  <r>
    <n v="21194"/>
    <x v="2"/>
    <d v="2020-04-21T00:00:00"/>
    <x v="3"/>
    <d v="2020-04-21T00:00:00"/>
    <x v="2"/>
    <n v="0"/>
    <n v="1"/>
    <s v="NATALY RODRIGUEZ"/>
    <s v="Cerrado"/>
    <x v="5"/>
    <m/>
    <m/>
    <m/>
  </r>
  <r>
    <n v="21195"/>
    <x v="2"/>
    <d v="2020-04-21T00:00:00"/>
    <x v="3"/>
    <s v="Pendiente"/>
    <x v="1"/>
    <e v="#VALUE!"/>
    <e v="#VALUE!"/>
    <s v="MARIO FIDEL RODRIGUEZ NARVAEZ"/>
    <s v="Abierto"/>
    <x v="1"/>
    <m/>
    <m/>
    <m/>
  </r>
  <r>
    <n v="21196"/>
    <x v="0"/>
    <d v="2020-04-21T00:00:00"/>
    <x v="3"/>
    <d v="2020-04-23T00:00:00"/>
    <x v="2"/>
    <n v="2"/>
    <n v="3"/>
    <s v="LUIS ALVEIRO VASQUEZ GUTIERREZ"/>
    <s v="Cerrado"/>
    <x v="5"/>
    <m/>
    <m/>
    <m/>
  </r>
  <r>
    <n v="21197"/>
    <x v="0"/>
    <d v="2020-04-21T00:00:00"/>
    <x v="3"/>
    <d v="2020-04-23T00:00:00"/>
    <x v="2"/>
    <n v="2"/>
    <n v="3"/>
    <s v="LUIS EDUARDO LONDOÑO RODAS"/>
    <s v="Cerrado"/>
    <x v="5"/>
    <m/>
    <m/>
    <m/>
  </r>
  <r>
    <n v="21198"/>
    <x v="2"/>
    <d v="2020-04-21T00:00:00"/>
    <x v="3"/>
    <s v="Pendiente"/>
    <x v="1"/>
    <e v="#VALUE!"/>
    <e v="#VALUE!"/>
    <s v="ALONSO RESTREPO SANCHEZ"/>
    <s v="Abierto"/>
    <x v="1"/>
    <m/>
    <m/>
    <m/>
  </r>
  <r>
    <n v="21199"/>
    <x v="2"/>
    <d v="2020-04-21T00:00:00"/>
    <x v="3"/>
    <s v="Pendiente"/>
    <x v="1"/>
    <e v="#VALUE!"/>
    <e v="#VALUE!"/>
    <s v="MARIA DORIS BEDOYA LOPEZ"/>
    <s v="Abierto"/>
    <x v="1"/>
    <m/>
    <m/>
    <m/>
  </r>
  <r>
    <n v="21200"/>
    <x v="0"/>
    <d v="2020-04-21T00:00:00"/>
    <x v="3"/>
    <d v="2020-04-23T00:00:00"/>
    <x v="2"/>
    <n v="2"/>
    <n v="3"/>
    <s v="ESMERALDA RODRIGUEZ"/>
    <s v="Cerrado"/>
    <x v="5"/>
    <m/>
    <m/>
    <m/>
  </r>
  <r>
    <n v="21201"/>
    <x v="0"/>
    <d v="2020-04-21T00:00:00"/>
    <x v="3"/>
    <d v="2020-04-23T00:00:00"/>
    <x v="2"/>
    <n v="2"/>
    <n v="3"/>
    <s v="JULIA ISABEL DE ORO COGOLLO"/>
    <s v="Cerrado"/>
    <x v="5"/>
    <m/>
    <m/>
    <m/>
  </r>
  <r>
    <n v="21202"/>
    <x v="0"/>
    <d v="2020-04-21T00:00:00"/>
    <x v="3"/>
    <d v="2020-04-23T00:00:00"/>
    <x v="2"/>
    <n v="2"/>
    <n v="3"/>
    <s v="Luis Jacob Jaramillo Castro"/>
    <s v="Cerrado"/>
    <x v="5"/>
    <m/>
    <m/>
    <m/>
  </r>
  <r>
    <n v="21203"/>
    <x v="0"/>
    <d v="2020-04-21T00:00:00"/>
    <x v="3"/>
    <d v="2020-04-23T00:00:00"/>
    <x v="2"/>
    <n v="2"/>
    <n v="3"/>
    <s v="Andrés González Castro"/>
    <s v="Cerrado"/>
    <x v="5"/>
    <m/>
    <m/>
    <m/>
  </r>
  <r>
    <n v="21204"/>
    <x v="0"/>
    <d v="2020-04-21T00:00:00"/>
    <x v="3"/>
    <d v="2020-04-23T00:00:00"/>
    <x v="2"/>
    <n v="2"/>
    <n v="3"/>
    <s v="Kevin Giovani Ospina Martinez"/>
    <s v="Cerrado"/>
    <x v="5"/>
    <m/>
    <m/>
    <m/>
  </r>
  <r>
    <n v="21205"/>
    <x v="0"/>
    <d v="2020-04-21T00:00:00"/>
    <x v="3"/>
    <d v="2020-04-23T00:00:00"/>
    <x v="2"/>
    <n v="2"/>
    <n v="3"/>
    <s v="MARICELA MORALES GONZALEZ"/>
    <s v="Cerrado"/>
    <x v="5"/>
    <m/>
    <m/>
    <m/>
  </r>
  <r>
    <n v="21206"/>
    <x v="0"/>
    <d v="2020-04-21T00:00:00"/>
    <x v="3"/>
    <d v="2020-04-23T00:00:00"/>
    <x v="2"/>
    <n v="2"/>
    <n v="3"/>
    <s v="NAILI LUZ MAGDANIEL PUSHAINA"/>
    <s v="Cerrado"/>
    <x v="5"/>
    <m/>
    <m/>
    <m/>
  </r>
  <r>
    <n v="21207"/>
    <x v="2"/>
    <d v="2020-04-21T00:00:00"/>
    <x v="3"/>
    <d v="2020-04-21T00:00:00"/>
    <x v="2"/>
    <n v="0"/>
    <n v="1"/>
    <s v="Paola Milena Caro Gamarra"/>
    <s v="Cerrado"/>
    <x v="5"/>
    <m/>
    <m/>
    <m/>
  </r>
  <r>
    <n v="21208"/>
    <x v="3"/>
    <d v="2020-04-21T00:00:00"/>
    <x v="3"/>
    <d v="2020-04-22T00:00:00"/>
    <x v="2"/>
    <n v="1"/>
    <n v="2"/>
    <s v="yulieth alejandra angulo poveda"/>
    <s v="Cerrado"/>
    <x v="5"/>
    <m/>
    <m/>
    <m/>
  </r>
  <r>
    <n v="21209"/>
    <x v="0"/>
    <d v="2020-04-21T00:00:00"/>
    <x v="3"/>
    <d v="2020-04-23T00:00:00"/>
    <x v="2"/>
    <n v="2"/>
    <n v="3"/>
    <s v="JHONNY VILLARREL BELALCAZAR"/>
    <s v="Cerrado"/>
    <x v="5"/>
    <m/>
    <m/>
    <m/>
  </r>
  <r>
    <n v="21210"/>
    <x v="2"/>
    <d v="2020-04-21T00:00:00"/>
    <x v="3"/>
    <s v="Pendiente"/>
    <x v="1"/>
    <e v="#VALUE!"/>
    <e v="#VALUE!"/>
    <s v="walter alberto chica"/>
    <s v="Abierto"/>
    <x v="1"/>
    <m/>
    <m/>
    <m/>
  </r>
  <r>
    <n v="21211"/>
    <x v="0"/>
    <d v="2020-04-21T00:00:00"/>
    <x v="3"/>
    <d v="2020-04-23T00:00:00"/>
    <x v="2"/>
    <n v="2"/>
    <n v="3"/>
    <s v="ISLENY NATALIA ACOSTA MORA"/>
    <s v="Cerrado"/>
    <x v="5"/>
    <m/>
    <m/>
    <m/>
  </r>
  <r>
    <n v="21212"/>
    <x v="0"/>
    <d v="2020-04-21T00:00:00"/>
    <x v="3"/>
    <d v="2020-04-23T00:00:00"/>
    <x v="2"/>
    <n v="2"/>
    <n v="3"/>
    <s v="CHESTIN LINETH MONTERROSA MEJIA"/>
    <s v="Cerrado"/>
    <x v="5"/>
    <m/>
    <m/>
    <m/>
  </r>
  <r>
    <n v="21213"/>
    <x v="0"/>
    <d v="2020-04-21T00:00:00"/>
    <x v="3"/>
    <d v="2020-04-23T00:00:00"/>
    <x v="2"/>
    <n v="2"/>
    <n v="3"/>
    <s v="hugo"/>
    <s v="Cerrado"/>
    <x v="5"/>
    <m/>
    <m/>
    <m/>
  </r>
  <r>
    <n v="21214"/>
    <x v="0"/>
    <d v="2020-04-21T00:00:00"/>
    <x v="3"/>
    <d v="2020-04-24T00:00:00"/>
    <x v="2"/>
    <n v="3"/>
    <n v="4"/>
    <s v="Fanny Marcela Yela"/>
    <s v="Cerrado"/>
    <x v="5"/>
    <m/>
    <m/>
    <m/>
  </r>
  <r>
    <n v="21215"/>
    <x v="2"/>
    <d v="2020-04-21T00:00:00"/>
    <x v="3"/>
    <d v="2020-04-22T00:00:00"/>
    <x v="2"/>
    <n v="1"/>
    <n v="2"/>
    <s v="No hay clientes referentes a este flujo"/>
    <s v="Cerrado"/>
    <x v="5"/>
    <m/>
    <m/>
    <m/>
  </r>
  <r>
    <n v="21216"/>
    <x v="0"/>
    <d v="2020-04-21T00:00:00"/>
    <x v="3"/>
    <d v="2020-04-24T00:00:00"/>
    <x v="2"/>
    <n v="3"/>
    <n v="4"/>
    <s v="anyi yecenia ortiz pineda"/>
    <s v="Cerrado"/>
    <x v="5"/>
    <m/>
    <m/>
    <m/>
  </r>
  <r>
    <n v="21217"/>
    <x v="0"/>
    <d v="2020-04-21T00:00:00"/>
    <x v="3"/>
    <d v="2020-04-24T00:00:00"/>
    <x v="2"/>
    <n v="3"/>
    <n v="4"/>
    <s v="IVETTE JOSEFINA GARDEAZABAL MICOLTA"/>
    <s v="Cerrado"/>
    <x v="5"/>
    <m/>
    <m/>
    <m/>
  </r>
  <r>
    <n v="21218"/>
    <x v="0"/>
    <d v="2020-04-21T00:00:00"/>
    <x v="3"/>
    <d v="2020-04-24T00:00:00"/>
    <x v="2"/>
    <n v="3"/>
    <n v="4"/>
    <s v="anyi yecenia ortiz pineda"/>
    <s v="Cerrado"/>
    <x v="5"/>
    <m/>
    <m/>
    <m/>
  </r>
  <r>
    <n v="21219"/>
    <x v="0"/>
    <d v="2020-04-21T00:00:00"/>
    <x v="3"/>
    <d v="2020-04-24T00:00:00"/>
    <x v="2"/>
    <n v="3"/>
    <n v="4"/>
    <s v="JOSE IVÁN ÁLVAREZ MIRA"/>
    <s v="Cerrado"/>
    <x v="5"/>
    <m/>
    <m/>
    <m/>
  </r>
  <r>
    <n v="21220"/>
    <x v="2"/>
    <d v="2020-04-21T00:00:00"/>
    <x v="3"/>
    <d v="2020-04-22T00:00:00"/>
    <x v="2"/>
    <n v="1"/>
    <n v="2"/>
    <s v="JUAN CARLOS RODRIGUEZ PULIDO"/>
    <s v="Cerrado"/>
    <x v="5"/>
    <m/>
    <m/>
    <m/>
  </r>
  <r>
    <n v="21221"/>
    <x v="0"/>
    <d v="2020-04-22T00:00:00"/>
    <x v="3"/>
    <d v="2020-04-24T00:00:00"/>
    <x v="2"/>
    <n v="2"/>
    <n v="3"/>
    <s v="Edwin Samir Asprilla Panesso"/>
    <s v="Cerrado"/>
    <x v="5"/>
    <m/>
    <m/>
    <m/>
  </r>
  <r>
    <n v="21222"/>
    <x v="0"/>
    <d v="2020-04-22T00:00:00"/>
    <x v="3"/>
    <d v="2020-04-24T00:00:00"/>
    <x v="2"/>
    <n v="2"/>
    <n v="3"/>
    <s v="NANCY CONSUELO DE LA TORRE QUINTERO"/>
    <s v="Cerrado"/>
    <x v="5"/>
    <m/>
    <m/>
    <m/>
  </r>
  <r>
    <n v="21223"/>
    <x v="0"/>
    <d v="2020-04-22T00:00:00"/>
    <x v="3"/>
    <d v="2020-04-24T00:00:00"/>
    <x v="2"/>
    <n v="2"/>
    <n v="3"/>
    <s v="alvaro angel lavado"/>
    <s v="Cerrado"/>
    <x v="5"/>
    <m/>
    <m/>
    <m/>
  </r>
  <r>
    <n v="21224"/>
    <x v="2"/>
    <d v="2020-04-22T00:00:00"/>
    <x v="3"/>
    <d v="2020-04-22T00:00:00"/>
    <x v="2"/>
    <n v="0"/>
    <n v="1"/>
    <s v="HERMENCIA BARRERA"/>
    <s v="Cerrado"/>
    <x v="5"/>
    <m/>
    <m/>
    <m/>
  </r>
  <r>
    <n v="21225"/>
    <x v="0"/>
    <d v="2020-04-22T00:00:00"/>
    <x v="3"/>
    <d v="2020-04-24T00:00:00"/>
    <x v="2"/>
    <n v="2"/>
    <n v="3"/>
    <s v="CARLOS MAURICIO AYERBE SUAZA"/>
    <s v="Cerrado"/>
    <x v="5"/>
    <m/>
    <m/>
    <m/>
  </r>
  <r>
    <n v="21226"/>
    <x v="0"/>
    <d v="2020-04-22T00:00:00"/>
    <x v="3"/>
    <d v="2020-04-24T00:00:00"/>
    <x v="2"/>
    <n v="2"/>
    <n v="3"/>
    <s v="thamar rodero garcia"/>
    <s v="Cerrado"/>
    <x v="5"/>
    <m/>
    <m/>
    <m/>
  </r>
  <r>
    <n v="21227"/>
    <x v="0"/>
    <d v="2020-04-22T00:00:00"/>
    <x v="3"/>
    <d v="2020-04-27T00:00:00"/>
    <x v="2"/>
    <n v="5"/>
    <n v="4"/>
    <s v="YOLANDA PINTO CASTILLO"/>
    <s v="Cerrado"/>
    <x v="5"/>
    <m/>
    <m/>
    <m/>
  </r>
  <r>
    <n v="21228"/>
    <x v="0"/>
    <d v="2020-04-22T00:00:00"/>
    <x v="3"/>
    <d v="2020-04-27T00:00:00"/>
    <x v="2"/>
    <n v="5"/>
    <n v="4"/>
    <s v="JESUS ANTONIO QUIROGA CORZO"/>
    <s v="Cerrado"/>
    <x v="5"/>
    <m/>
    <m/>
    <m/>
  </r>
  <r>
    <n v="21229"/>
    <x v="3"/>
    <d v="2020-04-22T00:00:00"/>
    <x v="3"/>
    <d v="2020-04-24T00:00:00"/>
    <x v="2"/>
    <n v="2"/>
    <n v="3"/>
    <s v="Raul Adolfo javela chacon"/>
    <s v="Cerrado"/>
    <x v="5"/>
    <m/>
    <m/>
    <m/>
  </r>
  <r>
    <n v="21230"/>
    <x v="0"/>
    <d v="2020-04-22T00:00:00"/>
    <x v="3"/>
    <d v="2020-04-27T00:00:00"/>
    <x v="2"/>
    <n v="5"/>
    <n v="4"/>
    <s v="LUZ STELLA MONROY FAJARDO"/>
    <s v="Cerrado"/>
    <x v="5"/>
    <m/>
    <m/>
    <m/>
  </r>
  <r>
    <n v="21231"/>
    <x v="0"/>
    <d v="2020-04-22T00:00:00"/>
    <x v="3"/>
    <d v="2020-04-27T00:00:00"/>
    <x v="2"/>
    <n v="5"/>
    <n v="4"/>
    <s v="DOLORES ZAMORA DE VILLARREAL"/>
    <s v="Cerrado"/>
    <x v="5"/>
    <m/>
    <m/>
    <m/>
  </r>
  <r>
    <n v="21232"/>
    <x v="0"/>
    <d v="2020-04-22T00:00:00"/>
    <x v="3"/>
    <d v="2020-04-27T00:00:00"/>
    <x v="2"/>
    <n v="5"/>
    <n v="4"/>
    <s v="Alexander Cardona Peña"/>
    <s v="Cerrado"/>
    <x v="5"/>
    <m/>
    <m/>
    <m/>
  </r>
  <r>
    <n v="21233"/>
    <x v="0"/>
    <d v="2020-04-22T00:00:00"/>
    <x v="3"/>
    <d v="2020-04-27T00:00:00"/>
    <x v="2"/>
    <n v="5"/>
    <n v="4"/>
    <s v="María Camila Cáceres Prada"/>
    <s v="Cerrado"/>
    <x v="5"/>
    <m/>
    <m/>
    <m/>
  </r>
  <r>
    <n v="21234"/>
    <x v="2"/>
    <d v="2020-04-22T00:00:00"/>
    <x v="3"/>
    <d v="2020-04-24T00:00:00"/>
    <x v="2"/>
    <n v="2"/>
    <n v="3"/>
    <s v="Randy Yessid Tinoco"/>
    <s v="Cerrado"/>
    <x v="5"/>
    <m/>
    <m/>
    <m/>
  </r>
  <r>
    <n v="21235"/>
    <x v="0"/>
    <d v="2020-04-22T00:00:00"/>
    <x v="3"/>
    <d v="2020-04-27T00:00:00"/>
    <x v="2"/>
    <n v="5"/>
    <n v="4"/>
    <s v="john deison correalondoño"/>
    <s v="Cerrado"/>
    <x v="5"/>
    <m/>
    <m/>
    <m/>
  </r>
  <r>
    <n v="21236"/>
    <x v="0"/>
    <d v="2020-04-22T00:00:00"/>
    <x v="3"/>
    <d v="2020-04-27T00:00:00"/>
    <x v="2"/>
    <n v="5"/>
    <n v="4"/>
    <s v="gina malibet pinzon riveros"/>
    <s v="Cerrado"/>
    <x v="5"/>
    <m/>
    <m/>
    <m/>
  </r>
  <r>
    <n v="21237"/>
    <x v="0"/>
    <d v="2020-04-22T00:00:00"/>
    <x v="3"/>
    <d v="2020-04-27T00:00:00"/>
    <x v="2"/>
    <n v="5"/>
    <n v="4"/>
    <s v="JEISON GERMAN BOLIVAR QUIÑONEZ"/>
    <s v="Cerrado"/>
    <x v="5"/>
    <m/>
    <m/>
    <m/>
  </r>
  <r>
    <n v="21238"/>
    <x v="0"/>
    <d v="2020-04-22T00:00:00"/>
    <x v="3"/>
    <d v="2020-04-27T00:00:00"/>
    <x v="2"/>
    <n v="5"/>
    <n v="4"/>
    <s v="ALBA VIVIAN VÁSQUEZ CALDERÓN"/>
    <s v="Cerrado"/>
    <x v="5"/>
    <m/>
    <m/>
    <m/>
  </r>
  <r>
    <n v="21239"/>
    <x v="0"/>
    <d v="2020-04-22T00:00:00"/>
    <x v="3"/>
    <d v="2020-04-27T00:00:00"/>
    <x v="2"/>
    <n v="5"/>
    <n v="4"/>
    <s v="DAVID RAMOS LARA"/>
    <s v="Cerrado"/>
    <x v="5"/>
    <m/>
    <m/>
    <m/>
  </r>
  <r>
    <n v="21240"/>
    <x v="2"/>
    <d v="2020-04-22T00:00:00"/>
    <x v="3"/>
    <d v="2020-04-24T00:00:00"/>
    <x v="2"/>
    <n v="2"/>
    <n v="3"/>
    <s v="Jaime Alberto Tobón Osorio"/>
    <s v="Cerrado"/>
    <x v="5"/>
    <m/>
    <m/>
    <m/>
  </r>
  <r>
    <n v="21241"/>
    <x v="0"/>
    <d v="2020-04-22T00:00:00"/>
    <x v="3"/>
    <d v="2020-04-28T00:00:00"/>
    <x v="2"/>
    <n v="6"/>
    <n v="5"/>
    <s v="OSVALDO DIAZ"/>
    <s v="Cerrado"/>
    <x v="5"/>
    <m/>
    <m/>
    <m/>
  </r>
  <r>
    <n v="21242"/>
    <x v="0"/>
    <d v="2020-04-22T00:00:00"/>
    <x v="3"/>
    <d v="2020-04-28T00:00:00"/>
    <x v="2"/>
    <n v="6"/>
    <n v="5"/>
    <s v="Manuel Manjarres Correa"/>
    <s v="Cerrado"/>
    <x v="5"/>
    <m/>
    <m/>
    <m/>
  </r>
  <r>
    <n v="21243"/>
    <x v="0"/>
    <d v="2020-04-22T00:00:00"/>
    <x v="3"/>
    <d v="2020-04-28T00:00:00"/>
    <x v="2"/>
    <n v="6"/>
    <n v="5"/>
    <s v="LUIS CARLOS ALVARADO OCAMPO"/>
    <s v="Cerrado"/>
    <x v="5"/>
    <m/>
    <m/>
    <m/>
  </r>
  <r>
    <n v="21244"/>
    <x v="2"/>
    <d v="2020-04-23T00:00:00"/>
    <x v="3"/>
    <d v="2020-04-24T00:00:00"/>
    <x v="2"/>
    <n v="1"/>
    <n v="2"/>
    <s v="Eduard jose alvarez lopez"/>
    <s v="Cerrado"/>
    <x v="5"/>
    <m/>
    <m/>
    <m/>
  </r>
  <r>
    <n v="21245"/>
    <x v="1"/>
    <d v="2020-04-23T00:00:00"/>
    <x v="3"/>
    <d v="2020-04-28T00:00:00"/>
    <x v="2"/>
    <n v="5"/>
    <n v="4"/>
    <s v="luis german castro martinez"/>
    <s v="Cerrado"/>
    <x v="5"/>
    <m/>
    <m/>
    <m/>
  </r>
  <r>
    <n v="21246"/>
    <x v="3"/>
    <d v="2020-04-23T00:00:00"/>
    <x v="3"/>
    <d v="2020-04-24T00:00:00"/>
    <x v="2"/>
    <n v="1"/>
    <n v="2"/>
    <s v="david restrepo"/>
    <s v="Cerrado"/>
    <x v="5"/>
    <m/>
    <m/>
    <m/>
  </r>
  <r>
    <n v="21247"/>
    <x v="3"/>
    <d v="2020-04-23T00:00:00"/>
    <x v="3"/>
    <d v="2020-04-24T00:00:00"/>
    <x v="2"/>
    <n v="1"/>
    <n v="2"/>
    <s v="david restrepo"/>
    <s v="Cerrado"/>
    <x v="5"/>
    <m/>
    <m/>
    <m/>
  </r>
  <r>
    <n v="21248"/>
    <x v="2"/>
    <d v="2020-04-23T00:00:00"/>
    <x v="3"/>
    <d v="2020-04-24T00:00:00"/>
    <x v="2"/>
    <n v="1"/>
    <n v="2"/>
    <s v="Juan Pablo Barrera Cobaleda"/>
    <s v="Cerrado"/>
    <x v="5"/>
    <m/>
    <m/>
    <m/>
  </r>
  <r>
    <n v="21249"/>
    <x v="2"/>
    <d v="2020-04-23T00:00:00"/>
    <x v="3"/>
    <d v="2020-04-24T00:00:00"/>
    <x v="2"/>
    <n v="1"/>
    <n v="2"/>
    <s v="diana carolina gomez"/>
    <s v="Cerrado"/>
    <x v="5"/>
    <m/>
    <m/>
    <m/>
  </r>
  <r>
    <n v="21250"/>
    <x v="0"/>
    <d v="2020-04-23T00:00:00"/>
    <x v="3"/>
    <d v="2020-04-28T00:00:00"/>
    <x v="2"/>
    <n v="5"/>
    <n v="4"/>
    <s v="Jose arcesio lopez gonzalez"/>
    <s v="Cerrado"/>
    <x v="5"/>
    <m/>
    <m/>
    <m/>
  </r>
  <r>
    <n v="21251"/>
    <x v="0"/>
    <d v="2020-04-23T00:00:00"/>
    <x v="3"/>
    <d v="2020-04-28T00:00:00"/>
    <x v="2"/>
    <n v="5"/>
    <n v="4"/>
    <s v="Yeimy Delgadillo"/>
    <s v="Cerrado"/>
    <x v="5"/>
    <m/>
    <m/>
    <m/>
  </r>
  <r>
    <n v="21252"/>
    <x v="2"/>
    <d v="2020-04-23T00:00:00"/>
    <x v="3"/>
    <s v="Pendiente"/>
    <x v="1"/>
    <e v="#VALUE!"/>
    <e v="#VALUE!"/>
    <s v="andres figueroa"/>
    <s v="Abierto"/>
    <x v="1"/>
    <m/>
    <m/>
    <m/>
  </r>
  <r>
    <n v="21253"/>
    <x v="0"/>
    <d v="2020-04-23T00:00:00"/>
    <x v="3"/>
    <d v="2020-04-28T00:00:00"/>
    <x v="2"/>
    <n v="5"/>
    <n v="4"/>
    <s v="César Augusto Marín Jaramillo"/>
    <s v="Cerrado"/>
    <x v="5"/>
    <m/>
    <m/>
    <m/>
  </r>
  <r>
    <n v="21254"/>
    <x v="0"/>
    <d v="2020-04-23T00:00:00"/>
    <x v="3"/>
    <d v="2020-04-28T00:00:00"/>
    <x v="2"/>
    <n v="5"/>
    <n v="4"/>
    <s v="Lisbeth Tatiana Gallardo Sandoval"/>
    <s v="Cerrado"/>
    <x v="5"/>
    <m/>
    <m/>
    <m/>
  </r>
  <r>
    <n v="21255"/>
    <x v="3"/>
    <d v="2020-04-23T00:00:00"/>
    <x v="3"/>
    <d v="2020-04-24T00:00:00"/>
    <x v="2"/>
    <n v="1"/>
    <n v="2"/>
    <s v="Nidia del Carmen Gaviria Cordero"/>
    <s v="Cerrado"/>
    <x v="5"/>
    <m/>
    <m/>
    <m/>
  </r>
  <r>
    <n v="21256"/>
    <x v="2"/>
    <d v="2020-04-23T00:00:00"/>
    <x v="3"/>
    <d v="2020-04-24T00:00:00"/>
    <x v="2"/>
    <n v="1"/>
    <n v="2"/>
    <s v="GABRIEL BALLESTAS SIERRA"/>
    <s v="Cerrado"/>
    <x v="5"/>
    <m/>
    <m/>
    <m/>
  </r>
  <r>
    <n v="21257"/>
    <x v="2"/>
    <d v="2020-04-23T00:00:00"/>
    <x v="3"/>
    <d v="2020-04-24T00:00:00"/>
    <x v="2"/>
    <n v="1"/>
    <n v="2"/>
    <s v="JEFERSSON ALFREDO RUA SANCHEZ"/>
    <s v="Cerrado"/>
    <x v="5"/>
    <m/>
    <m/>
    <m/>
  </r>
  <r>
    <n v="21258"/>
    <x v="3"/>
    <d v="2020-04-23T00:00:00"/>
    <x v="3"/>
    <d v="2020-04-24T00:00:00"/>
    <x v="2"/>
    <n v="1"/>
    <n v="2"/>
    <s v="Santiago Cuadros Carrascal"/>
    <s v="Cerrado"/>
    <x v="5"/>
    <m/>
    <m/>
    <m/>
  </r>
  <r>
    <n v="21259"/>
    <x v="3"/>
    <d v="2020-04-23T00:00:00"/>
    <x v="3"/>
    <d v="2020-04-28T00:00:00"/>
    <x v="2"/>
    <n v="5"/>
    <n v="4"/>
    <s v="Mirta alejandra Rodríguez barrera"/>
    <s v="Cerrado"/>
    <x v="5"/>
    <m/>
    <m/>
    <m/>
  </r>
  <r>
    <n v="21260"/>
    <x v="0"/>
    <d v="2020-04-23T00:00:00"/>
    <x v="3"/>
    <d v="2020-04-28T00:00:00"/>
    <x v="2"/>
    <n v="5"/>
    <n v="4"/>
    <s v="JORGE LUIS RUEDA DE LA HOZ"/>
    <s v="Cerrado"/>
    <x v="5"/>
    <m/>
    <m/>
    <m/>
  </r>
  <r>
    <n v="21261"/>
    <x v="0"/>
    <d v="2020-04-24T00:00:00"/>
    <x v="3"/>
    <d v="2020-04-28T00:00:00"/>
    <x v="2"/>
    <n v="4"/>
    <n v="3"/>
    <s v="david stiben polanco rubiano"/>
    <s v="Cerrado"/>
    <x v="5"/>
    <m/>
    <m/>
    <m/>
  </r>
  <r>
    <n v="21262"/>
    <x v="0"/>
    <d v="2020-04-24T00:00:00"/>
    <x v="3"/>
    <d v="2020-04-28T00:00:00"/>
    <x v="2"/>
    <n v="4"/>
    <n v="3"/>
    <s v="Adel Enrique Pérez canencia"/>
    <s v="Cerrado"/>
    <x v="5"/>
    <m/>
    <m/>
    <m/>
  </r>
  <r>
    <n v="21263"/>
    <x v="2"/>
    <d v="2020-04-24T00:00:00"/>
    <x v="3"/>
    <d v="2020-04-28T00:00:00"/>
    <x v="2"/>
    <n v="4"/>
    <n v="3"/>
    <s v="SANDRA VIVIANA SERRANO GAONA"/>
    <s v="Cerrado"/>
    <x v="5"/>
    <m/>
    <m/>
    <m/>
  </r>
  <r>
    <n v="21264"/>
    <x v="0"/>
    <d v="2020-04-24T00:00:00"/>
    <x v="3"/>
    <d v="2020-04-28T00:00:00"/>
    <x v="2"/>
    <n v="4"/>
    <n v="3"/>
    <s v="ERICK URUETA BENAVIDES - VEEDURIA A LA RAMA JUDICIAL DE CARTAGENA"/>
    <s v="Cerrado"/>
    <x v="5"/>
    <m/>
    <m/>
    <m/>
  </r>
  <r>
    <n v="21265"/>
    <x v="0"/>
    <d v="2020-04-24T00:00:00"/>
    <x v="3"/>
    <d v="2020-04-28T00:00:00"/>
    <x v="2"/>
    <n v="4"/>
    <n v="3"/>
    <s v="natalia martinez"/>
    <s v="Cerrado"/>
    <x v="5"/>
    <m/>
    <m/>
    <m/>
  </r>
  <r>
    <n v="21266"/>
    <x v="0"/>
    <d v="2020-04-24T00:00:00"/>
    <x v="3"/>
    <d v="2020-04-29T00:00:00"/>
    <x v="2"/>
    <n v="5"/>
    <n v="4"/>
    <s v="Pompilio delgado ospina"/>
    <s v="Cerrado"/>
    <x v="5"/>
    <m/>
    <m/>
    <m/>
  </r>
  <r>
    <n v="21267"/>
    <x v="0"/>
    <d v="2020-04-24T00:00:00"/>
    <x v="3"/>
    <d v="2020-04-28T00:00:00"/>
    <x v="2"/>
    <n v="4"/>
    <n v="3"/>
    <s v="SANDRA POVEDA"/>
    <s v="Cerrado"/>
    <x v="5"/>
    <m/>
    <m/>
    <m/>
  </r>
  <r>
    <n v="21268"/>
    <x v="0"/>
    <d v="2020-04-24T00:00:00"/>
    <x v="3"/>
    <d v="2020-04-29T00:00:00"/>
    <x v="2"/>
    <n v="5"/>
    <n v="4"/>
    <s v="David Montaño Banguera"/>
    <s v="Cerrado"/>
    <x v="5"/>
    <m/>
    <m/>
    <m/>
  </r>
  <r>
    <n v="21269"/>
    <x v="0"/>
    <d v="2020-04-24T00:00:00"/>
    <x v="3"/>
    <d v="2020-04-29T00:00:00"/>
    <x v="2"/>
    <n v="5"/>
    <n v="4"/>
    <s v="HECTOR BUSTAMANTE"/>
    <s v="Cerrado"/>
    <x v="5"/>
    <m/>
    <m/>
    <m/>
  </r>
  <r>
    <n v="21270"/>
    <x v="0"/>
    <d v="2020-04-24T00:00:00"/>
    <x v="3"/>
    <d v="2020-04-29T00:00:00"/>
    <x v="2"/>
    <n v="5"/>
    <n v="4"/>
    <s v="Nubia Guerrero Parada"/>
    <s v="Cerrado"/>
    <x v="5"/>
    <m/>
    <m/>
    <m/>
  </r>
  <r>
    <n v="21271"/>
    <x v="0"/>
    <d v="2020-04-24T00:00:00"/>
    <x v="3"/>
    <d v="2020-04-29T00:00:00"/>
    <x v="2"/>
    <n v="5"/>
    <n v="4"/>
    <s v="Aura Maria Prada Calvo"/>
    <s v="Cerrado"/>
    <x v="5"/>
    <m/>
    <m/>
    <m/>
  </r>
  <r>
    <n v="21272"/>
    <x v="0"/>
    <d v="2020-04-24T00:00:00"/>
    <x v="3"/>
    <d v="2020-04-29T00:00:00"/>
    <x v="2"/>
    <n v="5"/>
    <n v="4"/>
    <s v="beatriz vieira ordoñez"/>
    <s v="Cerrado"/>
    <x v="5"/>
    <m/>
    <m/>
    <m/>
  </r>
  <r>
    <n v="21273"/>
    <x v="2"/>
    <d v="2020-04-24T00:00:00"/>
    <x v="3"/>
    <d v="2020-04-24T00:00:00"/>
    <x v="2"/>
    <n v="0"/>
    <n v="1"/>
    <s v="Daniel Alexander Diaz Quiñones"/>
    <s v="Cerrado"/>
    <x v="5"/>
    <m/>
    <m/>
    <m/>
  </r>
  <r>
    <n v="21274"/>
    <x v="0"/>
    <d v="2020-04-24T00:00:00"/>
    <x v="3"/>
    <d v="2020-04-29T00:00:00"/>
    <x v="2"/>
    <n v="5"/>
    <n v="4"/>
    <s v="Glitza Ingrid Calderon useche"/>
    <s v="Cerrado"/>
    <x v="5"/>
    <m/>
    <m/>
    <m/>
  </r>
  <r>
    <n v="21275"/>
    <x v="2"/>
    <d v="2020-04-24T00:00:00"/>
    <x v="3"/>
    <d v="2020-04-24T00:00:00"/>
    <x v="2"/>
    <n v="0"/>
    <n v="1"/>
    <s v="Nidia Rodríguez Gómez"/>
    <s v="Cerrado"/>
    <x v="5"/>
    <m/>
    <m/>
    <m/>
  </r>
  <r>
    <n v="21276"/>
    <x v="0"/>
    <d v="2020-04-24T00:00:00"/>
    <x v="3"/>
    <d v="2020-04-29T00:00:00"/>
    <x v="2"/>
    <n v="5"/>
    <n v="4"/>
    <s v="Flor María Morales Bohórquez"/>
    <s v="Cerrado"/>
    <x v="5"/>
    <m/>
    <m/>
    <m/>
  </r>
  <r>
    <n v="21277"/>
    <x v="0"/>
    <d v="2020-04-24T00:00:00"/>
    <x v="3"/>
    <d v="2020-04-29T00:00:00"/>
    <x v="2"/>
    <n v="5"/>
    <n v="4"/>
    <s v="Haymer Guataquira"/>
    <s v="Cerrado"/>
    <x v="5"/>
    <m/>
    <m/>
    <m/>
  </r>
  <r>
    <n v="21278"/>
    <x v="0"/>
    <d v="2020-04-24T00:00:00"/>
    <x v="3"/>
    <d v="2020-04-29T00:00:00"/>
    <x v="2"/>
    <n v="5"/>
    <n v="4"/>
    <s v="Camilo Alfonso Gonzalez Sarmiento"/>
    <s v="Cerrado"/>
    <x v="5"/>
    <m/>
    <m/>
    <m/>
  </r>
  <r>
    <n v="21279"/>
    <x v="0"/>
    <d v="2020-04-24T00:00:00"/>
    <x v="3"/>
    <d v="2020-04-29T00:00:00"/>
    <x v="2"/>
    <n v="5"/>
    <n v="4"/>
    <s v="Jose Francisco Montufar Rodriguez."/>
    <s v="Cerrado"/>
    <x v="5"/>
    <m/>
    <m/>
    <m/>
  </r>
  <r>
    <n v="21280"/>
    <x v="2"/>
    <d v="2020-04-25T00:00:00"/>
    <x v="3"/>
    <d v="2020-04-27T00:00:00"/>
    <x v="2"/>
    <n v="2"/>
    <n v="1"/>
    <s v="JORGE ANDRES SANCHEZ PORTILLA"/>
    <s v="Cerrado"/>
    <x v="5"/>
    <m/>
    <m/>
    <m/>
  </r>
  <r>
    <n v="21281"/>
    <x v="0"/>
    <d v="2020-04-25T00:00:00"/>
    <x v="3"/>
    <d v="2020-04-29T00:00:00"/>
    <x v="2"/>
    <n v="4"/>
    <n v="3"/>
    <s v="JUAN MAURICIO"/>
    <s v="Cerrado"/>
    <x v="5"/>
    <m/>
    <m/>
    <m/>
  </r>
  <r>
    <n v="21282"/>
    <x v="0"/>
    <d v="2020-04-25T00:00:00"/>
    <x v="3"/>
    <d v="2020-04-29T00:00:00"/>
    <x v="2"/>
    <n v="4"/>
    <n v="3"/>
    <s v="ALBERTO URREGO HOYOS"/>
    <s v="Cerrado"/>
    <x v="5"/>
    <m/>
    <m/>
    <m/>
  </r>
  <r>
    <n v="21283"/>
    <x v="0"/>
    <d v="2020-04-25T00:00:00"/>
    <x v="3"/>
    <d v="2020-04-29T00:00:00"/>
    <x v="2"/>
    <n v="4"/>
    <n v="3"/>
    <s v="HELLEN STEFFANY VARGAS CARVAJAL"/>
    <s v="Cerrado"/>
    <x v="5"/>
    <m/>
    <m/>
    <m/>
  </r>
  <r>
    <n v="21284"/>
    <x v="3"/>
    <d v="2020-04-25T00:00:00"/>
    <x v="3"/>
    <s v="Pendiente"/>
    <x v="1"/>
    <e v="#VALUE!"/>
    <e v="#VALUE!"/>
    <s v="yary liset carmona parra"/>
    <s v="Abierto"/>
    <x v="1"/>
    <m/>
    <m/>
    <m/>
  </r>
  <r>
    <n v="21285"/>
    <x v="2"/>
    <d v="2020-04-26T00:00:00"/>
    <x v="3"/>
    <s v="Pendiente"/>
    <x v="1"/>
    <e v="#VALUE!"/>
    <e v="#VALUE!"/>
    <s v="Jaime Andres Carvajal Garcia"/>
    <s v="Abierto"/>
    <x v="1"/>
    <m/>
    <m/>
    <m/>
  </r>
  <r>
    <n v="21286"/>
    <x v="2"/>
    <d v="2020-04-26T00:00:00"/>
    <x v="3"/>
    <s v="Pendiente"/>
    <x v="1"/>
    <e v="#VALUE!"/>
    <e v="#VALUE!"/>
    <s v="JOAN SEBASTIAN LOZADA BARRIOS"/>
    <s v="Abierto"/>
    <x v="1"/>
    <m/>
    <m/>
    <m/>
  </r>
  <r>
    <n v="21287"/>
    <x v="0"/>
    <d v="2020-04-26T00:00:00"/>
    <x v="3"/>
    <d v="2020-04-29T00:00:00"/>
    <x v="2"/>
    <n v="3"/>
    <n v="3"/>
    <s v="Diana Paola Gacharná Oviedo"/>
    <s v="Cerrado"/>
    <x v="5"/>
    <m/>
    <m/>
    <m/>
  </r>
  <r>
    <n v="21288"/>
    <x v="0"/>
    <d v="2020-04-26T00:00:00"/>
    <x v="3"/>
    <d v="2020-04-29T00:00:00"/>
    <x v="2"/>
    <n v="3"/>
    <n v="3"/>
    <s v="ESTALIN JOSE BELTRAN DELGADO"/>
    <s v="Cerrado"/>
    <x v="5"/>
    <m/>
    <m/>
    <m/>
  </r>
  <r>
    <n v="21289"/>
    <x v="3"/>
    <d v="2020-04-26T00:00:00"/>
    <x v="3"/>
    <s v="Pendiente"/>
    <x v="1"/>
    <e v="#VALUE!"/>
    <e v="#VALUE!"/>
    <s v="ETELVINA ROSA DIAZ LORA"/>
    <s v="Abierto"/>
    <x v="1"/>
    <m/>
    <m/>
    <m/>
  </r>
  <r>
    <n v="21290"/>
    <x v="0"/>
    <d v="2020-04-26T00:00:00"/>
    <x v="3"/>
    <d v="2020-04-29T00:00:00"/>
    <x v="2"/>
    <n v="3"/>
    <n v="3"/>
    <s v="David José Rodríguez Cabarcas"/>
    <s v="Cerrado"/>
    <x v="5"/>
    <m/>
    <m/>
    <m/>
  </r>
  <r>
    <n v="21291"/>
    <x v="0"/>
    <d v="2020-04-26T00:00:00"/>
    <x v="3"/>
    <d v="2020-04-29T00:00:00"/>
    <x v="2"/>
    <n v="3"/>
    <n v="3"/>
    <s v="luis alberto zea gamba"/>
    <s v="Cerrado"/>
    <x v="5"/>
    <m/>
    <m/>
    <m/>
  </r>
  <r>
    <n v="21292"/>
    <x v="0"/>
    <d v="2020-04-26T00:00:00"/>
    <x v="3"/>
    <d v="2020-04-29T00:00:00"/>
    <x v="2"/>
    <n v="3"/>
    <n v="3"/>
    <s v="CAROLINA RODRIGUEZ CAMACHO"/>
    <s v="Cerrado"/>
    <x v="5"/>
    <m/>
    <m/>
    <m/>
  </r>
  <r>
    <n v="21293"/>
    <x v="0"/>
    <d v="2020-04-27T00:00:00"/>
    <x v="3"/>
    <d v="2020-04-29T00:00:00"/>
    <x v="2"/>
    <n v="2"/>
    <n v="3"/>
    <s v="RAMÓN CAICEDO DUARTE"/>
    <s v="Cerrado"/>
    <x v="5"/>
    <m/>
    <m/>
    <m/>
  </r>
  <r>
    <n v="21294"/>
    <x v="0"/>
    <d v="2020-04-27T00:00:00"/>
    <x v="3"/>
    <d v="2020-04-29T00:00:00"/>
    <x v="2"/>
    <n v="2"/>
    <n v="3"/>
    <s v="Heidi alvarado Hernandez"/>
    <s v="Cerrado"/>
    <x v="5"/>
    <m/>
    <m/>
    <m/>
  </r>
  <r>
    <n v="21295"/>
    <x v="2"/>
    <d v="2020-04-27T00:00:00"/>
    <x v="3"/>
    <s v="Pendiente"/>
    <x v="1"/>
    <e v="#VALUE!"/>
    <e v="#VALUE!"/>
    <s v="MARGORIE GARNICA"/>
    <s v="Abierto"/>
    <x v="1"/>
    <m/>
    <m/>
    <m/>
  </r>
  <r>
    <n v="21296"/>
    <x v="2"/>
    <d v="2020-04-27T00:00:00"/>
    <x v="3"/>
    <s v="Pendiente"/>
    <x v="1"/>
    <e v="#VALUE!"/>
    <e v="#VALUE!"/>
    <s v="MARGORIE GARNICA"/>
    <s v="Abierto"/>
    <x v="1"/>
    <m/>
    <m/>
    <m/>
  </r>
  <r>
    <n v="21297"/>
    <x v="0"/>
    <d v="2020-04-27T00:00:00"/>
    <x v="3"/>
    <d v="2020-04-29T00:00:00"/>
    <x v="2"/>
    <n v="2"/>
    <n v="3"/>
    <s v="BLADIMIR LOPEZ HERNANDEZ"/>
    <s v="Cerrado"/>
    <x v="5"/>
    <m/>
    <m/>
    <m/>
  </r>
  <r>
    <n v="21298"/>
    <x v="2"/>
    <d v="2020-04-27T00:00:00"/>
    <x v="3"/>
    <d v="2020-04-29T00:00:00"/>
    <x v="2"/>
    <n v="2"/>
    <n v="3"/>
    <s v="Juan Pablo Barrera Cobaleda"/>
    <s v="Cerrado"/>
    <x v="5"/>
    <m/>
    <m/>
    <m/>
  </r>
  <r>
    <n v="21299"/>
    <x v="2"/>
    <d v="2020-04-27T00:00:00"/>
    <x v="3"/>
    <s v="Pendiente"/>
    <x v="1"/>
    <e v="#VALUE!"/>
    <e v="#VALUE!"/>
    <s v="ANDREA CAROLINA MUÑOZ LAVERDE"/>
    <s v="Abierto"/>
    <x v="1"/>
    <m/>
    <m/>
    <m/>
  </r>
  <r>
    <n v="21300"/>
    <x v="0"/>
    <d v="2020-04-27T00:00:00"/>
    <x v="3"/>
    <d v="2020-04-30T00:00:00"/>
    <x v="2"/>
    <n v="3"/>
    <n v="4"/>
    <s v="Paulina Lizarazo"/>
    <s v="Cerrado"/>
    <x v="5"/>
    <m/>
    <m/>
    <m/>
  </r>
  <r>
    <n v="21301"/>
    <x v="0"/>
    <d v="2020-04-27T00:00:00"/>
    <x v="3"/>
    <d v="2020-04-30T00:00:00"/>
    <x v="2"/>
    <n v="3"/>
    <n v="4"/>
    <s v="LUIS JULIAN POVEDA MENESES"/>
    <s v="Cerrado"/>
    <x v="5"/>
    <m/>
    <m/>
    <m/>
  </r>
  <r>
    <n v="21302"/>
    <x v="0"/>
    <d v="2020-04-27T00:00:00"/>
    <x v="3"/>
    <d v="2020-04-30T00:00:00"/>
    <x v="2"/>
    <n v="3"/>
    <n v="4"/>
    <s v="Sebastian Martinez Ochoa"/>
    <s v="Cerrado"/>
    <x v="5"/>
    <m/>
    <m/>
    <m/>
  </r>
  <r>
    <n v="21303"/>
    <x v="0"/>
    <d v="2020-04-27T00:00:00"/>
    <x v="3"/>
    <d v="2020-04-30T00:00:00"/>
    <x v="2"/>
    <n v="3"/>
    <n v="4"/>
    <s v="Mary Solano Peña"/>
    <s v="Cerrado"/>
    <x v="5"/>
    <m/>
    <m/>
    <m/>
  </r>
  <r>
    <n v="21304"/>
    <x v="2"/>
    <d v="2020-04-27T00:00:00"/>
    <x v="3"/>
    <d v="2020-04-29T00:00:00"/>
    <x v="2"/>
    <n v="2"/>
    <n v="3"/>
    <s v="ROSA ELENA MURILLO DE GALLEGO"/>
    <s v="Cerrado"/>
    <x v="5"/>
    <m/>
    <m/>
    <m/>
  </r>
  <r>
    <n v="21305"/>
    <x v="0"/>
    <d v="2020-04-27T00:00:00"/>
    <x v="3"/>
    <d v="2020-04-30T00:00:00"/>
    <x v="2"/>
    <n v="3"/>
    <n v="4"/>
    <s v="francisco javier malagon silva"/>
    <s v="Cerrado"/>
    <x v="5"/>
    <m/>
    <m/>
    <m/>
  </r>
  <r>
    <n v="21306"/>
    <x v="0"/>
    <d v="2020-04-27T00:00:00"/>
    <x v="3"/>
    <d v="2020-04-30T00:00:00"/>
    <x v="2"/>
    <n v="3"/>
    <n v="4"/>
    <s v="Accion fiduciaria"/>
    <s v="Cerrado"/>
    <x v="5"/>
    <m/>
    <m/>
    <m/>
  </r>
  <r>
    <n v="21307"/>
    <x v="2"/>
    <d v="2020-04-27T00:00:00"/>
    <x v="3"/>
    <d v="2020-04-30T00:00:00"/>
    <x v="2"/>
    <n v="3"/>
    <n v="4"/>
    <s v="NELSON ANTONIO ALBARRACIN PLAZAS"/>
    <s v="Cerrado"/>
    <x v="5"/>
    <m/>
    <m/>
    <m/>
  </r>
  <r>
    <n v="21308"/>
    <x v="2"/>
    <d v="2020-04-27T00:00:00"/>
    <x v="3"/>
    <d v="2020-04-30T00:00:00"/>
    <x v="2"/>
    <n v="3"/>
    <n v="4"/>
    <s v="Arley Alberto Sanchez Acosta"/>
    <s v="Cerrado"/>
    <x v="5"/>
    <m/>
    <m/>
    <m/>
  </r>
  <r>
    <n v="21309"/>
    <x v="0"/>
    <d v="2020-04-27T00:00:00"/>
    <x v="3"/>
    <d v="2020-04-30T00:00:00"/>
    <x v="2"/>
    <n v="3"/>
    <n v="4"/>
    <s v="Sebastian David Martinez Vargas"/>
    <s v="Cerrado"/>
    <x v="5"/>
    <m/>
    <m/>
    <m/>
  </r>
  <r>
    <n v="21310"/>
    <x v="0"/>
    <d v="2020-04-27T00:00:00"/>
    <x v="3"/>
    <d v="2020-04-30T00:00:00"/>
    <x v="2"/>
    <n v="3"/>
    <n v="4"/>
    <s v="Valentina Ardila Garcia"/>
    <s v="Cerrado"/>
    <x v="5"/>
    <m/>
    <m/>
    <m/>
  </r>
  <r>
    <n v="21311"/>
    <x v="3"/>
    <d v="2020-04-27T00:00:00"/>
    <x v="3"/>
    <d v="2020-04-29T00:00:00"/>
    <x v="2"/>
    <n v="2"/>
    <n v="3"/>
    <s v="CAROLINA PALACIO ATEHORTUA"/>
    <s v="Cerrado"/>
    <x v="5"/>
    <m/>
    <m/>
    <m/>
  </r>
  <r>
    <n v="21312"/>
    <x v="0"/>
    <d v="2020-04-27T00:00:00"/>
    <x v="3"/>
    <d v="2020-04-30T00:00:00"/>
    <x v="2"/>
    <n v="3"/>
    <n v="4"/>
    <s v="dalila arias"/>
    <s v="Cerrado"/>
    <x v="5"/>
    <m/>
    <m/>
    <m/>
  </r>
  <r>
    <n v="21313"/>
    <x v="0"/>
    <d v="2020-04-27T00:00:00"/>
    <x v="3"/>
    <d v="2020-04-30T00:00:00"/>
    <x v="2"/>
    <n v="3"/>
    <n v="4"/>
    <s v="ALEXANDER PAGUAY ORDOÑEZ"/>
    <s v="Cerrado"/>
    <x v="5"/>
    <m/>
    <m/>
    <m/>
  </r>
  <r>
    <n v="21314"/>
    <x v="0"/>
    <d v="2020-04-27T00:00:00"/>
    <x v="3"/>
    <d v="2020-04-30T00:00:00"/>
    <x v="2"/>
    <n v="3"/>
    <n v="4"/>
    <s v="Alexandra Florez Garcia"/>
    <s v="Cerrado"/>
    <x v="5"/>
    <m/>
    <m/>
    <m/>
  </r>
  <r>
    <n v="21315"/>
    <x v="2"/>
    <d v="2020-04-27T00:00:00"/>
    <x v="3"/>
    <d v="2020-04-29T00:00:00"/>
    <x v="2"/>
    <n v="2"/>
    <n v="3"/>
    <s v="Carmen Cecilia Preciado Prieto"/>
    <s v="Cerrado"/>
    <x v="5"/>
    <m/>
    <m/>
    <m/>
  </r>
  <r>
    <n v="21316"/>
    <x v="0"/>
    <d v="2020-04-27T00:00:00"/>
    <x v="3"/>
    <d v="2020-04-30T00:00:00"/>
    <x v="2"/>
    <n v="3"/>
    <n v="4"/>
    <s v="JULIAN DAVID CORTES MUÑOZ"/>
    <s v="Cerrado"/>
    <x v="5"/>
    <m/>
    <m/>
    <m/>
  </r>
  <r>
    <n v="21317"/>
    <x v="0"/>
    <d v="2020-04-27T00:00:00"/>
    <x v="3"/>
    <d v="2020-04-30T00:00:00"/>
    <x v="2"/>
    <n v="3"/>
    <n v="4"/>
    <s v="María Cristina Muñoz Alvear"/>
    <s v="Cerrado"/>
    <x v="5"/>
    <m/>
    <m/>
    <m/>
  </r>
  <r>
    <n v="21318"/>
    <x v="3"/>
    <d v="2020-04-28T00:00:00"/>
    <x v="3"/>
    <s v="Pendiente"/>
    <x v="1"/>
    <e v="#VALUE!"/>
    <e v="#VALUE!"/>
    <s v="Yeison Alexander Bazurto Espinosa"/>
    <s v="Abierto"/>
    <x v="1"/>
    <m/>
    <m/>
    <m/>
  </r>
  <r>
    <n v="21319"/>
    <x v="0"/>
    <d v="2020-04-28T00:00:00"/>
    <x v="3"/>
    <d v="2020-04-30T00:00:00"/>
    <x v="2"/>
    <n v="2"/>
    <n v="3"/>
    <s v="Néstor Alejandro Carvajal Reyes"/>
    <s v="Cerrado"/>
    <x v="5"/>
    <m/>
    <m/>
    <m/>
  </r>
  <r>
    <n v="21320"/>
    <x v="0"/>
    <d v="2020-04-28T00:00:00"/>
    <x v="3"/>
    <d v="2020-04-30T00:00:00"/>
    <x v="2"/>
    <n v="2"/>
    <n v="3"/>
    <s v="Nicole Rosero Samudio"/>
    <s v="Cerrado"/>
    <x v="5"/>
    <m/>
    <m/>
    <m/>
  </r>
  <r>
    <n v="21321"/>
    <x v="3"/>
    <d v="2020-04-28T00:00:00"/>
    <x v="3"/>
    <d v="2020-04-29T00:00:00"/>
    <x v="2"/>
    <n v="1"/>
    <n v="2"/>
    <s v="guillermo ivan quintero"/>
    <s v="Cerrado"/>
    <x v="5"/>
    <m/>
    <m/>
    <m/>
  </r>
  <r>
    <n v="21322"/>
    <x v="0"/>
    <d v="2020-04-28T00:00:00"/>
    <x v="3"/>
    <d v="2020-04-30T00:00:00"/>
    <x v="2"/>
    <n v="2"/>
    <n v="3"/>
    <s v="Alejandro Alvarez Escobar"/>
    <s v="Cerrado"/>
    <x v="5"/>
    <m/>
    <m/>
    <m/>
  </r>
  <r>
    <n v="21323"/>
    <x v="2"/>
    <d v="2020-04-28T00:00:00"/>
    <x v="3"/>
    <d v="2020-04-30T00:00:00"/>
    <x v="2"/>
    <n v="2"/>
    <n v="3"/>
    <s v="Jonathan mestizo caro"/>
    <s v="Cerrado"/>
    <x v="5"/>
    <m/>
    <m/>
    <m/>
  </r>
  <r>
    <n v="21324"/>
    <x v="0"/>
    <d v="2020-04-28T00:00:00"/>
    <x v="3"/>
    <d v="2020-05-04T00:00:00"/>
    <x v="2"/>
    <n v="6"/>
    <n v="5"/>
    <s v="JOSÉ VICENTE SÁNCHEZ RODRÍGUEZ"/>
    <s v="Cerrado"/>
    <x v="3"/>
    <m/>
    <m/>
    <m/>
  </r>
  <r>
    <n v="21325"/>
    <x v="0"/>
    <d v="2020-04-28T00:00:00"/>
    <x v="3"/>
    <d v="2020-04-30T00:00:00"/>
    <x v="2"/>
    <n v="2"/>
    <n v="3"/>
    <s v="Nicolas Guillermo Mejia Guerrero"/>
    <s v="Cerrado"/>
    <x v="5"/>
    <m/>
    <m/>
    <m/>
  </r>
  <r>
    <n v="21326"/>
    <x v="0"/>
    <d v="2020-04-28T00:00:00"/>
    <x v="3"/>
    <d v="2020-05-04T00:00:00"/>
    <x v="2"/>
    <n v="6"/>
    <n v="5"/>
    <s v="KEYNER YESIT LEMUS MENDOZA"/>
    <s v="Cerrado"/>
    <x v="3"/>
    <m/>
    <m/>
    <m/>
  </r>
  <r>
    <n v="21327"/>
    <x v="2"/>
    <d v="2020-04-28T00:00:00"/>
    <x v="3"/>
    <d v="2020-04-29T00:00:00"/>
    <x v="2"/>
    <n v="1"/>
    <n v="2"/>
    <s v="Waldir Bernardo Espinosa Romero"/>
    <s v="Cerrado"/>
    <x v="5"/>
    <m/>
    <m/>
    <m/>
  </r>
  <r>
    <n v="21328"/>
    <x v="2"/>
    <d v="2020-04-28T00:00:00"/>
    <x v="3"/>
    <s v="Pendiente"/>
    <x v="1"/>
    <e v="#VALUE!"/>
    <e v="#VALUE!"/>
    <s v="CARLOS JULIO JIMENEZ MIRANDA"/>
    <s v="Abierto"/>
    <x v="1"/>
    <m/>
    <m/>
    <m/>
  </r>
  <r>
    <n v="21329"/>
    <x v="0"/>
    <d v="2020-04-28T00:00:00"/>
    <x v="3"/>
    <d v="2020-05-04T00:00:00"/>
    <x v="2"/>
    <n v="6"/>
    <n v="5"/>
    <s v="manuel felipe blanco ospina"/>
    <s v="Cerrado"/>
    <x v="3"/>
    <m/>
    <m/>
    <m/>
  </r>
  <r>
    <n v="21330"/>
    <x v="0"/>
    <d v="2020-04-28T00:00:00"/>
    <x v="3"/>
    <d v="2020-05-04T00:00:00"/>
    <x v="2"/>
    <n v="6"/>
    <n v="5"/>
    <s v="JESUS SALVADOR DURAN PICON"/>
    <s v="Cerrado"/>
    <x v="3"/>
    <m/>
    <m/>
    <m/>
  </r>
  <r>
    <n v="21331"/>
    <x v="0"/>
    <d v="2020-04-28T00:00:00"/>
    <x v="3"/>
    <d v="2020-05-04T00:00:00"/>
    <x v="2"/>
    <n v="6"/>
    <n v="5"/>
    <s v="Carlos Fernando Guerrero Osorio"/>
    <s v="Cerrado"/>
    <x v="3"/>
    <m/>
    <m/>
    <m/>
  </r>
  <r>
    <n v="21332"/>
    <x v="2"/>
    <d v="2020-04-28T00:00:00"/>
    <x v="3"/>
    <d v="2020-05-04T00:00:00"/>
    <x v="2"/>
    <n v="6"/>
    <n v="5"/>
    <s v="FISCALÍA GENERAL DE LA NACIÓN"/>
    <s v="Cerrado"/>
    <x v="3"/>
    <m/>
    <m/>
    <m/>
  </r>
  <r>
    <n v="21333"/>
    <x v="0"/>
    <d v="2020-04-28T00:00:00"/>
    <x v="3"/>
    <d v="2020-05-04T00:00:00"/>
    <x v="2"/>
    <n v="6"/>
    <n v="5"/>
    <s v="sebastian alejandro santacruz borrero"/>
    <s v="Cerrado"/>
    <x v="3"/>
    <m/>
    <m/>
    <m/>
  </r>
  <r>
    <n v="21334"/>
    <x v="0"/>
    <d v="2020-04-28T00:00:00"/>
    <x v="3"/>
    <d v="2020-05-04T00:00:00"/>
    <x v="2"/>
    <n v="6"/>
    <n v="5"/>
    <s v="LAURA BIBIANA ZULETA MUÑOZ"/>
    <s v="Cerrado"/>
    <x v="3"/>
    <m/>
    <m/>
    <m/>
  </r>
  <r>
    <n v="21335"/>
    <x v="2"/>
    <d v="2020-04-28T00:00:00"/>
    <x v="3"/>
    <d v="2020-04-29T00:00:00"/>
    <x v="2"/>
    <n v="1"/>
    <n v="2"/>
    <s v="RICARDO HUNDELSHAUSSEN BARRET0"/>
    <s v="Cerrado"/>
    <x v="5"/>
    <m/>
    <m/>
    <m/>
  </r>
  <r>
    <n v="21336"/>
    <x v="0"/>
    <d v="2020-04-28T00:00:00"/>
    <x v="3"/>
    <d v="2020-05-04T00:00:00"/>
    <x v="2"/>
    <n v="6"/>
    <n v="5"/>
    <s v="Angie Lorena Idarraga Pinilla"/>
    <s v="Cerrado"/>
    <x v="3"/>
    <m/>
    <m/>
    <m/>
  </r>
  <r>
    <n v="21337"/>
    <x v="0"/>
    <d v="2020-04-28T00:00:00"/>
    <x v="3"/>
    <d v="2020-05-04T00:00:00"/>
    <x v="2"/>
    <n v="6"/>
    <n v="5"/>
    <s v="Martin felipe jurado morales"/>
    <s v="Cerrado"/>
    <x v="3"/>
    <m/>
    <m/>
    <m/>
  </r>
  <r>
    <n v="21338"/>
    <x v="3"/>
    <d v="2020-04-28T00:00:00"/>
    <x v="3"/>
    <d v="2020-04-29T00:00:00"/>
    <x v="2"/>
    <n v="1"/>
    <n v="2"/>
    <s v="JAIRO ORLANDO BERMUDEZ GAMEZ"/>
    <s v="Cerrado"/>
    <x v="5"/>
    <m/>
    <m/>
    <m/>
  </r>
  <r>
    <n v="21339"/>
    <x v="2"/>
    <d v="2020-04-28T00:00:00"/>
    <x v="3"/>
    <d v="2020-05-04T00:00:00"/>
    <x v="2"/>
    <n v="6"/>
    <n v="5"/>
    <s v="RAMON EMIRO VERBEL HERAZO"/>
    <s v="Cerrado"/>
    <x v="3"/>
    <m/>
    <m/>
    <m/>
  </r>
  <r>
    <n v="21340"/>
    <x v="0"/>
    <d v="2020-04-28T00:00:00"/>
    <x v="3"/>
    <d v="2020-05-04T00:00:00"/>
    <x v="2"/>
    <n v="6"/>
    <n v="5"/>
    <s v="Carlos Alberto Yepes Vélez"/>
    <s v="Cerrado"/>
    <x v="3"/>
    <m/>
    <m/>
    <m/>
  </r>
  <r>
    <n v="21341"/>
    <x v="2"/>
    <d v="2020-04-28T00:00:00"/>
    <x v="3"/>
    <d v="2020-04-29T00:00:00"/>
    <x v="2"/>
    <n v="1"/>
    <n v="2"/>
    <s v="JOSE FERNANDO CLAVIJO MALAVER"/>
    <s v="Cerrado"/>
    <x v="5"/>
    <m/>
    <m/>
    <m/>
  </r>
  <r>
    <n v="21342"/>
    <x v="0"/>
    <d v="2020-04-28T00:00:00"/>
    <x v="3"/>
    <d v="2020-05-04T00:00:00"/>
    <x v="2"/>
    <n v="6"/>
    <n v="5"/>
    <s v="Franco Alberto Arciniegas"/>
    <s v="Cerrado"/>
    <x v="3"/>
    <m/>
    <m/>
    <m/>
  </r>
  <r>
    <n v="21343"/>
    <x v="0"/>
    <d v="2020-04-29T00:00:00"/>
    <x v="3"/>
    <d v="2020-05-06T00:00:00"/>
    <x v="2"/>
    <n v="7"/>
    <n v="6"/>
    <s v="Fanny Marcela Yela"/>
    <s v="Cerrado"/>
    <x v="3"/>
    <m/>
    <m/>
    <m/>
  </r>
  <r>
    <n v="21344"/>
    <x v="0"/>
    <d v="2020-04-29T00:00:00"/>
    <x v="3"/>
    <d v="2020-05-06T00:00:00"/>
    <x v="2"/>
    <n v="7"/>
    <n v="6"/>
    <s v="VIRGILIO ALFONSO SEQUEDA MARTINEZ"/>
    <s v="Cerrado"/>
    <x v="3"/>
    <m/>
    <m/>
    <m/>
  </r>
  <r>
    <n v="21345"/>
    <x v="0"/>
    <d v="2020-04-29T00:00:00"/>
    <x v="3"/>
    <d v="2020-05-06T00:00:00"/>
    <x v="2"/>
    <n v="7"/>
    <n v="6"/>
    <s v="Roger Carlos"/>
    <s v="Cerrado"/>
    <x v="3"/>
    <m/>
    <m/>
    <m/>
  </r>
  <r>
    <n v="21346"/>
    <x v="0"/>
    <d v="2020-04-29T00:00:00"/>
    <x v="3"/>
    <d v="2020-05-06T00:00:00"/>
    <x v="2"/>
    <n v="7"/>
    <n v="6"/>
    <s v="JAVIER ALONSO BUSTAMANTE ARISMENDI"/>
    <s v="Cerrado"/>
    <x v="3"/>
    <m/>
    <m/>
    <m/>
  </r>
  <r>
    <n v="21347"/>
    <x v="0"/>
    <d v="2020-04-29T00:00:00"/>
    <x v="3"/>
    <d v="2020-05-06T00:00:00"/>
    <x v="2"/>
    <n v="7"/>
    <n v="6"/>
    <s v="Diana Paola Gacharná Oviedo"/>
    <s v="Cerrado"/>
    <x v="3"/>
    <m/>
    <m/>
    <m/>
  </r>
  <r>
    <n v="21348"/>
    <x v="3"/>
    <d v="2020-04-29T00:00:00"/>
    <x v="3"/>
    <d v="2020-05-04T00:00:00"/>
    <x v="2"/>
    <n v="5"/>
    <n v="4"/>
    <s v="ARLEY DAVID RIVERA"/>
    <s v="Cerrado"/>
    <x v="3"/>
    <m/>
    <m/>
    <m/>
  </r>
  <r>
    <n v="21349"/>
    <x v="0"/>
    <d v="2020-04-29T00:00:00"/>
    <x v="3"/>
    <d v="2020-05-06T00:00:00"/>
    <x v="2"/>
    <n v="7"/>
    <n v="6"/>
    <s v="jose miguel gomez"/>
    <s v="Cerrado"/>
    <x v="3"/>
    <m/>
    <m/>
    <m/>
  </r>
  <r>
    <n v="21350"/>
    <x v="2"/>
    <d v="2020-04-29T00:00:00"/>
    <x v="3"/>
    <d v="2020-05-04T00:00:00"/>
    <x v="2"/>
    <n v="5"/>
    <n v="4"/>
    <s v="DIOMEDES MUÑOZ BRACHE"/>
    <s v="Cerrado"/>
    <x v="3"/>
    <m/>
    <m/>
    <m/>
  </r>
  <r>
    <n v="21351"/>
    <x v="0"/>
    <d v="2020-04-29T00:00:00"/>
    <x v="3"/>
    <d v="2020-05-06T00:00:00"/>
    <x v="2"/>
    <n v="7"/>
    <n v="6"/>
    <s v="OSCAR EDUARDO CANIZALES ESCOBAR"/>
    <s v="Cerrado"/>
    <x v="3"/>
    <m/>
    <m/>
    <m/>
  </r>
  <r>
    <n v="21352"/>
    <x v="2"/>
    <d v="2020-04-29T00:00:00"/>
    <x v="3"/>
    <d v="2020-05-04T00:00:00"/>
    <x v="2"/>
    <n v="5"/>
    <n v="4"/>
    <s v="Viviana Oviedo Chaves"/>
    <s v="Cerrado"/>
    <x v="3"/>
    <m/>
    <m/>
    <m/>
  </r>
  <r>
    <n v="21353"/>
    <x v="0"/>
    <d v="2020-04-30T00:00:00"/>
    <x v="3"/>
    <d v="2020-05-06T00:00:00"/>
    <x v="2"/>
    <n v="6"/>
    <n v="5"/>
    <s v="Susana Uribe"/>
    <s v="Cerrado"/>
    <x v="3"/>
    <m/>
    <m/>
    <m/>
  </r>
  <r>
    <n v="21354"/>
    <x v="0"/>
    <d v="2020-04-30T00:00:00"/>
    <x v="3"/>
    <d v="2020-05-06T00:00:00"/>
    <x v="2"/>
    <n v="6"/>
    <n v="5"/>
    <s v="CINDY VANESSA HERRERA VARGAS"/>
    <s v="Cerrado"/>
    <x v="3"/>
    <m/>
    <m/>
    <m/>
  </r>
  <r>
    <n v="21355"/>
    <x v="0"/>
    <d v="2020-04-30T00:00:00"/>
    <x v="3"/>
    <d v="2020-05-06T00:00:00"/>
    <x v="2"/>
    <n v="6"/>
    <n v="5"/>
    <s v="Beatriz Restrepo"/>
    <s v="Cerrado"/>
    <x v="3"/>
    <m/>
    <m/>
    <m/>
  </r>
  <r>
    <n v="21356"/>
    <x v="2"/>
    <d v="2020-04-30T00:00:00"/>
    <x v="3"/>
    <d v="2020-05-04T00:00:00"/>
    <x v="2"/>
    <n v="4"/>
    <n v="3"/>
    <s v="anonimo"/>
    <s v="Cerrado"/>
    <x v="3"/>
    <m/>
    <m/>
    <m/>
  </r>
  <r>
    <n v="21357"/>
    <x v="0"/>
    <d v="2020-04-30T00:00:00"/>
    <x v="3"/>
    <d v="2020-05-06T00:00:00"/>
    <x v="2"/>
    <n v="6"/>
    <n v="5"/>
    <s v="GISELLE PEREIRA PICO"/>
    <s v="Cerrado"/>
    <x v="3"/>
    <m/>
    <m/>
    <m/>
  </r>
  <r>
    <n v="21358"/>
    <x v="0"/>
    <d v="2020-04-30T00:00:00"/>
    <x v="3"/>
    <d v="2020-05-06T00:00:00"/>
    <x v="2"/>
    <n v="6"/>
    <n v="5"/>
    <s v="Sebastian David Martinez Vargas"/>
    <s v="Cerrado"/>
    <x v="3"/>
    <m/>
    <m/>
    <m/>
  </r>
  <r>
    <n v="21359"/>
    <x v="0"/>
    <d v="2020-04-30T00:00:00"/>
    <x v="3"/>
    <d v="2020-05-06T00:00:00"/>
    <x v="2"/>
    <n v="6"/>
    <n v="5"/>
    <s v="Vanessa Alexandra Ramirez Quiroga"/>
    <s v="Cerrado"/>
    <x v="3"/>
    <m/>
    <m/>
    <m/>
  </r>
  <r>
    <n v="21360"/>
    <x v="0"/>
    <d v="2020-04-30T00:00:00"/>
    <x v="3"/>
    <d v="2020-05-06T00:00:00"/>
    <x v="2"/>
    <n v="6"/>
    <n v="5"/>
    <s v="Mariana Gómez"/>
    <s v="Cerrado"/>
    <x v="3"/>
    <m/>
    <m/>
    <m/>
  </r>
  <r>
    <n v="21361"/>
    <x v="0"/>
    <d v="2020-05-01T00:00:00"/>
    <x v="4"/>
    <d v="2020-05-06T00:00:00"/>
    <x v="2"/>
    <n v="5"/>
    <n v="4"/>
    <s v="Marizon Caicedo"/>
    <s v="Cerrado"/>
    <x v="3"/>
    <m/>
    <m/>
    <m/>
  </r>
  <r>
    <n v="21362"/>
    <x v="0"/>
    <d v="2020-05-01T00:00:00"/>
    <x v="4"/>
    <d v="2020-05-06T00:00:00"/>
    <x v="2"/>
    <n v="5"/>
    <n v="4"/>
    <s v="Armando Gaona Leal"/>
    <s v="Cerrado"/>
    <x v="3"/>
    <m/>
    <m/>
    <m/>
  </r>
  <r>
    <n v="21363"/>
    <x v="2"/>
    <d v="2020-05-01T00:00:00"/>
    <x v="4"/>
    <d v="2020-05-04T00:00:00"/>
    <x v="2"/>
    <n v="3"/>
    <n v="2"/>
    <s v="JOSE FERNANDO LANDINEZ CASTAÑO"/>
    <s v="Cerrado"/>
    <x v="3"/>
    <m/>
    <m/>
    <m/>
  </r>
  <r>
    <n v="21364"/>
    <x v="0"/>
    <d v="2020-05-01T00:00:00"/>
    <x v="4"/>
    <d v="2020-05-06T00:00:00"/>
    <x v="2"/>
    <n v="5"/>
    <n v="4"/>
    <s v="ALBERT BETTIN PERTUZ"/>
    <s v="Cerrado"/>
    <x v="3"/>
    <m/>
    <m/>
    <m/>
  </r>
  <r>
    <n v="21365"/>
    <x v="1"/>
    <d v="2020-05-01T00:00:00"/>
    <x v="4"/>
    <s v="Pendiente"/>
    <x v="1"/>
    <e v="#VALUE!"/>
    <e v="#VALUE!"/>
    <s v="OMAR SALAMANCA MORENO"/>
    <s v="Abierto"/>
    <x v="1"/>
    <m/>
    <m/>
    <m/>
  </r>
  <r>
    <n v="21366"/>
    <x v="0"/>
    <d v="2020-05-01T00:00:00"/>
    <x v="4"/>
    <d v="2020-05-06T00:00:00"/>
    <x v="2"/>
    <n v="5"/>
    <n v="4"/>
    <s v="luis eduardo mendoza patiño"/>
    <s v="Cerrado"/>
    <x v="3"/>
    <m/>
    <m/>
    <m/>
  </r>
  <r>
    <n v="21367"/>
    <x v="0"/>
    <d v="2020-05-01T00:00:00"/>
    <x v="4"/>
    <d v="2020-05-06T00:00:00"/>
    <x v="2"/>
    <n v="5"/>
    <n v="4"/>
    <s v="luis eduardo mendoza patiño"/>
    <s v="Cerrado"/>
    <x v="3"/>
    <m/>
    <m/>
    <m/>
  </r>
  <r>
    <n v="21368"/>
    <x v="2"/>
    <d v="2020-05-01T00:00:00"/>
    <x v="4"/>
    <d v="2020-05-04T00:00:00"/>
    <x v="2"/>
    <n v="3"/>
    <n v="2"/>
    <s v="JOSE LEONARDO AGUILLON SONSA"/>
    <s v="Cerrado"/>
    <x v="3"/>
    <m/>
    <m/>
    <m/>
  </r>
  <r>
    <n v="21369"/>
    <x v="0"/>
    <d v="2020-05-01T00:00:00"/>
    <x v="4"/>
    <d v="2020-05-07T00:00:00"/>
    <x v="2"/>
    <n v="6"/>
    <n v="5"/>
    <s v="Luis Eduardo Carrascal Quintero"/>
    <s v="Cerrado"/>
    <x v="3"/>
    <m/>
    <m/>
    <m/>
  </r>
  <r>
    <n v="21370"/>
    <x v="0"/>
    <d v="2020-05-01T00:00:00"/>
    <x v="4"/>
    <d v="2020-05-07T00:00:00"/>
    <x v="2"/>
    <n v="6"/>
    <n v="5"/>
    <s v="Nicolás Figueroa Concha"/>
    <s v="Cerrado"/>
    <x v="3"/>
    <m/>
    <m/>
    <m/>
  </r>
  <r>
    <n v="21371"/>
    <x v="0"/>
    <d v="2020-05-01T00:00:00"/>
    <x v="4"/>
    <d v="2020-05-07T00:00:00"/>
    <x v="2"/>
    <n v="6"/>
    <n v="5"/>
    <s v="Luis Guillermo Parra"/>
    <s v="Cerrado"/>
    <x v="3"/>
    <m/>
    <m/>
    <m/>
  </r>
  <r>
    <n v="21372"/>
    <x v="2"/>
    <d v="2020-05-02T00:00:00"/>
    <x v="4"/>
    <d v="2020-05-04T00:00:00"/>
    <x v="2"/>
    <n v="2"/>
    <n v="1"/>
    <s v="DIANA ANGELICA CENDALES CUEVAS Y OTRO."/>
    <s v="Cerrado"/>
    <x v="3"/>
    <m/>
    <m/>
    <m/>
  </r>
  <r>
    <n v="21373"/>
    <x v="2"/>
    <d v="2020-05-02T00:00:00"/>
    <x v="4"/>
    <d v="2020-05-04T00:00:00"/>
    <x v="2"/>
    <n v="2"/>
    <n v="1"/>
    <s v="DIANA ANGELICA CENDALES CUEVAS Y OTRO."/>
    <s v="Cerrado"/>
    <x v="3"/>
    <m/>
    <m/>
    <m/>
  </r>
  <r>
    <n v="21374"/>
    <x v="0"/>
    <d v="2020-05-02T00:00:00"/>
    <x v="4"/>
    <d v="2020-05-07T00:00:00"/>
    <x v="2"/>
    <n v="5"/>
    <n v="4"/>
    <s v="Jhonandree Lopez"/>
    <s v="Cerrado"/>
    <x v="3"/>
    <m/>
    <m/>
    <m/>
  </r>
  <r>
    <n v="21375"/>
    <x v="0"/>
    <d v="2020-05-02T00:00:00"/>
    <x v="4"/>
    <d v="2020-05-07T00:00:00"/>
    <x v="2"/>
    <n v="5"/>
    <n v="4"/>
    <s v="Francisco Caballero Diaz"/>
    <s v="Cerrado"/>
    <x v="3"/>
    <m/>
    <m/>
    <m/>
  </r>
  <r>
    <n v="21376"/>
    <x v="0"/>
    <d v="2020-05-02T00:00:00"/>
    <x v="4"/>
    <d v="2020-05-07T00:00:00"/>
    <x v="2"/>
    <n v="5"/>
    <n v="4"/>
    <s v="LUZ BETTY RODRIGUEZ ADAME"/>
    <s v="Cerrado"/>
    <x v="3"/>
    <m/>
    <m/>
    <m/>
  </r>
  <r>
    <n v="21377"/>
    <x v="0"/>
    <d v="2020-05-02T00:00:00"/>
    <x v="4"/>
    <d v="2020-05-07T00:00:00"/>
    <x v="2"/>
    <n v="5"/>
    <n v="4"/>
    <s v="INVERSIONES ARA E HIJOS S EN C"/>
    <s v="Cerrado"/>
    <x v="3"/>
    <m/>
    <m/>
    <m/>
  </r>
  <r>
    <n v="21378"/>
    <x v="2"/>
    <d v="2020-05-02T00:00:00"/>
    <x v="4"/>
    <d v="2020-05-04T00:00:00"/>
    <x v="2"/>
    <n v="2"/>
    <n v="1"/>
    <s v="Marco Tulio Acevedo"/>
    <s v="Cerrado"/>
    <x v="3"/>
    <m/>
    <m/>
    <m/>
  </r>
  <r>
    <n v="21379"/>
    <x v="0"/>
    <d v="2020-05-02T00:00:00"/>
    <x v="4"/>
    <d v="2020-05-07T00:00:00"/>
    <x v="2"/>
    <n v="5"/>
    <n v="4"/>
    <s v="Jaime Chica Londoño"/>
    <s v="Cerrado"/>
    <x v="3"/>
    <m/>
    <m/>
    <m/>
  </r>
  <r>
    <n v="21380"/>
    <x v="0"/>
    <d v="2020-05-03T00:00:00"/>
    <x v="4"/>
    <d v="2020-05-07T00:00:00"/>
    <x v="2"/>
    <n v="4"/>
    <n v="4"/>
    <s v="Marcos Collazos Ceron"/>
    <s v="Cerrado"/>
    <x v="3"/>
    <m/>
    <m/>
    <m/>
  </r>
  <r>
    <n v="21381"/>
    <x v="0"/>
    <d v="2020-05-03T00:00:00"/>
    <x v="4"/>
    <d v="2020-05-07T00:00:00"/>
    <x v="2"/>
    <n v="4"/>
    <n v="4"/>
    <s v="Lucero Cabrera Cuellar"/>
    <s v="Cerrado"/>
    <x v="3"/>
    <m/>
    <m/>
    <m/>
  </r>
  <r>
    <n v="21382"/>
    <x v="2"/>
    <d v="2020-05-03T00:00:00"/>
    <x v="4"/>
    <s v="Pendiente"/>
    <x v="1"/>
    <e v="#VALUE!"/>
    <e v="#VALUE!"/>
    <s v="yeimy yohanna rubiano londoño"/>
    <s v="Abierto"/>
    <x v="1"/>
    <m/>
    <m/>
    <m/>
  </r>
  <r>
    <n v="21383"/>
    <x v="1"/>
    <d v="2020-05-03T00:00:00"/>
    <x v="4"/>
    <d v="2020-05-04T00:00:00"/>
    <x v="2"/>
    <n v="1"/>
    <n v="1"/>
    <s v="Nancy Estela Bautista Pérez"/>
    <s v="Cerrado"/>
    <x v="3"/>
    <m/>
    <m/>
    <m/>
  </r>
  <r>
    <n v="21384"/>
    <x v="0"/>
    <d v="2020-05-03T00:00:00"/>
    <x v="4"/>
    <d v="2020-05-07T00:00:00"/>
    <x v="2"/>
    <n v="4"/>
    <n v="4"/>
    <s v="DEYANIRA SALAMANDRA SEVILLANO"/>
    <s v="Cerrado"/>
    <x v="3"/>
    <m/>
    <m/>
    <m/>
  </r>
  <r>
    <n v="21385"/>
    <x v="0"/>
    <d v="2020-05-03T00:00:00"/>
    <x v="4"/>
    <d v="2020-05-07T00:00:00"/>
    <x v="2"/>
    <n v="4"/>
    <n v="4"/>
    <s v="OSCAR ANDRES MORENO GAVIRIA"/>
    <s v="Cerrado"/>
    <x v="3"/>
    <m/>
    <m/>
    <m/>
  </r>
  <r>
    <n v="21386"/>
    <x v="2"/>
    <d v="2020-05-03T00:00:00"/>
    <x v="4"/>
    <d v="2020-05-04T00:00:00"/>
    <x v="2"/>
    <n v="1"/>
    <n v="1"/>
    <s v="ELKIN DARIO SOLAQUE CHAVEZ"/>
    <s v="Cerrado"/>
    <x v="3"/>
    <m/>
    <m/>
    <m/>
  </r>
  <r>
    <n v="21387"/>
    <x v="0"/>
    <d v="2020-05-03T00:00:00"/>
    <x v="4"/>
    <d v="2020-05-07T00:00:00"/>
    <x v="2"/>
    <n v="4"/>
    <n v="4"/>
    <s v="Abelardo Rivera"/>
    <s v="Cerrado"/>
    <x v="3"/>
    <m/>
    <m/>
    <m/>
  </r>
  <r>
    <n v="21388"/>
    <x v="0"/>
    <d v="2020-05-03T00:00:00"/>
    <x v="4"/>
    <d v="2020-05-07T00:00:00"/>
    <x v="2"/>
    <n v="4"/>
    <n v="4"/>
    <s v="Ana Milena Rivera López"/>
    <s v="Cerrado"/>
    <x v="3"/>
    <m/>
    <m/>
    <m/>
  </r>
  <r>
    <n v="21389"/>
    <x v="0"/>
    <d v="2020-05-04T00:00:00"/>
    <x v="4"/>
    <d v="2020-05-07T00:00:00"/>
    <x v="2"/>
    <n v="3"/>
    <n v="4"/>
    <s v="JORGE LUIS HERNÁNDEZ MONTES"/>
    <s v="Cerrado"/>
    <x v="3"/>
    <m/>
    <m/>
    <m/>
  </r>
  <r>
    <n v="21390"/>
    <x v="0"/>
    <d v="2020-05-04T00:00:00"/>
    <x v="4"/>
    <d v="2020-05-07T00:00:00"/>
    <x v="2"/>
    <n v="3"/>
    <n v="4"/>
    <s v="ARNULFO CANDELA MONSALVE"/>
    <s v="Cerrado"/>
    <x v="3"/>
    <m/>
    <m/>
    <m/>
  </r>
  <r>
    <n v="21391"/>
    <x v="0"/>
    <d v="2020-05-04T00:00:00"/>
    <x v="4"/>
    <d v="2020-05-07T00:00:00"/>
    <x v="2"/>
    <n v="3"/>
    <n v="4"/>
    <s v="MARITZA TIJARO ROA"/>
    <s v="Cerrado"/>
    <x v="3"/>
    <m/>
    <m/>
    <m/>
  </r>
  <r>
    <n v="21392"/>
    <x v="3"/>
    <d v="2020-05-04T00:00:00"/>
    <x v="4"/>
    <d v="2020-05-06T00:00:00"/>
    <x v="2"/>
    <n v="2"/>
    <n v="3"/>
    <s v="CARLOS ALBERTO GUALDRON PALACIOS"/>
    <s v="Cerrado"/>
    <x v="3"/>
    <m/>
    <m/>
    <m/>
  </r>
  <r>
    <n v="21393"/>
    <x v="0"/>
    <d v="2020-05-04T00:00:00"/>
    <x v="4"/>
    <d v="2020-05-07T00:00:00"/>
    <x v="2"/>
    <n v="3"/>
    <n v="4"/>
    <s v="MARIA DEL ROSARIO BETANCOURT BEDOYA"/>
    <s v="Cerrado"/>
    <x v="3"/>
    <m/>
    <m/>
    <m/>
  </r>
  <r>
    <n v="21394"/>
    <x v="0"/>
    <d v="2020-05-04T00:00:00"/>
    <x v="4"/>
    <d v="2020-05-07T00:00:00"/>
    <x v="2"/>
    <n v="3"/>
    <n v="4"/>
    <s v="FARRINSON WIMLINZON SAAVEDRA RIAÑO"/>
    <s v="Cerrado"/>
    <x v="3"/>
    <m/>
    <m/>
    <m/>
  </r>
  <r>
    <n v="21395"/>
    <x v="0"/>
    <d v="2020-05-04T00:00:00"/>
    <x v="4"/>
    <d v="2020-05-07T00:00:00"/>
    <x v="2"/>
    <n v="3"/>
    <n v="4"/>
    <s v="EMILCEN MENDEZ RUIZ"/>
    <s v="Cerrado"/>
    <x v="3"/>
    <m/>
    <m/>
    <m/>
  </r>
  <r>
    <n v="21396"/>
    <x v="0"/>
    <d v="2020-05-04T00:00:00"/>
    <x v="4"/>
    <d v="2020-05-07T00:00:00"/>
    <x v="2"/>
    <n v="3"/>
    <n v="4"/>
    <s v="Frank Guerra"/>
    <s v="Cerrado"/>
    <x v="3"/>
    <m/>
    <m/>
    <m/>
  </r>
  <r>
    <n v="21397"/>
    <x v="0"/>
    <d v="2020-05-04T00:00:00"/>
    <x v="4"/>
    <d v="2020-05-07T00:00:00"/>
    <x v="2"/>
    <n v="3"/>
    <n v="4"/>
    <s v="blanca ruby bedoya mejia"/>
    <s v="Cerrado"/>
    <x v="3"/>
    <m/>
    <m/>
    <m/>
  </r>
  <r>
    <n v="21398"/>
    <x v="0"/>
    <d v="2020-05-04T00:00:00"/>
    <x v="4"/>
    <d v="2020-05-07T00:00:00"/>
    <x v="2"/>
    <n v="3"/>
    <n v="4"/>
    <s v="YOLANDA RAMIREZ GARZON"/>
    <s v="Cerrado"/>
    <x v="3"/>
    <m/>
    <m/>
    <m/>
  </r>
  <r>
    <n v="21399"/>
    <x v="2"/>
    <d v="2020-05-04T00:00:00"/>
    <x v="4"/>
    <d v="2020-05-06T00:00:00"/>
    <x v="2"/>
    <n v="2"/>
    <n v="3"/>
    <s v="NANCY GONZALEZ"/>
    <s v="Cerrado"/>
    <x v="3"/>
    <m/>
    <m/>
    <m/>
  </r>
  <r>
    <n v="21400"/>
    <x v="0"/>
    <d v="2020-05-04T00:00:00"/>
    <x v="4"/>
    <d v="2020-05-07T00:00:00"/>
    <x v="2"/>
    <n v="3"/>
    <n v="4"/>
    <s v="Beatriz Restrepo"/>
    <s v="Cerrado"/>
    <x v="3"/>
    <m/>
    <m/>
    <m/>
  </r>
  <r>
    <n v="21401"/>
    <x v="0"/>
    <d v="2020-05-04T00:00:00"/>
    <x v="4"/>
    <d v="2020-05-07T00:00:00"/>
    <x v="2"/>
    <n v="3"/>
    <n v="4"/>
    <s v="Diana Carolina Florez Bayona"/>
    <s v="Cerrado"/>
    <x v="3"/>
    <m/>
    <m/>
    <m/>
  </r>
  <r>
    <n v="21402"/>
    <x v="0"/>
    <d v="2020-05-04T00:00:00"/>
    <x v="4"/>
    <d v="2020-05-07T00:00:00"/>
    <x v="2"/>
    <n v="3"/>
    <n v="4"/>
    <s v="eliana ramirez"/>
    <s v="Cerrado"/>
    <x v="3"/>
    <m/>
    <m/>
    <m/>
  </r>
  <r>
    <n v="21403"/>
    <x v="0"/>
    <d v="2020-05-04T00:00:00"/>
    <x v="4"/>
    <d v="2020-05-07T00:00:00"/>
    <x v="2"/>
    <n v="3"/>
    <n v="4"/>
    <s v="Javier Guaitarilla"/>
    <s v="Cerrado"/>
    <x v="3"/>
    <m/>
    <m/>
    <m/>
  </r>
  <r>
    <n v="21404"/>
    <x v="0"/>
    <d v="2020-05-04T00:00:00"/>
    <x v="4"/>
    <d v="2020-05-07T00:00:00"/>
    <x v="2"/>
    <n v="3"/>
    <n v="4"/>
    <s v="wilington montealegre ibata"/>
    <s v="Cerrado"/>
    <x v="3"/>
    <m/>
    <m/>
    <m/>
  </r>
  <r>
    <n v="21405"/>
    <x v="2"/>
    <d v="2020-05-04T00:00:00"/>
    <x v="4"/>
    <d v="2020-05-07T00:00:00"/>
    <x v="2"/>
    <n v="3"/>
    <n v="4"/>
    <s v="JAIRO ANDRES RAFFAN SANABRIA"/>
    <s v="Cerrado"/>
    <x v="3"/>
    <m/>
    <m/>
    <m/>
  </r>
  <r>
    <n v="21406"/>
    <x v="0"/>
    <d v="2020-05-04T00:00:00"/>
    <x v="4"/>
    <d v="2020-05-07T00:00:00"/>
    <x v="2"/>
    <n v="3"/>
    <n v="4"/>
    <s v="JESUS HERNAN POSSO CASTRO"/>
    <s v="Cerrado"/>
    <x v="3"/>
    <m/>
    <m/>
    <m/>
  </r>
  <r>
    <n v="21407"/>
    <x v="0"/>
    <d v="2020-05-04T00:00:00"/>
    <x v="4"/>
    <d v="2020-05-07T00:00:00"/>
    <x v="2"/>
    <n v="3"/>
    <n v="4"/>
    <s v="Laura Granada"/>
    <s v="Cerrado"/>
    <x v="3"/>
    <m/>
    <m/>
    <m/>
  </r>
  <r>
    <n v="21408"/>
    <x v="0"/>
    <d v="2020-05-04T00:00:00"/>
    <x v="4"/>
    <d v="2020-05-07T00:00:00"/>
    <x v="2"/>
    <n v="3"/>
    <n v="4"/>
    <s v="Jose Francisco Montufar Rodriguez."/>
    <s v="Cerrado"/>
    <x v="3"/>
    <m/>
    <m/>
    <m/>
  </r>
  <r>
    <n v="21409"/>
    <x v="2"/>
    <d v="2020-05-04T00:00:00"/>
    <x v="4"/>
    <d v="2020-05-06T00:00:00"/>
    <x v="2"/>
    <n v="2"/>
    <n v="3"/>
    <s v="LUIS RODRIGUEZ"/>
    <s v="Cerrado"/>
    <x v="3"/>
    <m/>
    <m/>
    <m/>
  </r>
  <r>
    <n v="21410"/>
    <x v="2"/>
    <d v="2020-05-04T00:00:00"/>
    <x v="4"/>
    <d v="2020-05-07T00:00:00"/>
    <x v="2"/>
    <n v="3"/>
    <n v="4"/>
    <s v="SANDRA PATRICIA OVALLE FERNANDEZ"/>
    <s v="Cerrado"/>
    <x v="3"/>
    <m/>
    <m/>
    <m/>
  </r>
  <r>
    <n v="21411"/>
    <x v="0"/>
    <d v="2020-05-04T00:00:00"/>
    <x v="4"/>
    <d v="2020-05-07T00:00:00"/>
    <x v="2"/>
    <n v="3"/>
    <n v="4"/>
    <s v="Elizabeth Quintero Molina"/>
    <s v="Cerrado"/>
    <x v="3"/>
    <m/>
    <m/>
    <m/>
  </r>
  <r>
    <n v="21412"/>
    <x v="2"/>
    <d v="2020-05-04T00:00:00"/>
    <x v="4"/>
    <d v="2020-05-06T00:00:00"/>
    <x v="2"/>
    <n v="2"/>
    <n v="3"/>
    <s v="HUGO ARMANDO LOPEZ RUIZ"/>
    <s v="Cerrado"/>
    <x v="3"/>
    <m/>
    <m/>
    <m/>
  </r>
  <r>
    <n v="21413"/>
    <x v="0"/>
    <d v="2020-05-05T00:00:00"/>
    <x v="4"/>
    <d v="2020-05-07T00:00:00"/>
    <x v="2"/>
    <n v="2"/>
    <n v="3"/>
    <s v="diego escobar"/>
    <s v="Cerrado"/>
    <x v="3"/>
    <m/>
    <m/>
    <m/>
  </r>
  <r>
    <n v="21414"/>
    <x v="0"/>
    <d v="2020-05-05T00:00:00"/>
    <x v="4"/>
    <d v="2020-05-08T00:00:00"/>
    <x v="2"/>
    <n v="3"/>
    <n v="4"/>
    <s v="Giampaolo Guzmán Rengifo"/>
    <s v="Cerrado"/>
    <x v="3"/>
    <m/>
    <m/>
    <m/>
  </r>
  <r>
    <n v="21415"/>
    <x v="0"/>
    <d v="2020-05-05T00:00:00"/>
    <x v="4"/>
    <d v="2020-05-08T00:00:00"/>
    <x v="2"/>
    <n v="3"/>
    <n v="4"/>
    <s v="Camila Andrea Bohorquez Suancha"/>
    <s v="Cerrado"/>
    <x v="3"/>
    <m/>
    <m/>
    <m/>
  </r>
  <r>
    <n v="21416"/>
    <x v="0"/>
    <d v="2020-05-05T00:00:00"/>
    <x v="4"/>
    <d v="2020-05-08T00:00:00"/>
    <x v="2"/>
    <n v="3"/>
    <n v="4"/>
    <s v="Luisa Sandova"/>
    <s v="Cerrado"/>
    <x v="3"/>
    <m/>
    <m/>
    <m/>
  </r>
  <r>
    <n v="21417"/>
    <x v="0"/>
    <d v="2020-05-05T00:00:00"/>
    <x v="4"/>
    <d v="2020-05-08T00:00:00"/>
    <x v="2"/>
    <n v="3"/>
    <n v="4"/>
    <s v="Edwin Gil"/>
    <s v="Cerrado"/>
    <x v="3"/>
    <m/>
    <m/>
    <m/>
  </r>
  <r>
    <n v="21418"/>
    <x v="0"/>
    <d v="2020-05-05T00:00:00"/>
    <x v="4"/>
    <d v="2020-05-08T00:00:00"/>
    <x v="2"/>
    <n v="3"/>
    <n v="4"/>
    <s v="KATTY TEODORA HERNANDEZ JULIO"/>
    <s v="Cerrado"/>
    <x v="3"/>
    <m/>
    <m/>
    <m/>
  </r>
  <r>
    <n v="21419"/>
    <x v="0"/>
    <d v="2020-05-05T00:00:00"/>
    <x v="4"/>
    <d v="2020-05-08T00:00:00"/>
    <x v="2"/>
    <n v="3"/>
    <n v="4"/>
    <s v="ROBINSON ZUÑIGA PERDOMO"/>
    <s v="Cerrado"/>
    <x v="3"/>
    <m/>
    <m/>
    <m/>
  </r>
  <r>
    <n v="21420"/>
    <x v="2"/>
    <d v="2020-05-05T00:00:00"/>
    <x v="4"/>
    <d v="2020-05-06T00:00:00"/>
    <x v="2"/>
    <n v="1"/>
    <n v="2"/>
    <s v="Nelson Carrillo Ramos"/>
    <s v="Cerrado"/>
    <x v="3"/>
    <m/>
    <m/>
    <m/>
  </r>
  <r>
    <n v="21421"/>
    <x v="0"/>
    <d v="2020-05-05T00:00:00"/>
    <x v="4"/>
    <d v="2020-05-08T00:00:00"/>
    <x v="2"/>
    <n v="3"/>
    <n v="4"/>
    <s v="Felipe Josué Rodríguez Dávila"/>
    <s v="Cerrado"/>
    <x v="3"/>
    <m/>
    <m/>
    <m/>
  </r>
  <r>
    <n v="21422"/>
    <x v="0"/>
    <d v="2020-05-05T00:00:00"/>
    <x v="4"/>
    <d v="2020-05-08T00:00:00"/>
    <x v="2"/>
    <n v="3"/>
    <n v="4"/>
    <s v="ANDRES MARIA GARCIA URBAY"/>
    <s v="Cerrado"/>
    <x v="3"/>
    <m/>
    <m/>
    <m/>
  </r>
  <r>
    <n v="21423"/>
    <x v="0"/>
    <d v="2020-05-05T00:00:00"/>
    <x v="4"/>
    <d v="2020-05-08T00:00:00"/>
    <x v="2"/>
    <n v="3"/>
    <n v="4"/>
    <s v="Dora Nuñez"/>
    <s v="Cerrado"/>
    <x v="3"/>
    <m/>
    <m/>
    <m/>
  </r>
  <r>
    <n v="21424"/>
    <x v="2"/>
    <d v="2020-05-05T00:00:00"/>
    <x v="4"/>
    <d v="2020-05-06T00:00:00"/>
    <x v="2"/>
    <n v="1"/>
    <n v="2"/>
    <s v="LISETH JOANA GONZALEZ MARTÍNEZ"/>
    <s v="Cerrado"/>
    <x v="3"/>
    <m/>
    <m/>
    <m/>
  </r>
  <r>
    <n v="21425"/>
    <x v="0"/>
    <d v="2020-05-05T00:00:00"/>
    <x v="4"/>
    <d v="2020-05-08T00:00:00"/>
    <x v="2"/>
    <n v="3"/>
    <n v="4"/>
    <s v="Carlos Fernando Guerrero Osorio"/>
    <s v="Cerrado"/>
    <x v="3"/>
    <m/>
    <m/>
    <m/>
  </r>
  <r>
    <n v="21426"/>
    <x v="0"/>
    <d v="2020-05-05T00:00:00"/>
    <x v="4"/>
    <d v="2020-05-08T00:00:00"/>
    <x v="2"/>
    <n v="3"/>
    <n v="4"/>
    <s v="juan camilo riaño rondon"/>
    <s v="Cerrado"/>
    <x v="3"/>
    <m/>
    <m/>
    <m/>
  </r>
  <r>
    <n v="21427"/>
    <x v="3"/>
    <d v="2020-05-05T00:00:00"/>
    <x v="4"/>
    <d v="2020-05-06T00:00:00"/>
    <x v="2"/>
    <n v="1"/>
    <n v="2"/>
    <s v="Rafael Leme Quinche"/>
    <s v="Cerrado"/>
    <x v="3"/>
    <m/>
    <m/>
    <m/>
  </r>
  <r>
    <n v="21428"/>
    <x v="0"/>
    <d v="2020-05-05T00:00:00"/>
    <x v="4"/>
    <d v="2020-05-08T00:00:00"/>
    <x v="2"/>
    <n v="3"/>
    <n v="4"/>
    <s v="Hernando rodriguez ospina"/>
    <s v="Cerrado"/>
    <x v="3"/>
    <m/>
    <m/>
    <m/>
  </r>
  <r>
    <n v="21429"/>
    <x v="0"/>
    <d v="2020-05-05T00:00:00"/>
    <x v="4"/>
    <d v="2020-05-21T00:00:00"/>
    <x v="2"/>
    <n v="16"/>
    <n v="13"/>
    <s v="Carlos Fernando Guerrero Osorio"/>
    <s v="Cerrado"/>
    <x v="3"/>
    <m/>
    <m/>
    <m/>
  </r>
  <r>
    <n v="21430"/>
    <x v="0"/>
    <d v="2020-05-05T00:00:00"/>
    <x v="4"/>
    <d v="2020-05-08T00:00:00"/>
    <x v="2"/>
    <n v="3"/>
    <n v="4"/>
    <s v="MARIA JOSE CHINCHILLA MONTAÑEZ"/>
    <s v="Cerrado"/>
    <x v="3"/>
    <m/>
    <m/>
    <m/>
  </r>
  <r>
    <n v="21431"/>
    <x v="2"/>
    <d v="2020-05-05T00:00:00"/>
    <x v="4"/>
    <d v="2020-05-06T00:00:00"/>
    <x v="2"/>
    <n v="1"/>
    <n v="2"/>
    <s v="myriam ramirez cruz"/>
    <s v="Cerrado"/>
    <x v="3"/>
    <m/>
    <m/>
    <m/>
  </r>
  <r>
    <n v="21432"/>
    <x v="0"/>
    <d v="2020-05-05T00:00:00"/>
    <x v="4"/>
    <d v="2020-05-08T00:00:00"/>
    <x v="2"/>
    <n v="3"/>
    <n v="4"/>
    <s v="sebastian trujillo"/>
    <s v="Cerrado"/>
    <x v="3"/>
    <m/>
    <m/>
    <m/>
  </r>
  <r>
    <n v="21433"/>
    <x v="0"/>
    <d v="2020-05-05T00:00:00"/>
    <x v="4"/>
    <d v="2020-05-08T00:00:00"/>
    <x v="2"/>
    <n v="3"/>
    <n v="4"/>
    <s v="jesus alberto rozo beltran"/>
    <s v="Cerrado"/>
    <x v="3"/>
    <m/>
    <m/>
    <m/>
  </r>
  <r>
    <n v="21434"/>
    <x v="2"/>
    <d v="2020-05-05T00:00:00"/>
    <x v="4"/>
    <d v="2020-05-06T00:00:00"/>
    <x v="2"/>
    <n v="1"/>
    <n v="2"/>
    <s v="RICARDO ALFONSO ESTRADA VIANA"/>
    <s v="Cerrado"/>
    <x v="3"/>
    <m/>
    <m/>
    <m/>
  </r>
  <r>
    <n v="21435"/>
    <x v="2"/>
    <d v="2020-05-05T00:00:00"/>
    <x v="4"/>
    <d v="2020-05-08T00:00:00"/>
    <x v="2"/>
    <n v="3"/>
    <n v="4"/>
    <s v="Roger Antonio Sanchez elles"/>
    <s v="Cerrado"/>
    <x v="3"/>
    <m/>
    <m/>
    <m/>
  </r>
  <r>
    <n v="21436"/>
    <x v="0"/>
    <d v="2020-05-05T00:00:00"/>
    <x v="4"/>
    <d v="2020-05-08T00:00:00"/>
    <x v="2"/>
    <n v="3"/>
    <n v="4"/>
    <s v="SARA JUDITH LIZARAZO BRITO"/>
    <s v="Cerrado"/>
    <x v="3"/>
    <m/>
    <m/>
    <m/>
  </r>
  <r>
    <n v="21437"/>
    <x v="0"/>
    <d v="2020-05-05T00:00:00"/>
    <x v="4"/>
    <d v="2020-05-08T00:00:00"/>
    <x v="2"/>
    <n v="3"/>
    <n v="4"/>
    <s v="alvaro enrique linares rivera"/>
    <s v="Cerrado"/>
    <x v="3"/>
    <m/>
    <m/>
    <m/>
  </r>
  <r>
    <n v="21438"/>
    <x v="0"/>
    <d v="2020-05-05T00:00:00"/>
    <x v="4"/>
    <d v="2020-05-08T00:00:00"/>
    <x v="2"/>
    <n v="3"/>
    <n v="4"/>
    <s v="JORGE LUIS RUEDA DE LA HOZ"/>
    <s v="Cerrado"/>
    <x v="3"/>
    <m/>
    <m/>
    <m/>
  </r>
  <r>
    <n v="21439"/>
    <x v="0"/>
    <d v="2020-05-06T00:00:00"/>
    <x v="4"/>
    <d v="2020-05-08T00:00:00"/>
    <x v="2"/>
    <n v="2"/>
    <n v="3"/>
    <s v="Osiel Alexander castañeda Alvarez"/>
    <s v="Cerrado"/>
    <x v="3"/>
    <m/>
    <m/>
    <m/>
  </r>
  <r>
    <n v="21440"/>
    <x v="2"/>
    <d v="2020-05-06T00:00:00"/>
    <x v="4"/>
    <d v="2020-05-06T00:00:00"/>
    <x v="2"/>
    <n v="0"/>
    <n v="1"/>
    <s v="david restrepo"/>
    <s v="Cerrado"/>
    <x v="3"/>
    <m/>
    <m/>
    <m/>
  </r>
  <r>
    <n v="21441"/>
    <x v="1"/>
    <d v="2020-05-06T00:00:00"/>
    <x v="4"/>
    <s v="Pendiente"/>
    <x v="1"/>
    <e v="#VALUE!"/>
    <e v="#VALUE!"/>
    <s v="OMAR SALAMANCA MORENO"/>
    <s v="Abierto"/>
    <x v="1"/>
    <m/>
    <m/>
    <m/>
  </r>
  <r>
    <n v="21442"/>
    <x v="0"/>
    <d v="2020-05-06T00:00:00"/>
    <x v="4"/>
    <d v="2020-05-08T00:00:00"/>
    <x v="2"/>
    <n v="2"/>
    <n v="3"/>
    <s v="VIVIANA IBAÑEZ"/>
    <s v="Cerrado"/>
    <x v="3"/>
    <m/>
    <m/>
    <m/>
  </r>
  <r>
    <n v="21443"/>
    <x v="0"/>
    <d v="2020-05-06T00:00:00"/>
    <x v="4"/>
    <d v="2020-05-08T00:00:00"/>
    <x v="2"/>
    <n v="2"/>
    <n v="3"/>
    <s v="John Eduard Yepes García"/>
    <s v="Cerrado"/>
    <x v="3"/>
    <m/>
    <m/>
    <m/>
  </r>
  <r>
    <n v="21444"/>
    <x v="2"/>
    <d v="2020-05-06T00:00:00"/>
    <x v="4"/>
    <s v="Pendiente"/>
    <x v="1"/>
    <e v="#VALUE!"/>
    <e v="#VALUE!"/>
    <s v="Silvana Estella Galeano Alviz"/>
    <s v="Abierto"/>
    <x v="1"/>
    <m/>
    <m/>
    <m/>
  </r>
  <r>
    <n v="21445"/>
    <x v="0"/>
    <d v="2020-05-06T00:00:00"/>
    <x v="4"/>
    <d v="2020-05-08T00:00:00"/>
    <x v="2"/>
    <n v="2"/>
    <n v="3"/>
    <s v="gina martinez machado"/>
    <s v="Cerrado"/>
    <x v="3"/>
    <m/>
    <m/>
    <m/>
  </r>
  <r>
    <n v="21446"/>
    <x v="0"/>
    <d v="2020-05-06T00:00:00"/>
    <x v="4"/>
    <d v="2020-05-08T00:00:00"/>
    <x v="2"/>
    <n v="2"/>
    <n v="3"/>
    <s v="Guisela Esther Yanes Huyke"/>
    <s v="Cerrado"/>
    <x v="3"/>
    <m/>
    <m/>
    <m/>
  </r>
  <r>
    <n v="21447"/>
    <x v="0"/>
    <d v="2020-05-06T00:00:00"/>
    <x v="4"/>
    <d v="2020-05-08T00:00:00"/>
    <x v="2"/>
    <n v="2"/>
    <n v="3"/>
    <s v="rodolfo orozco ortiz"/>
    <s v="Cerrado"/>
    <x v="3"/>
    <m/>
    <m/>
    <m/>
  </r>
  <r>
    <n v="21448"/>
    <x v="0"/>
    <d v="2020-05-06T00:00:00"/>
    <x v="4"/>
    <d v="2020-05-08T00:00:00"/>
    <x v="2"/>
    <n v="2"/>
    <n v="3"/>
    <s v="Juan David Mancera Castillo"/>
    <s v="Cerrado"/>
    <x v="3"/>
    <m/>
    <m/>
    <m/>
  </r>
  <r>
    <n v="21449"/>
    <x v="3"/>
    <d v="2020-05-06T00:00:00"/>
    <x v="4"/>
    <d v="2020-05-08T00:00:00"/>
    <x v="2"/>
    <n v="2"/>
    <n v="3"/>
    <s v="JOAN SEBASTIAN LOZADA BARRIOS"/>
    <s v="Cerrado"/>
    <x v="3"/>
    <m/>
    <m/>
    <m/>
  </r>
  <r>
    <n v="21450"/>
    <x v="3"/>
    <d v="2020-05-06T00:00:00"/>
    <x v="4"/>
    <d v="2020-05-08T00:00:00"/>
    <x v="2"/>
    <n v="2"/>
    <n v="3"/>
    <s v="JOAN SEBASTIAN LOZADA BARRIOS"/>
    <s v="Cerrado"/>
    <x v="3"/>
    <m/>
    <m/>
    <m/>
  </r>
  <r>
    <n v="21451"/>
    <x v="2"/>
    <d v="2020-05-06T00:00:00"/>
    <x v="4"/>
    <d v="2020-05-15T00:00:00"/>
    <x v="2"/>
    <n v="9"/>
    <n v="8"/>
    <s v="Angie Michel Giraldo Ceballos"/>
    <s v="Cerrado"/>
    <x v="3"/>
    <m/>
    <m/>
    <m/>
  </r>
  <r>
    <n v="21452"/>
    <x v="2"/>
    <d v="2020-05-06T00:00:00"/>
    <x v="4"/>
    <d v="2020-05-15T00:00:00"/>
    <x v="2"/>
    <n v="9"/>
    <n v="8"/>
    <s v="Angie Michel Giraldo Ceballos"/>
    <s v="Cerrado"/>
    <x v="3"/>
    <m/>
    <m/>
    <m/>
  </r>
  <r>
    <n v="21453"/>
    <x v="0"/>
    <d v="2020-05-06T00:00:00"/>
    <x v="4"/>
    <d v="2020-05-08T00:00:00"/>
    <x v="2"/>
    <n v="2"/>
    <n v="3"/>
    <s v="Luz Stella Cobos"/>
    <s v="Cerrado"/>
    <x v="3"/>
    <m/>
    <m/>
    <m/>
  </r>
  <r>
    <n v="21454"/>
    <x v="0"/>
    <d v="2020-05-06T00:00:00"/>
    <x v="4"/>
    <d v="2020-05-08T00:00:00"/>
    <x v="2"/>
    <n v="2"/>
    <n v="3"/>
    <s v="Maira Alejandra escobar gutierrez"/>
    <s v="Cerrado"/>
    <x v="3"/>
    <m/>
    <m/>
    <m/>
  </r>
  <r>
    <n v="21455"/>
    <x v="3"/>
    <d v="2020-05-06T00:00:00"/>
    <x v="4"/>
    <d v="2020-05-08T00:00:00"/>
    <x v="2"/>
    <n v="2"/>
    <n v="3"/>
    <s v="carlos de jesus ariza altamar"/>
    <s v="Cerrado"/>
    <x v="3"/>
    <m/>
    <m/>
    <m/>
  </r>
  <r>
    <n v="21456"/>
    <x v="2"/>
    <d v="2020-05-06T00:00:00"/>
    <x v="4"/>
    <d v="2020-05-08T00:00:00"/>
    <x v="2"/>
    <n v="2"/>
    <n v="3"/>
    <s v="Maria Constanza Cardozo"/>
    <s v="Cerrado"/>
    <x v="3"/>
    <m/>
    <m/>
    <m/>
  </r>
  <r>
    <n v="21457"/>
    <x v="2"/>
    <d v="2020-05-06T00:00:00"/>
    <x v="4"/>
    <d v="2020-05-08T00:00:00"/>
    <x v="2"/>
    <n v="2"/>
    <n v="3"/>
    <s v="ALIS MARY OLARTE CASALLAS"/>
    <s v="Cerrado"/>
    <x v="3"/>
    <m/>
    <m/>
    <m/>
  </r>
  <r>
    <n v="21458"/>
    <x v="0"/>
    <d v="2020-05-06T00:00:00"/>
    <x v="4"/>
    <d v="2020-05-08T00:00:00"/>
    <x v="2"/>
    <n v="2"/>
    <n v="3"/>
    <s v="elsa ruiz gomez"/>
    <s v="Cerrado"/>
    <x v="3"/>
    <m/>
    <m/>
    <m/>
  </r>
  <r>
    <n v="21459"/>
    <x v="2"/>
    <d v="2020-05-06T00:00:00"/>
    <x v="4"/>
    <d v="2020-05-08T00:00:00"/>
    <x v="2"/>
    <n v="2"/>
    <n v="3"/>
    <s v="angie cristina linares franco"/>
    <s v="Cerrado"/>
    <x v="3"/>
    <m/>
    <m/>
    <m/>
  </r>
  <r>
    <n v="21460"/>
    <x v="0"/>
    <d v="2020-05-06T00:00:00"/>
    <x v="4"/>
    <d v="2020-05-08T00:00:00"/>
    <x v="2"/>
    <n v="2"/>
    <n v="3"/>
    <s v="ANGELA MARIA GUERRERO B"/>
    <s v="Cerrado"/>
    <x v="3"/>
    <m/>
    <m/>
    <m/>
  </r>
  <r>
    <n v="21461"/>
    <x v="0"/>
    <d v="2020-05-06T00:00:00"/>
    <x v="4"/>
    <d v="2020-05-08T00:00:00"/>
    <x v="2"/>
    <n v="2"/>
    <n v="3"/>
    <s v="Mirta Lilia zambrano Olivar"/>
    <s v="Cerrado"/>
    <x v="3"/>
    <m/>
    <m/>
    <m/>
  </r>
  <r>
    <n v="21462"/>
    <x v="0"/>
    <d v="2020-05-06T00:00:00"/>
    <x v="4"/>
    <d v="2020-05-08T00:00:00"/>
    <x v="2"/>
    <n v="2"/>
    <n v="3"/>
    <s v="Angie Catherine Vargas Marulanda"/>
    <s v="Cerrado"/>
    <x v="3"/>
    <m/>
    <m/>
    <m/>
  </r>
  <r>
    <n v="21463"/>
    <x v="2"/>
    <d v="2020-05-06T00:00:00"/>
    <x v="4"/>
    <s v="Pendiente"/>
    <x v="1"/>
    <e v="#VALUE!"/>
    <e v="#VALUE!"/>
    <s v="Juan camilo bermudez penilla"/>
    <s v="Abierto"/>
    <x v="1"/>
    <m/>
    <m/>
    <m/>
  </r>
  <r>
    <n v="21464"/>
    <x v="0"/>
    <d v="2020-05-06T00:00:00"/>
    <x v="4"/>
    <d v="2020-05-08T00:00:00"/>
    <x v="2"/>
    <n v="2"/>
    <n v="3"/>
    <s v="HÉCTOR FABIO RAYO CANDELO"/>
    <s v="Cerrado"/>
    <x v="3"/>
    <m/>
    <m/>
    <m/>
  </r>
  <r>
    <n v="21465"/>
    <x v="0"/>
    <d v="2020-05-07T00:00:00"/>
    <x v="4"/>
    <d v="2020-05-08T00:00:00"/>
    <x v="2"/>
    <n v="1"/>
    <n v="2"/>
    <s v="Janet Uribe Mondol"/>
    <s v="Cerrado"/>
    <x v="3"/>
    <m/>
    <m/>
    <m/>
  </r>
  <r>
    <n v="21466"/>
    <x v="0"/>
    <d v="2020-05-07T00:00:00"/>
    <x v="4"/>
    <d v="2020-05-11T00:00:00"/>
    <x v="2"/>
    <n v="4"/>
    <n v="3"/>
    <s v="FERMAT COMERCIAL"/>
    <s v="Cerrado"/>
    <x v="3"/>
    <m/>
    <m/>
    <m/>
  </r>
  <r>
    <n v="21467"/>
    <x v="0"/>
    <d v="2020-05-07T00:00:00"/>
    <x v="4"/>
    <d v="2020-05-11T00:00:00"/>
    <x v="2"/>
    <n v="4"/>
    <n v="3"/>
    <s v="GLORIA Elena Salazar Arbelaez"/>
    <s v="Cerrado"/>
    <x v="3"/>
    <m/>
    <m/>
    <m/>
  </r>
  <r>
    <n v="21468"/>
    <x v="1"/>
    <d v="2020-05-07T00:00:00"/>
    <x v="4"/>
    <d v="2020-06-08T00:00:00"/>
    <x v="2"/>
    <n v="32"/>
    <n v="23"/>
    <s v="Jorgebel gonzalez"/>
    <s v="Cerrado"/>
    <x v="6"/>
    <m/>
    <m/>
    <m/>
  </r>
  <r>
    <n v="21469"/>
    <x v="2"/>
    <d v="2020-05-07T00:00:00"/>
    <x v="4"/>
    <d v="2020-05-08T00:00:00"/>
    <x v="2"/>
    <n v="1"/>
    <n v="2"/>
    <s v="DIEGO FERNANDO CABEZAS"/>
    <s v="Cerrado"/>
    <x v="3"/>
    <m/>
    <m/>
    <m/>
  </r>
  <r>
    <n v="21470"/>
    <x v="0"/>
    <d v="2020-05-07T00:00:00"/>
    <x v="4"/>
    <d v="2020-05-11T00:00:00"/>
    <x v="2"/>
    <n v="4"/>
    <n v="3"/>
    <s v="JAIME GUIOVANY CHAVES GUERRERO"/>
    <s v="Cerrado"/>
    <x v="3"/>
    <m/>
    <m/>
    <m/>
  </r>
  <r>
    <n v="21471"/>
    <x v="0"/>
    <d v="2020-05-07T00:00:00"/>
    <x v="4"/>
    <d v="2020-05-11T00:00:00"/>
    <x v="2"/>
    <n v="4"/>
    <n v="3"/>
    <s v="ANDRES FELIPE ARROYAVE MONTOYA"/>
    <s v="Cerrado"/>
    <x v="3"/>
    <m/>
    <m/>
    <m/>
  </r>
  <r>
    <n v="21472"/>
    <x v="2"/>
    <d v="2020-05-07T00:00:00"/>
    <x v="4"/>
    <d v="2020-05-08T00:00:00"/>
    <x v="2"/>
    <n v="1"/>
    <n v="2"/>
    <s v="Sergio Vargas"/>
    <s v="Cerrado"/>
    <x v="3"/>
    <m/>
    <m/>
    <m/>
  </r>
  <r>
    <n v="21473"/>
    <x v="0"/>
    <d v="2020-05-07T00:00:00"/>
    <x v="4"/>
    <d v="2020-05-11T00:00:00"/>
    <x v="2"/>
    <n v="4"/>
    <n v="3"/>
    <s v="LAURA VERGARA"/>
    <s v="Cerrado"/>
    <x v="3"/>
    <m/>
    <m/>
    <m/>
  </r>
  <r>
    <n v="21474"/>
    <x v="0"/>
    <d v="2020-05-07T00:00:00"/>
    <x v="4"/>
    <d v="2020-05-11T00:00:00"/>
    <x v="2"/>
    <n v="4"/>
    <n v="3"/>
    <s v="Gustavo Arnulfo Marin Callejas"/>
    <s v="Cerrado"/>
    <x v="3"/>
    <m/>
    <m/>
    <m/>
  </r>
  <r>
    <n v="21475"/>
    <x v="0"/>
    <d v="2020-05-07T00:00:00"/>
    <x v="4"/>
    <d v="2020-05-11T00:00:00"/>
    <x v="2"/>
    <n v="4"/>
    <n v="3"/>
    <s v="EVA MARIA MENDOZA HINOJOSA"/>
    <s v="Cerrado"/>
    <x v="3"/>
    <m/>
    <m/>
    <m/>
  </r>
  <r>
    <n v="21476"/>
    <x v="0"/>
    <d v="2020-05-07T00:00:00"/>
    <x v="4"/>
    <d v="2020-05-11T00:00:00"/>
    <x v="2"/>
    <n v="4"/>
    <n v="3"/>
    <s v="EVA MARIA MENDOZA HINOJOSA"/>
    <s v="Cerrado"/>
    <x v="3"/>
    <m/>
    <m/>
    <m/>
  </r>
  <r>
    <n v="21477"/>
    <x v="0"/>
    <d v="2020-05-07T00:00:00"/>
    <x v="4"/>
    <d v="2020-05-11T00:00:00"/>
    <x v="2"/>
    <n v="4"/>
    <n v="3"/>
    <s v="ANDRES FELIPE CASTILLO"/>
    <s v="Cerrado"/>
    <x v="3"/>
    <m/>
    <m/>
    <m/>
  </r>
  <r>
    <n v="21478"/>
    <x v="0"/>
    <d v="2020-05-07T00:00:00"/>
    <x v="4"/>
    <d v="2020-05-11T00:00:00"/>
    <x v="2"/>
    <n v="4"/>
    <n v="3"/>
    <s v="Maria Angelica Panameño Caicedo"/>
    <s v="Cerrado"/>
    <x v="3"/>
    <m/>
    <m/>
    <m/>
  </r>
  <r>
    <n v="21479"/>
    <x v="2"/>
    <d v="2020-05-07T00:00:00"/>
    <x v="4"/>
    <d v="2020-05-08T00:00:00"/>
    <x v="2"/>
    <n v="1"/>
    <n v="2"/>
    <s v="JOSE VICENTE ROJAS ROJAS"/>
    <s v="Cerrado"/>
    <x v="3"/>
    <m/>
    <m/>
    <m/>
  </r>
  <r>
    <n v="21480"/>
    <x v="0"/>
    <d v="2020-05-07T00:00:00"/>
    <x v="4"/>
    <d v="2020-05-11T00:00:00"/>
    <x v="2"/>
    <n v="4"/>
    <n v="3"/>
    <s v="Reynaldo Abel Pitalua Garcia"/>
    <s v="Cerrado"/>
    <x v="3"/>
    <m/>
    <m/>
    <m/>
  </r>
  <r>
    <n v="21481"/>
    <x v="0"/>
    <d v="2020-05-07T00:00:00"/>
    <x v="4"/>
    <d v="2020-05-11T00:00:00"/>
    <x v="2"/>
    <n v="4"/>
    <n v="3"/>
    <s v="Reynaldo Abel Pitalua Garcia"/>
    <s v="Cerrado"/>
    <x v="3"/>
    <m/>
    <m/>
    <m/>
  </r>
  <r>
    <n v="21482"/>
    <x v="0"/>
    <d v="2020-05-07T00:00:00"/>
    <x v="4"/>
    <d v="2020-05-11T00:00:00"/>
    <x v="2"/>
    <n v="4"/>
    <n v="3"/>
    <s v="Hector Jaimes Sierra"/>
    <s v="Cerrado"/>
    <x v="3"/>
    <m/>
    <m/>
    <m/>
  </r>
  <r>
    <n v="21483"/>
    <x v="0"/>
    <d v="2020-05-07T00:00:00"/>
    <x v="4"/>
    <d v="2020-05-11T00:00:00"/>
    <x v="2"/>
    <n v="4"/>
    <n v="3"/>
    <s v="Nicolás Figueroa Concha"/>
    <s v="Cerrado"/>
    <x v="3"/>
    <m/>
    <m/>
    <m/>
  </r>
  <r>
    <n v="21484"/>
    <x v="0"/>
    <d v="2020-05-07T00:00:00"/>
    <x v="4"/>
    <d v="2020-05-11T00:00:00"/>
    <x v="2"/>
    <n v="4"/>
    <n v="3"/>
    <s v="Luis Fernando Riascos Valencia"/>
    <s v="Cerrado"/>
    <x v="3"/>
    <m/>
    <m/>
    <m/>
  </r>
  <r>
    <n v="21485"/>
    <x v="0"/>
    <d v="2020-05-07T00:00:00"/>
    <x v="4"/>
    <d v="2020-05-11T00:00:00"/>
    <x v="2"/>
    <n v="4"/>
    <n v="3"/>
    <s v="Juan Carlos Baquero"/>
    <s v="Cerrado"/>
    <x v="3"/>
    <m/>
    <m/>
    <m/>
  </r>
  <r>
    <n v="21486"/>
    <x v="0"/>
    <d v="2020-05-07T00:00:00"/>
    <x v="4"/>
    <d v="2020-05-11T00:00:00"/>
    <x v="2"/>
    <n v="4"/>
    <n v="3"/>
    <s v="OMAR ZARABANDA"/>
    <s v="Cerrado"/>
    <x v="3"/>
    <m/>
    <m/>
    <m/>
  </r>
  <r>
    <n v="21487"/>
    <x v="0"/>
    <d v="2020-05-07T00:00:00"/>
    <x v="4"/>
    <d v="2020-05-11T00:00:00"/>
    <x v="2"/>
    <n v="4"/>
    <n v="3"/>
    <s v="OMAR ZARABANDA"/>
    <s v="Cerrado"/>
    <x v="3"/>
    <m/>
    <m/>
    <m/>
  </r>
  <r>
    <n v="21488"/>
    <x v="0"/>
    <d v="2020-05-07T00:00:00"/>
    <x v="4"/>
    <d v="2020-05-11T00:00:00"/>
    <x v="2"/>
    <n v="4"/>
    <n v="3"/>
    <s v="MARIA RODRIGUEZ SANDOVAL"/>
    <s v="Cerrado"/>
    <x v="3"/>
    <m/>
    <m/>
    <m/>
  </r>
  <r>
    <n v="21489"/>
    <x v="0"/>
    <d v="2020-05-07T00:00:00"/>
    <x v="4"/>
    <d v="2020-05-11T00:00:00"/>
    <x v="2"/>
    <n v="4"/>
    <n v="3"/>
    <s v="Juan Camilo Feria Rodriguez"/>
    <s v="Cerrado"/>
    <x v="3"/>
    <m/>
    <m/>
    <m/>
  </r>
  <r>
    <n v="21490"/>
    <x v="0"/>
    <d v="2020-05-07T00:00:00"/>
    <x v="4"/>
    <d v="2020-05-11T00:00:00"/>
    <x v="2"/>
    <n v="4"/>
    <n v="3"/>
    <s v="David Fernando Perez Castaño"/>
    <s v="Cerrado"/>
    <x v="3"/>
    <m/>
    <m/>
    <m/>
  </r>
  <r>
    <n v="21491"/>
    <x v="2"/>
    <d v="2020-05-07T00:00:00"/>
    <x v="4"/>
    <d v="2020-05-08T00:00:00"/>
    <x v="2"/>
    <n v="1"/>
    <n v="2"/>
    <s v="CLAUDIA PATRICIA RESTREPO MONTOYA"/>
    <s v="Cerrado"/>
    <x v="3"/>
    <m/>
    <m/>
    <m/>
  </r>
  <r>
    <n v="21492"/>
    <x v="0"/>
    <d v="2020-05-07T00:00:00"/>
    <x v="4"/>
    <d v="2020-05-12T00:00:00"/>
    <x v="2"/>
    <n v="5"/>
    <n v="4"/>
    <s v="JONATAN LOPEZ"/>
    <s v="Cerrado"/>
    <x v="3"/>
    <m/>
    <m/>
    <m/>
  </r>
  <r>
    <n v="21493"/>
    <x v="1"/>
    <d v="2020-05-07T00:00:00"/>
    <x v="4"/>
    <d v="2020-06-08T00:00:00"/>
    <x v="2"/>
    <n v="32"/>
    <n v="23"/>
    <s v="Luis Alonso Aristizábal Marín"/>
    <s v="Cerrado"/>
    <x v="6"/>
    <m/>
    <m/>
    <m/>
  </r>
  <r>
    <n v="21494"/>
    <x v="0"/>
    <d v="2020-05-07T00:00:00"/>
    <x v="4"/>
    <d v="2020-05-12T00:00:00"/>
    <x v="2"/>
    <n v="5"/>
    <n v="4"/>
    <s v="karen diaz silva"/>
    <s v="Cerrado"/>
    <x v="3"/>
    <m/>
    <m/>
    <m/>
  </r>
  <r>
    <n v="21495"/>
    <x v="0"/>
    <d v="2020-05-08T00:00:00"/>
    <x v="4"/>
    <d v="2020-05-11T00:00:00"/>
    <x v="2"/>
    <n v="3"/>
    <n v="2"/>
    <s v="Aura del Socorro Franco Valencia"/>
    <s v="Cerrado"/>
    <x v="3"/>
    <m/>
    <m/>
    <m/>
  </r>
  <r>
    <n v="21496"/>
    <x v="0"/>
    <d v="2020-05-08T00:00:00"/>
    <x v="4"/>
    <d v="2020-05-12T00:00:00"/>
    <x v="2"/>
    <n v="4"/>
    <n v="3"/>
    <s v="Luis Fernando Valencia córdoba"/>
    <s v="Cerrado"/>
    <x v="3"/>
    <m/>
    <m/>
    <m/>
  </r>
  <r>
    <n v="21497"/>
    <x v="0"/>
    <d v="2020-05-08T00:00:00"/>
    <x v="4"/>
    <d v="2020-05-12T00:00:00"/>
    <x v="2"/>
    <n v="4"/>
    <n v="3"/>
    <s v="Oscar Norberto Reyes Pla"/>
    <s v="Cerrado"/>
    <x v="3"/>
    <m/>
    <m/>
    <m/>
  </r>
  <r>
    <n v="21498"/>
    <x v="0"/>
    <d v="2020-05-08T00:00:00"/>
    <x v="4"/>
    <d v="2020-05-12T00:00:00"/>
    <x v="2"/>
    <n v="4"/>
    <n v="3"/>
    <s v="raul fernando mestre castro"/>
    <s v="Cerrado"/>
    <x v="3"/>
    <m/>
    <m/>
    <m/>
  </r>
  <r>
    <n v="21499"/>
    <x v="3"/>
    <d v="2020-05-08T00:00:00"/>
    <x v="4"/>
    <d v="2020-05-12T00:00:00"/>
    <x v="2"/>
    <n v="4"/>
    <n v="3"/>
    <s v="Ramiro Leal Restrepo"/>
    <s v="Cerrado"/>
    <x v="3"/>
    <m/>
    <m/>
    <m/>
  </r>
  <r>
    <n v="21500"/>
    <x v="0"/>
    <d v="2020-05-08T00:00:00"/>
    <x v="4"/>
    <d v="2020-05-12T00:00:00"/>
    <x v="2"/>
    <n v="4"/>
    <n v="3"/>
    <s v="Martha Stella Carrillo Duarte"/>
    <s v="Cerrado"/>
    <x v="3"/>
    <m/>
    <m/>
    <m/>
  </r>
  <r>
    <n v="21501"/>
    <x v="2"/>
    <d v="2020-05-08T00:00:00"/>
    <x v="4"/>
    <d v="2020-05-12T00:00:00"/>
    <x v="2"/>
    <n v="4"/>
    <n v="3"/>
    <s v="AIDA CAROLINA GOMEZ MALAGON"/>
    <s v="Cerrado"/>
    <x v="3"/>
    <m/>
    <m/>
    <m/>
  </r>
  <r>
    <n v="21502"/>
    <x v="2"/>
    <d v="2020-05-08T00:00:00"/>
    <x v="4"/>
    <d v="2020-05-08T00:00:00"/>
    <x v="2"/>
    <n v="0"/>
    <n v="1"/>
    <s v="MARIO"/>
    <s v="Cerrado"/>
    <x v="3"/>
    <m/>
    <m/>
    <m/>
  </r>
  <r>
    <n v="21503"/>
    <x v="2"/>
    <d v="2020-05-08T00:00:00"/>
    <x v="4"/>
    <s v="Pendiente"/>
    <x v="1"/>
    <e v="#VALUE!"/>
    <e v="#VALUE!"/>
    <s v="Joe Alexander Buelvas Montaña"/>
    <s v="Abierto"/>
    <x v="1"/>
    <m/>
    <m/>
    <m/>
  </r>
  <r>
    <n v="21504"/>
    <x v="2"/>
    <d v="2020-05-08T00:00:00"/>
    <x v="4"/>
    <s v="Pendiente"/>
    <x v="1"/>
    <e v="#VALUE!"/>
    <e v="#VALUE!"/>
    <s v="Sandra Maribel Rosero"/>
    <s v="Abierto"/>
    <x v="1"/>
    <m/>
    <m/>
    <m/>
  </r>
  <r>
    <n v="21505"/>
    <x v="0"/>
    <d v="2020-05-08T00:00:00"/>
    <x v="4"/>
    <d v="2020-05-12T00:00:00"/>
    <x v="2"/>
    <n v="4"/>
    <n v="3"/>
    <s v="LUIS ANGEL HINCAPIE BETANCUR"/>
    <s v="Cerrado"/>
    <x v="3"/>
    <m/>
    <m/>
    <m/>
  </r>
  <r>
    <n v="21506"/>
    <x v="2"/>
    <d v="2020-05-08T00:00:00"/>
    <x v="4"/>
    <d v="2020-05-12T00:00:00"/>
    <x v="2"/>
    <n v="4"/>
    <n v="3"/>
    <s v="omara del carmen verona soto"/>
    <s v="Cerrado"/>
    <x v="3"/>
    <m/>
    <m/>
    <m/>
  </r>
  <r>
    <n v="21507"/>
    <x v="0"/>
    <d v="2020-05-08T00:00:00"/>
    <x v="4"/>
    <d v="2020-05-12T00:00:00"/>
    <x v="2"/>
    <n v="4"/>
    <n v="3"/>
    <s v="MARLEN JUDITH ANGULO CANTILLO"/>
    <s v="Cerrado"/>
    <x v="3"/>
    <m/>
    <m/>
    <m/>
  </r>
  <r>
    <n v="21508"/>
    <x v="0"/>
    <d v="2020-05-08T00:00:00"/>
    <x v="4"/>
    <d v="2020-05-12T00:00:00"/>
    <x v="2"/>
    <n v="4"/>
    <n v="3"/>
    <s v="KAREN CARMENZA ARISMENDY AMRTINEZ"/>
    <s v="Cerrado"/>
    <x v="3"/>
    <m/>
    <m/>
    <m/>
  </r>
  <r>
    <n v="21509"/>
    <x v="0"/>
    <d v="2020-05-08T00:00:00"/>
    <x v="4"/>
    <d v="2020-05-12T00:00:00"/>
    <x v="2"/>
    <n v="4"/>
    <n v="3"/>
    <s v="MARIA EUGENIA MACIAS RIVERA"/>
    <s v="Cerrado"/>
    <x v="3"/>
    <m/>
    <m/>
    <m/>
  </r>
  <r>
    <n v="21510"/>
    <x v="0"/>
    <d v="2020-05-08T00:00:00"/>
    <x v="4"/>
    <d v="2020-05-12T00:00:00"/>
    <x v="2"/>
    <n v="4"/>
    <n v="3"/>
    <s v="Jorge Leonardo Camargo Rueda"/>
    <s v="Cerrado"/>
    <x v="3"/>
    <m/>
    <m/>
    <m/>
  </r>
  <r>
    <n v="21511"/>
    <x v="0"/>
    <d v="2020-05-08T00:00:00"/>
    <x v="4"/>
    <d v="2020-05-12T00:00:00"/>
    <x v="2"/>
    <n v="4"/>
    <n v="3"/>
    <s v="DANIEL ALONSO ACOSTA"/>
    <s v="Cerrado"/>
    <x v="3"/>
    <m/>
    <m/>
    <m/>
  </r>
  <r>
    <n v="21512"/>
    <x v="3"/>
    <d v="2020-05-08T00:00:00"/>
    <x v="4"/>
    <d v="2020-05-12T00:00:00"/>
    <x v="2"/>
    <n v="4"/>
    <n v="3"/>
    <s v="DANIEL ALONSO ACOSTA"/>
    <s v="Cerrado"/>
    <x v="3"/>
    <m/>
    <m/>
    <m/>
  </r>
  <r>
    <n v="21513"/>
    <x v="2"/>
    <d v="2020-05-09T00:00:00"/>
    <x v="4"/>
    <s v="Pendiente"/>
    <x v="1"/>
    <e v="#VALUE!"/>
    <e v="#VALUE!"/>
    <s v="JOSE GABRIEL CALDERON ESPAÑA"/>
    <s v="Abierto"/>
    <x v="1"/>
    <m/>
    <m/>
    <m/>
  </r>
  <r>
    <n v="21514"/>
    <x v="0"/>
    <d v="2020-05-09T00:00:00"/>
    <x v="4"/>
    <d v="2020-05-12T00:00:00"/>
    <x v="2"/>
    <n v="3"/>
    <n v="2"/>
    <s v="LIDDY VERA GAMBOA"/>
    <s v="Cerrado"/>
    <x v="3"/>
    <m/>
    <m/>
    <m/>
  </r>
  <r>
    <n v="21515"/>
    <x v="0"/>
    <d v="2020-05-09T00:00:00"/>
    <x v="4"/>
    <d v="2020-05-12T00:00:00"/>
    <x v="2"/>
    <n v="3"/>
    <n v="2"/>
    <s v="carlos humberto correa reina"/>
    <s v="Cerrado"/>
    <x v="3"/>
    <m/>
    <m/>
    <m/>
  </r>
  <r>
    <n v="21516"/>
    <x v="0"/>
    <d v="2020-05-09T00:00:00"/>
    <x v="4"/>
    <d v="2020-05-12T00:00:00"/>
    <x v="2"/>
    <n v="3"/>
    <n v="2"/>
    <s v="Adriana Fuentes"/>
    <s v="Cerrado"/>
    <x v="3"/>
    <m/>
    <m/>
    <m/>
  </r>
  <r>
    <n v="21517"/>
    <x v="0"/>
    <d v="2020-05-09T00:00:00"/>
    <x v="4"/>
    <d v="2020-05-12T00:00:00"/>
    <x v="2"/>
    <n v="3"/>
    <n v="2"/>
    <s v="Wilfredo Vargas Chica"/>
    <s v="Cerrado"/>
    <x v="3"/>
    <m/>
    <m/>
    <m/>
  </r>
  <r>
    <n v="21518"/>
    <x v="0"/>
    <d v="2020-05-09T00:00:00"/>
    <x v="4"/>
    <d v="2020-05-12T00:00:00"/>
    <x v="2"/>
    <n v="3"/>
    <n v="2"/>
    <s v="OSKAR RIKARDO VASQUEZ PARDO"/>
    <s v="Cerrado"/>
    <x v="3"/>
    <m/>
    <m/>
    <m/>
  </r>
  <r>
    <n v="21519"/>
    <x v="3"/>
    <d v="2020-05-10T00:00:00"/>
    <x v="4"/>
    <d v="2020-05-12T00:00:00"/>
    <x v="2"/>
    <n v="2"/>
    <n v="2"/>
    <s v="JAIRO ORLANDO ZORRO CORREA"/>
    <s v="Cerrado"/>
    <x v="3"/>
    <m/>
    <m/>
    <m/>
  </r>
  <r>
    <n v="21520"/>
    <x v="0"/>
    <d v="2020-05-10T00:00:00"/>
    <x v="4"/>
    <d v="2020-05-12T00:00:00"/>
    <x v="2"/>
    <n v="2"/>
    <n v="2"/>
    <s v="JAVIER VICENTE BARRAGAN NEGRO"/>
    <s v="Cerrado"/>
    <x v="3"/>
    <m/>
    <m/>
    <m/>
  </r>
  <r>
    <n v="21521"/>
    <x v="0"/>
    <d v="2020-05-11T00:00:00"/>
    <x v="4"/>
    <d v="2020-05-12T00:00:00"/>
    <x v="2"/>
    <n v="1"/>
    <n v="2"/>
    <s v="Guisela Esther Yanes Huyke"/>
    <s v="Cerrado"/>
    <x v="3"/>
    <m/>
    <m/>
    <m/>
  </r>
  <r>
    <n v="21522"/>
    <x v="0"/>
    <d v="2020-05-11T00:00:00"/>
    <x v="4"/>
    <d v="2020-05-12T00:00:00"/>
    <x v="2"/>
    <n v="1"/>
    <n v="2"/>
    <s v="Guisela Esther Yanes Huyke"/>
    <s v="Cerrado"/>
    <x v="3"/>
    <m/>
    <m/>
    <m/>
  </r>
  <r>
    <n v="21523"/>
    <x v="0"/>
    <d v="2020-05-11T00:00:00"/>
    <x v="4"/>
    <d v="2020-05-12T00:00:00"/>
    <x v="2"/>
    <n v="1"/>
    <n v="2"/>
    <s v="IVAN DARIO BUENDIA VARGAS"/>
    <s v="Cerrado"/>
    <x v="3"/>
    <m/>
    <m/>
    <m/>
  </r>
  <r>
    <n v="21524"/>
    <x v="2"/>
    <d v="2020-05-11T00:00:00"/>
    <x v="4"/>
    <d v="2020-05-12T00:00:00"/>
    <x v="2"/>
    <n v="1"/>
    <n v="2"/>
    <s v="Adriana Rodado Argote"/>
    <s v="Cerrado"/>
    <x v="3"/>
    <m/>
    <m/>
    <m/>
  </r>
  <r>
    <n v="21525"/>
    <x v="2"/>
    <d v="2020-05-11T00:00:00"/>
    <x v="4"/>
    <d v="2020-05-12T00:00:00"/>
    <x v="2"/>
    <n v="1"/>
    <n v="2"/>
    <s v="Oscar Francisco Caceres Molina."/>
    <s v="Cerrado"/>
    <x v="3"/>
    <m/>
    <m/>
    <m/>
  </r>
  <r>
    <n v="21526"/>
    <x v="0"/>
    <d v="2020-05-11T00:00:00"/>
    <x v="4"/>
    <d v="2020-05-12T00:00:00"/>
    <x v="2"/>
    <n v="1"/>
    <n v="2"/>
    <s v="Yeidy Yazmin Ruiz Aguilera"/>
    <s v="Cerrado"/>
    <x v="3"/>
    <m/>
    <m/>
    <m/>
  </r>
  <r>
    <n v="21527"/>
    <x v="0"/>
    <d v="2020-05-11T00:00:00"/>
    <x v="4"/>
    <d v="2020-05-12T00:00:00"/>
    <x v="2"/>
    <n v="1"/>
    <n v="2"/>
    <s v="Yenifer Lopez Peregrino"/>
    <s v="Cerrado"/>
    <x v="3"/>
    <m/>
    <m/>
    <m/>
  </r>
  <r>
    <n v="21528"/>
    <x v="2"/>
    <d v="2020-05-11T00:00:00"/>
    <x v="4"/>
    <d v="2020-05-12T00:00:00"/>
    <x v="2"/>
    <n v="1"/>
    <n v="2"/>
    <s v="juan felipe ruiz"/>
    <s v="Cerrado"/>
    <x v="3"/>
    <m/>
    <m/>
    <m/>
  </r>
  <r>
    <n v="21529"/>
    <x v="0"/>
    <d v="2020-05-11T00:00:00"/>
    <x v="4"/>
    <d v="2020-05-12T00:00:00"/>
    <x v="2"/>
    <n v="1"/>
    <n v="2"/>
    <s v="LAURA VANESSA PRIETO VELÁSQUEZ"/>
    <s v="Cerrado"/>
    <x v="3"/>
    <m/>
    <m/>
    <m/>
  </r>
  <r>
    <n v="21530"/>
    <x v="0"/>
    <d v="2020-05-11T00:00:00"/>
    <x v="4"/>
    <d v="2020-05-13T00:00:00"/>
    <x v="2"/>
    <n v="2"/>
    <n v="3"/>
    <s v="JAIME ALIRIO CARDOZO GÓNGORA"/>
    <s v="Cerrado"/>
    <x v="3"/>
    <m/>
    <m/>
    <m/>
  </r>
  <r>
    <n v="21531"/>
    <x v="2"/>
    <d v="2020-05-11T00:00:00"/>
    <x v="4"/>
    <s v="Pendiente"/>
    <x v="1"/>
    <e v="#VALUE!"/>
    <e v="#VALUE!"/>
    <s v="MARIA ANDREA VELASQUEZ VELASCO"/>
    <s v="Abierto"/>
    <x v="1"/>
    <m/>
    <m/>
    <m/>
  </r>
  <r>
    <n v="21532"/>
    <x v="0"/>
    <d v="2020-05-11T00:00:00"/>
    <x v="4"/>
    <d v="2020-05-13T00:00:00"/>
    <x v="2"/>
    <n v="2"/>
    <n v="3"/>
    <s v="MILTON ARCHILA VARGAS"/>
    <s v="Cerrado"/>
    <x v="3"/>
    <m/>
    <m/>
    <m/>
  </r>
  <r>
    <n v="21533"/>
    <x v="0"/>
    <d v="2020-05-11T00:00:00"/>
    <x v="4"/>
    <d v="2020-05-13T00:00:00"/>
    <x v="2"/>
    <n v="2"/>
    <n v="3"/>
    <s v="n.a."/>
    <s v="Cerrado"/>
    <x v="3"/>
    <m/>
    <m/>
    <m/>
  </r>
  <r>
    <n v="21534"/>
    <x v="0"/>
    <d v="2020-05-11T00:00:00"/>
    <x v="4"/>
    <d v="2020-05-13T00:00:00"/>
    <x v="2"/>
    <n v="2"/>
    <n v="3"/>
    <s v="EMILIO RAMIREZ RAMIREZ"/>
    <s v="Cerrado"/>
    <x v="3"/>
    <m/>
    <m/>
    <m/>
  </r>
  <r>
    <n v="21535"/>
    <x v="0"/>
    <d v="2020-05-11T00:00:00"/>
    <x v="4"/>
    <d v="2020-05-13T00:00:00"/>
    <x v="2"/>
    <n v="2"/>
    <n v="3"/>
    <s v="DEISY MILENA LADINO CUNEME"/>
    <s v="Cerrado"/>
    <x v="3"/>
    <m/>
    <m/>
    <m/>
  </r>
  <r>
    <n v="21536"/>
    <x v="2"/>
    <d v="2020-05-11T00:00:00"/>
    <x v="4"/>
    <d v="2020-05-12T00:00:00"/>
    <x v="2"/>
    <n v="1"/>
    <n v="2"/>
    <s v="Jose Francisco Montufar Rodriguez."/>
    <s v="Cerrado"/>
    <x v="3"/>
    <m/>
    <m/>
    <m/>
  </r>
  <r>
    <n v="21537"/>
    <x v="0"/>
    <d v="2020-05-11T00:00:00"/>
    <x v="4"/>
    <d v="2020-05-13T00:00:00"/>
    <x v="2"/>
    <n v="2"/>
    <n v="3"/>
    <s v="Gabriel Arellano Guerrero"/>
    <s v="Cerrado"/>
    <x v="3"/>
    <m/>
    <m/>
    <m/>
  </r>
  <r>
    <n v="21538"/>
    <x v="0"/>
    <d v="2020-05-11T00:00:00"/>
    <x v="4"/>
    <d v="2020-05-13T00:00:00"/>
    <x v="2"/>
    <n v="2"/>
    <n v="3"/>
    <s v="JOSE ORLANDO PINEDA ACOSTA"/>
    <s v="Cerrado"/>
    <x v="3"/>
    <m/>
    <m/>
    <m/>
  </r>
  <r>
    <n v="21539"/>
    <x v="0"/>
    <d v="2020-05-11T00:00:00"/>
    <x v="4"/>
    <d v="2020-05-13T00:00:00"/>
    <x v="2"/>
    <n v="2"/>
    <n v="3"/>
    <s v="tatiana danllely anacona quilindo"/>
    <s v="Cerrado"/>
    <x v="3"/>
    <m/>
    <m/>
    <m/>
  </r>
  <r>
    <n v="21540"/>
    <x v="0"/>
    <d v="2020-05-11T00:00:00"/>
    <x v="4"/>
    <d v="2020-05-13T00:00:00"/>
    <x v="2"/>
    <n v="2"/>
    <n v="3"/>
    <s v="INGRID JULIET TORRES OSPINA"/>
    <s v="Cerrado"/>
    <x v="3"/>
    <m/>
    <m/>
    <m/>
  </r>
  <r>
    <n v="21541"/>
    <x v="0"/>
    <d v="2020-05-11T00:00:00"/>
    <x v="4"/>
    <d v="2020-05-13T00:00:00"/>
    <x v="2"/>
    <n v="2"/>
    <n v="3"/>
    <s v="Luz Rodriguez celis"/>
    <s v="Cerrado"/>
    <x v="3"/>
    <m/>
    <m/>
    <m/>
  </r>
  <r>
    <n v="21542"/>
    <x v="2"/>
    <d v="2020-05-11T00:00:00"/>
    <x v="4"/>
    <d v="2020-05-12T00:00:00"/>
    <x v="2"/>
    <n v="1"/>
    <n v="2"/>
    <s v="maria geraldine castro gomez"/>
    <s v="Cerrado"/>
    <x v="3"/>
    <m/>
    <m/>
    <m/>
  </r>
  <r>
    <n v="21543"/>
    <x v="0"/>
    <d v="2020-05-11T00:00:00"/>
    <x v="4"/>
    <d v="2020-05-13T00:00:00"/>
    <x v="2"/>
    <n v="2"/>
    <n v="3"/>
    <s v="carlos ivan rivera bedoya"/>
    <s v="Cerrado"/>
    <x v="3"/>
    <m/>
    <m/>
    <m/>
  </r>
  <r>
    <n v="21544"/>
    <x v="2"/>
    <d v="2020-05-11T00:00:00"/>
    <x v="4"/>
    <d v="2020-05-26T00:00:00"/>
    <x v="2"/>
    <n v="15"/>
    <n v="12"/>
    <s v="JOSE ECHEVERRI"/>
    <s v="Cerrado"/>
    <x v="3"/>
    <m/>
    <m/>
    <m/>
  </r>
  <r>
    <n v="21545"/>
    <x v="2"/>
    <d v="2020-05-12T00:00:00"/>
    <x v="4"/>
    <d v="2020-05-12T00:00:00"/>
    <x v="2"/>
    <n v="0"/>
    <n v="1"/>
    <s v="Sandra Lucia Quintero"/>
    <s v="Cerrado"/>
    <x v="3"/>
    <m/>
    <m/>
    <m/>
  </r>
  <r>
    <n v="21546"/>
    <x v="0"/>
    <d v="2020-05-12T00:00:00"/>
    <x v="4"/>
    <d v="2020-05-13T00:00:00"/>
    <x v="2"/>
    <n v="1"/>
    <n v="2"/>
    <s v="JAVIER VICENTE BARRAGAN NEGRO"/>
    <s v="Cerrado"/>
    <x v="3"/>
    <m/>
    <m/>
    <m/>
  </r>
  <r>
    <n v="21547"/>
    <x v="2"/>
    <d v="2020-05-12T00:00:00"/>
    <x v="4"/>
    <d v="2020-05-12T00:00:00"/>
    <x v="2"/>
    <n v="0"/>
    <n v="1"/>
    <s v="Juan Carlos Valencia Gamba"/>
    <s v="Cerrado"/>
    <x v="3"/>
    <m/>
    <m/>
    <m/>
  </r>
  <r>
    <n v="21548"/>
    <x v="2"/>
    <d v="2020-05-12T00:00:00"/>
    <x v="4"/>
    <d v="2020-05-12T00:00:00"/>
    <x v="2"/>
    <n v="0"/>
    <n v="1"/>
    <s v="ANGELA DEANTONIO QUIÑONES"/>
    <s v="Cerrado"/>
    <x v="3"/>
    <m/>
    <m/>
    <m/>
  </r>
  <r>
    <n v="21549"/>
    <x v="0"/>
    <d v="2020-05-12T00:00:00"/>
    <x v="4"/>
    <d v="2020-05-13T00:00:00"/>
    <x v="2"/>
    <n v="1"/>
    <n v="2"/>
    <s v="Oscar Andres Castro ospina"/>
    <s v="Cerrado"/>
    <x v="3"/>
    <m/>
    <m/>
    <m/>
  </r>
  <r>
    <n v="21550"/>
    <x v="0"/>
    <d v="2020-05-12T00:00:00"/>
    <x v="4"/>
    <d v="2020-05-13T00:00:00"/>
    <x v="2"/>
    <n v="1"/>
    <n v="2"/>
    <s v="flor ines sampayo arias"/>
    <s v="Cerrado"/>
    <x v="3"/>
    <m/>
    <m/>
    <m/>
  </r>
  <r>
    <n v="21551"/>
    <x v="0"/>
    <d v="2020-05-12T00:00:00"/>
    <x v="4"/>
    <d v="2020-05-13T00:00:00"/>
    <x v="2"/>
    <n v="1"/>
    <n v="2"/>
    <s v="Otto García Novoa"/>
    <s v="Cerrado"/>
    <x v="3"/>
    <m/>
    <m/>
    <m/>
  </r>
  <r>
    <n v="21552"/>
    <x v="1"/>
    <d v="2020-05-12T00:00:00"/>
    <x v="4"/>
    <s v="Pendiente"/>
    <x v="1"/>
    <e v="#VALUE!"/>
    <e v="#VALUE!"/>
    <s v="jesus abreo"/>
    <s v="Abierto"/>
    <x v="1"/>
    <m/>
    <m/>
    <m/>
  </r>
  <r>
    <n v="21553"/>
    <x v="0"/>
    <d v="2020-05-12T00:00:00"/>
    <x v="4"/>
    <d v="2020-05-14T00:00:00"/>
    <x v="2"/>
    <n v="2"/>
    <n v="3"/>
    <s v="Jorge Alfredo Cabal M."/>
    <s v="Cerrado"/>
    <x v="3"/>
    <m/>
    <m/>
    <m/>
  </r>
  <r>
    <n v="21554"/>
    <x v="0"/>
    <d v="2020-05-12T00:00:00"/>
    <x v="4"/>
    <d v="2020-05-14T00:00:00"/>
    <x v="2"/>
    <n v="2"/>
    <n v="3"/>
    <s v="lediy andrea vasquez lopez"/>
    <s v="Cerrado"/>
    <x v="3"/>
    <m/>
    <m/>
    <m/>
  </r>
  <r>
    <n v="21555"/>
    <x v="0"/>
    <d v="2020-05-12T00:00:00"/>
    <x v="4"/>
    <d v="2020-05-14T00:00:00"/>
    <x v="2"/>
    <n v="2"/>
    <n v="3"/>
    <s v="Teresita de Jesús Echavarría Ruíz"/>
    <s v="Cerrado"/>
    <x v="3"/>
    <m/>
    <m/>
    <m/>
  </r>
  <r>
    <n v="21556"/>
    <x v="0"/>
    <d v="2020-05-12T00:00:00"/>
    <x v="4"/>
    <d v="2020-05-14T00:00:00"/>
    <x v="2"/>
    <n v="2"/>
    <n v="3"/>
    <s v="Hannia Corena"/>
    <s v="Cerrado"/>
    <x v="3"/>
    <m/>
    <m/>
    <m/>
  </r>
  <r>
    <n v="21557"/>
    <x v="1"/>
    <d v="2020-05-12T00:00:00"/>
    <x v="4"/>
    <d v="2020-06-08T00:00:00"/>
    <x v="2"/>
    <n v="27"/>
    <n v="20"/>
    <s v="ELSY ZAMBRANO BOLAÑOS"/>
    <s v="Cerrado"/>
    <x v="6"/>
    <m/>
    <m/>
    <m/>
  </r>
  <r>
    <n v="21558"/>
    <x v="0"/>
    <d v="2020-05-12T00:00:00"/>
    <x v="4"/>
    <d v="2020-05-14T00:00:00"/>
    <x v="2"/>
    <n v="2"/>
    <n v="3"/>
    <s v="Vanessa Méndez Gómez"/>
    <s v="Cerrado"/>
    <x v="3"/>
    <m/>
    <m/>
    <m/>
  </r>
  <r>
    <n v="21559"/>
    <x v="2"/>
    <d v="2020-05-12T00:00:00"/>
    <x v="4"/>
    <d v="2020-05-13T00:00:00"/>
    <x v="2"/>
    <n v="1"/>
    <n v="2"/>
    <s v="JEIMMY CATALINA TRUJILLO"/>
    <s v="Cerrado"/>
    <x v="3"/>
    <m/>
    <m/>
    <m/>
  </r>
  <r>
    <n v="21560"/>
    <x v="0"/>
    <d v="2020-05-12T00:00:00"/>
    <x v="4"/>
    <d v="2020-05-14T00:00:00"/>
    <x v="2"/>
    <n v="2"/>
    <n v="3"/>
    <s v="José Wilson Aristizábal Guzmán"/>
    <s v="Cerrado"/>
    <x v="3"/>
    <m/>
    <m/>
    <m/>
  </r>
  <r>
    <n v="21561"/>
    <x v="0"/>
    <d v="2020-05-12T00:00:00"/>
    <x v="4"/>
    <d v="2020-05-14T00:00:00"/>
    <x v="2"/>
    <n v="2"/>
    <n v="3"/>
    <s v="NAILI LUZ MAGDANIEL PUSHAINA"/>
    <s v="Cerrado"/>
    <x v="3"/>
    <m/>
    <m/>
    <m/>
  </r>
  <r>
    <n v="21562"/>
    <x v="0"/>
    <d v="2020-05-12T00:00:00"/>
    <x v="4"/>
    <d v="2020-05-14T00:00:00"/>
    <x v="2"/>
    <n v="2"/>
    <n v="3"/>
    <s v="EVA DEL CARMEN ALVAREZ"/>
    <s v="Cerrado"/>
    <x v="3"/>
    <m/>
    <m/>
    <m/>
  </r>
  <r>
    <n v="21563"/>
    <x v="0"/>
    <d v="2020-05-12T00:00:00"/>
    <x v="4"/>
    <d v="2020-05-14T00:00:00"/>
    <x v="2"/>
    <n v="2"/>
    <n v="3"/>
    <s v="JUAN SEBASTIÁN VELANDIA LÓPEZ"/>
    <s v="Cerrado"/>
    <x v="3"/>
    <m/>
    <m/>
    <m/>
  </r>
  <r>
    <n v="21564"/>
    <x v="2"/>
    <d v="2020-05-12T00:00:00"/>
    <x v="4"/>
    <d v="2020-05-13T00:00:00"/>
    <x v="2"/>
    <n v="1"/>
    <n v="2"/>
    <s v="judith gabriela arguelles menez"/>
    <s v="Cerrado"/>
    <x v="3"/>
    <m/>
    <m/>
    <m/>
  </r>
  <r>
    <n v="21565"/>
    <x v="0"/>
    <d v="2020-05-12T00:00:00"/>
    <x v="4"/>
    <d v="2020-05-14T00:00:00"/>
    <x v="2"/>
    <n v="2"/>
    <n v="3"/>
    <s v="ANDRES MAURICIO RUA"/>
    <s v="Cerrado"/>
    <x v="3"/>
    <m/>
    <m/>
    <m/>
  </r>
  <r>
    <n v="21566"/>
    <x v="2"/>
    <d v="2020-05-12T00:00:00"/>
    <x v="4"/>
    <d v="2020-05-13T00:00:00"/>
    <x v="2"/>
    <n v="1"/>
    <n v="2"/>
    <s v="judith gabriela arguelles menez"/>
    <s v="Cerrado"/>
    <x v="3"/>
    <m/>
    <m/>
    <m/>
  </r>
  <r>
    <n v="21567"/>
    <x v="0"/>
    <d v="2020-05-12T00:00:00"/>
    <x v="4"/>
    <d v="2020-05-14T00:00:00"/>
    <x v="2"/>
    <n v="2"/>
    <n v="3"/>
    <s v="Juan Diego Santa Santa"/>
    <s v="Cerrado"/>
    <x v="3"/>
    <m/>
    <m/>
    <m/>
  </r>
  <r>
    <n v="21568"/>
    <x v="3"/>
    <d v="2020-05-12T00:00:00"/>
    <x v="4"/>
    <s v="Pendiente"/>
    <x v="1"/>
    <e v="#VALUE!"/>
    <e v="#VALUE!"/>
    <s v="maria teresa dussan manjares"/>
    <s v="Abierto"/>
    <x v="1"/>
    <m/>
    <m/>
    <m/>
  </r>
  <r>
    <n v="21569"/>
    <x v="0"/>
    <d v="2020-05-12T00:00:00"/>
    <x v="4"/>
    <d v="2020-05-14T00:00:00"/>
    <x v="2"/>
    <n v="2"/>
    <n v="3"/>
    <s v="didian alexis macias garcia"/>
    <s v="Cerrado"/>
    <x v="3"/>
    <m/>
    <m/>
    <m/>
  </r>
  <r>
    <n v="21570"/>
    <x v="0"/>
    <d v="2020-05-12T00:00:00"/>
    <x v="4"/>
    <d v="2020-05-14T00:00:00"/>
    <x v="2"/>
    <n v="2"/>
    <n v="3"/>
    <s v="Andrea Solis"/>
    <s v="Cerrado"/>
    <x v="3"/>
    <m/>
    <m/>
    <m/>
  </r>
  <r>
    <n v="21571"/>
    <x v="2"/>
    <d v="2020-05-12T00:00:00"/>
    <x v="4"/>
    <d v="2020-05-13T00:00:00"/>
    <x v="2"/>
    <n v="1"/>
    <n v="2"/>
    <s v="Carmen Cecilia Preciado Prieto"/>
    <s v="Cerrado"/>
    <x v="3"/>
    <m/>
    <m/>
    <m/>
  </r>
  <r>
    <n v="21572"/>
    <x v="2"/>
    <d v="2020-05-12T00:00:00"/>
    <x v="4"/>
    <d v="2020-05-13T00:00:00"/>
    <x v="2"/>
    <n v="1"/>
    <n v="2"/>
    <s v="OSCAR MAURICIO CARVAJAL GRIMALDI"/>
    <s v="Cerrado"/>
    <x v="3"/>
    <m/>
    <m/>
    <m/>
  </r>
  <r>
    <n v="21573"/>
    <x v="1"/>
    <d v="2020-05-12T00:00:00"/>
    <x v="4"/>
    <d v="2020-06-08T00:00:00"/>
    <x v="2"/>
    <n v="27"/>
    <n v="20"/>
    <s v="carlos arturo arzuaga guerrero"/>
    <s v="Cerrado"/>
    <x v="6"/>
    <m/>
    <m/>
    <m/>
  </r>
  <r>
    <n v="21574"/>
    <x v="0"/>
    <d v="2020-05-12T00:00:00"/>
    <x v="4"/>
    <d v="2020-05-14T00:00:00"/>
    <x v="2"/>
    <n v="2"/>
    <n v="3"/>
    <s v="Maritza Isabel Sepulveda Guzman"/>
    <s v="Cerrado"/>
    <x v="3"/>
    <m/>
    <m/>
    <m/>
  </r>
  <r>
    <n v="21575"/>
    <x v="0"/>
    <d v="2020-05-12T00:00:00"/>
    <x v="4"/>
    <d v="2020-05-14T00:00:00"/>
    <x v="2"/>
    <n v="2"/>
    <n v="3"/>
    <s v="LIGIA NATHALYA GARZON TOVAR"/>
    <s v="Cerrado"/>
    <x v="3"/>
    <m/>
    <m/>
    <m/>
  </r>
  <r>
    <n v="21576"/>
    <x v="0"/>
    <d v="2020-05-12T00:00:00"/>
    <x v="4"/>
    <d v="2020-05-14T00:00:00"/>
    <x v="2"/>
    <n v="2"/>
    <n v="3"/>
    <s v="ELIETH PAOLA ORTIZ JIMENEZ"/>
    <s v="Cerrado"/>
    <x v="3"/>
    <m/>
    <m/>
    <m/>
  </r>
  <r>
    <n v="21577"/>
    <x v="2"/>
    <d v="2020-05-13T00:00:00"/>
    <x v="4"/>
    <d v="2020-05-13T00:00:00"/>
    <x v="2"/>
    <n v="0"/>
    <n v="1"/>
    <s v="Leonardo Beltran"/>
    <s v="Cerrado"/>
    <x v="3"/>
    <m/>
    <m/>
    <m/>
  </r>
  <r>
    <n v="21578"/>
    <x v="0"/>
    <d v="2020-05-13T00:00:00"/>
    <x v="4"/>
    <d v="2020-05-14T00:00:00"/>
    <x v="2"/>
    <n v="1"/>
    <n v="2"/>
    <s v="jose mauricio zuluaga montaño"/>
    <s v="Cerrado"/>
    <x v="3"/>
    <m/>
    <m/>
    <m/>
  </r>
  <r>
    <n v="21579"/>
    <x v="0"/>
    <d v="2020-05-13T00:00:00"/>
    <x v="4"/>
    <d v="2020-05-14T00:00:00"/>
    <x v="2"/>
    <n v="1"/>
    <n v="2"/>
    <s v="guillermo alonso ladino"/>
    <s v="Cerrado"/>
    <x v="3"/>
    <m/>
    <m/>
    <m/>
  </r>
  <r>
    <n v="21580"/>
    <x v="0"/>
    <d v="2020-05-13T00:00:00"/>
    <x v="4"/>
    <d v="2020-05-14T00:00:00"/>
    <x v="2"/>
    <n v="1"/>
    <n v="2"/>
    <s v="jose mauricio zuluaga montaño"/>
    <s v="Cerrado"/>
    <x v="3"/>
    <m/>
    <m/>
    <m/>
  </r>
  <r>
    <n v="21581"/>
    <x v="0"/>
    <d v="2020-05-13T00:00:00"/>
    <x v="4"/>
    <d v="2020-05-14T00:00:00"/>
    <x v="2"/>
    <n v="1"/>
    <n v="2"/>
    <s v="OSCAR FERNANDO MEJÍA MORENO"/>
    <s v="Cerrado"/>
    <x v="3"/>
    <m/>
    <m/>
    <m/>
  </r>
  <r>
    <n v="21582"/>
    <x v="0"/>
    <d v="2020-05-13T00:00:00"/>
    <x v="4"/>
    <d v="2020-05-14T00:00:00"/>
    <x v="2"/>
    <n v="1"/>
    <n v="2"/>
    <s v="Herica Silva"/>
    <s v="Cerrado"/>
    <x v="3"/>
    <m/>
    <m/>
    <m/>
  </r>
  <r>
    <n v="21583"/>
    <x v="2"/>
    <d v="2020-05-13T00:00:00"/>
    <x v="4"/>
    <d v="2020-05-14T00:00:00"/>
    <x v="2"/>
    <n v="1"/>
    <n v="2"/>
    <s v="Yenifer Lopez Peregrino"/>
    <s v="Cerrado"/>
    <x v="3"/>
    <m/>
    <m/>
    <m/>
  </r>
  <r>
    <n v="21584"/>
    <x v="2"/>
    <d v="2020-05-13T00:00:00"/>
    <x v="4"/>
    <d v="2020-05-14T00:00:00"/>
    <x v="2"/>
    <n v="1"/>
    <n v="2"/>
    <s v="Peggy Paola Barrera Coneo"/>
    <s v="Cerrado"/>
    <x v="3"/>
    <m/>
    <m/>
    <m/>
  </r>
  <r>
    <n v="21585"/>
    <x v="0"/>
    <d v="2020-05-13T00:00:00"/>
    <x v="4"/>
    <d v="2020-05-14T00:00:00"/>
    <x v="2"/>
    <n v="1"/>
    <n v="2"/>
    <s v="JUAN JOSE GUEVARA LOPEZ"/>
    <s v="Cerrado"/>
    <x v="3"/>
    <m/>
    <m/>
    <m/>
  </r>
  <r>
    <n v="21586"/>
    <x v="0"/>
    <d v="2020-05-13T00:00:00"/>
    <x v="4"/>
    <d v="2020-05-14T00:00:00"/>
    <x v="2"/>
    <n v="1"/>
    <n v="2"/>
    <s v="ximena alexandra solano vargas"/>
    <s v="Cerrado"/>
    <x v="3"/>
    <m/>
    <m/>
    <m/>
  </r>
  <r>
    <n v="21587"/>
    <x v="0"/>
    <d v="2020-05-13T00:00:00"/>
    <x v="4"/>
    <d v="2020-05-15T00:00:00"/>
    <x v="2"/>
    <n v="2"/>
    <n v="3"/>
    <s v="Orianna González"/>
    <s v="Cerrado"/>
    <x v="3"/>
    <m/>
    <m/>
    <m/>
  </r>
  <r>
    <n v="21588"/>
    <x v="0"/>
    <d v="2020-05-13T00:00:00"/>
    <x v="4"/>
    <d v="2020-05-14T00:00:00"/>
    <x v="2"/>
    <n v="1"/>
    <n v="2"/>
    <s v="Julian Andres Giraldo Montoya"/>
    <s v="Cerrado"/>
    <x v="3"/>
    <m/>
    <m/>
    <m/>
  </r>
  <r>
    <n v="21589"/>
    <x v="0"/>
    <d v="2020-05-13T00:00:00"/>
    <x v="4"/>
    <d v="2020-05-14T00:00:00"/>
    <x v="2"/>
    <n v="1"/>
    <n v="2"/>
    <s v="CARLOS CAMACHO PARADA"/>
    <s v="Cerrado"/>
    <x v="3"/>
    <m/>
    <m/>
    <m/>
  </r>
  <r>
    <n v="21590"/>
    <x v="2"/>
    <d v="2020-05-13T00:00:00"/>
    <x v="4"/>
    <s v="Pendiente"/>
    <x v="1"/>
    <e v="#VALUE!"/>
    <e v="#VALUE!"/>
    <s v="Tatiana Obando"/>
    <s v="Abierto"/>
    <x v="1"/>
    <m/>
    <m/>
    <m/>
  </r>
  <r>
    <n v="21591"/>
    <x v="0"/>
    <d v="2020-05-13T00:00:00"/>
    <x v="4"/>
    <d v="2020-05-15T00:00:00"/>
    <x v="2"/>
    <n v="2"/>
    <n v="3"/>
    <s v="RICARDO VEGA JIMENEZ"/>
    <s v="Cerrado"/>
    <x v="3"/>
    <m/>
    <m/>
    <m/>
  </r>
  <r>
    <n v="21592"/>
    <x v="0"/>
    <d v="2020-05-13T00:00:00"/>
    <x v="4"/>
    <d v="2020-05-15T00:00:00"/>
    <x v="2"/>
    <n v="2"/>
    <n v="3"/>
    <s v="Julian Giraldo"/>
    <s v="Cerrado"/>
    <x v="3"/>
    <m/>
    <m/>
    <m/>
  </r>
  <r>
    <n v="21593"/>
    <x v="0"/>
    <d v="2020-05-13T00:00:00"/>
    <x v="4"/>
    <d v="2020-05-15T00:00:00"/>
    <x v="2"/>
    <n v="2"/>
    <n v="3"/>
    <s v="Julian Giraldo"/>
    <s v="Cerrado"/>
    <x v="3"/>
    <m/>
    <m/>
    <m/>
  </r>
  <r>
    <n v="21594"/>
    <x v="0"/>
    <d v="2020-05-13T00:00:00"/>
    <x v="4"/>
    <d v="2020-05-15T00:00:00"/>
    <x v="2"/>
    <n v="2"/>
    <n v="3"/>
    <s v="Julian Giraldo"/>
    <s v="Cerrado"/>
    <x v="3"/>
    <m/>
    <m/>
    <m/>
  </r>
  <r>
    <n v="21595"/>
    <x v="0"/>
    <d v="2020-05-13T00:00:00"/>
    <x v="4"/>
    <d v="2020-05-15T00:00:00"/>
    <x v="2"/>
    <n v="2"/>
    <n v="3"/>
    <s v="Ana Milena Ortega Osorio"/>
    <s v="Cerrado"/>
    <x v="3"/>
    <m/>
    <m/>
    <m/>
  </r>
  <r>
    <n v="21596"/>
    <x v="2"/>
    <d v="2020-05-13T00:00:00"/>
    <x v="4"/>
    <s v="Pendiente"/>
    <x v="1"/>
    <e v="#VALUE!"/>
    <e v="#VALUE!"/>
    <s v="RONALD SEIR MEDINA BLANCO"/>
    <s v="Abierto"/>
    <x v="1"/>
    <m/>
    <m/>
    <m/>
  </r>
  <r>
    <n v="21597"/>
    <x v="0"/>
    <d v="2020-05-13T00:00:00"/>
    <x v="4"/>
    <d v="2020-05-15T00:00:00"/>
    <x v="2"/>
    <n v="2"/>
    <n v="3"/>
    <s v="ROBERTH RUBIO RINCON"/>
    <s v="Cerrado"/>
    <x v="3"/>
    <m/>
    <m/>
    <m/>
  </r>
  <r>
    <n v="21598"/>
    <x v="0"/>
    <d v="2020-05-13T00:00:00"/>
    <x v="4"/>
    <d v="2020-05-14T00:00:00"/>
    <x v="2"/>
    <n v="1"/>
    <n v="2"/>
    <s v="Dolly Cano Aguilar"/>
    <s v="Cerrado"/>
    <x v="3"/>
    <m/>
    <m/>
    <m/>
  </r>
  <r>
    <n v="21599"/>
    <x v="0"/>
    <d v="2020-05-13T00:00:00"/>
    <x v="4"/>
    <d v="2020-05-15T00:00:00"/>
    <x v="2"/>
    <n v="2"/>
    <n v="3"/>
    <s v="Marly Alejandra Saenz Ozuna"/>
    <s v="Cerrado"/>
    <x v="3"/>
    <m/>
    <m/>
    <m/>
  </r>
  <r>
    <n v="21600"/>
    <x v="0"/>
    <d v="2020-05-13T00:00:00"/>
    <x v="4"/>
    <d v="2020-05-18T00:00:00"/>
    <x v="2"/>
    <n v="5"/>
    <n v="4"/>
    <s v="JUAN DIEGO MORALES ESPITIA"/>
    <s v="Cerrado"/>
    <x v="3"/>
    <m/>
    <m/>
    <m/>
  </r>
  <r>
    <n v="21601"/>
    <x v="0"/>
    <d v="2020-05-13T00:00:00"/>
    <x v="4"/>
    <d v="2020-05-18T00:00:00"/>
    <x v="2"/>
    <n v="5"/>
    <n v="4"/>
    <s v="ana paula puerta mejía"/>
    <s v="Cerrado"/>
    <x v="3"/>
    <m/>
    <m/>
    <m/>
  </r>
  <r>
    <n v="21602"/>
    <x v="2"/>
    <d v="2020-05-13T00:00:00"/>
    <x v="4"/>
    <d v="2020-05-14T00:00:00"/>
    <x v="2"/>
    <n v="1"/>
    <n v="2"/>
    <s v="JUAN CARLOS CASTRO"/>
    <s v="Cerrado"/>
    <x v="3"/>
    <m/>
    <m/>
    <m/>
  </r>
  <r>
    <n v="21603"/>
    <x v="0"/>
    <d v="2020-05-13T00:00:00"/>
    <x v="4"/>
    <d v="2020-05-18T00:00:00"/>
    <x v="2"/>
    <n v="5"/>
    <n v="4"/>
    <s v="norberto guilermo lara molina"/>
    <s v="Cerrado"/>
    <x v="3"/>
    <m/>
    <m/>
    <m/>
  </r>
  <r>
    <n v="21604"/>
    <x v="0"/>
    <d v="2020-05-13T00:00:00"/>
    <x v="4"/>
    <d v="2020-05-18T00:00:00"/>
    <x v="2"/>
    <n v="5"/>
    <n v="4"/>
    <s v="Yoccer de Jesús Madera Medina"/>
    <s v="Cerrado"/>
    <x v="3"/>
    <m/>
    <m/>
    <m/>
  </r>
  <r>
    <n v="21605"/>
    <x v="1"/>
    <d v="2020-05-13T00:00:00"/>
    <x v="4"/>
    <s v="Pendiente"/>
    <x v="1"/>
    <e v="#VALUE!"/>
    <e v="#VALUE!"/>
    <s v="Enrique Buelvas Pardo"/>
    <s v="Abierto"/>
    <x v="1"/>
    <m/>
    <m/>
    <m/>
  </r>
  <r>
    <n v="21606"/>
    <x v="2"/>
    <d v="2020-05-13T00:00:00"/>
    <x v="4"/>
    <d v="2020-05-14T00:00:00"/>
    <x v="2"/>
    <n v="1"/>
    <n v="2"/>
    <s v="JOSE JAIRO DELGADO ZABALA"/>
    <s v="Cerrado"/>
    <x v="3"/>
    <m/>
    <m/>
    <m/>
  </r>
  <r>
    <n v="21607"/>
    <x v="2"/>
    <d v="2020-05-14T00:00:00"/>
    <x v="4"/>
    <d v="2020-05-14T00:00:00"/>
    <x v="2"/>
    <n v="0"/>
    <n v="1"/>
    <s v="JULIAN DAVID TENORIO SANCHEZ"/>
    <s v="Cerrado"/>
    <x v="3"/>
    <m/>
    <m/>
    <m/>
  </r>
  <r>
    <n v="21608"/>
    <x v="2"/>
    <d v="2020-05-14T00:00:00"/>
    <x v="4"/>
    <d v="2020-05-18T00:00:00"/>
    <x v="2"/>
    <n v="4"/>
    <n v="3"/>
    <s v="DIANA MARCELA BARRETO GARCIA"/>
    <s v="Cerrado"/>
    <x v="3"/>
    <m/>
    <m/>
    <m/>
  </r>
  <r>
    <n v="21609"/>
    <x v="0"/>
    <d v="2020-05-14T00:00:00"/>
    <x v="4"/>
    <d v="2020-05-18T00:00:00"/>
    <x v="2"/>
    <n v="4"/>
    <n v="3"/>
    <s v="ANTONIO RAMOS GAITAN"/>
    <s v="Cerrado"/>
    <x v="3"/>
    <m/>
    <m/>
    <m/>
  </r>
  <r>
    <n v="21610"/>
    <x v="2"/>
    <d v="2020-05-14T00:00:00"/>
    <x v="4"/>
    <s v="Pendiente"/>
    <x v="1"/>
    <e v="#VALUE!"/>
    <e v="#VALUE!"/>
    <s v="JESUS OMAR TORRES LINDARTE"/>
    <s v="Abierto"/>
    <x v="1"/>
    <m/>
    <m/>
    <m/>
  </r>
  <r>
    <n v="21611"/>
    <x v="0"/>
    <d v="2020-05-14T00:00:00"/>
    <x v="4"/>
    <d v="2020-05-18T00:00:00"/>
    <x v="2"/>
    <n v="4"/>
    <n v="3"/>
    <s v="Anderson Stivens Guerrero Cortes"/>
    <s v="Cerrado"/>
    <x v="3"/>
    <m/>
    <m/>
    <m/>
  </r>
  <r>
    <n v="21612"/>
    <x v="2"/>
    <d v="2020-05-14T00:00:00"/>
    <x v="4"/>
    <s v="Pendiente"/>
    <x v="1"/>
    <e v="#VALUE!"/>
    <e v="#VALUE!"/>
    <s v="JESUS OMAR TORRES LINDARTE"/>
    <s v="Abierto"/>
    <x v="1"/>
    <m/>
    <m/>
    <m/>
  </r>
  <r>
    <n v="21613"/>
    <x v="3"/>
    <d v="2020-05-14T00:00:00"/>
    <x v="4"/>
    <d v="2020-05-19T00:00:00"/>
    <x v="2"/>
    <n v="5"/>
    <n v="4"/>
    <s v="ALEX ALBERTO ORTIZ"/>
    <s v="Cerrado"/>
    <x v="3"/>
    <m/>
    <m/>
    <m/>
  </r>
  <r>
    <n v="21614"/>
    <x v="0"/>
    <d v="2020-05-14T00:00:00"/>
    <x v="4"/>
    <d v="2020-05-18T00:00:00"/>
    <x v="2"/>
    <n v="4"/>
    <n v="3"/>
    <s v="Ivana Contreras"/>
    <s v="Cerrado"/>
    <x v="3"/>
    <m/>
    <m/>
    <m/>
  </r>
  <r>
    <n v="21615"/>
    <x v="0"/>
    <d v="2020-05-14T00:00:00"/>
    <x v="4"/>
    <d v="2020-05-18T00:00:00"/>
    <x v="2"/>
    <n v="4"/>
    <n v="3"/>
    <s v="jakeline gallego"/>
    <s v="Cerrado"/>
    <x v="3"/>
    <m/>
    <m/>
    <m/>
  </r>
  <r>
    <n v="21616"/>
    <x v="0"/>
    <d v="2020-05-14T00:00:00"/>
    <x v="4"/>
    <d v="2020-05-18T00:00:00"/>
    <x v="2"/>
    <n v="4"/>
    <n v="3"/>
    <s v="Yury gonzalez"/>
    <s v="Cerrado"/>
    <x v="3"/>
    <m/>
    <m/>
    <m/>
  </r>
  <r>
    <n v="21617"/>
    <x v="2"/>
    <d v="2020-05-14T00:00:00"/>
    <x v="4"/>
    <d v="2020-05-18T00:00:00"/>
    <x v="2"/>
    <n v="4"/>
    <n v="3"/>
    <s v="ELIZABETH FAJARDO VELASQUEZ"/>
    <s v="Cerrado"/>
    <x v="3"/>
    <m/>
    <m/>
    <m/>
  </r>
  <r>
    <n v="21618"/>
    <x v="0"/>
    <d v="2020-05-14T00:00:00"/>
    <x v="4"/>
    <d v="2020-05-18T00:00:00"/>
    <x v="2"/>
    <n v="4"/>
    <n v="3"/>
    <s v="Sonia Prieto Garzón"/>
    <s v="Cerrado"/>
    <x v="3"/>
    <m/>
    <m/>
    <m/>
  </r>
  <r>
    <n v="21619"/>
    <x v="0"/>
    <d v="2020-05-14T00:00:00"/>
    <x v="4"/>
    <d v="2020-05-18T00:00:00"/>
    <x v="2"/>
    <n v="4"/>
    <n v="3"/>
    <s v="LEIDY JOHANNA VIRGUEZ CASTRO"/>
    <s v="Cerrado"/>
    <x v="3"/>
    <m/>
    <m/>
    <m/>
  </r>
  <r>
    <n v="21620"/>
    <x v="2"/>
    <d v="2020-05-14T00:00:00"/>
    <x v="4"/>
    <d v="2020-05-18T00:00:00"/>
    <x v="2"/>
    <n v="4"/>
    <n v="3"/>
    <s v="HILDA SOFIA TARAZONA"/>
    <s v="Cerrado"/>
    <x v="3"/>
    <m/>
    <m/>
    <m/>
  </r>
  <r>
    <n v="21621"/>
    <x v="0"/>
    <d v="2020-05-14T00:00:00"/>
    <x v="4"/>
    <d v="2020-05-18T00:00:00"/>
    <x v="2"/>
    <n v="4"/>
    <n v="3"/>
    <s v="Enrique quintero Vargas"/>
    <s v="Cerrado"/>
    <x v="3"/>
    <m/>
    <m/>
    <m/>
  </r>
  <r>
    <n v="21622"/>
    <x v="0"/>
    <d v="2020-05-14T00:00:00"/>
    <x v="4"/>
    <d v="2020-05-18T00:00:00"/>
    <x v="2"/>
    <n v="4"/>
    <n v="3"/>
    <s v="Juan Caarlos Beltran Hernandez"/>
    <s v="Cerrado"/>
    <x v="3"/>
    <m/>
    <m/>
    <m/>
  </r>
  <r>
    <n v="21623"/>
    <x v="2"/>
    <d v="2020-05-14T00:00:00"/>
    <x v="4"/>
    <s v="Pendiente"/>
    <x v="1"/>
    <e v="#VALUE!"/>
    <e v="#VALUE!"/>
    <s v="ETELBERTO CASTRILLON FLOREZ"/>
    <s v="Abierto"/>
    <x v="1"/>
    <m/>
    <m/>
    <m/>
  </r>
  <r>
    <n v="21624"/>
    <x v="2"/>
    <d v="2020-05-14T00:00:00"/>
    <x v="4"/>
    <d v="2020-05-19T00:00:00"/>
    <x v="2"/>
    <n v="5"/>
    <n v="4"/>
    <s v="Jose Francisco Montufar Rodriguez."/>
    <s v="Cerrado"/>
    <x v="3"/>
    <m/>
    <m/>
    <m/>
  </r>
  <r>
    <n v="21625"/>
    <x v="0"/>
    <d v="2020-05-14T00:00:00"/>
    <x v="4"/>
    <d v="2020-05-18T00:00:00"/>
    <x v="2"/>
    <n v="4"/>
    <n v="3"/>
    <s v="DIEGO FERNANDO MUNERA CARRILLO"/>
    <s v="Cerrado"/>
    <x v="3"/>
    <m/>
    <m/>
    <m/>
  </r>
  <r>
    <n v="21626"/>
    <x v="2"/>
    <d v="2020-05-14T00:00:00"/>
    <x v="4"/>
    <d v="2020-05-19T00:00:00"/>
    <x v="2"/>
    <n v="5"/>
    <n v="4"/>
    <s v="Jose Francisco Montufar Rodriguez."/>
    <s v="Cerrado"/>
    <x v="3"/>
    <m/>
    <m/>
    <m/>
  </r>
  <r>
    <n v="21627"/>
    <x v="0"/>
    <d v="2020-05-14T00:00:00"/>
    <x v="4"/>
    <d v="2020-05-18T00:00:00"/>
    <x v="2"/>
    <n v="4"/>
    <n v="3"/>
    <s v="Marlin Juliana Vergel Gómez"/>
    <s v="Cerrado"/>
    <x v="3"/>
    <m/>
    <m/>
    <m/>
  </r>
  <r>
    <n v="21628"/>
    <x v="0"/>
    <d v="2020-05-14T00:00:00"/>
    <x v="4"/>
    <d v="2020-05-18T00:00:00"/>
    <x v="2"/>
    <n v="4"/>
    <n v="3"/>
    <s v="Sofía Zuluaga Palacios"/>
    <s v="Cerrado"/>
    <x v="3"/>
    <m/>
    <m/>
    <m/>
  </r>
  <r>
    <n v="21629"/>
    <x v="0"/>
    <d v="2020-05-14T00:00:00"/>
    <x v="4"/>
    <d v="2020-05-18T00:00:00"/>
    <x v="2"/>
    <n v="4"/>
    <n v="3"/>
    <s v="Leidy Johanna Piedrahita Ortiz"/>
    <s v="Cerrado"/>
    <x v="3"/>
    <m/>
    <m/>
    <m/>
  </r>
  <r>
    <n v="21630"/>
    <x v="0"/>
    <d v="2020-05-14T00:00:00"/>
    <x v="4"/>
    <d v="2020-05-18T00:00:00"/>
    <x v="2"/>
    <n v="4"/>
    <n v="3"/>
    <s v="Jose Fernando Saldarriaga"/>
    <s v="Cerrado"/>
    <x v="3"/>
    <m/>
    <m/>
    <m/>
  </r>
  <r>
    <n v="21631"/>
    <x v="0"/>
    <d v="2020-05-14T00:00:00"/>
    <x v="4"/>
    <d v="2020-05-18T00:00:00"/>
    <x v="2"/>
    <n v="4"/>
    <n v="3"/>
    <s v="alexander moreno cardenas"/>
    <s v="Cerrado"/>
    <x v="3"/>
    <m/>
    <m/>
    <m/>
  </r>
  <r>
    <n v="21632"/>
    <x v="2"/>
    <d v="2020-05-14T00:00:00"/>
    <x v="4"/>
    <s v="Pendiente"/>
    <x v="1"/>
    <e v="#VALUE!"/>
    <e v="#VALUE!"/>
    <s v="franklin manuel machacon madrid"/>
    <s v="Abierto"/>
    <x v="1"/>
    <m/>
    <m/>
    <m/>
  </r>
  <r>
    <n v="21633"/>
    <x v="0"/>
    <d v="2020-05-14T00:00:00"/>
    <x v="4"/>
    <d v="2020-05-18T00:00:00"/>
    <x v="2"/>
    <n v="4"/>
    <n v="3"/>
    <s v="Flor Liliana Castellanos Bothi"/>
    <s v="Cerrado"/>
    <x v="3"/>
    <m/>
    <m/>
    <m/>
  </r>
  <r>
    <n v="21634"/>
    <x v="0"/>
    <d v="2020-05-14T00:00:00"/>
    <x v="4"/>
    <d v="2020-05-18T00:00:00"/>
    <x v="2"/>
    <n v="4"/>
    <n v="3"/>
    <s v="jose sanchez"/>
    <s v="Cerrado"/>
    <x v="3"/>
    <m/>
    <m/>
    <m/>
  </r>
  <r>
    <n v="21635"/>
    <x v="2"/>
    <d v="2020-05-14T00:00:00"/>
    <x v="4"/>
    <s v="Pendiente"/>
    <x v="1"/>
    <e v="#VALUE!"/>
    <e v="#VALUE!"/>
    <s v="maria santiago conrado"/>
    <s v="Abierto"/>
    <x v="1"/>
    <m/>
    <m/>
    <m/>
  </r>
  <r>
    <n v="21636"/>
    <x v="0"/>
    <d v="2020-05-14T00:00:00"/>
    <x v="4"/>
    <d v="2020-05-18T00:00:00"/>
    <x v="2"/>
    <n v="4"/>
    <n v="3"/>
    <s v="Marlen katerin Gantiva zuluaga"/>
    <s v="Cerrado"/>
    <x v="3"/>
    <m/>
    <m/>
    <m/>
  </r>
  <r>
    <n v="21637"/>
    <x v="0"/>
    <d v="2020-05-14T00:00:00"/>
    <x v="4"/>
    <d v="2020-05-18T00:00:00"/>
    <x v="2"/>
    <n v="4"/>
    <n v="3"/>
    <s v="Julian Andrés Carretero Rodríguez"/>
    <s v="Cerrado"/>
    <x v="3"/>
    <m/>
    <m/>
    <m/>
  </r>
  <r>
    <n v="21638"/>
    <x v="0"/>
    <d v="2020-05-15T00:00:00"/>
    <x v="4"/>
    <d v="2020-05-18T00:00:00"/>
    <x v="2"/>
    <n v="3"/>
    <n v="2"/>
    <s v="Juan Carlos López López"/>
    <s v="Cerrado"/>
    <x v="3"/>
    <m/>
    <m/>
    <m/>
  </r>
  <r>
    <n v="21639"/>
    <x v="0"/>
    <d v="2020-05-15T00:00:00"/>
    <x v="4"/>
    <d v="2020-05-18T00:00:00"/>
    <x v="2"/>
    <n v="3"/>
    <n v="2"/>
    <s v="guillermo alonso ladino"/>
    <s v="Cerrado"/>
    <x v="3"/>
    <m/>
    <m/>
    <m/>
  </r>
  <r>
    <n v="21640"/>
    <x v="2"/>
    <d v="2020-05-15T00:00:00"/>
    <x v="4"/>
    <d v="2020-05-19T00:00:00"/>
    <x v="2"/>
    <n v="4"/>
    <n v="3"/>
    <s v="Alba Nubia Montoya Pulgarin"/>
    <s v="Cerrado"/>
    <x v="3"/>
    <m/>
    <m/>
    <m/>
  </r>
  <r>
    <n v="21641"/>
    <x v="0"/>
    <d v="2020-05-15T00:00:00"/>
    <x v="4"/>
    <d v="2020-05-18T00:00:00"/>
    <x v="2"/>
    <n v="3"/>
    <n v="2"/>
    <s v="Adolfo Leon Barragan Melo"/>
    <s v="Cerrado"/>
    <x v="3"/>
    <m/>
    <m/>
    <m/>
  </r>
  <r>
    <n v="21642"/>
    <x v="0"/>
    <d v="2020-05-15T00:00:00"/>
    <x v="4"/>
    <d v="2020-05-18T00:00:00"/>
    <x v="2"/>
    <n v="3"/>
    <n v="2"/>
    <s v="Alejandra Triana"/>
    <s v="Cerrado"/>
    <x v="3"/>
    <m/>
    <m/>
    <m/>
  </r>
  <r>
    <n v="21643"/>
    <x v="0"/>
    <d v="2020-05-15T00:00:00"/>
    <x v="4"/>
    <d v="2020-05-18T00:00:00"/>
    <x v="2"/>
    <n v="3"/>
    <n v="2"/>
    <s v="LUIS BUENAVENTURA ALBA GUERRERO"/>
    <s v="Cerrado"/>
    <x v="3"/>
    <m/>
    <m/>
    <m/>
  </r>
  <r>
    <n v="21644"/>
    <x v="0"/>
    <d v="2020-05-15T00:00:00"/>
    <x v="4"/>
    <d v="2020-05-18T00:00:00"/>
    <x v="2"/>
    <n v="3"/>
    <n v="2"/>
    <s v="Esteban Gonzalez"/>
    <s v="Cerrado"/>
    <x v="3"/>
    <m/>
    <m/>
    <m/>
  </r>
  <r>
    <n v="21645"/>
    <x v="0"/>
    <d v="2020-05-15T00:00:00"/>
    <x v="4"/>
    <d v="2020-05-18T00:00:00"/>
    <x v="2"/>
    <n v="3"/>
    <n v="2"/>
    <s v="BREINER LEONARDO GOMEZ CUADRO"/>
    <s v="Cerrado"/>
    <x v="3"/>
    <m/>
    <m/>
    <m/>
  </r>
  <r>
    <n v="21646"/>
    <x v="0"/>
    <d v="2020-05-15T00:00:00"/>
    <x v="4"/>
    <d v="2020-05-18T00:00:00"/>
    <x v="2"/>
    <n v="3"/>
    <n v="2"/>
    <s v="DANIEL ALEJANDRO CARDENAS GARCIA"/>
    <s v="Cerrado"/>
    <x v="3"/>
    <m/>
    <m/>
    <m/>
  </r>
  <r>
    <n v="21647"/>
    <x v="0"/>
    <d v="2020-05-15T00:00:00"/>
    <x v="4"/>
    <d v="2020-05-18T00:00:00"/>
    <x v="2"/>
    <n v="3"/>
    <n v="2"/>
    <s v="Daniel Enrique Zurita Rivas"/>
    <s v="Cerrado"/>
    <x v="3"/>
    <m/>
    <m/>
    <m/>
  </r>
  <r>
    <n v="21648"/>
    <x v="0"/>
    <d v="2020-05-15T00:00:00"/>
    <x v="4"/>
    <d v="2020-05-18T00:00:00"/>
    <x v="2"/>
    <n v="3"/>
    <n v="2"/>
    <s v="Leidy Johana Camelo malagon"/>
    <s v="Cerrado"/>
    <x v="3"/>
    <m/>
    <m/>
    <m/>
  </r>
  <r>
    <n v="21649"/>
    <x v="0"/>
    <d v="2020-05-16T00:00:00"/>
    <x v="4"/>
    <d v="2020-05-18T00:00:00"/>
    <x v="2"/>
    <n v="2"/>
    <n v="1"/>
    <s v="María Mercedes Conde yate"/>
    <s v="Cerrado"/>
    <x v="3"/>
    <m/>
    <m/>
    <m/>
  </r>
  <r>
    <n v="21650"/>
    <x v="3"/>
    <d v="2020-05-16T00:00:00"/>
    <x v="4"/>
    <d v="2020-05-18T00:00:00"/>
    <x v="2"/>
    <n v="2"/>
    <n v="1"/>
    <s v="CONJUNTO RESIDENCIAL PARQUE LOS SAUCES"/>
    <s v="Cerrado"/>
    <x v="3"/>
    <m/>
    <m/>
    <m/>
  </r>
  <r>
    <n v="21651"/>
    <x v="0"/>
    <d v="2020-05-16T00:00:00"/>
    <x v="4"/>
    <d v="2020-05-18T00:00:00"/>
    <x v="2"/>
    <n v="2"/>
    <n v="1"/>
    <s v="thamar rodero garcia"/>
    <s v="Cerrado"/>
    <x v="3"/>
    <m/>
    <m/>
    <m/>
  </r>
  <r>
    <n v="21652"/>
    <x v="0"/>
    <d v="2020-05-16T00:00:00"/>
    <x v="4"/>
    <d v="2020-05-18T00:00:00"/>
    <x v="2"/>
    <n v="2"/>
    <n v="1"/>
    <s v="Funcionario judicial"/>
    <s v="Cerrado"/>
    <x v="3"/>
    <m/>
    <m/>
    <m/>
  </r>
  <r>
    <n v="21653"/>
    <x v="2"/>
    <d v="2020-05-16T00:00:00"/>
    <x v="4"/>
    <s v="Pendiente"/>
    <x v="1"/>
    <e v="#VALUE!"/>
    <e v="#VALUE!"/>
    <s v="Ciro Miguel Martinez Quiñones"/>
    <s v="Abierto"/>
    <x v="1"/>
    <m/>
    <m/>
    <m/>
  </r>
  <r>
    <n v="21654"/>
    <x v="0"/>
    <d v="2020-05-17T00:00:00"/>
    <x v="4"/>
    <d v="2020-05-18T00:00:00"/>
    <x v="2"/>
    <n v="1"/>
    <n v="1"/>
    <s v="Juan Diego González Pimentel"/>
    <s v="Cerrado"/>
    <x v="3"/>
    <m/>
    <m/>
    <m/>
  </r>
  <r>
    <n v="21655"/>
    <x v="0"/>
    <d v="2020-05-17T00:00:00"/>
    <x v="4"/>
    <d v="2020-05-18T00:00:00"/>
    <x v="2"/>
    <n v="1"/>
    <n v="1"/>
    <s v="brandon villamizar muñoz"/>
    <s v="Cerrado"/>
    <x v="3"/>
    <m/>
    <m/>
    <m/>
  </r>
  <r>
    <n v="21656"/>
    <x v="0"/>
    <d v="2020-05-17T00:00:00"/>
    <x v="4"/>
    <d v="2020-05-18T00:00:00"/>
    <x v="2"/>
    <n v="1"/>
    <n v="1"/>
    <s v="LUIS ANGEL HINCAPIE BETANCUR"/>
    <s v="Cerrado"/>
    <x v="3"/>
    <m/>
    <m/>
    <m/>
  </r>
  <r>
    <n v="21657"/>
    <x v="0"/>
    <d v="2020-05-17T00:00:00"/>
    <x v="4"/>
    <d v="2020-05-18T00:00:00"/>
    <x v="2"/>
    <n v="1"/>
    <n v="1"/>
    <s v="DIANA LYZETH RODRÍGUEZ VILLALBA"/>
    <s v="Cerrado"/>
    <x v="3"/>
    <m/>
    <m/>
    <m/>
  </r>
  <r>
    <n v="21658"/>
    <x v="0"/>
    <d v="2020-05-17T00:00:00"/>
    <x v="4"/>
    <d v="2020-05-18T00:00:00"/>
    <x v="2"/>
    <n v="1"/>
    <n v="1"/>
    <s v="Jhon alexander camacho olave"/>
    <s v="Cerrado"/>
    <x v="3"/>
    <m/>
    <m/>
    <m/>
  </r>
  <r>
    <n v="21659"/>
    <x v="0"/>
    <d v="2020-05-17T00:00:00"/>
    <x v="4"/>
    <d v="2020-05-18T00:00:00"/>
    <x v="2"/>
    <n v="1"/>
    <n v="1"/>
    <s v="Juan david camacho olave"/>
    <s v="Cerrado"/>
    <x v="3"/>
    <m/>
    <m/>
    <m/>
  </r>
  <r>
    <n v="21660"/>
    <x v="0"/>
    <d v="2020-05-17T00:00:00"/>
    <x v="4"/>
    <d v="2020-05-18T00:00:00"/>
    <x v="2"/>
    <n v="1"/>
    <n v="1"/>
    <s v="heinner ayexis mora gutierrez"/>
    <s v="Cerrado"/>
    <x v="3"/>
    <m/>
    <m/>
    <m/>
  </r>
  <r>
    <n v="21661"/>
    <x v="0"/>
    <d v="2020-05-17T00:00:00"/>
    <x v="4"/>
    <d v="2020-05-18T00:00:00"/>
    <x v="2"/>
    <n v="1"/>
    <n v="1"/>
    <s v="DIANA CAROLINA BUITRAGO"/>
    <s v="Cerrado"/>
    <x v="3"/>
    <m/>
    <m/>
    <m/>
  </r>
  <r>
    <n v="21662"/>
    <x v="0"/>
    <d v="2020-05-17T00:00:00"/>
    <x v="4"/>
    <d v="2020-05-18T00:00:00"/>
    <x v="2"/>
    <n v="1"/>
    <n v="1"/>
    <s v="Carlos Augusto GIl Amaya"/>
    <s v="Cerrado"/>
    <x v="3"/>
    <m/>
    <m/>
    <m/>
  </r>
  <r>
    <n v="21663"/>
    <x v="0"/>
    <d v="2020-05-17T00:00:00"/>
    <x v="4"/>
    <d v="2020-05-18T00:00:00"/>
    <x v="2"/>
    <n v="1"/>
    <n v="1"/>
    <s v="Lizeth Camila Serrano Ariza"/>
    <s v="Cerrado"/>
    <x v="3"/>
    <m/>
    <m/>
    <m/>
  </r>
  <r>
    <n v="21664"/>
    <x v="0"/>
    <d v="2020-05-18T00:00:00"/>
    <x v="4"/>
    <d v="2020-05-18T00:00:00"/>
    <x v="2"/>
    <n v="0"/>
    <n v="1"/>
    <s v="gerardo luis larios mora"/>
    <s v="Cerrado"/>
    <x v="3"/>
    <m/>
    <m/>
    <m/>
  </r>
  <r>
    <n v="21665"/>
    <x v="0"/>
    <d v="2020-05-18T00:00:00"/>
    <x v="4"/>
    <d v="2020-05-18T00:00:00"/>
    <x v="2"/>
    <n v="0"/>
    <n v="1"/>
    <s v="ARIS LISANDRA MOLINA MENDEZ"/>
    <s v="Cerrado"/>
    <x v="3"/>
    <m/>
    <m/>
    <m/>
  </r>
  <r>
    <n v="21666"/>
    <x v="0"/>
    <d v="2020-05-18T00:00:00"/>
    <x v="4"/>
    <d v="2020-05-19T00:00:00"/>
    <x v="2"/>
    <n v="1"/>
    <n v="2"/>
    <s v="JULIAN VELEZ ZULUAGA"/>
    <s v="Cerrado"/>
    <x v="3"/>
    <m/>
    <m/>
    <m/>
  </r>
  <r>
    <n v="21667"/>
    <x v="0"/>
    <d v="2020-05-18T00:00:00"/>
    <x v="4"/>
    <d v="2020-05-19T00:00:00"/>
    <x v="2"/>
    <n v="1"/>
    <n v="2"/>
    <s v="Ermelinda Uni Gomez"/>
    <s v="Cerrado"/>
    <x v="3"/>
    <m/>
    <m/>
    <m/>
  </r>
  <r>
    <n v="21668"/>
    <x v="0"/>
    <d v="2020-05-18T00:00:00"/>
    <x v="4"/>
    <d v="2020-05-19T00:00:00"/>
    <x v="2"/>
    <n v="1"/>
    <n v="2"/>
    <s v="ALBA ELVIRA ROJAS NARANJO"/>
    <s v="Cerrado"/>
    <x v="3"/>
    <m/>
    <m/>
    <m/>
  </r>
  <r>
    <n v="21669"/>
    <x v="2"/>
    <d v="2020-05-18T00:00:00"/>
    <x v="4"/>
    <d v="2020-05-19T00:00:00"/>
    <x v="2"/>
    <n v="1"/>
    <n v="2"/>
    <s v="Laura Vanessa Pacheco Bustamante"/>
    <s v="Cerrado"/>
    <x v="3"/>
    <m/>
    <m/>
    <m/>
  </r>
  <r>
    <n v="21670"/>
    <x v="0"/>
    <d v="2020-05-18T00:00:00"/>
    <x v="4"/>
    <d v="2020-05-19T00:00:00"/>
    <x v="2"/>
    <n v="1"/>
    <n v="2"/>
    <s v="MARIA DEL PILAR BONILLA QUINTANA"/>
    <s v="Cerrado"/>
    <x v="3"/>
    <m/>
    <m/>
    <m/>
  </r>
  <r>
    <n v="21671"/>
    <x v="0"/>
    <d v="2020-05-18T00:00:00"/>
    <x v="4"/>
    <d v="2020-05-19T00:00:00"/>
    <x v="2"/>
    <n v="1"/>
    <n v="2"/>
    <s v="ana maria"/>
    <s v="Cerrado"/>
    <x v="3"/>
    <m/>
    <m/>
    <m/>
  </r>
  <r>
    <n v="21672"/>
    <x v="0"/>
    <d v="2020-05-18T00:00:00"/>
    <x v="4"/>
    <d v="2020-05-19T00:00:00"/>
    <x v="2"/>
    <n v="1"/>
    <n v="2"/>
    <s v="Rene Florez Viera"/>
    <s v="Cerrado"/>
    <x v="3"/>
    <m/>
    <m/>
    <m/>
  </r>
  <r>
    <n v="21673"/>
    <x v="2"/>
    <d v="2020-05-18T00:00:00"/>
    <x v="4"/>
    <d v="2020-05-19T00:00:00"/>
    <x v="2"/>
    <n v="1"/>
    <n v="2"/>
    <s v="CARLOS ANDRES CALDERON CEPEDA"/>
    <s v="Cerrado"/>
    <x v="3"/>
    <m/>
    <m/>
    <m/>
  </r>
  <r>
    <n v="21674"/>
    <x v="0"/>
    <d v="2020-05-18T00:00:00"/>
    <x v="4"/>
    <d v="2020-05-19T00:00:00"/>
    <x v="2"/>
    <n v="1"/>
    <n v="2"/>
    <s v="Claudia Alieth Bayona Camelo"/>
    <s v="Cerrado"/>
    <x v="3"/>
    <m/>
    <m/>
    <m/>
  </r>
  <r>
    <n v="21675"/>
    <x v="0"/>
    <d v="2020-05-18T00:00:00"/>
    <x v="4"/>
    <d v="2020-05-19T00:00:00"/>
    <x v="2"/>
    <n v="1"/>
    <n v="2"/>
    <s v="BELISARIO VERBEL RODRIGUEZ"/>
    <s v="Cerrado"/>
    <x v="3"/>
    <m/>
    <m/>
    <m/>
  </r>
  <r>
    <n v="21676"/>
    <x v="2"/>
    <d v="2020-05-18T00:00:00"/>
    <x v="4"/>
    <d v="2020-05-19T00:00:00"/>
    <x v="2"/>
    <n v="1"/>
    <n v="2"/>
    <s v="Fernando Andres Aparicio Diaz"/>
    <s v="Cerrado"/>
    <x v="3"/>
    <m/>
    <m/>
    <m/>
  </r>
  <r>
    <n v="21677"/>
    <x v="0"/>
    <d v="2020-05-18T00:00:00"/>
    <x v="4"/>
    <d v="2020-05-19T00:00:00"/>
    <x v="2"/>
    <n v="1"/>
    <n v="2"/>
    <s v="IVAN PRADA"/>
    <s v="Cerrado"/>
    <x v="3"/>
    <m/>
    <m/>
    <m/>
  </r>
  <r>
    <n v="21678"/>
    <x v="0"/>
    <d v="2020-05-18T00:00:00"/>
    <x v="4"/>
    <d v="2020-05-19T00:00:00"/>
    <x v="2"/>
    <n v="1"/>
    <n v="2"/>
    <s v="CARLOS AUGUSTO GUTIERREZ AGUDELO"/>
    <s v="Cerrado"/>
    <x v="3"/>
    <m/>
    <m/>
    <m/>
  </r>
  <r>
    <n v="21679"/>
    <x v="2"/>
    <d v="2020-05-18T00:00:00"/>
    <x v="4"/>
    <d v="2020-05-19T00:00:00"/>
    <x v="2"/>
    <n v="1"/>
    <n v="2"/>
    <s v="Naudin Quiroz Rivera"/>
    <s v="Cerrado"/>
    <x v="3"/>
    <m/>
    <m/>
    <m/>
  </r>
  <r>
    <n v="21680"/>
    <x v="0"/>
    <d v="2020-05-18T00:00:00"/>
    <x v="4"/>
    <d v="2020-05-19T00:00:00"/>
    <x v="2"/>
    <n v="1"/>
    <n v="2"/>
    <s v="CARLOS AUGUSTO GUTIERREZ AGUDELO"/>
    <s v="Cerrado"/>
    <x v="3"/>
    <m/>
    <m/>
    <m/>
  </r>
  <r>
    <n v="21681"/>
    <x v="0"/>
    <d v="2020-05-18T00:00:00"/>
    <x v="4"/>
    <d v="2020-05-19T00:00:00"/>
    <x v="2"/>
    <n v="1"/>
    <n v="2"/>
    <s v="María Susana Peralta Ramón"/>
    <s v="Cerrado"/>
    <x v="3"/>
    <m/>
    <m/>
    <m/>
  </r>
  <r>
    <n v="21682"/>
    <x v="0"/>
    <d v="2020-05-18T00:00:00"/>
    <x v="4"/>
    <d v="2020-05-19T00:00:00"/>
    <x v="2"/>
    <n v="1"/>
    <n v="2"/>
    <s v="IVAN PRADA"/>
    <s v="Cerrado"/>
    <x v="3"/>
    <m/>
    <m/>
    <m/>
  </r>
  <r>
    <n v="21683"/>
    <x v="0"/>
    <d v="2020-05-18T00:00:00"/>
    <x v="4"/>
    <d v="2020-05-19T00:00:00"/>
    <x v="2"/>
    <n v="1"/>
    <n v="2"/>
    <s v="Leonor Arana Saavedra"/>
    <s v="Cerrado"/>
    <x v="3"/>
    <m/>
    <m/>
    <m/>
  </r>
  <r>
    <n v="21684"/>
    <x v="2"/>
    <d v="2020-05-18T00:00:00"/>
    <x v="4"/>
    <s v="Pendiente"/>
    <x v="1"/>
    <e v="#VALUE!"/>
    <e v="#VALUE!"/>
    <s v="sandy vivian mendoza lara"/>
    <s v="Abierto"/>
    <x v="1"/>
    <m/>
    <m/>
    <m/>
  </r>
  <r>
    <n v="21685"/>
    <x v="0"/>
    <d v="2020-05-18T00:00:00"/>
    <x v="4"/>
    <d v="2020-05-19T00:00:00"/>
    <x v="2"/>
    <n v="1"/>
    <n v="2"/>
    <s v="Iván Javier Suárez Quiroga"/>
    <s v="Cerrado"/>
    <x v="3"/>
    <m/>
    <m/>
    <m/>
  </r>
  <r>
    <n v="21686"/>
    <x v="0"/>
    <d v="2020-05-18T00:00:00"/>
    <x v="4"/>
    <d v="2020-05-19T00:00:00"/>
    <x v="2"/>
    <n v="1"/>
    <n v="2"/>
    <s v="tania geraldine uribe medina"/>
    <s v="Cerrado"/>
    <x v="3"/>
    <m/>
    <m/>
    <m/>
  </r>
  <r>
    <n v="21687"/>
    <x v="0"/>
    <d v="2020-05-18T00:00:00"/>
    <x v="4"/>
    <d v="2020-05-19T00:00:00"/>
    <x v="2"/>
    <n v="1"/>
    <n v="2"/>
    <s v="Yurys Paola Perez Fortich"/>
    <s v="Cerrado"/>
    <x v="3"/>
    <m/>
    <m/>
    <m/>
  </r>
  <r>
    <n v="21688"/>
    <x v="0"/>
    <d v="2020-05-18T00:00:00"/>
    <x v="4"/>
    <d v="2020-05-19T00:00:00"/>
    <x v="2"/>
    <n v="1"/>
    <n v="2"/>
    <s v="GINNA TATIANA PULIDO NIÑO"/>
    <s v="Cerrado"/>
    <x v="3"/>
    <m/>
    <m/>
    <m/>
  </r>
  <r>
    <n v="21689"/>
    <x v="2"/>
    <d v="2020-05-18T00:00:00"/>
    <x v="4"/>
    <s v="Pendiente"/>
    <x v="1"/>
    <e v="#VALUE!"/>
    <e v="#VALUE!"/>
    <s v="Oscar Mario González acuña"/>
    <s v="Abierto"/>
    <x v="1"/>
    <m/>
    <m/>
    <m/>
  </r>
  <r>
    <n v="21690"/>
    <x v="2"/>
    <d v="2020-05-18T00:00:00"/>
    <x v="4"/>
    <s v="Pendiente"/>
    <x v="1"/>
    <e v="#VALUE!"/>
    <e v="#VALUE!"/>
    <s v="MARIELA RODRIGUEZ ENGATIVA"/>
    <s v="Abierto"/>
    <x v="1"/>
    <m/>
    <m/>
    <m/>
  </r>
  <r>
    <n v="21691"/>
    <x v="0"/>
    <d v="2020-05-18T00:00:00"/>
    <x v="4"/>
    <d v="2020-05-19T00:00:00"/>
    <x v="2"/>
    <n v="1"/>
    <n v="2"/>
    <s v="emiliano toloza"/>
    <s v="Cerrado"/>
    <x v="3"/>
    <m/>
    <m/>
    <m/>
  </r>
  <r>
    <n v="21692"/>
    <x v="2"/>
    <d v="2020-05-18T00:00:00"/>
    <x v="4"/>
    <d v="2020-05-19T00:00:00"/>
    <x v="2"/>
    <n v="1"/>
    <n v="2"/>
    <s v="FABIAN DAVID PACHÓN REYES"/>
    <s v="Cerrado"/>
    <x v="3"/>
    <m/>
    <m/>
    <m/>
  </r>
  <r>
    <n v="21693"/>
    <x v="2"/>
    <d v="2020-05-19T00:00:00"/>
    <x v="4"/>
    <s v="Pendiente"/>
    <x v="1"/>
    <e v="#VALUE!"/>
    <e v="#VALUE!"/>
    <s v="Juan arias"/>
    <s v="Abierto"/>
    <x v="1"/>
    <m/>
    <m/>
    <m/>
  </r>
  <r>
    <n v="21694"/>
    <x v="0"/>
    <d v="2020-05-19T00:00:00"/>
    <x v="4"/>
    <d v="2020-05-19T00:00:00"/>
    <x v="2"/>
    <n v="0"/>
    <n v="1"/>
    <s v="Gisella Ruiz"/>
    <s v="Cerrado"/>
    <x v="3"/>
    <m/>
    <m/>
    <m/>
  </r>
  <r>
    <n v="21695"/>
    <x v="0"/>
    <d v="2020-05-19T00:00:00"/>
    <x v="4"/>
    <d v="2020-05-19T00:00:00"/>
    <x v="2"/>
    <n v="0"/>
    <n v="1"/>
    <s v="LADY VIVIANA DAVID RUIZ"/>
    <s v="Cerrado"/>
    <x v="3"/>
    <m/>
    <m/>
    <m/>
  </r>
  <r>
    <n v="21696"/>
    <x v="0"/>
    <d v="2020-05-19T00:00:00"/>
    <x v="4"/>
    <d v="2020-05-19T00:00:00"/>
    <x v="2"/>
    <n v="0"/>
    <n v="1"/>
    <s v="maria santoya carrillo"/>
    <s v="Cerrado"/>
    <x v="3"/>
    <m/>
    <m/>
    <m/>
  </r>
  <r>
    <n v="21697"/>
    <x v="0"/>
    <d v="2020-05-19T00:00:00"/>
    <x v="4"/>
    <d v="2020-05-19T00:00:00"/>
    <x v="2"/>
    <n v="0"/>
    <n v="1"/>
    <s v="José Ricardo Tierradentro"/>
    <s v="Cerrado"/>
    <x v="3"/>
    <m/>
    <m/>
    <m/>
  </r>
  <r>
    <n v="21698"/>
    <x v="0"/>
    <d v="2020-05-19T00:00:00"/>
    <x v="4"/>
    <d v="2020-05-19T00:00:00"/>
    <x v="2"/>
    <n v="0"/>
    <n v="1"/>
    <s v="augusto giraldo"/>
    <s v="Cerrado"/>
    <x v="3"/>
    <m/>
    <m/>
    <m/>
  </r>
  <r>
    <n v="21699"/>
    <x v="0"/>
    <d v="2020-05-19T00:00:00"/>
    <x v="4"/>
    <d v="2020-05-19T00:00:00"/>
    <x v="2"/>
    <n v="0"/>
    <n v="1"/>
    <s v="ADRIANA NIEVES ARZUAGA"/>
    <s v="Cerrado"/>
    <x v="3"/>
    <m/>
    <m/>
    <m/>
  </r>
  <r>
    <n v="21700"/>
    <x v="3"/>
    <d v="2020-05-19T00:00:00"/>
    <x v="4"/>
    <d v="2020-05-20T00:00:00"/>
    <x v="2"/>
    <n v="1"/>
    <n v="2"/>
    <s v="MARÌA MERY SÀNCHEZ RUÌZ"/>
    <s v="Cerrado"/>
    <x v="3"/>
    <m/>
    <m/>
    <m/>
  </r>
  <r>
    <n v="21701"/>
    <x v="0"/>
    <d v="2020-05-19T00:00:00"/>
    <x v="4"/>
    <d v="2020-05-19T00:00:00"/>
    <x v="2"/>
    <n v="0"/>
    <n v="1"/>
    <s v="FREDY ALBERTO MORENO BECERRA"/>
    <s v="Cerrado"/>
    <x v="3"/>
    <m/>
    <m/>
    <m/>
  </r>
  <r>
    <n v="21702"/>
    <x v="0"/>
    <d v="2020-05-19T00:00:00"/>
    <x v="4"/>
    <d v="2020-05-20T00:00:00"/>
    <x v="2"/>
    <n v="1"/>
    <n v="2"/>
    <s v="MARINA GARCIA JIMENEZ"/>
    <s v="Cerrado"/>
    <x v="3"/>
    <m/>
    <m/>
    <m/>
  </r>
  <r>
    <n v="21703"/>
    <x v="2"/>
    <d v="2020-05-19T00:00:00"/>
    <x v="4"/>
    <s v="Pendiente"/>
    <x v="1"/>
    <e v="#VALUE!"/>
    <e v="#VALUE!"/>
    <s v="Mirian Codina de Mármol"/>
    <s v="Abierto"/>
    <x v="1"/>
    <m/>
    <m/>
    <m/>
  </r>
  <r>
    <n v="21704"/>
    <x v="3"/>
    <d v="2020-05-19T00:00:00"/>
    <x v="4"/>
    <d v="2020-05-20T00:00:00"/>
    <x v="2"/>
    <n v="1"/>
    <n v="2"/>
    <s v="Beatriz Mármol"/>
    <s v="Cerrado"/>
    <x v="3"/>
    <m/>
    <m/>
    <m/>
  </r>
  <r>
    <n v="21705"/>
    <x v="0"/>
    <d v="2020-05-19T00:00:00"/>
    <x v="4"/>
    <d v="2020-05-20T00:00:00"/>
    <x v="2"/>
    <n v="1"/>
    <n v="2"/>
    <s v="Jaime Andres Aristizabal Henao"/>
    <s v="Cerrado"/>
    <x v="3"/>
    <m/>
    <m/>
    <m/>
  </r>
  <r>
    <n v="21706"/>
    <x v="0"/>
    <d v="2020-05-19T00:00:00"/>
    <x v="4"/>
    <d v="2020-05-20T00:00:00"/>
    <x v="2"/>
    <n v="1"/>
    <n v="2"/>
    <s v="Betty restrepo"/>
    <s v="Cerrado"/>
    <x v="3"/>
    <m/>
    <m/>
    <m/>
  </r>
  <r>
    <n v="21707"/>
    <x v="0"/>
    <d v="2020-05-19T00:00:00"/>
    <x v="4"/>
    <d v="2020-05-20T00:00:00"/>
    <x v="2"/>
    <n v="1"/>
    <n v="2"/>
    <s v="Juan Carlos rey Fernández"/>
    <s v="Cerrado"/>
    <x v="3"/>
    <m/>
    <m/>
    <m/>
  </r>
  <r>
    <n v="21708"/>
    <x v="0"/>
    <d v="2020-05-19T00:00:00"/>
    <x v="4"/>
    <d v="2020-05-20T00:00:00"/>
    <x v="2"/>
    <n v="1"/>
    <n v="2"/>
    <s v="JULIANA MALDONADO"/>
    <s v="Cerrado"/>
    <x v="3"/>
    <m/>
    <m/>
    <m/>
  </r>
  <r>
    <n v="21709"/>
    <x v="2"/>
    <d v="2020-05-19T00:00:00"/>
    <x v="4"/>
    <d v="2020-05-20T00:00:00"/>
    <x v="2"/>
    <n v="1"/>
    <n v="2"/>
    <s v="oscar sanjuan saraza"/>
    <s v="Cerrado"/>
    <x v="3"/>
    <m/>
    <m/>
    <m/>
  </r>
  <r>
    <n v="21710"/>
    <x v="2"/>
    <d v="2020-05-19T00:00:00"/>
    <x v="4"/>
    <d v="2020-05-20T00:00:00"/>
    <x v="2"/>
    <n v="1"/>
    <n v="2"/>
    <s v="Jose Francisco Montufar Rodriguez."/>
    <s v="Cerrado"/>
    <x v="3"/>
    <m/>
    <m/>
    <m/>
  </r>
  <r>
    <n v="21711"/>
    <x v="1"/>
    <d v="2020-05-19T00:00:00"/>
    <x v="4"/>
    <d v="2020-05-20T00:00:00"/>
    <x v="2"/>
    <n v="1"/>
    <n v="2"/>
    <s v="YURI LILIANA VARGAS"/>
    <s v="Cerrado"/>
    <x v="3"/>
    <m/>
    <m/>
    <m/>
  </r>
  <r>
    <n v="21712"/>
    <x v="0"/>
    <d v="2020-05-19T00:00:00"/>
    <x v="4"/>
    <d v="2020-05-20T00:00:00"/>
    <x v="2"/>
    <n v="1"/>
    <n v="2"/>
    <s v="Juan Andrés Vargas Martínez"/>
    <s v="Cerrado"/>
    <x v="3"/>
    <m/>
    <m/>
    <m/>
  </r>
  <r>
    <n v="21713"/>
    <x v="2"/>
    <d v="2020-05-19T00:00:00"/>
    <x v="4"/>
    <d v="2020-06-23T00:00:00"/>
    <x v="2"/>
    <n v="35"/>
    <n v="26"/>
    <s v="ELIAS ESPINOSA RAMOS"/>
    <s v="Cerrado"/>
    <x v="6"/>
    <m/>
    <m/>
    <m/>
  </r>
  <r>
    <n v="21714"/>
    <x v="0"/>
    <d v="2020-05-19T00:00:00"/>
    <x v="4"/>
    <d v="2020-05-20T00:00:00"/>
    <x v="2"/>
    <n v="1"/>
    <n v="2"/>
    <s v="MARIA DEL CARMEN PIÑEROS ALFONSO"/>
    <s v="Cerrado"/>
    <x v="3"/>
    <m/>
    <m/>
    <m/>
  </r>
  <r>
    <n v="21715"/>
    <x v="2"/>
    <d v="2020-05-19T00:00:00"/>
    <x v="4"/>
    <d v="2020-05-20T00:00:00"/>
    <x v="2"/>
    <n v="1"/>
    <n v="2"/>
    <s v="Julio cesar amad amaya"/>
    <s v="Cerrado"/>
    <x v="3"/>
    <m/>
    <m/>
    <m/>
  </r>
  <r>
    <n v="21716"/>
    <x v="0"/>
    <d v="2020-05-20T00:00:00"/>
    <x v="4"/>
    <d v="2020-05-20T00:00:00"/>
    <x v="2"/>
    <n v="0"/>
    <n v="1"/>
    <s v="Unión de Defensores del Mérito y la Carrera en el Estado Udeméritos"/>
    <s v="Cerrado"/>
    <x v="3"/>
    <m/>
    <m/>
    <m/>
  </r>
  <r>
    <n v="21717"/>
    <x v="0"/>
    <d v="2020-05-20T00:00:00"/>
    <x v="4"/>
    <d v="2020-05-20T00:00:00"/>
    <x v="2"/>
    <n v="0"/>
    <n v="1"/>
    <s v="Claudio Ortiz porras"/>
    <s v="Cerrado"/>
    <x v="3"/>
    <m/>
    <m/>
    <m/>
  </r>
  <r>
    <n v="21718"/>
    <x v="0"/>
    <d v="2020-05-20T00:00:00"/>
    <x v="4"/>
    <d v="2020-05-20T00:00:00"/>
    <x v="2"/>
    <n v="0"/>
    <n v="1"/>
    <s v="humberto vasquez amaya"/>
    <s v="Cerrado"/>
    <x v="3"/>
    <m/>
    <m/>
    <m/>
  </r>
  <r>
    <n v="21719"/>
    <x v="0"/>
    <d v="2020-05-20T00:00:00"/>
    <x v="4"/>
    <d v="2020-05-20T00:00:00"/>
    <x v="2"/>
    <n v="0"/>
    <n v="1"/>
    <s v="Angie lorena zamora alzate"/>
    <s v="Cerrado"/>
    <x v="3"/>
    <m/>
    <m/>
    <m/>
  </r>
  <r>
    <n v="21720"/>
    <x v="0"/>
    <d v="2020-05-20T00:00:00"/>
    <x v="4"/>
    <d v="2020-05-20T00:00:00"/>
    <x v="2"/>
    <n v="0"/>
    <n v="1"/>
    <s v="laura paola carrillo avella"/>
    <s v="Cerrado"/>
    <x v="3"/>
    <m/>
    <m/>
    <m/>
  </r>
  <r>
    <n v="21721"/>
    <x v="0"/>
    <d v="2020-05-20T00:00:00"/>
    <x v="4"/>
    <d v="2020-05-20T00:00:00"/>
    <x v="2"/>
    <n v="0"/>
    <n v="1"/>
    <s v="Gaudis Hernandez Martinez"/>
    <s v="Cerrado"/>
    <x v="3"/>
    <m/>
    <m/>
    <m/>
  </r>
  <r>
    <n v="21722"/>
    <x v="1"/>
    <d v="2020-05-20T00:00:00"/>
    <x v="4"/>
    <d v="2020-05-20T00:00:00"/>
    <x v="2"/>
    <n v="0"/>
    <n v="1"/>
    <s v="Elizabeth Toloza Mendez"/>
    <s v="Cerrado"/>
    <x v="3"/>
    <m/>
    <m/>
    <m/>
  </r>
  <r>
    <n v="21723"/>
    <x v="0"/>
    <d v="2020-05-20T00:00:00"/>
    <x v="4"/>
    <d v="2020-05-20T00:00:00"/>
    <x v="2"/>
    <n v="0"/>
    <n v="1"/>
    <s v="sandra patricia polanco perea"/>
    <s v="Cerrado"/>
    <x v="3"/>
    <m/>
    <m/>
    <m/>
  </r>
  <r>
    <n v="21724"/>
    <x v="0"/>
    <d v="2020-05-20T00:00:00"/>
    <x v="4"/>
    <d v="2020-05-20T00:00:00"/>
    <x v="2"/>
    <n v="0"/>
    <n v="1"/>
    <s v="ALEJANDRA MORA VIGOYA"/>
    <s v="Cerrado"/>
    <x v="3"/>
    <m/>
    <m/>
    <m/>
  </r>
  <r>
    <n v="21725"/>
    <x v="0"/>
    <d v="2020-05-20T00:00:00"/>
    <x v="4"/>
    <d v="2020-05-20T00:00:00"/>
    <x v="2"/>
    <n v="0"/>
    <n v="1"/>
    <s v="Consorcio JAM INGR IDU"/>
    <s v="Cerrado"/>
    <x v="3"/>
    <m/>
    <m/>
    <m/>
  </r>
  <r>
    <n v="21726"/>
    <x v="0"/>
    <d v="2020-05-20T00:00:00"/>
    <x v="4"/>
    <d v="2020-05-20T00:00:00"/>
    <x v="2"/>
    <n v="0"/>
    <n v="1"/>
    <s v="Eladio Reyes Paternina"/>
    <s v="Cerrado"/>
    <x v="3"/>
    <m/>
    <m/>
    <m/>
  </r>
  <r>
    <n v="21727"/>
    <x v="2"/>
    <d v="2020-05-20T00:00:00"/>
    <x v="4"/>
    <d v="2020-05-22T00:00:00"/>
    <x v="2"/>
    <n v="2"/>
    <n v="3"/>
    <s v="Jose Francisco Montufar Rodriguez."/>
    <s v="Cerrado"/>
    <x v="3"/>
    <m/>
    <m/>
    <m/>
  </r>
  <r>
    <n v="21728"/>
    <x v="0"/>
    <d v="2020-05-20T00:00:00"/>
    <x v="4"/>
    <d v="2020-05-20T00:00:00"/>
    <x v="2"/>
    <n v="0"/>
    <n v="1"/>
    <s v="SLENDY KATHERINE ARCINIEGAS FAJARDO"/>
    <s v="Cerrado"/>
    <x v="3"/>
    <m/>
    <m/>
    <m/>
  </r>
  <r>
    <n v="21729"/>
    <x v="0"/>
    <d v="2020-05-20T00:00:00"/>
    <x v="4"/>
    <d v="2020-05-20T00:00:00"/>
    <x v="2"/>
    <n v="0"/>
    <n v="1"/>
    <s v="No hay clientes referentes a este flujo"/>
    <s v="Cerrado"/>
    <x v="3"/>
    <m/>
    <m/>
    <m/>
  </r>
  <r>
    <n v="21730"/>
    <x v="1"/>
    <d v="2020-05-20T00:00:00"/>
    <x v="4"/>
    <s v="Pendiente"/>
    <x v="1"/>
    <e v="#VALUE!"/>
    <e v="#VALUE!"/>
    <s v="Jose Francisco Montufar Rodriguez."/>
    <s v="Abierto"/>
    <x v="1"/>
    <m/>
    <m/>
    <m/>
  </r>
  <r>
    <n v="21731"/>
    <x v="2"/>
    <d v="2020-05-20T00:00:00"/>
    <x v="4"/>
    <d v="2020-05-22T00:00:00"/>
    <x v="2"/>
    <n v="2"/>
    <n v="3"/>
    <s v="bedoya@expertosabogados.com"/>
    <s v="Cerrado"/>
    <x v="3"/>
    <m/>
    <m/>
    <m/>
  </r>
  <r>
    <n v="21732"/>
    <x v="0"/>
    <d v="2020-05-20T00:00:00"/>
    <x v="4"/>
    <d v="2020-05-20T00:00:00"/>
    <x v="2"/>
    <n v="0"/>
    <n v="1"/>
    <s v="bedoya@expertosabogados.com"/>
    <s v="Cerrado"/>
    <x v="3"/>
    <m/>
    <m/>
    <m/>
  </r>
  <r>
    <n v="21733"/>
    <x v="0"/>
    <d v="2020-05-20T00:00:00"/>
    <x v="4"/>
    <d v="2020-05-20T00:00:00"/>
    <x v="2"/>
    <n v="0"/>
    <n v="1"/>
    <s v="Evaristo Morales Cabrera"/>
    <s v="Cerrado"/>
    <x v="3"/>
    <m/>
    <m/>
    <m/>
  </r>
  <r>
    <n v="21734"/>
    <x v="3"/>
    <d v="2020-05-20T00:00:00"/>
    <x v="4"/>
    <s v="Pendiente"/>
    <x v="1"/>
    <e v="#VALUE!"/>
    <e v="#VALUE!"/>
    <s v="carlos andres doncel ortiz"/>
    <s v="Abierto"/>
    <x v="1"/>
    <m/>
    <m/>
    <m/>
  </r>
  <r>
    <n v="21735"/>
    <x v="0"/>
    <d v="2020-05-20T00:00:00"/>
    <x v="4"/>
    <d v="2020-05-20T00:00:00"/>
    <x v="2"/>
    <n v="0"/>
    <n v="1"/>
    <s v="DALVER IGNACIO BURGOS CORTES"/>
    <s v="Cerrado"/>
    <x v="3"/>
    <m/>
    <m/>
    <m/>
  </r>
  <r>
    <n v="21736"/>
    <x v="0"/>
    <d v="2020-05-20T00:00:00"/>
    <x v="4"/>
    <d v="2020-05-21T00:00:00"/>
    <x v="2"/>
    <n v="1"/>
    <n v="2"/>
    <s v="EDWIN ORLANDO TORRES BERMÚDEZ"/>
    <s v="Cerrado"/>
    <x v="3"/>
    <m/>
    <m/>
    <m/>
  </r>
  <r>
    <n v="21737"/>
    <x v="0"/>
    <d v="2020-05-20T00:00:00"/>
    <x v="4"/>
    <d v="2020-05-21T00:00:00"/>
    <x v="2"/>
    <n v="1"/>
    <n v="2"/>
    <s v="Luz marina millan cortes"/>
    <s v="Cerrado"/>
    <x v="3"/>
    <m/>
    <m/>
    <m/>
  </r>
  <r>
    <n v="21738"/>
    <x v="2"/>
    <d v="2020-05-20T00:00:00"/>
    <x v="4"/>
    <d v="2020-05-22T00:00:00"/>
    <x v="2"/>
    <n v="2"/>
    <n v="3"/>
    <s v="Maria Cristina Pineda Alvarez"/>
    <s v="Cerrado"/>
    <x v="3"/>
    <m/>
    <m/>
    <m/>
  </r>
  <r>
    <n v="21739"/>
    <x v="3"/>
    <d v="2020-05-20T00:00:00"/>
    <x v="4"/>
    <d v="2020-05-22T00:00:00"/>
    <x v="2"/>
    <n v="2"/>
    <n v="3"/>
    <s v="juan carlos lesmes sierra"/>
    <s v="Cerrado"/>
    <x v="3"/>
    <m/>
    <m/>
    <m/>
  </r>
  <r>
    <n v="21740"/>
    <x v="3"/>
    <d v="2020-05-21T00:00:00"/>
    <x v="4"/>
    <d v="2020-05-22T00:00:00"/>
    <x v="2"/>
    <n v="1"/>
    <n v="2"/>
    <s v="Luis Alberto castaño toro"/>
    <s v="Cerrado"/>
    <x v="3"/>
    <m/>
    <m/>
    <m/>
  </r>
  <r>
    <n v="21741"/>
    <x v="0"/>
    <d v="2020-05-21T00:00:00"/>
    <x v="4"/>
    <d v="2020-05-21T00:00:00"/>
    <x v="2"/>
    <n v="0"/>
    <n v="1"/>
    <s v="SANTIAGO BLANDON RIVAS"/>
    <s v="Cerrado"/>
    <x v="3"/>
    <m/>
    <m/>
    <m/>
  </r>
  <r>
    <n v="21742"/>
    <x v="2"/>
    <d v="2020-05-21T00:00:00"/>
    <x v="4"/>
    <s v="Pendiente"/>
    <x v="1"/>
    <e v="#VALUE!"/>
    <e v="#VALUE!"/>
    <s v="JOHNY FERNEY CASTRO QUIACHA"/>
    <s v="Abierto"/>
    <x v="1"/>
    <m/>
    <m/>
    <m/>
  </r>
  <r>
    <n v="21743"/>
    <x v="3"/>
    <d v="2020-05-21T00:00:00"/>
    <x v="4"/>
    <s v="Pendiente"/>
    <x v="1"/>
    <e v="#VALUE!"/>
    <e v="#VALUE!"/>
    <s v="Maribel Rodríguez arias"/>
    <s v="Abierto"/>
    <x v="1"/>
    <m/>
    <m/>
    <m/>
  </r>
  <r>
    <n v="21744"/>
    <x v="0"/>
    <d v="2020-05-21T00:00:00"/>
    <x v="4"/>
    <d v="2020-05-21T00:00:00"/>
    <x v="2"/>
    <n v="0"/>
    <n v="1"/>
    <s v="JUAN CARLOS ORTIZ"/>
    <s v="Cerrado"/>
    <x v="3"/>
    <m/>
    <m/>
    <m/>
  </r>
  <r>
    <n v="21745"/>
    <x v="2"/>
    <d v="2020-05-21T00:00:00"/>
    <x v="4"/>
    <d v="2020-05-26T00:00:00"/>
    <x v="2"/>
    <n v="5"/>
    <n v="4"/>
    <s v="Diana Carolina Aponte González"/>
    <s v="Cerrado"/>
    <x v="3"/>
    <m/>
    <m/>
    <m/>
  </r>
  <r>
    <n v="21746"/>
    <x v="0"/>
    <d v="2020-05-21T00:00:00"/>
    <x v="4"/>
    <d v="2020-05-21T00:00:00"/>
    <x v="2"/>
    <n v="0"/>
    <n v="1"/>
    <s v="ENRIQUE GUERRERO DE LA CRUZ"/>
    <s v="Cerrado"/>
    <x v="3"/>
    <m/>
    <m/>
    <m/>
  </r>
  <r>
    <n v="21747"/>
    <x v="0"/>
    <d v="2020-05-21T00:00:00"/>
    <x v="4"/>
    <d v="2020-05-21T00:00:00"/>
    <x v="2"/>
    <n v="0"/>
    <n v="1"/>
    <s v="CRISTIAN ALEXIS GOMEZ GUERRA"/>
    <s v="Cerrado"/>
    <x v="3"/>
    <m/>
    <m/>
    <m/>
  </r>
  <r>
    <n v="21748"/>
    <x v="0"/>
    <d v="2020-05-21T00:00:00"/>
    <x v="4"/>
    <d v="2020-05-21T00:00:00"/>
    <x v="2"/>
    <n v="0"/>
    <n v="1"/>
    <s v="Maritza Leon Aristizabal"/>
    <s v="Cerrado"/>
    <x v="3"/>
    <m/>
    <m/>
    <m/>
  </r>
  <r>
    <n v="21749"/>
    <x v="0"/>
    <d v="2020-05-21T00:00:00"/>
    <x v="4"/>
    <d v="2020-05-21T00:00:00"/>
    <x v="2"/>
    <n v="0"/>
    <n v="1"/>
    <s v="LUIS ARTURO RAMIREZ ROA"/>
    <s v="Cerrado"/>
    <x v="3"/>
    <m/>
    <m/>
    <m/>
  </r>
  <r>
    <n v="21750"/>
    <x v="2"/>
    <d v="2020-05-21T00:00:00"/>
    <x v="4"/>
    <s v="Pendiente"/>
    <x v="1"/>
    <e v="#VALUE!"/>
    <e v="#VALUE!"/>
    <s v="carlos de jesus ariza altamar"/>
    <s v="Abierto"/>
    <x v="1"/>
    <m/>
    <m/>
    <m/>
  </r>
  <r>
    <n v="21751"/>
    <x v="0"/>
    <d v="2020-05-21T00:00:00"/>
    <x v="4"/>
    <d v="2020-05-22T00:00:00"/>
    <x v="2"/>
    <n v="1"/>
    <n v="2"/>
    <s v="jose sanchez"/>
    <s v="Cerrado"/>
    <x v="3"/>
    <m/>
    <m/>
    <m/>
  </r>
  <r>
    <n v="21752"/>
    <x v="0"/>
    <d v="2020-05-21T00:00:00"/>
    <x v="4"/>
    <d v="2020-05-22T00:00:00"/>
    <x v="2"/>
    <n v="1"/>
    <n v="2"/>
    <s v="Juan Andrés Vargas Martínez"/>
    <s v="Cerrado"/>
    <x v="3"/>
    <m/>
    <m/>
    <m/>
  </r>
  <r>
    <n v="21753"/>
    <x v="0"/>
    <d v="2020-05-21T00:00:00"/>
    <x v="4"/>
    <d v="2020-05-22T00:00:00"/>
    <x v="2"/>
    <n v="1"/>
    <n v="2"/>
    <s v="Juan Andrés Vargas Martínez"/>
    <s v="Cerrado"/>
    <x v="3"/>
    <m/>
    <m/>
    <m/>
  </r>
  <r>
    <n v="21754"/>
    <x v="0"/>
    <d v="2020-05-21T00:00:00"/>
    <x v="4"/>
    <d v="2020-05-22T00:00:00"/>
    <x v="2"/>
    <n v="1"/>
    <n v="2"/>
    <s v="RODRIGO SALDARRIAGA GOMEZ"/>
    <s v="Cerrado"/>
    <x v="3"/>
    <m/>
    <m/>
    <m/>
  </r>
  <r>
    <n v="21755"/>
    <x v="0"/>
    <d v="2020-05-21T00:00:00"/>
    <x v="4"/>
    <d v="2020-05-22T00:00:00"/>
    <x v="2"/>
    <n v="1"/>
    <n v="2"/>
    <s v="Mary Luz Quiroga Lizarazo"/>
    <s v="Cerrado"/>
    <x v="3"/>
    <m/>
    <m/>
    <m/>
  </r>
  <r>
    <n v="21756"/>
    <x v="0"/>
    <d v="2020-05-21T00:00:00"/>
    <x v="4"/>
    <d v="2020-05-22T00:00:00"/>
    <x v="2"/>
    <n v="1"/>
    <n v="2"/>
    <s v="HAMMER FEIJOO"/>
    <s v="Cerrado"/>
    <x v="3"/>
    <m/>
    <m/>
    <m/>
  </r>
  <r>
    <n v="21757"/>
    <x v="0"/>
    <d v="2020-05-21T00:00:00"/>
    <x v="4"/>
    <d v="2020-05-22T00:00:00"/>
    <x v="2"/>
    <n v="1"/>
    <n v="2"/>
    <s v="Diana Paola Torres Buitrago"/>
    <s v="Cerrado"/>
    <x v="3"/>
    <m/>
    <m/>
    <m/>
  </r>
  <r>
    <n v="21758"/>
    <x v="0"/>
    <d v="2020-05-21T00:00:00"/>
    <x v="4"/>
    <d v="2020-05-22T00:00:00"/>
    <x v="2"/>
    <n v="1"/>
    <n v="2"/>
    <s v="ADRIANA ISABEL MARIN ISAZA"/>
    <s v="Cerrado"/>
    <x v="3"/>
    <m/>
    <m/>
    <m/>
  </r>
  <r>
    <n v="21759"/>
    <x v="0"/>
    <d v="2020-05-21T00:00:00"/>
    <x v="4"/>
    <d v="2020-05-22T00:00:00"/>
    <x v="2"/>
    <n v="1"/>
    <n v="2"/>
    <s v="edward ernesto cuero hurtado"/>
    <s v="Cerrado"/>
    <x v="3"/>
    <m/>
    <m/>
    <m/>
  </r>
  <r>
    <n v="21760"/>
    <x v="0"/>
    <d v="2020-05-21T00:00:00"/>
    <x v="4"/>
    <d v="2020-05-22T00:00:00"/>
    <x v="2"/>
    <n v="1"/>
    <n v="2"/>
    <s v="Andres Omar Murillo Pacheco"/>
    <s v="Cerrado"/>
    <x v="3"/>
    <m/>
    <m/>
    <m/>
  </r>
  <r>
    <n v="21761"/>
    <x v="0"/>
    <d v="2020-05-21T00:00:00"/>
    <x v="4"/>
    <d v="2020-05-22T00:00:00"/>
    <x v="2"/>
    <n v="1"/>
    <n v="2"/>
    <s v="Gineth Machado"/>
    <s v="Cerrado"/>
    <x v="3"/>
    <m/>
    <m/>
    <m/>
  </r>
  <r>
    <n v="21762"/>
    <x v="2"/>
    <d v="2020-05-21T00:00:00"/>
    <x v="4"/>
    <d v="2020-05-22T00:00:00"/>
    <x v="2"/>
    <n v="1"/>
    <n v="2"/>
    <s v="Ana Delfina Perea de Mena"/>
    <s v="Cerrado"/>
    <x v="3"/>
    <m/>
    <m/>
    <m/>
  </r>
  <r>
    <n v="21763"/>
    <x v="0"/>
    <d v="2020-05-21T00:00:00"/>
    <x v="4"/>
    <d v="2020-05-22T00:00:00"/>
    <x v="2"/>
    <n v="1"/>
    <n v="2"/>
    <s v="Betty restrepo"/>
    <s v="Cerrado"/>
    <x v="3"/>
    <m/>
    <m/>
    <m/>
  </r>
  <r>
    <n v="21764"/>
    <x v="2"/>
    <d v="2020-05-21T00:00:00"/>
    <x v="4"/>
    <d v="2020-05-22T00:00:00"/>
    <x v="2"/>
    <n v="1"/>
    <n v="2"/>
    <s v="MAGNOLIA ELENA ECHEVERRI RIOS"/>
    <s v="Cerrado"/>
    <x v="3"/>
    <m/>
    <m/>
    <m/>
  </r>
  <r>
    <n v="21765"/>
    <x v="0"/>
    <d v="2020-05-21T00:00:00"/>
    <x v="4"/>
    <d v="2020-05-22T00:00:00"/>
    <x v="2"/>
    <n v="1"/>
    <n v="2"/>
    <s v="ALAIN DIEZ"/>
    <s v="Cerrado"/>
    <x v="3"/>
    <m/>
    <m/>
    <m/>
  </r>
  <r>
    <n v="21766"/>
    <x v="0"/>
    <d v="2020-05-21T00:00:00"/>
    <x v="4"/>
    <d v="2020-05-22T00:00:00"/>
    <x v="2"/>
    <n v="1"/>
    <n v="2"/>
    <s v="Edisson Javier Martínez Acosta"/>
    <s v="Cerrado"/>
    <x v="3"/>
    <m/>
    <m/>
    <m/>
  </r>
  <r>
    <n v="21767"/>
    <x v="0"/>
    <d v="2020-05-22T00:00:00"/>
    <x v="4"/>
    <d v="2020-05-26T00:00:00"/>
    <x v="2"/>
    <n v="4"/>
    <n v="3"/>
    <s v="JUAN MAURICIO"/>
    <s v="Cerrado"/>
    <x v="3"/>
    <m/>
    <m/>
    <m/>
  </r>
  <r>
    <n v="21768"/>
    <x v="0"/>
    <d v="2020-05-22T00:00:00"/>
    <x v="4"/>
    <d v="2020-05-26T00:00:00"/>
    <x v="2"/>
    <n v="4"/>
    <n v="3"/>
    <s v="Diana sofia giraldo"/>
    <s v="Cerrado"/>
    <x v="3"/>
    <m/>
    <m/>
    <m/>
  </r>
  <r>
    <n v="21769"/>
    <x v="0"/>
    <d v="2020-05-22T00:00:00"/>
    <x v="4"/>
    <d v="2020-05-26T00:00:00"/>
    <x v="2"/>
    <n v="4"/>
    <n v="3"/>
    <s v="JUAN MANUEL SALGADO DOMINGUEZ"/>
    <s v="Cerrado"/>
    <x v="3"/>
    <m/>
    <m/>
    <m/>
  </r>
  <r>
    <n v="21770"/>
    <x v="0"/>
    <d v="2020-05-22T00:00:00"/>
    <x v="4"/>
    <d v="2020-05-26T00:00:00"/>
    <x v="2"/>
    <n v="4"/>
    <n v="3"/>
    <s v="Mary Rojas Barrera"/>
    <s v="Cerrado"/>
    <x v="3"/>
    <m/>
    <m/>
    <m/>
  </r>
  <r>
    <n v="21771"/>
    <x v="2"/>
    <d v="2020-05-22T00:00:00"/>
    <x v="4"/>
    <d v="2020-05-22T00:00:00"/>
    <x v="2"/>
    <n v="0"/>
    <n v="1"/>
    <s v="daysi jasmin duarte peñaloza"/>
    <s v="Cerrado"/>
    <x v="3"/>
    <m/>
    <m/>
    <m/>
  </r>
  <r>
    <n v="21772"/>
    <x v="0"/>
    <d v="2020-05-22T00:00:00"/>
    <x v="4"/>
    <d v="2020-05-26T00:00:00"/>
    <x v="2"/>
    <n v="4"/>
    <n v="3"/>
    <s v="LILIA DE JESÚS ALVAREZ GALINDO"/>
    <s v="Cerrado"/>
    <x v="3"/>
    <m/>
    <m/>
    <m/>
  </r>
  <r>
    <n v="21773"/>
    <x v="0"/>
    <d v="2020-05-22T00:00:00"/>
    <x v="4"/>
    <d v="2020-05-26T00:00:00"/>
    <x v="2"/>
    <n v="4"/>
    <n v="3"/>
    <s v="YENIS ROMERO"/>
    <s v="Cerrado"/>
    <x v="3"/>
    <m/>
    <m/>
    <m/>
  </r>
  <r>
    <n v="21774"/>
    <x v="3"/>
    <d v="2020-05-22T00:00:00"/>
    <x v="4"/>
    <d v="2020-05-22T00:00:00"/>
    <x v="2"/>
    <n v="0"/>
    <n v="1"/>
    <s v="JOAN SEBASTIAN LOZADA BARRIOS"/>
    <s v="Cerrado"/>
    <x v="3"/>
    <m/>
    <m/>
    <m/>
  </r>
  <r>
    <n v="21775"/>
    <x v="0"/>
    <d v="2020-05-22T00:00:00"/>
    <x v="4"/>
    <d v="2020-05-26T00:00:00"/>
    <x v="2"/>
    <n v="4"/>
    <n v="3"/>
    <s v="RICARDO GIRALDO RODRIGUEZ"/>
    <s v="Cerrado"/>
    <x v="3"/>
    <m/>
    <m/>
    <m/>
  </r>
  <r>
    <n v="21776"/>
    <x v="3"/>
    <d v="2020-05-22T00:00:00"/>
    <x v="4"/>
    <d v="2020-05-22T00:00:00"/>
    <x v="2"/>
    <n v="0"/>
    <n v="1"/>
    <s v="JOAN SEBASTIAN LOZADA BARRIOS"/>
    <s v="Cerrado"/>
    <x v="3"/>
    <m/>
    <m/>
    <m/>
  </r>
  <r>
    <n v="21777"/>
    <x v="0"/>
    <d v="2020-05-22T00:00:00"/>
    <x v="4"/>
    <d v="2020-05-26T00:00:00"/>
    <x v="2"/>
    <n v="4"/>
    <n v="3"/>
    <s v="claudia yolanda Ortega Quiroga"/>
    <s v="Cerrado"/>
    <x v="3"/>
    <m/>
    <m/>
    <m/>
  </r>
  <r>
    <n v="21778"/>
    <x v="2"/>
    <d v="2020-05-22T00:00:00"/>
    <x v="4"/>
    <d v="2020-05-22T00:00:00"/>
    <x v="2"/>
    <n v="0"/>
    <n v="1"/>
    <s v="NHORA LUBEY ORTIZ PEREZ"/>
    <s v="Cerrado"/>
    <x v="3"/>
    <m/>
    <m/>
    <m/>
  </r>
  <r>
    <n v="21779"/>
    <x v="1"/>
    <d v="2020-05-22T00:00:00"/>
    <x v="4"/>
    <d v="2020-06-08T00:00:00"/>
    <x v="2"/>
    <n v="17"/>
    <n v="12"/>
    <s v="carlos romero"/>
    <s v="Cerrado"/>
    <x v="6"/>
    <m/>
    <m/>
    <m/>
  </r>
  <r>
    <n v="21780"/>
    <x v="0"/>
    <d v="2020-05-22T00:00:00"/>
    <x v="4"/>
    <d v="2020-05-22T00:00:00"/>
    <x v="2"/>
    <n v="0"/>
    <n v="1"/>
    <s v="german garces cervantes"/>
    <s v="Cerrado"/>
    <x v="3"/>
    <m/>
    <m/>
    <m/>
  </r>
  <r>
    <n v="21781"/>
    <x v="0"/>
    <d v="2020-05-22T00:00:00"/>
    <x v="4"/>
    <d v="2020-05-22T00:00:00"/>
    <x v="2"/>
    <n v="0"/>
    <n v="1"/>
    <s v="german garces cervantes"/>
    <s v="Cerrado"/>
    <x v="3"/>
    <m/>
    <m/>
    <m/>
  </r>
  <r>
    <n v="21782"/>
    <x v="2"/>
    <d v="2020-05-22T00:00:00"/>
    <x v="4"/>
    <d v="2020-05-22T00:00:00"/>
    <x v="2"/>
    <n v="0"/>
    <n v="1"/>
    <s v="NHORA LUBEY ORTIZ PEREZ"/>
    <s v="Cerrado"/>
    <x v="3"/>
    <m/>
    <m/>
    <m/>
  </r>
  <r>
    <n v="21783"/>
    <x v="2"/>
    <d v="2020-05-22T00:00:00"/>
    <x v="4"/>
    <s v="Pendiente"/>
    <x v="1"/>
    <e v="#VALUE!"/>
    <e v="#VALUE!"/>
    <s v="Wendy Garcia Polo"/>
    <s v="Abierto"/>
    <x v="1"/>
    <m/>
    <m/>
    <m/>
  </r>
  <r>
    <n v="21784"/>
    <x v="0"/>
    <d v="2020-05-22T00:00:00"/>
    <x v="4"/>
    <d v="2020-05-26T00:00:00"/>
    <x v="2"/>
    <n v="4"/>
    <n v="3"/>
    <s v="FRANCISCO MIRANDA"/>
    <s v="Cerrado"/>
    <x v="3"/>
    <m/>
    <m/>
    <m/>
  </r>
  <r>
    <n v="21785"/>
    <x v="0"/>
    <d v="2020-05-22T00:00:00"/>
    <x v="4"/>
    <d v="2020-05-26T00:00:00"/>
    <x v="2"/>
    <n v="4"/>
    <n v="3"/>
    <s v="carlos alberto sosa camelo"/>
    <s v="Cerrado"/>
    <x v="3"/>
    <m/>
    <m/>
    <m/>
  </r>
  <r>
    <n v="21786"/>
    <x v="2"/>
    <d v="2020-05-22T00:00:00"/>
    <x v="4"/>
    <d v="2020-05-22T00:00:00"/>
    <x v="2"/>
    <n v="0"/>
    <n v="1"/>
    <s v="DIANA VANESSA ESCOBAR GOMEZ"/>
    <s v="Cerrado"/>
    <x v="3"/>
    <m/>
    <m/>
    <m/>
  </r>
  <r>
    <n v="21787"/>
    <x v="2"/>
    <d v="2020-05-22T00:00:00"/>
    <x v="4"/>
    <d v="2020-05-22T00:00:00"/>
    <x v="2"/>
    <n v="0"/>
    <n v="1"/>
    <s v="LIBIA STELLA TOBON ORTEGA"/>
    <s v="Cerrado"/>
    <x v="3"/>
    <m/>
    <m/>
    <m/>
  </r>
  <r>
    <n v="21788"/>
    <x v="0"/>
    <d v="2020-05-22T00:00:00"/>
    <x v="4"/>
    <d v="2020-05-26T00:00:00"/>
    <x v="2"/>
    <n v="4"/>
    <n v="3"/>
    <s v="Oscar Antonio Márquez Buitrago"/>
    <s v="Cerrado"/>
    <x v="3"/>
    <m/>
    <m/>
    <m/>
  </r>
  <r>
    <n v="21789"/>
    <x v="0"/>
    <d v="2020-05-22T00:00:00"/>
    <x v="4"/>
    <d v="2020-05-26T00:00:00"/>
    <x v="2"/>
    <n v="4"/>
    <n v="3"/>
    <s v="VICTOR EDUARDO DUARTE SAAVEDRA"/>
    <s v="Cerrado"/>
    <x v="3"/>
    <m/>
    <m/>
    <m/>
  </r>
  <r>
    <n v="21790"/>
    <x v="0"/>
    <d v="2020-05-22T00:00:00"/>
    <x v="4"/>
    <d v="2020-05-26T00:00:00"/>
    <x v="2"/>
    <n v="4"/>
    <n v="3"/>
    <s v="carlos arturo pardeyn aguilar"/>
    <s v="Cerrado"/>
    <x v="3"/>
    <m/>
    <m/>
    <m/>
  </r>
  <r>
    <n v="21791"/>
    <x v="2"/>
    <d v="2020-05-22T00:00:00"/>
    <x v="4"/>
    <d v="2020-05-26T00:00:00"/>
    <x v="2"/>
    <n v="4"/>
    <n v="3"/>
    <s v="Miguel Angel Cardona Rojas"/>
    <s v="Cerrado"/>
    <x v="3"/>
    <m/>
    <m/>
    <m/>
  </r>
  <r>
    <n v="21792"/>
    <x v="0"/>
    <d v="2020-05-22T00:00:00"/>
    <x v="4"/>
    <d v="2020-05-26T00:00:00"/>
    <x v="2"/>
    <n v="4"/>
    <n v="3"/>
    <s v="OSCAR MAURICIO BUITRAGO RICO"/>
    <s v="Cerrado"/>
    <x v="3"/>
    <m/>
    <m/>
    <m/>
  </r>
  <r>
    <n v="21793"/>
    <x v="3"/>
    <d v="2020-05-23T00:00:00"/>
    <x v="4"/>
    <d v="2020-05-27T00:00:00"/>
    <x v="2"/>
    <n v="4"/>
    <n v="3"/>
    <s v="CARLOS ANDRES CANOLES GRISALES"/>
    <s v="Cerrado"/>
    <x v="3"/>
    <m/>
    <m/>
    <m/>
  </r>
  <r>
    <n v="21794"/>
    <x v="2"/>
    <d v="2020-05-23T00:00:00"/>
    <x v="4"/>
    <s v="Pendiente"/>
    <x v="1"/>
    <e v="#VALUE!"/>
    <e v="#VALUE!"/>
    <s v="JOSE ANTONIO CALDERON LOPEZ"/>
    <s v="Abierto"/>
    <x v="1"/>
    <m/>
    <m/>
    <m/>
  </r>
  <r>
    <n v="21795"/>
    <x v="0"/>
    <d v="2020-05-23T00:00:00"/>
    <x v="4"/>
    <d v="2020-05-26T00:00:00"/>
    <x v="2"/>
    <n v="3"/>
    <n v="2"/>
    <s v="Luis Alfonso Ramirez Agudelo"/>
    <s v="Cerrado"/>
    <x v="3"/>
    <m/>
    <m/>
    <m/>
  </r>
  <r>
    <n v="21796"/>
    <x v="2"/>
    <d v="2020-05-23T00:00:00"/>
    <x v="4"/>
    <d v="2020-05-27T00:00:00"/>
    <x v="2"/>
    <n v="4"/>
    <n v="3"/>
    <s v="diego fernando rivera zarate"/>
    <s v="Cerrado"/>
    <x v="3"/>
    <m/>
    <m/>
    <m/>
  </r>
  <r>
    <n v="21797"/>
    <x v="0"/>
    <d v="2020-05-24T00:00:00"/>
    <x v="4"/>
    <d v="2020-05-26T00:00:00"/>
    <x v="2"/>
    <n v="2"/>
    <n v="2"/>
    <s v="Mónica Colmenares"/>
    <s v="Cerrado"/>
    <x v="3"/>
    <m/>
    <m/>
    <m/>
  </r>
  <r>
    <n v="21798"/>
    <x v="0"/>
    <d v="2020-05-24T00:00:00"/>
    <x v="4"/>
    <d v="2020-05-26T00:00:00"/>
    <x v="2"/>
    <n v="2"/>
    <n v="2"/>
    <s v="Cristian Javier Agredo"/>
    <s v="Cerrado"/>
    <x v="3"/>
    <m/>
    <m/>
    <m/>
  </r>
  <r>
    <n v="21799"/>
    <x v="0"/>
    <d v="2020-05-24T00:00:00"/>
    <x v="4"/>
    <d v="2020-05-26T00:00:00"/>
    <x v="2"/>
    <n v="2"/>
    <n v="2"/>
    <s v="GUSTAVO ADOLFO PATARROYO CUBIDES"/>
    <s v="Cerrado"/>
    <x v="3"/>
    <m/>
    <m/>
    <m/>
  </r>
  <r>
    <n v="21800"/>
    <x v="0"/>
    <d v="2020-05-24T00:00:00"/>
    <x v="4"/>
    <d v="2020-05-26T00:00:00"/>
    <x v="2"/>
    <n v="2"/>
    <n v="2"/>
    <s v="eduardo ricaurte urueña"/>
    <s v="Cerrado"/>
    <x v="3"/>
    <m/>
    <m/>
    <m/>
  </r>
  <r>
    <n v="21801"/>
    <x v="0"/>
    <d v="2020-05-24T00:00:00"/>
    <x v="4"/>
    <d v="2020-05-26T00:00:00"/>
    <x v="2"/>
    <n v="2"/>
    <n v="2"/>
    <s v="Leonor Arana Saavedra"/>
    <s v="Cerrado"/>
    <x v="3"/>
    <m/>
    <m/>
    <m/>
  </r>
  <r>
    <n v="21802"/>
    <x v="2"/>
    <d v="2020-05-24T00:00:00"/>
    <x v="4"/>
    <d v="2020-05-27T00:00:00"/>
    <x v="2"/>
    <n v="3"/>
    <n v="3"/>
    <s v="OMAR BOLAÑO SARMIENTO"/>
    <s v="Cerrado"/>
    <x v="3"/>
    <m/>
    <m/>
    <m/>
  </r>
  <r>
    <n v="21803"/>
    <x v="0"/>
    <d v="2020-05-24T00:00:00"/>
    <x v="4"/>
    <d v="2020-05-26T00:00:00"/>
    <x v="2"/>
    <n v="2"/>
    <n v="2"/>
    <s v="Oscar Forero Ladino"/>
    <s v="Cerrado"/>
    <x v="3"/>
    <m/>
    <m/>
    <m/>
  </r>
  <r>
    <n v="21804"/>
    <x v="2"/>
    <d v="2020-05-24T00:00:00"/>
    <x v="4"/>
    <d v="2020-05-27T00:00:00"/>
    <x v="2"/>
    <n v="3"/>
    <n v="3"/>
    <s v="Deiner Ospina Gutiérrez"/>
    <s v="Cerrado"/>
    <x v="3"/>
    <m/>
    <m/>
    <m/>
  </r>
  <r>
    <n v="21805"/>
    <x v="0"/>
    <d v="2020-05-24T00:00:00"/>
    <x v="4"/>
    <d v="2020-05-26T00:00:00"/>
    <x v="2"/>
    <n v="2"/>
    <n v="2"/>
    <s v="Elvia Nery Hincapie de montoya"/>
    <s v="Cerrado"/>
    <x v="3"/>
    <m/>
    <m/>
    <m/>
  </r>
  <r>
    <n v="21806"/>
    <x v="2"/>
    <d v="2020-05-25T00:00:00"/>
    <x v="4"/>
    <d v="2020-05-27T00:00:00"/>
    <x v="2"/>
    <n v="2"/>
    <n v="3"/>
    <s v="JUAN JOSE RAMIREZ OVIEDO"/>
    <s v="Cerrado"/>
    <x v="3"/>
    <m/>
    <m/>
    <m/>
  </r>
  <r>
    <n v="21807"/>
    <x v="2"/>
    <d v="2020-05-25T00:00:00"/>
    <x v="4"/>
    <d v="2020-05-27T00:00:00"/>
    <x v="2"/>
    <n v="2"/>
    <n v="3"/>
    <s v="MARCO ANTONIO DAZA"/>
    <s v="Cerrado"/>
    <x v="3"/>
    <m/>
    <m/>
    <m/>
  </r>
  <r>
    <n v="21808"/>
    <x v="0"/>
    <d v="2020-05-25T00:00:00"/>
    <x v="4"/>
    <d v="2020-05-26T00:00:00"/>
    <x v="2"/>
    <n v="1"/>
    <n v="2"/>
    <s v="JOSE EDILBERTO RODRIGUEZ CEBALLOS"/>
    <s v="Cerrado"/>
    <x v="3"/>
    <m/>
    <m/>
    <m/>
  </r>
  <r>
    <n v="21809"/>
    <x v="2"/>
    <d v="2020-05-25T00:00:00"/>
    <x v="4"/>
    <d v="2020-05-27T00:00:00"/>
    <x v="2"/>
    <n v="2"/>
    <n v="3"/>
    <s v="yoryi manuel castro villadiego"/>
    <s v="Cerrado"/>
    <x v="3"/>
    <m/>
    <m/>
    <m/>
  </r>
  <r>
    <n v="21810"/>
    <x v="0"/>
    <d v="2020-05-25T00:00:00"/>
    <x v="4"/>
    <d v="2020-05-26T00:00:00"/>
    <x v="2"/>
    <n v="1"/>
    <n v="2"/>
    <s v="Diana solarte"/>
    <s v="Cerrado"/>
    <x v="3"/>
    <m/>
    <m/>
    <m/>
  </r>
  <r>
    <n v="21811"/>
    <x v="0"/>
    <d v="2020-05-25T00:00:00"/>
    <x v="4"/>
    <d v="2020-05-27T00:00:00"/>
    <x v="2"/>
    <n v="2"/>
    <n v="3"/>
    <s v="mario ramirez"/>
    <s v="Cerrado"/>
    <x v="3"/>
    <m/>
    <m/>
    <m/>
  </r>
  <r>
    <n v="21812"/>
    <x v="2"/>
    <d v="2020-05-25T00:00:00"/>
    <x v="4"/>
    <d v="2020-05-27T00:00:00"/>
    <x v="2"/>
    <n v="2"/>
    <n v="3"/>
    <s v="Maria Dora Arenas"/>
    <s v="Cerrado"/>
    <x v="3"/>
    <m/>
    <m/>
    <m/>
  </r>
  <r>
    <n v="21813"/>
    <x v="2"/>
    <d v="2020-05-25T00:00:00"/>
    <x v="4"/>
    <d v="2020-05-27T00:00:00"/>
    <x v="2"/>
    <n v="2"/>
    <n v="3"/>
    <s v="HECTOR RAUL HERNANDEZ CARDENAS"/>
    <s v="Cerrado"/>
    <x v="3"/>
    <m/>
    <m/>
    <m/>
  </r>
  <r>
    <n v="21814"/>
    <x v="0"/>
    <d v="2020-05-25T00:00:00"/>
    <x v="4"/>
    <d v="2020-05-27T00:00:00"/>
    <x v="2"/>
    <n v="2"/>
    <n v="3"/>
    <s v="Beatriz Elena Ocampo Martínez"/>
    <s v="Cerrado"/>
    <x v="3"/>
    <m/>
    <m/>
    <m/>
  </r>
  <r>
    <n v="21815"/>
    <x v="0"/>
    <d v="2020-05-25T00:00:00"/>
    <x v="4"/>
    <d v="2020-05-27T00:00:00"/>
    <x v="2"/>
    <n v="2"/>
    <n v="3"/>
    <s v="KAREN LIZETH LOZANO MUÑOZ"/>
    <s v="Cerrado"/>
    <x v="3"/>
    <m/>
    <m/>
    <m/>
  </r>
  <r>
    <n v="21816"/>
    <x v="0"/>
    <d v="2020-05-25T00:00:00"/>
    <x v="4"/>
    <d v="2020-05-27T00:00:00"/>
    <x v="2"/>
    <n v="2"/>
    <n v="3"/>
    <s v="JOSÉ DAVID PACHECO MARTÍNEZ"/>
    <s v="Cerrado"/>
    <x v="3"/>
    <m/>
    <m/>
    <m/>
  </r>
  <r>
    <n v="21817"/>
    <x v="0"/>
    <d v="2020-05-25T00:00:00"/>
    <x v="4"/>
    <d v="2020-05-27T00:00:00"/>
    <x v="2"/>
    <n v="2"/>
    <n v="3"/>
    <s v="MARCIA PERANYELA CORREA CARDOZO"/>
    <s v="Cerrado"/>
    <x v="3"/>
    <m/>
    <m/>
    <m/>
  </r>
  <r>
    <n v="21818"/>
    <x v="0"/>
    <d v="2020-05-25T00:00:00"/>
    <x v="4"/>
    <d v="2020-05-27T00:00:00"/>
    <x v="2"/>
    <n v="2"/>
    <n v="3"/>
    <s v="MERCY ESPERANZA HORTUA SANCHEZ"/>
    <s v="Cerrado"/>
    <x v="3"/>
    <m/>
    <m/>
    <m/>
  </r>
  <r>
    <n v="21819"/>
    <x v="0"/>
    <d v="2020-05-25T00:00:00"/>
    <x v="4"/>
    <d v="2020-05-27T00:00:00"/>
    <x v="2"/>
    <n v="2"/>
    <n v="3"/>
    <s v="Vanessa Toro Casso"/>
    <s v="Cerrado"/>
    <x v="3"/>
    <m/>
    <m/>
    <m/>
  </r>
  <r>
    <n v="21820"/>
    <x v="0"/>
    <d v="2020-05-26T00:00:00"/>
    <x v="4"/>
    <d v="2020-05-27T00:00:00"/>
    <x v="2"/>
    <n v="1"/>
    <n v="2"/>
    <s v="RUTH MARIELA VELASQUEZ"/>
    <s v="Cerrado"/>
    <x v="3"/>
    <m/>
    <m/>
    <m/>
  </r>
  <r>
    <n v="21821"/>
    <x v="2"/>
    <d v="2020-05-26T00:00:00"/>
    <x v="4"/>
    <d v="2020-05-27T00:00:00"/>
    <x v="2"/>
    <n v="1"/>
    <n v="2"/>
    <s v="Paulino Cruz Peñaloza"/>
    <s v="Cerrado"/>
    <x v="3"/>
    <m/>
    <m/>
    <m/>
  </r>
  <r>
    <n v="21822"/>
    <x v="2"/>
    <d v="2020-05-26T00:00:00"/>
    <x v="4"/>
    <s v="Pendiente"/>
    <x v="1"/>
    <e v="#VALUE!"/>
    <e v="#VALUE!"/>
    <s v="empleados judiciales"/>
    <s v="Abierto"/>
    <x v="1"/>
    <m/>
    <m/>
    <m/>
  </r>
  <r>
    <n v="21823"/>
    <x v="0"/>
    <d v="2020-05-26T00:00:00"/>
    <x v="4"/>
    <d v="2020-05-27T00:00:00"/>
    <x v="2"/>
    <n v="1"/>
    <n v="2"/>
    <s v="maritza zuñiga macias"/>
    <s v="Cerrado"/>
    <x v="3"/>
    <m/>
    <m/>
    <m/>
  </r>
  <r>
    <n v="21824"/>
    <x v="0"/>
    <d v="2020-05-26T00:00:00"/>
    <x v="4"/>
    <d v="2020-05-27T00:00:00"/>
    <x v="2"/>
    <n v="1"/>
    <n v="2"/>
    <s v="poveda daza richard"/>
    <s v="Cerrado"/>
    <x v="3"/>
    <m/>
    <m/>
    <m/>
  </r>
  <r>
    <n v="21825"/>
    <x v="0"/>
    <d v="2020-05-26T00:00:00"/>
    <x v="4"/>
    <d v="2020-05-27T00:00:00"/>
    <x v="2"/>
    <n v="1"/>
    <n v="2"/>
    <s v="HERNAN D. VELÁSQUEZ GÓMEZ"/>
    <s v="Cerrado"/>
    <x v="3"/>
    <m/>
    <m/>
    <m/>
  </r>
  <r>
    <n v="21826"/>
    <x v="0"/>
    <d v="2020-05-26T00:00:00"/>
    <x v="4"/>
    <d v="2020-05-27T00:00:00"/>
    <x v="2"/>
    <n v="1"/>
    <n v="2"/>
    <s v="eduardo sierra"/>
    <s v="Cerrado"/>
    <x v="3"/>
    <m/>
    <m/>
    <m/>
  </r>
  <r>
    <n v="21827"/>
    <x v="0"/>
    <d v="2020-05-26T00:00:00"/>
    <x v="4"/>
    <d v="2020-05-27T00:00:00"/>
    <x v="2"/>
    <n v="1"/>
    <n v="2"/>
    <s v="valentina uribe marin"/>
    <s v="Cerrado"/>
    <x v="3"/>
    <m/>
    <m/>
    <m/>
  </r>
  <r>
    <n v="21828"/>
    <x v="2"/>
    <d v="2020-05-26T00:00:00"/>
    <x v="4"/>
    <s v="Pendiente"/>
    <x v="1"/>
    <e v="#VALUE!"/>
    <e v="#VALUE!"/>
    <s v="maria teresa dussan manjares"/>
    <s v="Abierto"/>
    <x v="1"/>
    <m/>
    <m/>
    <m/>
  </r>
  <r>
    <n v="21829"/>
    <x v="2"/>
    <d v="2020-05-26T00:00:00"/>
    <x v="4"/>
    <d v="2020-06-10T00:00:00"/>
    <x v="2"/>
    <n v="15"/>
    <n v="12"/>
    <s v="Ulises Iván López Ballesteros"/>
    <s v="Cerrado"/>
    <x v="6"/>
    <m/>
    <m/>
    <m/>
  </r>
  <r>
    <n v="21830"/>
    <x v="0"/>
    <d v="2020-05-26T00:00:00"/>
    <x v="4"/>
    <d v="2020-05-27T00:00:00"/>
    <x v="2"/>
    <n v="1"/>
    <n v="2"/>
    <s v="Ulises Iván López Ballesteros"/>
    <s v="Cerrado"/>
    <x v="3"/>
    <m/>
    <m/>
    <m/>
  </r>
  <r>
    <n v="21831"/>
    <x v="0"/>
    <d v="2020-05-26T00:00:00"/>
    <x v="4"/>
    <d v="2020-05-27T00:00:00"/>
    <x v="2"/>
    <n v="1"/>
    <n v="2"/>
    <s v="Consorcio JAM INGR IDU"/>
    <s v="Cerrado"/>
    <x v="3"/>
    <m/>
    <m/>
    <m/>
  </r>
  <r>
    <n v="21832"/>
    <x v="0"/>
    <d v="2020-05-26T00:00:00"/>
    <x v="4"/>
    <d v="2020-05-27T00:00:00"/>
    <x v="2"/>
    <n v="1"/>
    <n v="2"/>
    <s v="Katherin Yuliana Ordoñez Calderon"/>
    <s v="Cerrado"/>
    <x v="3"/>
    <m/>
    <m/>
    <m/>
  </r>
  <r>
    <n v="21833"/>
    <x v="3"/>
    <d v="2020-05-26T00:00:00"/>
    <x v="4"/>
    <d v="2020-05-27T00:00:00"/>
    <x v="2"/>
    <n v="1"/>
    <n v="2"/>
    <s v="Ada Luz Hernández Montoya"/>
    <s v="Cerrado"/>
    <x v="3"/>
    <m/>
    <m/>
    <m/>
  </r>
  <r>
    <n v="21834"/>
    <x v="0"/>
    <d v="2020-05-26T00:00:00"/>
    <x v="4"/>
    <d v="2020-05-27T00:00:00"/>
    <x v="2"/>
    <n v="1"/>
    <n v="2"/>
    <s v="Vanessa Castillo"/>
    <s v="Cerrado"/>
    <x v="3"/>
    <m/>
    <m/>
    <m/>
  </r>
  <r>
    <n v="21835"/>
    <x v="0"/>
    <d v="2020-05-26T00:00:00"/>
    <x v="4"/>
    <d v="2020-05-27T00:00:00"/>
    <x v="2"/>
    <n v="1"/>
    <n v="2"/>
    <s v="Patricia Ruiz Rojas"/>
    <s v="Cerrado"/>
    <x v="3"/>
    <m/>
    <m/>
    <m/>
  </r>
  <r>
    <n v="21836"/>
    <x v="0"/>
    <d v="2020-05-26T00:00:00"/>
    <x v="4"/>
    <d v="2020-05-27T00:00:00"/>
    <x v="2"/>
    <n v="1"/>
    <n v="2"/>
    <s v="OMAR ZARABANDA"/>
    <s v="Cerrado"/>
    <x v="3"/>
    <m/>
    <m/>
    <m/>
  </r>
  <r>
    <n v="21837"/>
    <x v="3"/>
    <d v="2020-05-26T00:00:00"/>
    <x v="4"/>
    <d v="2020-05-27T00:00:00"/>
    <x v="2"/>
    <n v="1"/>
    <n v="2"/>
    <s v="Willians Simón Tagliaferro Pérez"/>
    <s v="Cerrado"/>
    <x v="3"/>
    <m/>
    <m/>
    <m/>
  </r>
  <r>
    <n v="21838"/>
    <x v="0"/>
    <d v="2020-05-26T00:00:00"/>
    <x v="4"/>
    <d v="2020-05-27T00:00:00"/>
    <x v="2"/>
    <n v="1"/>
    <n v="2"/>
    <s v="CRISTIAN ENRIQUE CABARCAS MERCADO"/>
    <s v="Cerrado"/>
    <x v="3"/>
    <m/>
    <m/>
    <m/>
  </r>
  <r>
    <n v="21839"/>
    <x v="0"/>
    <d v="2020-05-26T00:00:00"/>
    <x v="4"/>
    <d v="2020-05-27T00:00:00"/>
    <x v="2"/>
    <n v="1"/>
    <n v="2"/>
    <s v="DIEGO FERNANDO OSORIO COLORADO"/>
    <s v="Cerrado"/>
    <x v="3"/>
    <m/>
    <m/>
    <m/>
  </r>
  <r>
    <n v="21840"/>
    <x v="0"/>
    <d v="2020-05-26T00:00:00"/>
    <x v="4"/>
    <d v="2020-05-27T00:00:00"/>
    <x v="2"/>
    <n v="1"/>
    <n v="2"/>
    <s v="Leidy Johanna Piedrahita Ortiz"/>
    <s v="Cerrado"/>
    <x v="3"/>
    <m/>
    <m/>
    <m/>
  </r>
  <r>
    <n v="21841"/>
    <x v="0"/>
    <d v="2020-05-26T00:00:00"/>
    <x v="4"/>
    <d v="2020-05-27T00:00:00"/>
    <x v="2"/>
    <n v="1"/>
    <n v="2"/>
    <s v="Julian Giraldo"/>
    <s v="Cerrado"/>
    <x v="3"/>
    <m/>
    <m/>
    <m/>
  </r>
  <r>
    <n v="21842"/>
    <x v="0"/>
    <d v="2020-05-26T00:00:00"/>
    <x v="4"/>
    <d v="2020-05-27T00:00:00"/>
    <x v="2"/>
    <n v="1"/>
    <n v="2"/>
    <s v="VALENTINA GIRALDO GARRIDO"/>
    <s v="Cerrado"/>
    <x v="3"/>
    <m/>
    <m/>
    <m/>
  </r>
  <r>
    <n v="21843"/>
    <x v="0"/>
    <d v="2020-05-26T00:00:00"/>
    <x v="4"/>
    <d v="2020-05-29T00:00:00"/>
    <x v="2"/>
    <n v="3"/>
    <n v="4"/>
    <s v="Susana Patricia Segura Ibarra"/>
    <s v="Cerrado"/>
    <x v="3"/>
    <m/>
    <m/>
    <m/>
  </r>
  <r>
    <n v="21844"/>
    <x v="0"/>
    <d v="2020-05-26T00:00:00"/>
    <x v="4"/>
    <d v="2020-05-29T00:00:00"/>
    <x v="2"/>
    <n v="3"/>
    <n v="4"/>
    <s v="Jhon alexander camacho olave"/>
    <s v="Cerrado"/>
    <x v="3"/>
    <m/>
    <m/>
    <m/>
  </r>
  <r>
    <n v="21845"/>
    <x v="2"/>
    <d v="2020-05-26T00:00:00"/>
    <x v="4"/>
    <d v="2020-05-27T00:00:00"/>
    <x v="2"/>
    <n v="1"/>
    <n v="2"/>
    <s v="luis dario alvarez mendoza"/>
    <s v="Cerrado"/>
    <x v="3"/>
    <m/>
    <m/>
    <m/>
  </r>
  <r>
    <n v="21846"/>
    <x v="0"/>
    <d v="2020-05-26T00:00:00"/>
    <x v="4"/>
    <d v="2020-05-29T00:00:00"/>
    <x v="2"/>
    <n v="3"/>
    <n v="4"/>
    <s v="Alexandra Machado Rodríguez"/>
    <s v="Cerrado"/>
    <x v="3"/>
    <m/>
    <m/>
    <m/>
  </r>
  <r>
    <n v="21847"/>
    <x v="2"/>
    <d v="2020-05-26T00:00:00"/>
    <x v="4"/>
    <d v="2020-05-27T00:00:00"/>
    <x v="2"/>
    <n v="1"/>
    <n v="2"/>
    <s v="yadira hernandez meza"/>
    <s v="Cerrado"/>
    <x v="3"/>
    <m/>
    <m/>
    <m/>
  </r>
  <r>
    <n v="21848"/>
    <x v="0"/>
    <d v="2020-05-26T00:00:00"/>
    <x v="4"/>
    <d v="2020-05-29T00:00:00"/>
    <x v="2"/>
    <n v="3"/>
    <n v="4"/>
    <s v="Juan Martin Bermudez Marin"/>
    <s v="Cerrado"/>
    <x v="3"/>
    <m/>
    <m/>
    <m/>
  </r>
  <r>
    <n v="21849"/>
    <x v="0"/>
    <d v="2020-05-27T00:00:00"/>
    <x v="4"/>
    <d v="2020-05-29T00:00:00"/>
    <x v="2"/>
    <n v="2"/>
    <n v="3"/>
    <s v="Lilian Patricia Rosas Florez"/>
    <s v="Cerrado"/>
    <x v="3"/>
    <m/>
    <m/>
    <m/>
  </r>
  <r>
    <n v="21850"/>
    <x v="3"/>
    <d v="2020-05-27T00:00:00"/>
    <x v="4"/>
    <d v="2020-05-29T00:00:00"/>
    <x v="2"/>
    <n v="2"/>
    <n v="3"/>
    <s v="Carlos fernando varela izquierdo"/>
    <s v="Cerrado"/>
    <x v="3"/>
    <m/>
    <m/>
    <m/>
  </r>
  <r>
    <n v="21851"/>
    <x v="0"/>
    <d v="2020-05-27T00:00:00"/>
    <x v="4"/>
    <d v="2020-05-29T00:00:00"/>
    <x v="2"/>
    <n v="2"/>
    <n v="3"/>
    <s v="LUIS BUENAVENTURA ALBA GUERRERO"/>
    <s v="Cerrado"/>
    <x v="3"/>
    <m/>
    <m/>
    <m/>
  </r>
  <r>
    <n v="21852"/>
    <x v="0"/>
    <d v="2020-05-27T00:00:00"/>
    <x v="4"/>
    <d v="2020-05-29T00:00:00"/>
    <x v="2"/>
    <n v="2"/>
    <n v="3"/>
    <s v="CRISTIAN CAMILO MARTINEZ MARIN"/>
    <s v="Cerrado"/>
    <x v="3"/>
    <m/>
    <m/>
    <m/>
  </r>
  <r>
    <n v="21853"/>
    <x v="0"/>
    <d v="2020-05-27T00:00:00"/>
    <x v="4"/>
    <d v="2020-05-29T00:00:00"/>
    <x v="2"/>
    <n v="2"/>
    <n v="3"/>
    <s v="yovanni alexander garcia"/>
    <s v="Cerrado"/>
    <x v="3"/>
    <m/>
    <m/>
    <m/>
  </r>
  <r>
    <n v="21854"/>
    <x v="0"/>
    <d v="2020-05-27T00:00:00"/>
    <x v="4"/>
    <d v="2020-05-27T00:00:00"/>
    <x v="2"/>
    <n v="0"/>
    <n v="1"/>
    <s v="Yurany escobar Anaya"/>
    <s v="Cerrado"/>
    <x v="3"/>
    <m/>
    <m/>
    <m/>
  </r>
  <r>
    <n v="21855"/>
    <x v="0"/>
    <d v="2020-05-27T00:00:00"/>
    <x v="4"/>
    <d v="2020-05-29T00:00:00"/>
    <x v="2"/>
    <n v="2"/>
    <n v="3"/>
    <s v="Alba Rocio Ospina"/>
    <s v="Cerrado"/>
    <x v="3"/>
    <m/>
    <m/>
    <m/>
  </r>
  <r>
    <n v="21856"/>
    <x v="0"/>
    <d v="2020-05-27T00:00:00"/>
    <x v="4"/>
    <d v="2020-05-29T00:00:00"/>
    <x v="2"/>
    <n v="2"/>
    <n v="3"/>
    <s v="javier Castañeda"/>
    <s v="Cerrado"/>
    <x v="3"/>
    <m/>
    <m/>
    <m/>
  </r>
  <r>
    <n v="21857"/>
    <x v="2"/>
    <d v="2020-05-27T00:00:00"/>
    <x v="4"/>
    <d v="2020-07-02T00:00:00"/>
    <x v="3"/>
    <n v="36"/>
    <n v="27"/>
    <s v="WILSON ALEXANDER URIBE SERNA"/>
    <s v="Cerrado"/>
    <x v="7"/>
    <m/>
    <m/>
    <m/>
  </r>
  <r>
    <n v="21858"/>
    <x v="0"/>
    <d v="2020-05-27T00:00:00"/>
    <x v="4"/>
    <d v="2020-05-29T00:00:00"/>
    <x v="2"/>
    <n v="2"/>
    <n v="3"/>
    <s v="JUAN FERNANDO OCHOA MUÑOZ"/>
    <s v="Cerrado"/>
    <x v="3"/>
    <m/>
    <m/>
    <m/>
  </r>
  <r>
    <n v="21859"/>
    <x v="0"/>
    <d v="2020-05-27T00:00:00"/>
    <x v="4"/>
    <d v="2020-05-29T00:00:00"/>
    <x v="2"/>
    <n v="2"/>
    <n v="3"/>
    <s v="Kelly johanna Rodríguez Daza"/>
    <s v="Cerrado"/>
    <x v="3"/>
    <m/>
    <m/>
    <m/>
  </r>
  <r>
    <n v="21860"/>
    <x v="1"/>
    <d v="2020-05-27T00:00:00"/>
    <x v="4"/>
    <d v="2020-05-29T00:00:00"/>
    <x v="2"/>
    <n v="2"/>
    <n v="3"/>
    <s v="YURI LILIANA VARGAS"/>
    <s v="Cerrado"/>
    <x v="3"/>
    <m/>
    <m/>
    <m/>
  </r>
  <r>
    <n v="21861"/>
    <x v="0"/>
    <d v="2020-05-27T00:00:00"/>
    <x v="4"/>
    <d v="2020-05-29T00:00:00"/>
    <x v="2"/>
    <n v="2"/>
    <n v="3"/>
    <s v="Camilo andres torres carmona"/>
    <s v="Cerrado"/>
    <x v="3"/>
    <m/>
    <m/>
    <m/>
  </r>
  <r>
    <n v="21862"/>
    <x v="0"/>
    <d v="2020-05-27T00:00:00"/>
    <x v="4"/>
    <d v="2020-05-29T00:00:00"/>
    <x v="2"/>
    <n v="2"/>
    <n v="3"/>
    <s v="Camilo andres torres carmona"/>
    <s v="Cerrado"/>
    <x v="3"/>
    <m/>
    <m/>
    <m/>
  </r>
  <r>
    <n v="21863"/>
    <x v="2"/>
    <d v="2020-05-27T00:00:00"/>
    <x v="4"/>
    <s v="Pendiente"/>
    <x v="1"/>
    <e v="#VALUE!"/>
    <e v="#VALUE!"/>
    <s v="LUIS EDUARDO BETANCOURT FIGUEROA"/>
    <s v="Abierto"/>
    <x v="1"/>
    <m/>
    <m/>
    <m/>
  </r>
  <r>
    <n v="21864"/>
    <x v="2"/>
    <d v="2020-05-27T00:00:00"/>
    <x v="4"/>
    <d v="2020-06-02T00:00:00"/>
    <x v="2"/>
    <n v="6"/>
    <n v="5"/>
    <s v="JENNY VALENCIA"/>
    <s v="Cerrado"/>
    <x v="6"/>
    <m/>
    <m/>
    <m/>
  </r>
  <r>
    <n v="21865"/>
    <x v="0"/>
    <d v="2020-05-28T00:00:00"/>
    <x v="4"/>
    <d v="2020-05-29T00:00:00"/>
    <x v="2"/>
    <n v="1"/>
    <n v="2"/>
    <s v="Emerson Cogollo Gomez"/>
    <s v="Cerrado"/>
    <x v="3"/>
    <m/>
    <m/>
    <m/>
  </r>
  <r>
    <n v="21866"/>
    <x v="2"/>
    <d v="2020-05-28T00:00:00"/>
    <x v="4"/>
    <d v="2020-06-02T00:00:00"/>
    <x v="2"/>
    <n v="5"/>
    <n v="4"/>
    <s v="Angelica Maria Diaz Higuera"/>
    <s v="Cerrado"/>
    <x v="6"/>
    <m/>
    <m/>
    <m/>
  </r>
  <r>
    <n v="21867"/>
    <x v="0"/>
    <d v="2020-05-28T00:00:00"/>
    <x v="4"/>
    <d v="2020-05-29T00:00:00"/>
    <x v="2"/>
    <n v="1"/>
    <n v="2"/>
    <s v="LUIS BUENAVENTURA ALBA GUERRERO"/>
    <s v="Cerrado"/>
    <x v="3"/>
    <m/>
    <m/>
    <m/>
  </r>
  <r>
    <n v="21868"/>
    <x v="2"/>
    <d v="2020-05-28T00:00:00"/>
    <x v="4"/>
    <d v="2020-06-02T00:00:00"/>
    <x v="2"/>
    <n v="5"/>
    <n v="4"/>
    <s v="beatriz elena borja gamez"/>
    <s v="Cerrado"/>
    <x v="6"/>
    <m/>
    <m/>
    <m/>
  </r>
  <r>
    <n v="21869"/>
    <x v="2"/>
    <d v="2020-05-28T00:00:00"/>
    <x v="4"/>
    <d v="2020-06-23T00:00:00"/>
    <x v="2"/>
    <n v="26"/>
    <n v="19"/>
    <s v="Tulio Ancizar Cardona Salazar"/>
    <s v="Cerrado"/>
    <x v="6"/>
    <m/>
    <m/>
    <m/>
  </r>
  <r>
    <n v="21870"/>
    <x v="0"/>
    <d v="2020-05-28T00:00:00"/>
    <x v="4"/>
    <d v="2020-05-29T00:00:00"/>
    <x v="2"/>
    <n v="1"/>
    <n v="2"/>
    <s v="leydi narvaez"/>
    <s v="Cerrado"/>
    <x v="3"/>
    <m/>
    <m/>
    <m/>
  </r>
  <r>
    <n v="21871"/>
    <x v="0"/>
    <d v="2020-05-28T00:00:00"/>
    <x v="4"/>
    <d v="2020-05-29T00:00:00"/>
    <x v="2"/>
    <n v="1"/>
    <n v="2"/>
    <s v="JOHN JAMINTON PEREZ GAITAN"/>
    <s v="Cerrado"/>
    <x v="3"/>
    <m/>
    <m/>
    <m/>
  </r>
  <r>
    <n v="21872"/>
    <x v="0"/>
    <d v="2020-05-28T00:00:00"/>
    <x v="4"/>
    <d v="2020-05-29T00:00:00"/>
    <x v="2"/>
    <n v="1"/>
    <n v="2"/>
    <s v="Mariana Valencia"/>
    <s v="Cerrado"/>
    <x v="3"/>
    <m/>
    <m/>
    <m/>
  </r>
  <r>
    <n v="21873"/>
    <x v="0"/>
    <d v="2020-05-28T00:00:00"/>
    <x v="4"/>
    <d v="2020-05-29T00:00:00"/>
    <x v="2"/>
    <n v="1"/>
    <n v="2"/>
    <s v="JORGE RODRIGUEZ"/>
    <s v="Cerrado"/>
    <x v="3"/>
    <m/>
    <m/>
    <m/>
  </r>
  <r>
    <n v="21874"/>
    <x v="0"/>
    <d v="2020-05-28T00:00:00"/>
    <x v="4"/>
    <d v="2020-05-29T00:00:00"/>
    <x v="2"/>
    <n v="1"/>
    <n v="2"/>
    <s v="Maria Claudia Gómez Vasquez"/>
    <s v="Cerrado"/>
    <x v="3"/>
    <m/>
    <m/>
    <m/>
  </r>
  <r>
    <n v="21875"/>
    <x v="0"/>
    <d v="2020-05-28T00:00:00"/>
    <x v="4"/>
    <d v="2020-06-01T00:00:00"/>
    <x v="2"/>
    <n v="4"/>
    <n v="3"/>
    <s v="carlos alberto jimenez tejero"/>
    <s v="Cerrado"/>
    <x v="6"/>
    <m/>
    <m/>
    <m/>
  </r>
  <r>
    <n v="21876"/>
    <x v="0"/>
    <d v="2020-05-28T00:00:00"/>
    <x v="4"/>
    <d v="2020-06-01T00:00:00"/>
    <x v="2"/>
    <n v="4"/>
    <n v="3"/>
    <s v="Carina Andrea Cadena Castro"/>
    <s v="Cerrado"/>
    <x v="6"/>
    <m/>
    <m/>
    <m/>
  </r>
  <r>
    <n v="21877"/>
    <x v="0"/>
    <d v="2020-05-28T00:00:00"/>
    <x v="4"/>
    <d v="2020-06-01T00:00:00"/>
    <x v="2"/>
    <n v="4"/>
    <n v="3"/>
    <s v="juliana mera gonzalez"/>
    <s v="Cerrado"/>
    <x v="6"/>
    <m/>
    <m/>
    <m/>
  </r>
  <r>
    <n v="21878"/>
    <x v="0"/>
    <d v="2020-05-28T00:00:00"/>
    <x v="4"/>
    <d v="2020-06-01T00:00:00"/>
    <x v="2"/>
    <n v="4"/>
    <n v="3"/>
    <s v="adiela terreros"/>
    <s v="Cerrado"/>
    <x v="6"/>
    <m/>
    <m/>
    <m/>
  </r>
  <r>
    <n v="21879"/>
    <x v="2"/>
    <d v="2020-05-28T00:00:00"/>
    <x v="4"/>
    <d v="2020-06-17T00:00:00"/>
    <x v="2"/>
    <n v="20"/>
    <n v="15"/>
    <s v="juan pablo arbelaez hincapie"/>
    <s v="Cerrado"/>
    <x v="6"/>
    <m/>
    <m/>
    <m/>
  </r>
  <r>
    <n v="21880"/>
    <x v="0"/>
    <d v="2020-05-28T00:00:00"/>
    <x v="4"/>
    <d v="2020-06-01T00:00:00"/>
    <x v="2"/>
    <n v="4"/>
    <n v="3"/>
    <s v="OMAR HERNAND ORTEGA MOLINA"/>
    <s v="Cerrado"/>
    <x v="6"/>
    <m/>
    <m/>
    <m/>
  </r>
  <r>
    <n v="21881"/>
    <x v="3"/>
    <d v="2020-05-28T00:00:00"/>
    <x v="4"/>
    <d v="2020-06-02T00:00:00"/>
    <x v="2"/>
    <n v="5"/>
    <n v="4"/>
    <s v="Álvaro Lemos vargas"/>
    <s v="Cerrado"/>
    <x v="6"/>
    <m/>
    <m/>
    <m/>
  </r>
  <r>
    <n v="21882"/>
    <x v="0"/>
    <d v="2020-05-28T00:00:00"/>
    <x v="4"/>
    <d v="2020-06-01T00:00:00"/>
    <x v="2"/>
    <n v="4"/>
    <n v="3"/>
    <s v="Beisman Meneses"/>
    <s v="Cerrado"/>
    <x v="6"/>
    <m/>
    <m/>
    <m/>
  </r>
  <r>
    <n v="21883"/>
    <x v="2"/>
    <d v="2020-05-28T00:00:00"/>
    <x v="4"/>
    <s v="Pendiente"/>
    <x v="1"/>
    <e v="#VALUE!"/>
    <e v="#VALUE!"/>
    <s v="augusto giraldo"/>
    <s v="Abierto"/>
    <x v="1"/>
    <m/>
    <m/>
    <m/>
  </r>
  <r>
    <n v="21884"/>
    <x v="3"/>
    <d v="2020-05-28T00:00:00"/>
    <x v="4"/>
    <d v="2020-06-02T00:00:00"/>
    <x v="2"/>
    <n v="5"/>
    <n v="4"/>
    <s v="Álvaro Lemos vargas"/>
    <s v="Cerrado"/>
    <x v="6"/>
    <m/>
    <m/>
    <m/>
  </r>
  <r>
    <n v="21885"/>
    <x v="0"/>
    <d v="2020-05-28T00:00:00"/>
    <x v="4"/>
    <d v="2020-06-01T00:00:00"/>
    <x v="2"/>
    <n v="4"/>
    <n v="3"/>
    <s v="LAURA KATERINAVELASCO"/>
    <s v="Cerrado"/>
    <x v="6"/>
    <m/>
    <m/>
    <m/>
  </r>
  <r>
    <n v="21886"/>
    <x v="0"/>
    <d v="2020-05-28T00:00:00"/>
    <x v="4"/>
    <d v="2020-06-01T00:00:00"/>
    <x v="2"/>
    <n v="4"/>
    <n v="3"/>
    <s v="Paola Stephany Suarez Bergaño"/>
    <s v="Cerrado"/>
    <x v="6"/>
    <m/>
    <m/>
    <m/>
  </r>
  <r>
    <n v="21887"/>
    <x v="0"/>
    <d v="2020-05-28T00:00:00"/>
    <x v="4"/>
    <d v="2020-06-01T00:00:00"/>
    <x v="2"/>
    <n v="4"/>
    <n v="3"/>
    <s v="isabel Franky Pedraza"/>
    <s v="Cerrado"/>
    <x v="6"/>
    <m/>
    <m/>
    <m/>
  </r>
  <r>
    <n v="21888"/>
    <x v="0"/>
    <d v="2020-05-28T00:00:00"/>
    <x v="4"/>
    <d v="2020-06-01T00:00:00"/>
    <x v="2"/>
    <n v="4"/>
    <n v="3"/>
    <s v="RUBY REYES DAZA"/>
    <s v="Cerrado"/>
    <x v="6"/>
    <m/>
    <m/>
    <m/>
  </r>
  <r>
    <n v="21889"/>
    <x v="2"/>
    <d v="2020-05-28T00:00:00"/>
    <x v="4"/>
    <d v="2020-06-02T00:00:00"/>
    <x v="2"/>
    <n v="5"/>
    <n v="4"/>
    <s v="Ana Lucia Saldaña P"/>
    <s v="Cerrado"/>
    <x v="6"/>
    <m/>
    <m/>
    <m/>
  </r>
  <r>
    <n v="21890"/>
    <x v="0"/>
    <d v="2020-05-28T00:00:00"/>
    <x v="4"/>
    <d v="2020-06-01T00:00:00"/>
    <x v="2"/>
    <n v="4"/>
    <n v="3"/>
    <s v="Linda esmeralda pineda Díaz"/>
    <s v="Cerrado"/>
    <x v="6"/>
    <m/>
    <m/>
    <m/>
  </r>
  <r>
    <n v="21891"/>
    <x v="2"/>
    <d v="2020-05-28T00:00:00"/>
    <x v="4"/>
    <d v="2020-06-10T00:00:00"/>
    <x v="2"/>
    <n v="13"/>
    <n v="10"/>
    <s v="Miguel Angel Cardona Rojas"/>
    <s v="Cerrado"/>
    <x v="6"/>
    <m/>
    <m/>
    <m/>
  </r>
  <r>
    <n v="21892"/>
    <x v="0"/>
    <d v="2020-05-29T00:00:00"/>
    <x v="4"/>
    <d v="2020-06-01T00:00:00"/>
    <x v="2"/>
    <n v="3"/>
    <n v="2"/>
    <s v="antonio erasmo hernandez zuñiga"/>
    <s v="Cerrado"/>
    <x v="6"/>
    <m/>
    <m/>
    <m/>
  </r>
  <r>
    <n v="21893"/>
    <x v="0"/>
    <d v="2020-05-29T00:00:00"/>
    <x v="4"/>
    <d v="2020-06-01T00:00:00"/>
    <x v="2"/>
    <n v="3"/>
    <n v="2"/>
    <s v="Gabriel Arellano Guerrero"/>
    <s v="Cerrado"/>
    <x v="6"/>
    <m/>
    <m/>
    <m/>
  </r>
  <r>
    <n v="21894"/>
    <x v="2"/>
    <d v="2020-05-29T00:00:00"/>
    <x v="4"/>
    <s v="Pendiente"/>
    <x v="1"/>
    <e v="#VALUE!"/>
    <e v="#VALUE!"/>
    <s v="carlos de jesus ariza altamar"/>
    <s v="Abierto"/>
    <x v="1"/>
    <m/>
    <m/>
    <m/>
  </r>
  <r>
    <n v="21895"/>
    <x v="0"/>
    <d v="2020-05-29T00:00:00"/>
    <x v="4"/>
    <d v="2020-06-01T00:00:00"/>
    <x v="2"/>
    <n v="3"/>
    <n v="2"/>
    <s v="SEGUNDO ARIOLFO ANGULO GUIZA"/>
    <s v="Cerrado"/>
    <x v="6"/>
    <m/>
    <m/>
    <m/>
  </r>
  <r>
    <n v="21896"/>
    <x v="0"/>
    <d v="2020-05-29T00:00:00"/>
    <x v="4"/>
    <d v="2020-06-01T00:00:00"/>
    <x v="2"/>
    <n v="3"/>
    <n v="2"/>
    <s v="CAMILO MANUEL QUIROGA PAEZ"/>
    <s v="Cerrado"/>
    <x v="6"/>
    <m/>
    <m/>
    <m/>
  </r>
  <r>
    <n v="21897"/>
    <x v="0"/>
    <d v="2020-05-29T00:00:00"/>
    <x v="4"/>
    <d v="2020-06-01T00:00:00"/>
    <x v="2"/>
    <n v="3"/>
    <n v="2"/>
    <s v="roberto andres barrios hernandez"/>
    <s v="Cerrado"/>
    <x v="6"/>
    <m/>
    <m/>
    <m/>
  </r>
  <r>
    <n v="21898"/>
    <x v="0"/>
    <d v="2020-05-29T00:00:00"/>
    <x v="4"/>
    <d v="2020-06-01T00:00:00"/>
    <x v="2"/>
    <n v="3"/>
    <n v="2"/>
    <s v="maria del carmen peña gomez"/>
    <s v="Cerrado"/>
    <x v="6"/>
    <m/>
    <m/>
    <m/>
  </r>
  <r>
    <n v="21899"/>
    <x v="0"/>
    <d v="2020-05-29T00:00:00"/>
    <x v="4"/>
    <d v="2020-06-01T00:00:00"/>
    <x v="2"/>
    <n v="3"/>
    <n v="2"/>
    <s v="OSCAR ALFREDO LOPEZ TORRES"/>
    <s v="Cerrado"/>
    <x v="6"/>
    <m/>
    <m/>
    <m/>
  </r>
  <r>
    <n v="21900"/>
    <x v="0"/>
    <d v="2020-05-29T00:00:00"/>
    <x v="4"/>
    <d v="2020-06-01T00:00:00"/>
    <x v="2"/>
    <n v="3"/>
    <n v="2"/>
    <s v="ALEJANDRO SERRANO"/>
    <s v="Cerrado"/>
    <x v="6"/>
    <m/>
    <m/>
    <m/>
  </r>
  <r>
    <n v="21901"/>
    <x v="0"/>
    <d v="2020-05-29T00:00:00"/>
    <x v="4"/>
    <d v="2020-06-01T00:00:00"/>
    <x v="2"/>
    <n v="3"/>
    <n v="2"/>
    <s v="OSCAR ALFREDO LOPEZ TORRES"/>
    <s v="Cerrado"/>
    <x v="6"/>
    <m/>
    <m/>
    <m/>
  </r>
  <r>
    <n v="21902"/>
    <x v="0"/>
    <d v="2020-05-29T00:00:00"/>
    <x v="4"/>
    <d v="2020-06-01T00:00:00"/>
    <x v="2"/>
    <n v="3"/>
    <n v="2"/>
    <s v="maria del carmen peña gomez"/>
    <s v="Cerrado"/>
    <x v="6"/>
    <m/>
    <m/>
    <m/>
  </r>
  <r>
    <n v="21903"/>
    <x v="0"/>
    <d v="2020-05-29T00:00:00"/>
    <x v="4"/>
    <d v="2020-06-01T00:00:00"/>
    <x v="2"/>
    <n v="3"/>
    <n v="2"/>
    <s v="Jhon alexander camacho olave"/>
    <s v="Cerrado"/>
    <x v="6"/>
    <m/>
    <m/>
    <m/>
  </r>
  <r>
    <n v="21904"/>
    <x v="0"/>
    <d v="2020-05-29T00:00:00"/>
    <x v="4"/>
    <d v="2020-06-01T00:00:00"/>
    <x v="2"/>
    <n v="3"/>
    <n v="2"/>
    <s v="MARIA PAULA VELANDIA LIZARAZO"/>
    <s v="Cerrado"/>
    <x v="6"/>
    <m/>
    <m/>
    <m/>
  </r>
  <r>
    <n v="21905"/>
    <x v="0"/>
    <d v="2020-05-29T00:00:00"/>
    <x v="4"/>
    <d v="2020-06-01T00:00:00"/>
    <x v="2"/>
    <n v="3"/>
    <n v="2"/>
    <s v="EDNA VIVIANA ACEVEDO SUAREZ"/>
    <s v="Cerrado"/>
    <x v="6"/>
    <m/>
    <m/>
    <m/>
  </r>
  <r>
    <n v="21906"/>
    <x v="0"/>
    <d v="2020-05-29T00:00:00"/>
    <x v="4"/>
    <d v="2020-06-01T00:00:00"/>
    <x v="2"/>
    <n v="3"/>
    <n v="2"/>
    <s v="lizeth susana valencia gonzalez"/>
    <s v="Cerrado"/>
    <x v="6"/>
    <m/>
    <m/>
    <m/>
  </r>
  <r>
    <n v="21907"/>
    <x v="1"/>
    <d v="2020-05-29T00:00:00"/>
    <x v="4"/>
    <s v="Pendiente"/>
    <x v="1"/>
    <e v="#VALUE!"/>
    <e v="#VALUE!"/>
    <s v="CARLOS EDUARDO RESTREPO GÓMEZ"/>
    <s v="Abierto"/>
    <x v="1"/>
    <m/>
    <m/>
    <m/>
  </r>
  <r>
    <n v="21908"/>
    <x v="0"/>
    <d v="2020-05-29T00:00:00"/>
    <x v="4"/>
    <d v="2020-06-01T00:00:00"/>
    <x v="2"/>
    <n v="3"/>
    <n v="2"/>
    <s v="laura camila alvarez moreno"/>
    <s v="Cerrado"/>
    <x v="6"/>
    <m/>
    <m/>
    <m/>
  </r>
  <r>
    <n v="21909"/>
    <x v="2"/>
    <d v="2020-05-29T00:00:00"/>
    <x v="4"/>
    <d v="2020-06-02T00:00:00"/>
    <x v="2"/>
    <n v="4"/>
    <n v="3"/>
    <s v="Juan Carlos Sierra Pedraza"/>
    <s v="Cerrado"/>
    <x v="6"/>
    <m/>
    <m/>
    <m/>
  </r>
  <r>
    <n v="21910"/>
    <x v="0"/>
    <d v="2020-05-29T00:00:00"/>
    <x v="4"/>
    <d v="2020-06-02T00:00:00"/>
    <x v="2"/>
    <n v="4"/>
    <n v="3"/>
    <s v="William Fresneda"/>
    <s v="Cerrado"/>
    <x v="6"/>
    <m/>
    <m/>
    <m/>
  </r>
  <r>
    <n v="21911"/>
    <x v="0"/>
    <d v="2020-05-29T00:00:00"/>
    <x v="4"/>
    <d v="2020-06-02T00:00:00"/>
    <x v="2"/>
    <n v="4"/>
    <n v="3"/>
    <s v="carlos arturo cifuentes cifuentes"/>
    <s v="Cerrado"/>
    <x v="6"/>
    <m/>
    <m/>
    <m/>
  </r>
  <r>
    <n v="21912"/>
    <x v="0"/>
    <d v="2020-05-29T00:00:00"/>
    <x v="4"/>
    <d v="2020-06-02T00:00:00"/>
    <x v="2"/>
    <n v="4"/>
    <n v="3"/>
    <s v="MONICA PATRICIA CABRERA OROZCO"/>
    <s v="Cerrado"/>
    <x v="6"/>
    <m/>
    <m/>
    <m/>
  </r>
  <r>
    <n v="21913"/>
    <x v="0"/>
    <d v="2020-05-29T00:00:00"/>
    <x v="4"/>
    <d v="2020-06-02T00:00:00"/>
    <x v="2"/>
    <n v="4"/>
    <n v="3"/>
    <s v="MARIA ANGELICS ACOSTA VEGA"/>
    <s v="Cerrado"/>
    <x v="6"/>
    <m/>
    <m/>
    <m/>
  </r>
  <r>
    <n v="21914"/>
    <x v="0"/>
    <d v="2020-05-29T00:00:00"/>
    <x v="4"/>
    <d v="2020-06-02T00:00:00"/>
    <x v="2"/>
    <n v="4"/>
    <n v="3"/>
    <s v="Carlos Alfonso Velasquez Muñoz"/>
    <s v="Cerrado"/>
    <x v="6"/>
    <m/>
    <m/>
    <m/>
  </r>
  <r>
    <n v="21915"/>
    <x v="0"/>
    <d v="2020-05-29T00:00:00"/>
    <x v="4"/>
    <d v="2020-06-02T00:00:00"/>
    <x v="2"/>
    <n v="4"/>
    <n v="3"/>
    <s v="Carlos Alfonso Velasquez Muñoz"/>
    <s v="Cerrado"/>
    <x v="6"/>
    <m/>
    <m/>
    <m/>
  </r>
  <r>
    <n v="21916"/>
    <x v="0"/>
    <d v="2020-05-29T00:00:00"/>
    <x v="4"/>
    <d v="2020-06-02T00:00:00"/>
    <x v="2"/>
    <n v="4"/>
    <n v="3"/>
    <s v="victor jexain esteban sotaquira"/>
    <s v="Cerrado"/>
    <x v="6"/>
    <m/>
    <m/>
    <m/>
  </r>
  <r>
    <n v="21917"/>
    <x v="0"/>
    <d v="2020-05-29T00:00:00"/>
    <x v="4"/>
    <d v="2020-06-02T00:00:00"/>
    <x v="2"/>
    <n v="4"/>
    <n v="3"/>
    <s v="BRINER ANIBAL PEREZ PARRA"/>
    <s v="Cerrado"/>
    <x v="6"/>
    <m/>
    <m/>
    <m/>
  </r>
  <r>
    <n v="21918"/>
    <x v="0"/>
    <d v="2020-05-29T00:00:00"/>
    <x v="4"/>
    <d v="2020-06-02T00:00:00"/>
    <x v="2"/>
    <n v="4"/>
    <n v="3"/>
    <s v="Juan Andrés Vargas Martínez"/>
    <s v="Cerrado"/>
    <x v="6"/>
    <m/>
    <m/>
    <m/>
  </r>
  <r>
    <n v="21919"/>
    <x v="3"/>
    <d v="2020-05-29T00:00:00"/>
    <x v="4"/>
    <d v="2020-06-02T00:00:00"/>
    <x v="2"/>
    <n v="4"/>
    <n v="3"/>
    <s v="Yuly Carolina Rubiano Rodriguez"/>
    <s v="Cerrado"/>
    <x v="6"/>
    <m/>
    <m/>
    <m/>
  </r>
  <r>
    <n v="21920"/>
    <x v="0"/>
    <d v="2020-05-29T00:00:00"/>
    <x v="4"/>
    <d v="2020-06-02T00:00:00"/>
    <x v="2"/>
    <n v="4"/>
    <n v="3"/>
    <s v="walter alberto parra martinez"/>
    <s v="Cerrado"/>
    <x v="6"/>
    <m/>
    <m/>
    <m/>
  </r>
  <r>
    <n v="21921"/>
    <x v="0"/>
    <d v="2020-05-29T00:00:00"/>
    <x v="4"/>
    <d v="2020-06-02T00:00:00"/>
    <x v="2"/>
    <n v="4"/>
    <n v="3"/>
    <s v="Jhon alexander camacho olave"/>
    <s v="Cerrado"/>
    <x v="6"/>
    <m/>
    <m/>
    <m/>
  </r>
  <r>
    <n v="21922"/>
    <x v="0"/>
    <d v="2020-05-29T00:00:00"/>
    <x v="4"/>
    <d v="2020-06-02T00:00:00"/>
    <x v="2"/>
    <n v="4"/>
    <n v="3"/>
    <s v="Jhon alexander camacho olave"/>
    <s v="Cerrado"/>
    <x v="6"/>
    <m/>
    <m/>
    <m/>
  </r>
  <r>
    <n v="21923"/>
    <x v="0"/>
    <d v="2020-05-29T00:00:00"/>
    <x v="4"/>
    <d v="2020-06-02T00:00:00"/>
    <x v="2"/>
    <n v="4"/>
    <n v="3"/>
    <s v="Carlos Fernando Giraldo Angulo"/>
    <s v="Cerrado"/>
    <x v="6"/>
    <m/>
    <m/>
    <m/>
  </r>
  <r>
    <n v="21924"/>
    <x v="2"/>
    <d v="2020-05-29T00:00:00"/>
    <x v="4"/>
    <d v="2020-06-02T00:00:00"/>
    <x v="2"/>
    <n v="4"/>
    <n v="3"/>
    <s v="William Guerra"/>
    <s v="Cerrado"/>
    <x v="6"/>
    <m/>
    <m/>
    <m/>
  </r>
  <r>
    <n v="21925"/>
    <x v="0"/>
    <d v="2020-05-29T00:00:00"/>
    <x v="4"/>
    <d v="2020-06-02T00:00:00"/>
    <x v="2"/>
    <n v="4"/>
    <n v="3"/>
    <s v="MABEL MORALES"/>
    <s v="Cerrado"/>
    <x v="6"/>
    <m/>
    <m/>
    <m/>
  </r>
  <r>
    <n v="21926"/>
    <x v="3"/>
    <d v="2020-05-29T00:00:00"/>
    <x v="4"/>
    <d v="2020-06-02T00:00:00"/>
    <x v="2"/>
    <n v="4"/>
    <n v="3"/>
    <s v="ALCIRA HERRERA GONZALEZ"/>
    <s v="Cerrado"/>
    <x v="6"/>
    <m/>
    <m/>
    <m/>
  </r>
  <r>
    <n v="21927"/>
    <x v="0"/>
    <d v="2020-05-29T00:00:00"/>
    <x v="4"/>
    <d v="2020-06-02T00:00:00"/>
    <x v="2"/>
    <n v="4"/>
    <n v="3"/>
    <s v="MABEL MORALES"/>
    <s v="Cerrado"/>
    <x v="6"/>
    <m/>
    <m/>
    <m/>
  </r>
  <r>
    <n v="21928"/>
    <x v="0"/>
    <d v="2020-05-30T00:00:00"/>
    <x v="4"/>
    <d v="2020-06-02T00:00:00"/>
    <x v="2"/>
    <n v="3"/>
    <n v="2"/>
    <s v="Clemencia Córdoba Cruz"/>
    <s v="Cerrado"/>
    <x v="6"/>
    <m/>
    <m/>
    <m/>
  </r>
  <r>
    <n v="21929"/>
    <x v="2"/>
    <d v="2020-05-30T00:00:00"/>
    <x v="4"/>
    <d v="2020-06-02T00:00:00"/>
    <x v="2"/>
    <n v="3"/>
    <n v="2"/>
    <s v="HELMUT EDUARDO ALI CUADROS"/>
    <s v="Cerrado"/>
    <x v="6"/>
    <m/>
    <m/>
    <m/>
  </r>
  <r>
    <n v="21930"/>
    <x v="2"/>
    <d v="2020-05-30T00:00:00"/>
    <x v="4"/>
    <d v="2020-06-02T00:00:00"/>
    <x v="2"/>
    <n v="3"/>
    <n v="2"/>
    <s v="Luis Humberto Barreto chaparro"/>
    <s v="Cerrado"/>
    <x v="6"/>
    <m/>
    <m/>
    <m/>
  </r>
  <r>
    <n v="21931"/>
    <x v="0"/>
    <d v="2020-05-30T00:00:00"/>
    <x v="4"/>
    <s v="Pendiente"/>
    <x v="1"/>
    <e v="#VALUE!"/>
    <e v="#VALUE!"/>
    <s v="Catalina Rendón Londoño"/>
    <s v="Abierto"/>
    <x v="1"/>
    <m/>
    <m/>
    <m/>
  </r>
  <r>
    <n v="21932"/>
    <x v="0"/>
    <d v="2020-05-31T00:00:00"/>
    <x v="4"/>
    <d v="2020-06-02T00:00:00"/>
    <x v="2"/>
    <n v="2"/>
    <n v="2"/>
    <s v="PABLO ENRIQUE MOSQUERA VARGAS"/>
    <s v="Cerrado"/>
    <x v="6"/>
    <m/>
    <m/>
    <m/>
  </r>
  <r>
    <n v="21933"/>
    <x v="0"/>
    <d v="2020-05-31T00:00:00"/>
    <x v="4"/>
    <d v="2020-06-02T00:00:00"/>
    <x v="2"/>
    <n v="2"/>
    <n v="2"/>
    <s v="Nidia cecilia alvarez ruiz"/>
    <s v="Cerrado"/>
    <x v="6"/>
    <m/>
    <m/>
    <m/>
  </r>
  <r>
    <n v="21934"/>
    <x v="2"/>
    <d v="2020-05-31T00:00:00"/>
    <x v="4"/>
    <d v="2020-06-02T00:00:00"/>
    <x v="2"/>
    <n v="2"/>
    <n v="2"/>
    <s v="Ana Tereza Olarte Quiroga"/>
    <s v="Cerrado"/>
    <x v="6"/>
    <m/>
    <m/>
    <m/>
  </r>
  <r>
    <n v="21935"/>
    <x v="0"/>
    <d v="2020-05-31T00:00:00"/>
    <x v="4"/>
    <d v="2020-06-02T00:00:00"/>
    <x v="2"/>
    <n v="2"/>
    <n v="2"/>
    <s v="Daren Yulitza Galindo López"/>
    <s v="Cerrado"/>
    <x v="6"/>
    <m/>
    <m/>
    <m/>
  </r>
  <r>
    <n v="21936"/>
    <x v="2"/>
    <d v="2020-05-31T00:00:00"/>
    <x v="4"/>
    <s v="Pendiente"/>
    <x v="1"/>
    <e v="#VALUE!"/>
    <e v="#VALUE!"/>
    <s v="DELIA TINOCO MENDOZA"/>
    <s v="Abierto"/>
    <x v="1"/>
    <m/>
    <m/>
    <m/>
  </r>
  <r>
    <n v="21937"/>
    <x v="2"/>
    <d v="2020-05-31T00:00:00"/>
    <x v="4"/>
    <d v="2020-06-02T00:00:00"/>
    <x v="2"/>
    <n v="2"/>
    <n v="2"/>
    <s v="ASDRUBAL JOSÉ MENDINUETA PELUFFO"/>
    <s v="Cerrado"/>
    <x v="6"/>
    <m/>
    <m/>
    <m/>
  </r>
  <r>
    <n v="21938"/>
    <x v="0"/>
    <d v="2020-05-31T00:00:00"/>
    <x v="4"/>
    <d v="2020-06-02T00:00:00"/>
    <x v="2"/>
    <n v="2"/>
    <n v="2"/>
    <s v="GUSTAVO ADOLFO OSORIO GRANDA"/>
    <s v="Cerrado"/>
    <x v="6"/>
    <m/>
    <m/>
    <m/>
  </r>
  <r>
    <n v="21939"/>
    <x v="0"/>
    <d v="2020-06-01T00:00:00"/>
    <x v="5"/>
    <d v="2020-06-02T00:00:00"/>
    <x v="2"/>
    <n v="1"/>
    <n v="2"/>
    <s v="Francisco Javier Giraldo Cardona"/>
    <s v="Cerrado"/>
    <x v="6"/>
    <m/>
    <m/>
    <m/>
  </r>
  <r>
    <n v="21940"/>
    <x v="0"/>
    <d v="2020-06-01T00:00:00"/>
    <x v="5"/>
    <d v="2020-06-02T00:00:00"/>
    <x v="2"/>
    <n v="1"/>
    <n v="2"/>
    <s v="Nury ximena caraballo"/>
    <s v="Cerrado"/>
    <x v="6"/>
    <m/>
    <m/>
    <m/>
  </r>
  <r>
    <n v="21941"/>
    <x v="0"/>
    <d v="2020-06-01T00:00:00"/>
    <x v="5"/>
    <d v="2020-06-02T00:00:00"/>
    <x v="2"/>
    <n v="1"/>
    <n v="2"/>
    <s v="Ingrid Johana Ramírez Bogotá"/>
    <s v="Cerrado"/>
    <x v="6"/>
    <m/>
    <m/>
    <m/>
  </r>
  <r>
    <n v="21942"/>
    <x v="0"/>
    <d v="2020-06-01T00:00:00"/>
    <x v="5"/>
    <d v="2020-06-02T00:00:00"/>
    <x v="2"/>
    <n v="1"/>
    <n v="2"/>
    <s v="Carlos Arturo Avendaño Rivera"/>
    <s v="Cerrado"/>
    <x v="6"/>
    <m/>
    <m/>
    <m/>
  </r>
  <r>
    <n v="21943"/>
    <x v="2"/>
    <d v="2020-06-01T00:00:00"/>
    <x v="5"/>
    <d v="2020-06-02T00:00:00"/>
    <x v="2"/>
    <n v="1"/>
    <n v="2"/>
    <s v="Hernando Garzon G."/>
    <s v="Cerrado"/>
    <x v="6"/>
    <m/>
    <m/>
    <m/>
  </r>
  <r>
    <n v="21944"/>
    <x v="0"/>
    <d v="2020-06-01T00:00:00"/>
    <x v="5"/>
    <d v="2020-06-02T00:00:00"/>
    <x v="2"/>
    <n v="1"/>
    <n v="2"/>
    <s v="jose octavio garzon pulido"/>
    <s v="Cerrado"/>
    <x v="6"/>
    <m/>
    <m/>
    <m/>
  </r>
  <r>
    <n v="21945"/>
    <x v="0"/>
    <d v="2020-06-01T00:00:00"/>
    <x v="5"/>
    <d v="2020-06-05T00:00:00"/>
    <x v="2"/>
    <n v="4"/>
    <n v="5"/>
    <s v="HERNAN D. VELÁSQUEZ GÓMEZ"/>
    <s v="Cerrado"/>
    <x v="6"/>
    <m/>
    <m/>
    <m/>
  </r>
  <r>
    <n v="21946"/>
    <x v="0"/>
    <d v="2020-06-01T00:00:00"/>
    <x v="5"/>
    <d v="2020-06-05T00:00:00"/>
    <x v="2"/>
    <n v="4"/>
    <n v="5"/>
    <s v="Yadis Lucrecia Montaño valencia"/>
    <s v="Cerrado"/>
    <x v="6"/>
    <m/>
    <m/>
    <m/>
  </r>
  <r>
    <n v="21947"/>
    <x v="0"/>
    <d v="2020-06-01T00:00:00"/>
    <x v="5"/>
    <d v="2020-06-05T00:00:00"/>
    <x v="2"/>
    <n v="4"/>
    <n v="5"/>
    <s v="Claudia Valencia Camargo"/>
    <s v="Cerrado"/>
    <x v="6"/>
    <m/>
    <m/>
    <m/>
  </r>
  <r>
    <n v="21948"/>
    <x v="0"/>
    <d v="2020-06-01T00:00:00"/>
    <x v="5"/>
    <d v="2020-06-05T00:00:00"/>
    <x v="2"/>
    <n v="4"/>
    <n v="5"/>
    <s v="MIGUELANGEL SANCHEZ POSADA"/>
    <s v="Cerrado"/>
    <x v="6"/>
    <m/>
    <m/>
    <m/>
  </r>
  <r>
    <n v="21949"/>
    <x v="0"/>
    <d v="2020-06-01T00:00:00"/>
    <x v="5"/>
    <d v="2020-06-05T00:00:00"/>
    <x v="2"/>
    <n v="4"/>
    <n v="5"/>
    <s v="Carmen Rosa Tapia Payares"/>
    <s v="Cerrado"/>
    <x v="6"/>
    <m/>
    <m/>
    <m/>
  </r>
  <r>
    <n v="21950"/>
    <x v="0"/>
    <d v="2020-06-01T00:00:00"/>
    <x v="5"/>
    <d v="2020-06-05T00:00:00"/>
    <x v="2"/>
    <n v="4"/>
    <n v="5"/>
    <s v="Ernesto Samper Pizano"/>
    <s v="Cerrado"/>
    <x v="6"/>
    <m/>
    <m/>
    <m/>
  </r>
  <r>
    <n v="21951"/>
    <x v="0"/>
    <d v="2020-06-01T00:00:00"/>
    <x v="5"/>
    <d v="2020-06-05T00:00:00"/>
    <x v="2"/>
    <n v="4"/>
    <n v="5"/>
    <s v="Luz Adriana Ocampo Jurado"/>
    <s v="Cerrado"/>
    <x v="6"/>
    <m/>
    <m/>
    <m/>
  </r>
  <r>
    <n v="21952"/>
    <x v="3"/>
    <d v="2020-06-01T00:00:00"/>
    <x v="5"/>
    <d v="2020-06-02T00:00:00"/>
    <x v="2"/>
    <n v="1"/>
    <n v="2"/>
    <s v="HUGO ARMANDO LOPEZ RUIZ"/>
    <s v="Cerrado"/>
    <x v="6"/>
    <m/>
    <m/>
    <m/>
  </r>
  <r>
    <n v="21953"/>
    <x v="3"/>
    <d v="2020-06-01T00:00:00"/>
    <x v="5"/>
    <d v="2020-06-02T00:00:00"/>
    <x v="2"/>
    <n v="1"/>
    <n v="2"/>
    <s v="carlos de jesus ariza altamar"/>
    <s v="Cerrado"/>
    <x v="6"/>
    <m/>
    <m/>
    <m/>
  </r>
  <r>
    <n v="21954"/>
    <x v="1"/>
    <d v="2020-06-01T00:00:00"/>
    <x v="5"/>
    <d v="2020-06-05T00:00:00"/>
    <x v="2"/>
    <n v="4"/>
    <n v="5"/>
    <s v="WILLIAM HERNÁN SERNA RAMÍREZ"/>
    <s v="Cerrado"/>
    <x v="6"/>
    <m/>
    <m/>
    <m/>
  </r>
  <r>
    <n v="21955"/>
    <x v="0"/>
    <d v="2020-06-01T00:00:00"/>
    <x v="5"/>
    <d v="2020-06-05T00:00:00"/>
    <x v="2"/>
    <n v="4"/>
    <n v="5"/>
    <s v="Claudia Guerrero"/>
    <s v="Cerrado"/>
    <x v="6"/>
    <m/>
    <m/>
    <m/>
  </r>
  <r>
    <n v="21956"/>
    <x v="2"/>
    <d v="2020-06-01T00:00:00"/>
    <x v="5"/>
    <d v="2020-06-02T00:00:00"/>
    <x v="2"/>
    <n v="1"/>
    <n v="2"/>
    <s v="Marisol Martinez Guarin"/>
    <s v="Cerrado"/>
    <x v="6"/>
    <m/>
    <m/>
    <m/>
  </r>
  <r>
    <n v="21957"/>
    <x v="0"/>
    <d v="2020-06-01T00:00:00"/>
    <x v="5"/>
    <d v="2020-06-05T00:00:00"/>
    <x v="2"/>
    <n v="4"/>
    <n v="5"/>
    <s v="douglas garcia santos"/>
    <s v="Cerrado"/>
    <x v="6"/>
    <m/>
    <m/>
    <m/>
  </r>
  <r>
    <n v="21958"/>
    <x v="0"/>
    <d v="2020-06-01T00:00:00"/>
    <x v="5"/>
    <d v="2020-06-05T00:00:00"/>
    <x v="2"/>
    <n v="4"/>
    <n v="5"/>
    <s v="LUIS ORLANDO PEÑA DIAZ"/>
    <s v="Cerrado"/>
    <x v="6"/>
    <m/>
    <m/>
    <m/>
  </r>
  <r>
    <n v="21959"/>
    <x v="0"/>
    <d v="2020-06-01T00:00:00"/>
    <x v="5"/>
    <d v="2020-06-05T00:00:00"/>
    <x v="2"/>
    <n v="4"/>
    <n v="5"/>
    <s v="Leonardo Bustamante rojo"/>
    <s v="Cerrado"/>
    <x v="6"/>
    <m/>
    <m/>
    <m/>
  </r>
  <r>
    <n v="21960"/>
    <x v="2"/>
    <d v="2020-06-01T00:00:00"/>
    <x v="5"/>
    <d v="2020-06-02T00:00:00"/>
    <x v="2"/>
    <n v="1"/>
    <n v="2"/>
    <s v="Yanit loango quiñones"/>
    <s v="Cerrado"/>
    <x v="6"/>
    <m/>
    <m/>
    <m/>
  </r>
  <r>
    <n v="21961"/>
    <x v="2"/>
    <d v="2020-06-01T00:00:00"/>
    <x v="5"/>
    <d v="2020-06-02T00:00:00"/>
    <x v="2"/>
    <n v="1"/>
    <n v="2"/>
    <s v="No hay clientes referentes a este flujo"/>
    <s v="Cerrado"/>
    <x v="6"/>
    <m/>
    <m/>
    <m/>
  </r>
  <r>
    <n v="21962"/>
    <x v="0"/>
    <d v="2020-06-01T00:00:00"/>
    <x v="5"/>
    <d v="2020-06-05T00:00:00"/>
    <x v="2"/>
    <n v="4"/>
    <n v="5"/>
    <s v="AYDEECHAVEZ GALINDO"/>
    <s v="Cerrado"/>
    <x v="6"/>
    <m/>
    <m/>
    <m/>
  </r>
  <r>
    <n v="21963"/>
    <x v="0"/>
    <d v="2020-06-01T00:00:00"/>
    <x v="5"/>
    <d v="2020-06-05T00:00:00"/>
    <x v="2"/>
    <n v="4"/>
    <n v="5"/>
    <s v="judy marcela caicedo acuña"/>
    <s v="Cerrado"/>
    <x v="6"/>
    <m/>
    <m/>
    <m/>
  </r>
  <r>
    <n v="21964"/>
    <x v="0"/>
    <d v="2020-06-01T00:00:00"/>
    <x v="5"/>
    <d v="2020-06-05T00:00:00"/>
    <x v="2"/>
    <n v="4"/>
    <n v="5"/>
    <s v="roberto andres barrios hernandez"/>
    <s v="Cerrado"/>
    <x v="6"/>
    <m/>
    <m/>
    <m/>
  </r>
  <r>
    <n v="21965"/>
    <x v="0"/>
    <d v="2020-06-01T00:00:00"/>
    <x v="5"/>
    <d v="2020-06-05T00:00:00"/>
    <x v="2"/>
    <n v="4"/>
    <n v="5"/>
    <s v="JOSE MANUEL GUEVARA CUERVO"/>
    <s v="Cerrado"/>
    <x v="6"/>
    <m/>
    <m/>
    <m/>
  </r>
  <r>
    <n v="21966"/>
    <x v="0"/>
    <d v="2020-06-01T00:00:00"/>
    <x v="5"/>
    <d v="2020-06-05T00:00:00"/>
    <x v="2"/>
    <n v="4"/>
    <n v="5"/>
    <s v="Luis miguel Rua agudelo"/>
    <s v="Cerrado"/>
    <x v="6"/>
    <m/>
    <m/>
    <m/>
  </r>
  <r>
    <n v="21967"/>
    <x v="0"/>
    <d v="2020-06-02T00:00:00"/>
    <x v="5"/>
    <d v="2020-06-05T00:00:00"/>
    <x v="2"/>
    <n v="3"/>
    <n v="4"/>
    <s v="nilton cesar prieto betancort"/>
    <s v="Cerrado"/>
    <x v="6"/>
    <m/>
    <m/>
    <m/>
  </r>
  <r>
    <n v="21968"/>
    <x v="0"/>
    <d v="2020-06-02T00:00:00"/>
    <x v="5"/>
    <d v="2020-06-05T00:00:00"/>
    <x v="2"/>
    <n v="3"/>
    <n v="4"/>
    <s v="ronald miguel lopez barreto"/>
    <s v="Cerrado"/>
    <x v="6"/>
    <m/>
    <m/>
    <m/>
  </r>
  <r>
    <n v="21969"/>
    <x v="0"/>
    <d v="2020-06-02T00:00:00"/>
    <x v="5"/>
    <d v="2020-06-05T00:00:00"/>
    <x v="2"/>
    <n v="3"/>
    <n v="4"/>
    <s v="WILLIAM MERCADO REDONDO"/>
    <s v="Cerrado"/>
    <x v="6"/>
    <m/>
    <m/>
    <m/>
  </r>
  <r>
    <n v="21970"/>
    <x v="2"/>
    <d v="2020-06-02T00:00:00"/>
    <x v="5"/>
    <d v="2020-06-02T00:00:00"/>
    <x v="2"/>
    <n v="0"/>
    <n v="1"/>
    <s v="Maria Elena Acosta"/>
    <s v="Cerrado"/>
    <x v="6"/>
    <m/>
    <m/>
    <m/>
  </r>
  <r>
    <n v="21971"/>
    <x v="2"/>
    <d v="2020-06-02T00:00:00"/>
    <x v="5"/>
    <d v="2020-06-02T00:00:00"/>
    <x v="2"/>
    <n v="0"/>
    <n v="1"/>
    <s v="DEISY MILENA LADINO CUNEME"/>
    <s v="Cerrado"/>
    <x v="6"/>
    <m/>
    <m/>
    <m/>
  </r>
  <r>
    <n v="21972"/>
    <x v="0"/>
    <d v="2020-06-02T00:00:00"/>
    <x v="5"/>
    <d v="2020-06-05T00:00:00"/>
    <x v="2"/>
    <n v="3"/>
    <n v="4"/>
    <s v="JOSE RAYMUNDO MANTiLLA CACUA"/>
    <s v="Cerrado"/>
    <x v="6"/>
    <m/>
    <m/>
    <m/>
  </r>
  <r>
    <n v="21973"/>
    <x v="0"/>
    <d v="2020-06-02T00:00:00"/>
    <x v="5"/>
    <d v="2020-06-05T00:00:00"/>
    <x v="2"/>
    <n v="3"/>
    <n v="4"/>
    <s v="DANIEL ANDRES PEREZ CASTRO"/>
    <s v="Cerrado"/>
    <x v="6"/>
    <m/>
    <m/>
    <m/>
  </r>
  <r>
    <n v="21974"/>
    <x v="3"/>
    <d v="2020-06-02T00:00:00"/>
    <x v="5"/>
    <d v="2020-06-02T00:00:00"/>
    <x v="2"/>
    <n v="0"/>
    <n v="1"/>
    <s v="Nina caleño"/>
    <s v="Cerrado"/>
    <x v="6"/>
    <m/>
    <m/>
    <m/>
  </r>
  <r>
    <n v="21975"/>
    <x v="0"/>
    <d v="2020-06-02T00:00:00"/>
    <x v="5"/>
    <d v="2020-06-05T00:00:00"/>
    <x v="2"/>
    <n v="3"/>
    <n v="4"/>
    <s v="JOSE RAYMUNDO MANTiLLA CACUA"/>
    <s v="Cerrado"/>
    <x v="6"/>
    <m/>
    <m/>
    <m/>
  </r>
  <r>
    <n v="21976"/>
    <x v="0"/>
    <d v="2020-06-02T00:00:00"/>
    <x v="5"/>
    <d v="2020-06-05T00:00:00"/>
    <x v="2"/>
    <n v="3"/>
    <n v="4"/>
    <s v="Natalia Yaneth Mora Quirama"/>
    <s v="Cerrado"/>
    <x v="6"/>
    <m/>
    <m/>
    <m/>
  </r>
  <r>
    <n v="21977"/>
    <x v="0"/>
    <d v="2020-06-02T00:00:00"/>
    <x v="5"/>
    <d v="2020-06-05T00:00:00"/>
    <x v="2"/>
    <n v="3"/>
    <n v="4"/>
    <s v="JORGE MIRANDA"/>
    <s v="Cerrado"/>
    <x v="6"/>
    <m/>
    <m/>
    <m/>
  </r>
  <r>
    <n v="21978"/>
    <x v="2"/>
    <d v="2020-06-02T00:00:00"/>
    <x v="5"/>
    <d v="2020-06-02T00:00:00"/>
    <x v="2"/>
    <n v="0"/>
    <n v="1"/>
    <s v="ana milena rendon giraldo"/>
    <s v="Cerrado"/>
    <x v="6"/>
    <m/>
    <m/>
    <m/>
  </r>
  <r>
    <n v="21979"/>
    <x v="0"/>
    <d v="2020-06-02T00:00:00"/>
    <x v="5"/>
    <d v="2020-06-05T00:00:00"/>
    <x v="2"/>
    <n v="3"/>
    <n v="4"/>
    <s v="DONALDO DE LA CRUZ DE ALBA"/>
    <s v="Cerrado"/>
    <x v="6"/>
    <m/>
    <m/>
    <m/>
  </r>
  <r>
    <n v="21980"/>
    <x v="0"/>
    <d v="2020-06-02T00:00:00"/>
    <x v="5"/>
    <d v="2020-06-05T00:00:00"/>
    <x v="2"/>
    <n v="3"/>
    <n v="4"/>
    <s v="Javier Alfonso Rivera Niño"/>
    <s v="Cerrado"/>
    <x v="6"/>
    <m/>
    <m/>
    <m/>
  </r>
  <r>
    <n v="21981"/>
    <x v="0"/>
    <d v="2020-06-02T00:00:00"/>
    <x v="5"/>
    <d v="2020-06-05T00:00:00"/>
    <x v="2"/>
    <n v="3"/>
    <n v="4"/>
    <s v="Paola Galindo"/>
    <s v="Cerrado"/>
    <x v="6"/>
    <m/>
    <m/>
    <m/>
  </r>
  <r>
    <n v="21982"/>
    <x v="0"/>
    <d v="2020-06-02T00:00:00"/>
    <x v="5"/>
    <d v="2020-06-05T00:00:00"/>
    <x v="2"/>
    <n v="3"/>
    <n v="4"/>
    <s v="Walter Rengifo Carvajal"/>
    <s v="Cerrado"/>
    <x v="6"/>
    <m/>
    <m/>
    <m/>
  </r>
  <r>
    <n v="21983"/>
    <x v="0"/>
    <d v="2020-06-02T00:00:00"/>
    <x v="5"/>
    <d v="2020-06-05T00:00:00"/>
    <x v="2"/>
    <n v="3"/>
    <n v="4"/>
    <s v="LUIS ALBERTO SANCHEZ"/>
    <s v="Cerrado"/>
    <x v="6"/>
    <m/>
    <m/>
    <m/>
  </r>
  <r>
    <n v="21984"/>
    <x v="0"/>
    <d v="2020-06-02T00:00:00"/>
    <x v="5"/>
    <d v="2020-06-05T00:00:00"/>
    <x v="2"/>
    <n v="3"/>
    <n v="4"/>
    <s v="BELISARIO MORENO ROMERO"/>
    <s v="Cerrado"/>
    <x v="6"/>
    <m/>
    <m/>
    <m/>
  </r>
  <r>
    <n v="21985"/>
    <x v="0"/>
    <d v="2020-06-02T00:00:00"/>
    <x v="5"/>
    <d v="2020-06-05T00:00:00"/>
    <x v="2"/>
    <n v="3"/>
    <n v="4"/>
    <s v="amanda ramirez juanias"/>
    <s v="Cerrado"/>
    <x v="6"/>
    <m/>
    <m/>
    <m/>
  </r>
  <r>
    <n v="21986"/>
    <x v="0"/>
    <d v="2020-06-02T00:00:00"/>
    <x v="5"/>
    <d v="2020-06-05T00:00:00"/>
    <x v="2"/>
    <n v="3"/>
    <n v="4"/>
    <s v="laura zamora"/>
    <s v="Cerrado"/>
    <x v="6"/>
    <m/>
    <m/>
    <m/>
  </r>
  <r>
    <n v="21987"/>
    <x v="0"/>
    <d v="2020-06-02T00:00:00"/>
    <x v="5"/>
    <d v="2020-06-05T00:00:00"/>
    <x v="2"/>
    <n v="3"/>
    <n v="4"/>
    <s v="MARIA MARLENE BLANCO ANTOLINEZ"/>
    <s v="Cerrado"/>
    <x v="6"/>
    <m/>
    <m/>
    <m/>
  </r>
  <r>
    <n v="21988"/>
    <x v="0"/>
    <d v="2020-06-02T00:00:00"/>
    <x v="5"/>
    <d v="2020-06-05T00:00:00"/>
    <x v="2"/>
    <n v="3"/>
    <n v="4"/>
    <s v="SORAIDA CIFUENTES GARZON"/>
    <s v="Cerrado"/>
    <x v="6"/>
    <m/>
    <m/>
    <m/>
  </r>
  <r>
    <n v="21989"/>
    <x v="2"/>
    <d v="2020-06-02T00:00:00"/>
    <x v="5"/>
    <d v="2020-06-08T00:00:00"/>
    <x v="2"/>
    <n v="6"/>
    <n v="5"/>
    <s v="Jose Francisco Montufar Rodriguez."/>
    <s v="Cerrado"/>
    <x v="6"/>
    <m/>
    <m/>
    <m/>
  </r>
  <r>
    <n v="21990"/>
    <x v="0"/>
    <d v="2020-06-02T00:00:00"/>
    <x v="5"/>
    <d v="2020-06-05T00:00:00"/>
    <x v="2"/>
    <n v="3"/>
    <n v="4"/>
    <s v="GERMAN CALDERON ESPAÑA"/>
    <s v="Cerrado"/>
    <x v="6"/>
    <m/>
    <m/>
    <m/>
  </r>
  <r>
    <n v="21991"/>
    <x v="3"/>
    <d v="2020-06-02T00:00:00"/>
    <x v="5"/>
    <d v="2020-06-08T00:00:00"/>
    <x v="2"/>
    <n v="6"/>
    <n v="5"/>
    <s v="Maria del Carmen Lopez de Gil"/>
    <s v="Cerrado"/>
    <x v="6"/>
    <m/>
    <m/>
    <m/>
  </r>
  <r>
    <n v="21992"/>
    <x v="3"/>
    <d v="2020-06-02T00:00:00"/>
    <x v="5"/>
    <d v="2020-06-08T00:00:00"/>
    <x v="2"/>
    <n v="6"/>
    <n v="5"/>
    <s v="Maria del Carmen Lopez de Gil"/>
    <s v="Cerrado"/>
    <x v="6"/>
    <m/>
    <m/>
    <m/>
  </r>
  <r>
    <n v="21993"/>
    <x v="0"/>
    <d v="2020-06-02T00:00:00"/>
    <x v="5"/>
    <d v="2020-06-05T00:00:00"/>
    <x v="2"/>
    <n v="3"/>
    <n v="4"/>
    <s v="Sandra Liliana Castro Achury"/>
    <s v="Cerrado"/>
    <x v="6"/>
    <m/>
    <m/>
    <m/>
  </r>
  <r>
    <n v="21994"/>
    <x v="0"/>
    <d v="2020-06-02T00:00:00"/>
    <x v="5"/>
    <d v="2020-06-05T00:00:00"/>
    <x v="2"/>
    <n v="3"/>
    <n v="4"/>
    <s v="Enrique Suarez Angel"/>
    <s v="Cerrado"/>
    <x v="6"/>
    <m/>
    <m/>
    <m/>
  </r>
  <r>
    <n v="21995"/>
    <x v="2"/>
    <d v="2020-06-02T00:00:00"/>
    <x v="5"/>
    <d v="2020-06-08T00:00:00"/>
    <x v="2"/>
    <n v="6"/>
    <n v="5"/>
    <s v="CRISANTO NEFTALY MOLINA HUERTAS"/>
    <s v="Cerrado"/>
    <x v="6"/>
    <m/>
    <m/>
    <m/>
  </r>
  <r>
    <n v="21996"/>
    <x v="0"/>
    <d v="2020-06-02T00:00:00"/>
    <x v="5"/>
    <d v="2020-06-05T00:00:00"/>
    <x v="2"/>
    <n v="3"/>
    <n v="4"/>
    <s v="ERICSSON ERNESTO MENA GARZON"/>
    <s v="Cerrado"/>
    <x v="6"/>
    <m/>
    <m/>
    <m/>
  </r>
  <r>
    <n v="21997"/>
    <x v="2"/>
    <d v="2020-06-02T00:00:00"/>
    <x v="5"/>
    <d v="2020-06-08T00:00:00"/>
    <x v="2"/>
    <n v="6"/>
    <n v="5"/>
    <s v="LICETH NATALY BENAVIDES"/>
    <s v="Cerrado"/>
    <x v="6"/>
    <m/>
    <m/>
    <m/>
  </r>
  <r>
    <n v="21998"/>
    <x v="0"/>
    <d v="2020-06-02T00:00:00"/>
    <x v="5"/>
    <d v="2020-06-05T00:00:00"/>
    <x v="2"/>
    <n v="3"/>
    <n v="4"/>
    <s v="Paola Galindo"/>
    <s v="Cerrado"/>
    <x v="6"/>
    <m/>
    <m/>
    <m/>
  </r>
  <r>
    <n v="21999"/>
    <x v="0"/>
    <d v="2020-06-02T00:00:00"/>
    <x v="5"/>
    <d v="2020-06-05T00:00:00"/>
    <x v="2"/>
    <n v="3"/>
    <n v="4"/>
    <s v="MYRIAN ESPERANZA ROSERO GELPUD"/>
    <s v="Cerrado"/>
    <x v="6"/>
    <m/>
    <m/>
    <m/>
  </r>
  <r>
    <n v="22000"/>
    <x v="0"/>
    <d v="2020-06-02T00:00:00"/>
    <x v="5"/>
    <d v="2020-06-05T00:00:00"/>
    <x v="2"/>
    <n v="3"/>
    <n v="4"/>
    <s v="jhon gonzalez"/>
    <s v="Cerrado"/>
    <x v="6"/>
    <m/>
    <m/>
    <m/>
  </r>
  <r>
    <n v="22001"/>
    <x v="3"/>
    <d v="2020-06-03T00:00:00"/>
    <x v="5"/>
    <s v="Pendiente"/>
    <x v="1"/>
    <e v="#VALUE!"/>
    <e v="#VALUE!"/>
    <s v="jhon gonzalez"/>
    <s v="Abierto"/>
    <x v="1"/>
    <m/>
    <m/>
    <m/>
  </r>
  <r>
    <n v="22002"/>
    <x v="0"/>
    <d v="2020-06-03T00:00:00"/>
    <x v="5"/>
    <d v="2020-06-05T00:00:00"/>
    <x v="2"/>
    <n v="2"/>
    <n v="3"/>
    <s v="LEYDi ALEXANDRA giraldo yasno"/>
    <s v="Cerrado"/>
    <x v="6"/>
    <m/>
    <m/>
    <m/>
  </r>
  <r>
    <n v="22003"/>
    <x v="0"/>
    <d v="2020-06-03T00:00:00"/>
    <x v="5"/>
    <d v="2020-06-05T00:00:00"/>
    <x v="2"/>
    <n v="2"/>
    <n v="3"/>
    <s v="miguel ángel tapia centeno"/>
    <s v="Cerrado"/>
    <x v="6"/>
    <m/>
    <m/>
    <m/>
  </r>
  <r>
    <n v="22004"/>
    <x v="0"/>
    <d v="2020-06-03T00:00:00"/>
    <x v="5"/>
    <d v="2020-06-05T00:00:00"/>
    <x v="2"/>
    <n v="2"/>
    <n v="3"/>
    <s v="Deisy Liliana Martinez Zabala"/>
    <s v="Cerrado"/>
    <x v="6"/>
    <m/>
    <m/>
    <m/>
  </r>
  <r>
    <n v="22005"/>
    <x v="0"/>
    <d v="2020-06-03T00:00:00"/>
    <x v="5"/>
    <d v="2020-06-08T00:00:00"/>
    <x v="2"/>
    <n v="5"/>
    <n v="4"/>
    <s v="Cristian Camilo Lozano Trujillo"/>
    <s v="Cerrado"/>
    <x v="6"/>
    <m/>
    <m/>
    <m/>
  </r>
  <r>
    <n v="22006"/>
    <x v="0"/>
    <d v="2020-06-03T00:00:00"/>
    <x v="5"/>
    <d v="2020-06-08T00:00:00"/>
    <x v="2"/>
    <n v="5"/>
    <n v="4"/>
    <s v="Marya Julieth Galeano Rave"/>
    <s v="Cerrado"/>
    <x v="6"/>
    <m/>
    <m/>
    <m/>
  </r>
  <r>
    <n v="22007"/>
    <x v="3"/>
    <d v="2020-06-03T00:00:00"/>
    <x v="5"/>
    <d v="2020-06-08T00:00:00"/>
    <x v="2"/>
    <n v="5"/>
    <n v="4"/>
    <s v="deiby andres garcia amaya"/>
    <s v="Cerrado"/>
    <x v="6"/>
    <m/>
    <m/>
    <m/>
  </r>
  <r>
    <n v="22008"/>
    <x v="3"/>
    <d v="2020-06-03T00:00:00"/>
    <x v="5"/>
    <d v="2020-06-08T00:00:00"/>
    <x v="2"/>
    <n v="5"/>
    <n v="4"/>
    <s v="LINO LOPEZ QUIJANO"/>
    <s v="Cerrado"/>
    <x v="6"/>
    <m/>
    <m/>
    <m/>
  </r>
  <r>
    <n v="22009"/>
    <x v="2"/>
    <d v="2020-06-03T00:00:00"/>
    <x v="5"/>
    <d v="2020-06-08T00:00:00"/>
    <x v="2"/>
    <n v="5"/>
    <n v="4"/>
    <s v="Luis Fernando Martínez Sierra"/>
    <s v="Cerrado"/>
    <x v="6"/>
    <m/>
    <m/>
    <m/>
  </r>
  <r>
    <n v="22010"/>
    <x v="0"/>
    <d v="2020-06-03T00:00:00"/>
    <x v="5"/>
    <d v="2020-06-08T00:00:00"/>
    <x v="2"/>
    <n v="5"/>
    <n v="4"/>
    <s v="LUZ MARINA LOPEZ ZAPATA"/>
    <s v="Cerrado"/>
    <x v="6"/>
    <m/>
    <m/>
    <m/>
  </r>
  <r>
    <n v="22011"/>
    <x v="0"/>
    <d v="2020-06-03T00:00:00"/>
    <x v="5"/>
    <d v="2020-06-08T00:00:00"/>
    <x v="2"/>
    <n v="5"/>
    <n v="4"/>
    <s v="EDNA PIEDAD URRIAGO TRUJILO"/>
    <s v="Cerrado"/>
    <x v="6"/>
    <m/>
    <m/>
    <m/>
  </r>
  <r>
    <n v="22012"/>
    <x v="2"/>
    <d v="2020-06-03T00:00:00"/>
    <x v="5"/>
    <s v="Pendiente"/>
    <x v="1"/>
    <e v="#VALUE!"/>
    <e v="#VALUE!"/>
    <s v="GABRIEL ANTONIO PEREZ SAJONERO"/>
    <s v="Abierto"/>
    <x v="1"/>
    <m/>
    <m/>
    <m/>
  </r>
  <r>
    <n v="22013"/>
    <x v="0"/>
    <d v="2020-06-03T00:00:00"/>
    <x v="5"/>
    <d v="2020-06-08T00:00:00"/>
    <x v="2"/>
    <n v="5"/>
    <n v="4"/>
    <s v="Juan Guillermo Arbelaez Arbelaez"/>
    <s v="Cerrado"/>
    <x v="6"/>
    <m/>
    <m/>
    <m/>
  </r>
  <r>
    <n v="22014"/>
    <x v="2"/>
    <d v="2020-06-03T00:00:00"/>
    <x v="5"/>
    <s v="Pendiente"/>
    <x v="1"/>
    <e v="#VALUE!"/>
    <e v="#VALUE!"/>
    <s v="CLARA ROSA GUERRERO"/>
    <s v="Abierto"/>
    <x v="1"/>
    <m/>
    <m/>
    <m/>
  </r>
  <r>
    <n v="22015"/>
    <x v="0"/>
    <d v="2020-06-03T00:00:00"/>
    <x v="5"/>
    <d v="2020-06-08T00:00:00"/>
    <x v="2"/>
    <n v="5"/>
    <n v="4"/>
    <s v="Etna Lucia Polo Restrepo"/>
    <s v="Cerrado"/>
    <x v="6"/>
    <m/>
    <m/>
    <m/>
  </r>
  <r>
    <n v="22016"/>
    <x v="0"/>
    <d v="2020-06-03T00:00:00"/>
    <x v="5"/>
    <d v="2020-06-08T00:00:00"/>
    <x v="2"/>
    <n v="5"/>
    <n v="4"/>
    <s v="Elvira cecilia mejia agresot"/>
    <s v="Cerrado"/>
    <x v="6"/>
    <m/>
    <m/>
    <m/>
  </r>
  <r>
    <n v="22017"/>
    <x v="2"/>
    <d v="2020-06-03T00:00:00"/>
    <x v="5"/>
    <s v="Pendiente"/>
    <x v="1"/>
    <e v="#VALUE!"/>
    <e v="#VALUE!"/>
    <s v="Elvira cecilia mejia agresot"/>
    <s v="Abierto"/>
    <x v="1"/>
    <m/>
    <m/>
    <m/>
  </r>
  <r>
    <n v="22018"/>
    <x v="0"/>
    <d v="2020-06-03T00:00:00"/>
    <x v="5"/>
    <d v="2020-06-11T00:00:00"/>
    <x v="2"/>
    <n v="8"/>
    <n v="7"/>
    <s v="dora aaron"/>
    <s v="Cerrado"/>
    <x v="6"/>
    <m/>
    <m/>
    <m/>
  </r>
  <r>
    <n v="22019"/>
    <x v="1"/>
    <d v="2020-06-03T00:00:00"/>
    <x v="5"/>
    <d v="2020-06-08T00:00:00"/>
    <x v="2"/>
    <n v="5"/>
    <n v="4"/>
    <s v="José Jesús Rodríguez Rangel"/>
    <s v="Cerrado"/>
    <x v="6"/>
    <m/>
    <m/>
    <m/>
  </r>
  <r>
    <n v="22020"/>
    <x v="1"/>
    <d v="2020-06-03T00:00:00"/>
    <x v="5"/>
    <d v="2020-06-08T00:00:00"/>
    <x v="2"/>
    <n v="5"/>
    <n v="4"/>
    <s v="José Jesús Rodríguez Rangel"/>
    <s v="Cerrado"/>
    <x v="6"/>
    <m/>
    <m/>
    <m/>
  </r>
  <r>
    <n v="22021"/>
    <x v="0"/>
    <d v="2020-06-03T00:00:00"/>
    <x v="5"/>
    <d v="2020-06-08T00:00:00"/>
    <x v="2"/>
    <n v="5"/>
    <n v="4"/>
    <s v="Claudia Patricia Trujillo agudelo"/>
    <s v="Cerrado"/>
    <x v="6"/>
    <m/>
    <m/>
    <m/>
  </r>
  <r>
    <n v="22022"/>
    <x v="0"/>
    <d v="2020-06-03T00:00:00"/>
    <x v="5"/>
    <d v="2020-06-09T00:00:00"/>
    <x v="2"/>
    <n v="6"/>
    <n v="5"/>
    <s v="jair ramirez zabala"/>
    <s v="Cerrado"/>
    <x v="6"/>
    <m/>
    <m/>
    <m/>
  </r>
  <r>
    <n v="22023"/>
    <x v="0"/>
    <d v="2020-06-03T00:00:00"/>
    <x v="5"/>
    <d v="2020-06-08T00:00:00"/>
    <x v="2"/>
    <n v="5"/>
    <n v="4"/>
    <s v="ELSY ZAMBRANO BOLAÑOS"/>
    <s v="Cerrado"/>
    <x v="6"/>
    <m/>
    <m/>
    <m/>
  </r>
  <r>
    <n v="22024"/>
    <x v="0"/>
    <d v="2020-06-03T00:00:00"/>
    <x v="5"/>
    <d v="2020-06-08T00:00:00"/>
    <x v="2"/>
    <n v="5"/>
    <n v="4"/>
    <s v="PAOLA ALVAREZ"/>
    <s v="Cerrado"/>
    <x v="6"/>
    <m/>
    <m/>
    <m/>
  </r>
  <r>
    <n v="22025"/>
    <x v="0"/>
    <d v="2020-06-03T00:00:00"/>
    <x v="5"/>
    <d v="2020-06-08T00:00:00"/>
    <x v="2"/>
    <n v="5"/>
    <n v="4"/>
    <s v="LUIS ALFREDO MARTINEZ MEDINA"/>
    <s v="Cerrado"/>
    <x v="6"/>
    <m/>
    <m/>
    <m/>
  </r>
  <r>
    <n v="22026"/>
    <x v="0"/>
    <d v="2020-06-03T00:00:00"/>
    <x v="5"/>
    <d v="2020-06-08T00:00:00"/>
    <x v="2"/>
    <n v="5"/>
    <n v="4"/>
    <s v="Jhon alexander camacho olave"/>
    <s v="Cerrado"/>
    <x v="6"/>
    <m/>
    <m/>
    <m/>
  </r>
  <r>
    <n v="22027"/>
    <x v="2"/>
    <d v="2020-06-03T00:00:00"/>
    <x v="5"/>
    <d v="2020-06-08T00:00:00"/>
    <x v="2"/>
    <n v="5"/>
    <n v="4"/>
    <s v="LUZ MARINA MEDINA LARA"/>
    <s v="Cerrado"/>
    <x v="6"/>
    <m/>
    <m/>
    <m/>
  </r>
  <r>
    <n v="22028"/>
    <x v="0"/>
    <d v="2020-06-04T00:00:00"/>
    <x v="5"/>
    <d v="2020-06-08T00:00:00"/>
    <x v="2"/>
    <n v="4"/>
    <n v="3"/>
    <s v="RODRIGO CAMACHO"/>
    <s v="Cerrado"/>
    <x v="6"/>
    <m/>
    <m/>
    <m/>
  </r>
  <r>
    <n v="22029"/>
    <x v="0"/>
    <d v="2020-06-04T00:00:00"/>
    <x v="5"/>
    <d v="2020-06-08T00:00:00"/>
    <x v="2"/>
    <n v="4"/>
    <n v="3"/>
    <s v="MARIA CAMILA ESCOBAR RODRIGUEZ"/>
    <s v="Cerrado"/>
    <x v="6"/>
    <m/>
    <m/>
    <m/>
  </r>
  <r>
    <n v="22030"/>
    <x v="0"/>
    <d v="2020-06-04T00:00:00"/>
    <x v="5"/>
    <d v="2020-06-08T00:00:00"/>
    <x v="2"/>
    <n v="4"/>
    <n v="3"/>
    <s v="LUBIN LINARES CORREDOR"/>
    <s v="Cerrado"/>
    <x v="6"/>
    <m/>
    <m/>
    <m/>
  </r>
  <r>
    <n v="22031"/>
    <x v="0"/>
    <d v="2020-06-04T00:00:00"/>
    <x v="5"/>
    <d v="2020-06-08T00:00:00"/>
    <x v="2"/>
    <n v="4"/>
    <n v="3"/>
    <s v="LUBIN LINARES CORREDOR"/>
    <s v="Cerrado"/>
    <x v="6"/>
    <m/>
    <m/>
    <m/>
  </r>
  <r>
    <n v="22032"/>
    <x v="0"/>
    <d v="2020-06-04T00:00:00"/>
    <x v="5"/>
    <d v="2020-06-08T00:00:00"/>
    <x v="2"/>
    <n v="4"/>
    <n v="3"/>
    <s v="Hernando Romero Areniz"/>
    <s v="Cerrado"/>
    <x v="6"/>
    <m/>
    <m/>
    <m/>
  </r>
  <r>
    <n v="22033"/>
    <x v="0"/>
    <d v="2020-06-04T00:00:00"/>
    <x v="5"/>
    <d v="2020-06-08T00:00:00"/>
    <x v="2"/>
    <n v="4"/>
    <n v="3"/>
    <s v="LUIS ALFREDO SEGURA HENAO"/>
    <s v="Cerrado"/>
    <x v="6"/>
    <m/>
    <m/>
    <m/>
  </r>
  <r>
    <n v="22034"/>
    <x v="0"/>
    <d v="2020-06-04T00:00:00"/>
    <x v="5"/>
    <d v="2020-06-08T00:00:00"/>
    <x v="2"/>
    <n v="4"/>
    <n v="3"/>
    <s v="Maria Alejandra Segura Alfonso"/>
    <s v="Cerrado"/>
    <x v="6"/>
    <m/>
    <m/>
    <m/>
  </r>
  <r>
    <n v="22035"/>
    <x v="0"/>
    <d v="2020-06-04T00:00:00"/>
    <x v="5"/>
    <d v="2020-06-08T00:00:00"/>
    <x v="2"/>
    <n v="4"/>
    <n v="3"/>
    <s v="Cristhian David Zapata Giraldo"/>
    <s v="Cerrado"/>
    <x v="6"/>
    <m/>
    <m/>
    <m/>
  </r>
  <r>
    <n v="22036"/>
    <x v="0"/>
    <d v="2020-06-04T00:00:00"/>
    <x v="5"/>
    <d v="2020-06-08T00:00:00"/>
    <x v="2"/>
    <n v="4"/>
    <n v="3"/>
    <s v="LILIANA YADIRA HERRERA TORRES"/>
    <s v="Cerrado"/>
    <x v="6"/>
    <m/>
    <m/>
    <m/>
  </r>
  <r>
    <n v="22037"/>
    <x v="0"/>
    <d v="2020-06-04T00:00:00"/>
    <x v="5"/>
    <d v="2020-06-08T00:00:00"/>
    <x v="2"/>
    <n v="4"/>
    <n v="3"/>
    <s v="ALBERTO ANTONIO SOLANO ACUÑA"/>
    <s v="Cerrado"/>
    <x v="6"/>
    <m/>
    <m/>
    <m/>
  </r>
  <r>
    <n v="22038"/>
    <x v="0"/>
    <d v="2020-06-04T00:00:00"/>
    <x v="5"/>
    <d v="2020-06-08T00:00:00"/>
    <x v="2"/>
    <n v="4"/>
    <n v="3"/>
    <s v="Alba milena Sánchez muñoz"/>
    <s v="Cerrado"/>
    <x v="6"/>
    <m/>
    <m/>
    <m/>
  </r>
  <r>
    <n v="22039"/>
    <x v="3"/>
    <d v="2020-06-04T00:00:00"/>
    <x v="5"/>
    <d v="2020-06-08T00:00:00"/>
    <x v="2"/>
    <n v="4"/>
    <n v="3"/>
    <s v="marlene castilla sandoval"/>
    <s v="Cerrado"/>
    <x v="6"/>
    <m/>
    <m/>
    <m/>
  </r>
  <r>
    <n v="22040"/>
    <x v="0"/>
    <d v="2020-06-04T00:00:00"/>
    <x v="5"/>
    <d v="2020-06-08T00:00:00"/>
    <x v="2"/>
    <n v="4"/>
    <n v="3"/>
    <s v="CATHERINNE"/>
    <s v="Cerrado"/>
    <x v="6"/>
    <m/>
    <m/>
    <m/>
  </r>
  <r>
    <n v="22041"/>
    <x v="0"/>
    <d v="2020-06-04T00:00:00"/>
    <x v="5"/>
    <d v="2020-06-08T00:00:00"/>
    <x v="2"/>
    <n v="4"/>
    <n v="3"/>
    <s v="MARTHA LUCIA MURILLAS"/>
    <s v="Cerrado"/>
    <x v="6"/>
    <m/>
    <m/>
    <m/>
  </r>
  <r>
    <n v="22042"/>
    <x v="0"/>
    <d v="2020-06-04T00:00:00"/>
    <x v="5"/>
    <d v="2020-06-08T00:00:00"/>
    <x v="2"/>
    <n v="4"/>
    <n v="3"/>
    <s v="MARBIN JARLEN LOZANO SANTIESTEBAN"/>
    <s v="Cerrado"/>
    <x v="6"/>
    <m/>
    <m/>
    <m/>
  </r>
  <r>
    <n v="22043"/>
    <x v="2"/>
    <d v="2020-06-04T00:00:00"/>
    <x v="5"/>
    <d v="2020-06-08T00:00:00"/>
    <x v="2"/>
    <n v="4"/>
    <n v="3"/>
    <s v="hector horacio pinilla fresneda"/>
    <s v="Cerrado"/>
    <x v="6"/>
    <m/>
    <m/>
    <m/>
  </r>
  <r>
    <n v="22044"/>
    <x v="0"/>
    <d v="2020-06-04T00:00:00"/>
    <x v="5"/>
    <d v="2020-06-08T00:00:00"/>
    <x v="2"/>
    <n v="4"/>
    <n v="3"/>
    <s v="Jose Alfredo Mojica Acevedo"/>
    <s v="Cerrado"/>
    <x v="6"/>
    <m/>
    <m/>
    <m/>
  </r>
  <r>
    <n v="22045"/>
    <x v="0"/>
    <d v="2020-06-04T00:00:00"/>
    <x v="5"/>
    <d v="2020-06-08T00:00:00"/>
    <x v="2"/>
    <n v="4"/>
    <n v="3"/>
    <s v="Emmanuel Thomas Espinal"/>
    <s v="Cerrado"/>
    <x v="6"/>
    <m/>
    <m/>
    <m/>
  </r>
  <r>
    <n v="22046"/>
    <x v="0"/>
    <d v="2020-06-04T00:00:00"/>
    <x v="5"/>
    <d v="2020-06-08T00:00:00"/>
    <x v="2"/>
    <n v="4"/>
    <n v="3"/>
    <s v="HENRY ALBERTO MONTAÑO AVILA"/>
    <s v="Cerrado"/>
    <x v="6"/>
    <m/>
    <m/>
    <m/>
  </r>
  <r>
    <n v="22047"/>
    <x v="0"/>
    <d v="2020-06-04T00:00:00"/>
    <x v="5"/>
    <d v="2020-06-08T00:00:00"/>
    <x v="2"/>
    <n v="4"/>
    <n v="3"/>
    <s v="HENRY ALBERTO MONTAÑO AVILA"/>
    <s v="Cerrado"/>
    <x v="6"/>
    <m/>
    <m/>
    <m/>
  </r>
  <r>
    <n v="22048"/>
    <x v="2"/>
    <d v="2020-06-04T00:00:00"/>
    <x v="5"/>
    <d v="2020-06-08T00:00:00"/>
    <x v="2"/>
    <n v="4"/>
    <n v="3"/>
    <s v="Juan pablo mosquera mora"/>
    <s v="Cerrado"/>
    <x v="6"/>
    <m/>
    <m/>
    <m/>
  </r>
  <r>
    <n v="22049"/>
    <x v="0"/>
    <d v="2020-06-04T00:00:00"/>
    <x v="5"/>
    <d v="2020-06-09T00:00:00"/>
    <x v="2"/>
    <n v="5"/>
    <n v="4"/>
    <s v="Diana Lucia Londoño"/>
    <s v="Cerrado"/>
    <x v="6"/>
    <m/>
    <m/>
    <m/>
  </r>
  <r>
    <n v="22050"/>
    <x v="0"/>
    <d v="2020-06-04T00:00:00"/>
    <x v="5"/>
    <d v="2020-06-09T00:00:00"/>
    <x v="2"/>
    <n v="5"/>
    <n v="4"/>
    <s v="Aristobulo Vinicio Cabrales Barrera"/>
    <s v="Cerrado"/>
    <x v="6"/>
    <m/>
    <m/>
    <m/>
  </r>
  <r>
    <n v="22051"/>
    <x v="0"/>
    <d v="2020-06-04T00:00:00"/>
    <x v="5"/>
    <d v="2020-06-09T00:00:00"/>
    <x v="2"/>
    <n v="5"/>
    <n v="4"/>
    <s v="Rafael Camilo Escobar Quijano"/>
    <s v="Cerrado"/>
    <x v="6"/>
    <m/>
    <m/>
    <m/>
  </r>
  <r>
    <n v="22052"/>
    <x v="3"/>
    <d v="2020-06-04T00:00:00"/>
    <x v="5"/>
    <d v="2020-06-08T00:00:00"/>
    <x v="2"/>
    <n v="4"/>
    <n v="3"/>
    <s v="Leidy perez"/>
    <s v="Cerrado"/>
    <x v="6"/>
    <m/>
    <m/>
    <m/>
  </r>
  <r>
    <n v="22053"/>
    <x v="0"/>
    <d v="2020-06-04T00:00:00"/>
    <x v="5"/>
    <d v="2020-06-09T00:00:00"/>
    <x v="2"/>
    <n v="5"/>
    <n v="4"/>
    <s v="Jesús Araujo Palmezano"/>
    <s v="Cerrado"/>
    <x v="6"/>
    <m/>
    <m/>
    <m/>
  </r>
  <r>
    <n v="22054"/>
    <x v="0"/>
    <d v="2020-06-04T00:00:00"/>
    <x v="5"/>
    <d v="2020-06-09T00:00:00"/>
    <x v="2"/>
    <n v="5"/>
    <n v="4"/>
    <s v="carlos mauricio bonilla hernandez"/>
    <s v="Cerrado"/>
    <x v="6"/>
    <m/>
    <m/>
    <m/>
  </r>
  <r>
    <n v="22055"/>
    <x v="2"/>
    <d v="2020-06-04T00:00:00"/>
    <x v="5"/>
    <d v="2020-06-08T00:00:00"/>
    <x v="2"/>
    <n v="4"/>
    <n v="3"/>
    <s v="MARIA CRISTINA MORA CÁRDENAS"/>
    <s v="Cerrado"/>
    <x v="6"/>
    <m/>
    <m/>
    <m/>
  </r>
  <r>
    <n v="22056"/>
    <x v="2"/>
    <d v="2020-06-04T00:00:00"/>
    <x v="5"/>
    <d v="2020-06-08T00:00:00"/>
    <x v="2"/>
    <n v="4"/>
    <n v="3"/>
    <s v="Rocio Barrera"/>
    <s v="Cerrado"/>
    <x v="6"/>
    <m/>
    <m/>
    <m/>
  </r>
  <r>
    <n v="22057"/>
    <x v="0"/>
    <d v="2020-06-04T00:00:00"/>
    <x v="5"/>
    <d v="2020-06-09T00:00:00"/>
    <x v="2"/>
    <n v="5"/>
    <n v="4"/>
    <s v="Luisa Fernanda Niño Molina"/>
    <s v="Cerrado"/>
    <x v="6"/>
    <m/>
    <m/>
    <m/>
  </r>
  <r>
    <n v="22058"/>
    <x v="0"/>
    <d v="2020-06-04T00:00:00"/>
    <x v="5"/>
    <d v="2020-06-09T00:00:00"/>
    <x v="2"/>
    <n v="5"/>
    <n v="4"/>
    <s v="VICTOR ALFONSO OROZCO QUINTERO"/>
    <s v="Cerrado"/>
    <x v="6"/>
    <m/>
    <m/>
    <m/>
  </r>
  <r>
    <n v="22059"/>
    <x v="0"/>
    <d v="2020-06-04T00:00:00"/>
    <x v="5"/>
    <d v="2020-06-09T00:00:00"/>
    <x v="2"/>
    <n v="5"/>
    <n v="4"/>
    <s v="HECTOR GARCIA RAMIREZ"/>
    <s v="Cerrado"/>
    <x v="6"/>
    <m/>
    <m/>
    <m/>
  </r>
  <r>
    <n v="22060"/>
    <x v="0"/>
    <d v="2020-06-04T00:00:00"/>
    <x v="5"/>
    <d v="2020-06-09T00:00:00"/>
    <x v="2"/>
    <n v="5"/>
    <n v="4"/>
    <s v="Luz Ángela González Castillo"/>
    <s v="Cerrado"/>
    <x v="6"/>
    <m/>
    <m/>
    <m/>
  </r>
  <r>
    <n v="22061"/>
    <x v="0"/>
    <d v="2020-06-04T00:00:00"/>
    <x v="5"/>
    <d v="2020-06-09T00:00:00"/>
    <x v="2"/>
    <n v="5"/>
    <n v="4"/>
    <s v="jonathan mozo"/>
    <s v="Cerrado"/>
    <x v="6"/>
    <m/>
    <m/>
    <m/>
  </r>
  <r>
    <n v="22062"/>
    <x v="2"/>
    <d v="2020-06-04T00:00:00"/>
    <x v="5"/>
    <d v="2020-06-08T00:00:00"/>
    <x v="2"/>
    <n v="4"/>
    <n v="3"/>
    <s v="CRISTIAN LEONARDO CORDERO NIÑO"/>
    <s v="Cerrado"/>
    <x v="6"/>
    <m/>
    <m/>
    <m/>
  </r>
  <r>
    <n v="22063"/>
    <x v="2"/>
    <d v="2020-06-04T00:00:00"/>
    <x v="5"/>
    <d v="2020-06-08T00:00:00"/>
    <x v="2"/>
    <n v="4"/>
    <n v="3"/>
    <s v="claudio guido franco cortes"/>
    <s v="Cerrado"/>
    <x v="6"/>
    <m/>
    <m/>
    <m/>
  </r>
  <r>
    <n v="22064"/>
    <x v="1"/>
    <d v="2020-06-04T00:00:00"/>
    <x v="5"/>
    <d v="2020-06-08T00:00:00"/>
    <x v="2"/>
    <n v="4"/>
    <n v="3"/>
    <s v="ADOLFO RENGIFO"/>
    <s v="Cerrado"/>
    <x v="6"/>
    <m/>
    <m/>
    <m/>
  </r>
  <r>
    <n v="22065"/>
    <x v="2"/>
    <d v="2020-06-05T00:00:00"/>
    <x v="5"/>
    <s v="Pendiente"/>
    <x v="1"/>
    <e v="#VALUE!"/>
    <e v="#VALUE!"/>
    <s v="Edisson Javier Martínez Acosta"/>
    <s v="Abierto"/>
    <x v="1"/>
    <m/>
    <m/>
    <m/>
  </r>
  <r>
    <n v="22066"/>
    <x v="0"/>
    <d v="2020-06-05T00:00:00"/>
    <x v="5"/>
    <d v="2020-06-09T00:00:00"/>
    <x v="2"/>
    <n v="4"/>
    <n v="3"/>
    <s v="Universidad Ean"/>
    <s v="Cerrado"/>
    <x v="6"/>
    <m/>
    <m/>
    <m/>
  </r>
  <r>
    <n v="22067"/>
    <x v="2"/>
    <d v="2020-06-05T00:00:00"/>
    <x v="5"/>
    <d v="2020-06-09T00:00:00"/>
    <x v="2"/>
    <n v="4"/>
    <n v="3"/>
    <s v="Wilson Sanchez Mancera"/>
    <s v="Cerrado"/>
    <x v="6"/>
    <m/>
    <m/>
    <m/>
  </r>
  <r>
    <n v="22068"/>
    <x v="2"/>
    <d v="2020-06-05T00:00:00"/>
    <x v="5"/>
    <d v="2020-06-08T00:00:00"/>
    <x v="2"/>
    <n v="3"/>
    <n v="2"/>
    <s v="DIANA DIAZ"/>
    <s v="Cerrado"/>
    <x v="6"/>
    <m/>
    <m/>
    <m/>
  </r>
  <r>
    <n v="22069"/>
    <x v="1"/>
    <d v="2020-06-05T00:00:00"/>
    <x v="5"/>
    <d v="2020-06-08T00:00:00"/>
    <x v="2"/>
    <n v="3"/>
    <n v="2"/>
    <s v="Jorgebel gonzalez"/>
    <s v="Cerrado"/>
    <x v="6"/>
    <m/>
    <m/>
    <m/>
  </r>
  <r>
    <n v="22070"/>
    <x v="0"/>
    <d v="2020-06-05T00:00:00"/>
    <x v="5"/>
    <d v="2020-06-09T00:00:00"/>
    <x v="2"/>
    <n v="4"/>
    <n v="3"/>
    <s v="ELIZABETH GONZALEZ GARCIA"/>
    <s v="Cerrado"/>
    <x v="6"/>
    <m/>
    <m/>
    <m/>
  </r>
  <r>
    <n v="22071"/>
    <x v="2"/>
    <d v="2020-06-05T00:00:00"/>
    <x v="5"/>
    <d v="2020-06-08T00:00:00"/>
    <x v="2"/>
    <n v="3"/>
    <n v="2"/>
    <s v="Martha Lucia Urbano Diaz"/>
    <s v="Cerrado"/>
    <x v="6"/>
    <m/>
    <m/>
    <m/>
  </r>
  <r>
    <n v="22072"/>
    <x v="0"/>
    <d v="2020-06-05T00:00:00"/>
    <x v="5"/>
    <d v="2020-06-09T00:00:00"/>
    <x v="2"/>
    <n v="4"/>
    <n v="3"/>
    <s v="Sandra Liliana Barbosa Barbosa"/>
    <s v="Cerrado"/>
    <x v="6"/>
    <m/>
    <m/>
    <m/>
  </r>
  <r>
    <n v="22073"/>
    <x v="3"/>
    <d v="2020-06-05T00:00:00"/>
    <x v="5"/>
    <d v="2020-06-08T00:00:00"/>
    <x v="2"/>
    <n v="3"/>
    <n v="2"/>
    <s v="Sandra Milena Arroyo Alvarado"/>
    <s v="Cerrado"/>
    <x v="6"/>
    <m/>
    <m/>
    <m/>
  </r>
  <r>
    <n v="22074"/>
    <x v="0"/>
    <d v="2020-06-05T00:00:00"/>
    <x v="5"/>
    <d v="2020-06-09T00:00:00"/>
    <x v="2"/>
    <n v="4"/>
    <n v="3"/>
    <s v="RAFAEL PEREZ GONZALEZ"/>
    <s v="Cerrado"/>
    <x v="6"/>
    <m/>
    <m/>
    <m/>
  </r>
  <r>
    <n v="22075"/>
    <x v="0"/>
    <d v="2020-06-05T00:00:00"/>
    <x v="5"/>
    <d v="2020-06-09T00:00:00"/>
    <x v="2"/>
    <n v="4"/>
    <n v="3"/>
    <s v="Angélica González"/>
    <s v="Cerrado"/>
    <x v="6"/>
    <m/>
    <m/>
    <m/>
  </r>
  <r>
    <n v="22076"/>
    <x v="0"/>
    <d v="2020-06-05T00:00:00"/>
    <x v="5"/>
    <d v="2020-06-09T00:00:00"/>
    <x v="2"/>
    <n v="4"/>
    <n v="3"/>
    <s v="Nicolas Henao Ortiz"/>
    <s v="Cerrado"/>
    <x v="6"/>
    <m/>
    <m/>
    <m/>
  </r>
  <r>
    <n v="22077"/>
    <x v="1"/>
    <d v="2020-06-05T00:00:00"/>
    <x v="5"/>
    <d v="2020-06-08T00:00:00"/>
    <x v="2"/>
    <n v="3"/>
    <n v="2"/>
    <s v="ian sair stuwar daza ramirez"/>
    <s v="Cerrado"/>
    <x v="6"/>
    <m/>
    <m/>
    <m/>
  </r>
  <r>
    <n v="22078"/>
    <x v="0"/>
    <d v="2020-06-05T00:00:00"/>
    <x v="5"/>
    <d v="2020-06-09T00:00:00"/>
    <x v="2"/>
    <n v="4"/>
    <n v="3"/>
    <s v="PAOLA ANDREA SUAREZ HINCAPIE"/>
    <s v="Cerrado"/>
    <x v="6"/>
    <m/>
    <m/>
    <m/>
  </r>
  <r>
    <n v="22079"/>
    <x v="0"/>
    <d v="2020-06-05T00:00:00"/>
    <x v="5"/>
    <d v="2020-06-09T00:00:00"/>
    <x v="2"/>
    <n v="4"/>
    <n v="3"/>
    <s v="JOSE JOSÉ RUMBO HERNÁNDEZ"/>
    <s v="Cerrado"/>
    <x v="6"/>
    <m/>
    <m/>
    <m/>
  </r>
  <r>
    <n v="22080"/>
    <x v="0"/>
    <d v="2020-06-05T00:00:00"/>
    <x v="5"/>
    <d v="2020-06-10T00:00:00"/>
    <x v="2"/>
    <n v="5"/>
    <n v="4"/>
    <s v="Mariet Contreras"/>
    <s v="Cerrado"/>
    <x v="6"/>
    <m/>
    <m/>
    <m/>
  </r>
  <r>
    <n v="22081"/>
    <x v="0"/>
    <d v="2020-06-05T00:00:00"/>
    <x v="5"/>
    <d v="2020-06-10T00:00:00"/>
    <x v="2"/>
    <n v="5"/>
    <n v="4"/>
    <s v="MAGDALENA OCAMPO"/>
    <s v="Cerrado"/>
    <x v="6"/>
    <m/>
    <m/>
    <m/>
  </r>
  <r>
    <n v="22082"/>
    <x v="2"/>
    <d v="2020-06-05T00:00:00"/>
    <x v="5"/>
    <d v="2020-06-10T00:00:00"/>
    <x v="2"/>
    <n v="5"/>
    <n v="4"/>
    <s v="Leidy perez"/>
    <s v="Cerrado"/>
    <x v="6"/>
    <m/>
    <m/>
    <m/>
  </r>
  <r>
    <n v="22083"/>
    <x v="0"/>
    <d v="2020-06-05T00:00:00"/>
    <x v="5"/>
    <d v="2020-06-10T00:00:00"/>
    <x v="2"/>
    <n v="5"/>
    <n v="4"/>
    <s v="Yomaira Mosquera Maturin"/>
    <s v="Cerrado"/>
    <x v="6"/>
    <m/>
    <m/>
    <m/>
  </r>
  <r>
    <n v="22084"/>
    <x v="0"/>
    <d v="2020-06-05T00:00:00"/>
    <x v="5"/>
    <d v="2020-06-10T00:00:00"/>
    <x v="2"/>
    <n v="5"/>
    <n v="4"/>
    <s v="Casey Hawkins Rada"/>
    <s v="Cerrado"/>
    <x v="6"/>
    <m/>
    <m/>
    <m/>
  </r>
  <r>
    <n v="22085"/>
    <x v="2"/>
    <d v="2020-06-05T00:00:00"/>
    <x v="5"/>
    <d v="2020-06-08T00:00:00"/>
    <x v="2"/>
    <n v="3"/>
    <n v="2"/>
    <s v="JOHN ALEXANDER CRISTIANO FORERO"/>
    <s v="Cerrado"/>
    <x v="6"/>
    <m/>
    <m/>
    <m/>
  </r>
  <r>
    <n v="22086"/>
    <x v="3"/>
    <d v="2020-06-05T00:00:00"/>
    <x v="5"/>
    <d v="2020-06-08T00:00:00"/>
    <x v="2"/>
    <n v="3"/>
    <n v="2"/>
    <s v="Libia Johanna Ruiz Cruz"/>
    <s v="Cerrado"/>
    <x v="6"/>
    <m/>
    <m/>
    <m/>
  </r>
  <r>
    <n v="22087"/>
    <x v="0"/>
    <d v="2020-06-05T00:00:00"/>
    <x v="5"/>
    <d v="2020-06-10T00:00:00"/>
    <x v="2"/>
    <n v="5"/>
    <n v="4"/>
    <s v="CARLOS FELIPE FUENTES HERREÑO"/>
    <s v="Cerrado"/>
    <x v="6"/>
    <m/>
    <m/>
    <m/>
  </r>
  <r>
    <n v="22088"/>
    <x v="0"/>
    <d v="2020-06-05T00:00:00"/>
    <x v="5"/>
    <d v="2020-06-10T00:00:00"/>
    <x v="2"/>
    <n v="5"/>
    <n v="4"/>
    <s v="andres angarita"/>
    <s v="Cerrado"/>
    <x v="6"/>
    <m/>
    <m/>
    <m/>
  </r>
  <r>
    <n v="22089"/>
    <x v="0"/>
    <d v="2020-06-05T00:00:00"/>
    <x v="5"/>
    <d v="2020-06-10T00:00:00"/>
    <x v="2"/>
    <n v="5"/>
    <n v="4"/>
    <s v="Ramiro Alexander Tuberquia Gómez"/>
    <s v="Cerrado"/>
    <x v="6"/>
    <m/>
    <m/>
    <m/>
  </r>
  <r>
    <n v="22090"/>
    <x v="0"/>
    <d v="2020-06-05T00:00:00"/>
    <x v="5"/>
    <d v="2020-06-10T00:00:00"/>
    <x v="2"/>
    <n v="5"/>
    <n v="4"/>
    <s v="Walter Rengifo Carvajal"/>
    <s v="Cerrado"/>
    <x v="6"/>
    <m/>
    <m/>
    <m/>
  </r>
  <r>
    <n v="22091"/>
    <x v="0"/>
    <d v="2020-06-05T00:00:00"/>
    <x v="5"/>
    <d v="2020-06-10T00:00:00"/>
    <x v="2"/>
    <n v="5"/>
    <n v="4"/>
    <s v="Ines Barrera Esteves"/>
    <s v="Cerrado"/>
    <x v="6"/>
    <m/>
    <m/>
    <m/>
  </r>
  <r>
    <n v="22092"/>
    <x v="0"/>
    <d v="2020-06-06T00:00:00"/>
    <x v="5"/>
    <d v="2020-06-10T00:00:00"/>
    <x v="2"/>
    <n v="4"/>
    <n v="3"/>
    <s v="JEIMMY LOZANO"/>
    <s v="Cerrado"/>
    <x v="6"/>
    <m/>
    <m/>
    <m/>
  </r>
  <r>
    <n v="22093"/>
    <x v="0"/>
    <d v="2020-06-06T00:00:00"/>
    <x v="5"/>
    <d v="2020-06-10T00:00:00"/>
    <x v="2"/>
    <n v="4"/>
    <n v="3"/>
    <s v="Luz Adriana Echeverri"/>
    <s v="Cerrado"/>
    <x v="6"/>
    <m/>
    <m/>
    <m/>
  </r>
  <r>
    <n v="22094"/>
    <x v="3"/>
    <d v="2020-06-06T00:00:00"/>
    <x v="5"/>
    <s v="Pendiente"/>
    <x v="1"/>
    <e v="#VALUE!"/>
    <e v="#VALUE!"/>
    <s v="Yenny Vanessa Molina Trujillo"/>
    <s v="Abierto"/>
    <x v="1"/>
    <m/>
    <m/>
    <m/>
  </r>
  <r>
    <n v="22095"/>
    <x v="1"/>
    <d v="2020-06-06T00:00:00"/>
    <x v="5"/>
    <d v="2020-06-10T00:00:00"/>
    <x v="2"/>
    <n v="4"/>
    <n v="3"/>
    <s v="Yuri Catherine Ipuz Perdomo"/>
    <s v="Cerrado"/>
    <x v="6"/>
    <m/>
    <m/>
    <m/>
  </r>
  <r>
    <n v="22096"/>
    <x v="0"/>
    <d v="2020-06-06T00:00:00"/>
    <x v="5"/>
    <d v="2020-06-10T00:00:00"/>
    <x v="2"/>
    <n v="4"/>
    <n v="3"/>
    <s v="ALEXADER ARENAS"/>
    <s v="Cerrado"/>
    <x v="6"/>
    <m/>
    <m/>
    <m/>
  </r>
  <r>
    <n v="22097"/>
    <x v="2"/>
    <d v="2020-06-06T00:00:00"/>
    <x v="5"/>
    <d v="2020-06-10T00:00:00"/>
    <x v="2"/>
    <n v="4"/>
    <n v="3"/>
    <s v="Daisy Eliana Ladino Romero"/>
    <s v="Cerrado"/>
    <x v="6"/>
    <m/>
    <m/>
    <m/>
  </r>
  <r>
    <n v="22098"/>
    <x v="2"/>
    <d v="2020-06-06T00:00:00"/>
    <x v="5"/>
    <d v="2020-06-08T00:00:00"/>
    <x v="2"/>
    <n v="2"/>
    <n v="1"/>
    <s v="Maria del Pilar Páez N."/>
    <s v="Cerrado"/>
    <x v="6"/>
    <m/>
    <m/>
    <m/>
  </r>
  <r>
    <n v="22099"/>
    <x v="2"/>
    <d v="2020-06-06T00:00:00"/>
    <x v="5"/>
    <d v="2020-06-08T00:00:00"/>
    <x v="2"/>
    <n v="2"/>
    <n v="1"/>
    <s v="María Isabel Torrado Ortega"/>
    <s v="Cerrado"/>
    <x v="6"/>
    <m/>
    <m/>
    <m/>
  </r>
  <r>
    <n v="22100"/>
    <x v="0"/>
    <d v="2020-06-06T00:00:00"/>
    <x v="5"/>
    <d v="2020-06-10T00:00:00"/>
    <x v="2"/>
    <n v="4"/>
    <n v="3"/>
    <s v="JOSE FERNANDO TRIVIÑO CORDERO"/>
    <s v="Cerrado"/>
    <x v="6"/>
    <m/>
    <m/>
    <m/>
  </r>
  <r>
    <n v="22101"/>
    <x v="2"/>
    <d v="2020-06-06T00:00:00"/>
    <x v="5"/>
    <d v="2020-06-08T00:00:00"/>
    <x v="2"/>
    <n v="2"/>
    <n v="1"/>
    <s v="Carolina Cardona Jhon"/>
    <s v="Cerrado"/>
    <x v="6"/>
    <m/>
    <m/>
    <m/>
  </r>
  <r>
    <n v="22102"/>
    <x v="0"/>
    <d v="2020-06-06T00:00:00"/>
    <x v="5"/>
    <d v="2020-06-10T00:00:00"/>
    <x v="2"/>
    <n v="4"/>
    <n v="3"/>
    <s v="Adelson Mosquera Mosquera"/>
    <s v="Cerrado"/>
    <x v="6"/>
    <m/>
    <m/>
    <m/>
  </r>
  <r>
    <n v="22103"/>
    <x v="0"/>
    <d v="2020-06-06T00:00:00"/>
    <x v="5"/>
    <d v="2020-06-10T00:00:00"/>
    <x v="2"/>
    <n v="4"/>
    <n v="3"/>
    <s v="Shirley karina posada"/>
    <s v="Cerrado"/>
    <x v="6"/>
    <m/>
    <m/>
    <m/>
  </r>
  <r>
    <n v="22104"/>
    <x v="0"/>
    <d v="2020-06-07T00:00:00"/>
    <x v="5"/>
    <d v="2020-06-10T00:00:00"/>
    <x v="2"/>
    <n v="3"/>
    <n v="3"/>
    <s v="Dylan Arias"/>
    <s v="Cerrado"/>
    <x v="6"/>
    <m/>
    <m/>
    <m/>
  </r>
  <r>
    <n v="22105"/>
    <x v="0"/>
    <d v="2020-06-07T00:00:00"/>
    <x v="5"/>
    <d v="2020-06-10T00:00:00"/>
    <x v="2"/>
    <n v="3"/>
    <n v="3"/>
    <s v="Dylan Arias"/>
    <s v="Cerrado"/>
    <x v="6"/>
    <m/>
    <m/>
    <m/>
  </r>
  <r>
    <n v="22106"/>
    <x v="0"/>
    <d v="2020-06-07T00:00:00"/>
    <x v="5"/>
    <d v="2020-06-10T00:00:00"/>
    <x v="2"/>
    <n v="3"/>
    <n v="3"/>
    <s v="Dylan Arias"/>
    <s v="Cerrado"/>
    <x v="6"/>
    <m/>
    <m/>
    <m/>
  </r>
  <r>
    <n v="22107"/>
    <x v="0"/>
    <d v="2020-06-07T00:00:00"/>
    <x v="5"/>
    <d v="2020-06-10T00:00:00"/>
    <x v="2"/>
    <n v="3"/>
    <n v="3"/>
    <s v="Michael Bedoya Agudelo"/>
    <s v="Cerrado"/>
    <x v="6"/>
    <m/>
    <m/>
    <m/>
  </r>
  <r>
    <n v="22108"/>
    <x v="0"/>
    <d v="2020-06-07T00:00:00"/>
    <x v="5"/>
    <d v="2020-06-10T00:00:00"/>
    <x v="2"/>
    <n v="3"/>
    <n v="3"/>
    <s v="Edisson Javier Martínez Acosta"/>
    <s v="Cerrado"/>
    <x v="6"/>
    <m/>
    <m/>
    <m/>
  </r>
  <r>
    <n v="22109"/>
    <x v="0"/>
    <d v="2020-06-07T00:00:00"/>
    <x v="5"/>
    <d v="2020-06-10T00:00:00"/>
    <x v="2"/>
    <n v="3"/>
    <n v="3"/>
    <s v="Gloria Jeannette Pulido García"/>
    <s v="Cerrado"/>
    <x v="6"/>
    <m/>
    <m/>
    <m/>
  </r>
  <r>
    <n v="22110"/>
    <x v="0"/>
    <d v="2020-06-07T00:00:00"/>
    <x v="5"/>
    <d v="2020-06-10T00:00:00"/>
    <x v="2"/>
    <n v="3"/>
    <n v="3"/>
    <s v="Mauricio TINOCO Herrera"/>
    <s v="Cerrado"/>
    <x v="6"/>
    <m/>
    <m/>
    <m/>
  </r>
  <r>
    <n v="22111"/>
    <x v="2"/>
    <d v="2020-06-07T00:00:00"/>
    <x v="5"/>
    <d v="2020-06-08T00:00:00"/>
    <x v="2"/>
    <n v="1"/>
    <n v="1"/>
    <s v="Sonia Yolima Bohada Vargas"/>
    <s v="Cerrado"/>
    <x v="6"/>
    <m/>
    <m/>
    <m/>
  </r>
  <r>
    <n v="22112"/>
    <x v="3"/>
    <d v="2020-06-07T00:00:00"/>
    <x v="5"/>
    <d v="2020-06-08T00:00:00"/>
    <x v="2"/>
    <n v="1"/>
    <n v="1"/>
    <s v="Sonia Yolima Bohada Vargas"/>
    <s v="Cerrado"/>
    <x v="6"/>
    <m/>
    <m/>
    <m/>
  </r>
  <r>
    <n v="22113"/>
    <x v="0"/>
    <d v="2020-06-07T00:00:00"/>
    <x v="5"/>
    <d v="2020-06-10T00:00:00"/>
    <x v="2"/>
    <n v="3"/>
    <n v="3"/>
    <s v="Ervin Eduardo Mosquera Chala"/>
    <s v="Cerrado"/>
    <x v="6"/>
    <m/>
    <m/>
    <m/>
  </r>
  <r>
    <n v="22114"/>
    <x v="2"/>
    <d v="2020-06-07T00:00:00"/>
    <x v="5"/>
    <d v="2020-06-08T00:00:00"/>
    <x v="2"/>
    <n v="1"/>
    <n v="1"/>
    <s v="Jhon Stiven Ospina Loaiza"/>
    <s v="Cerrado"/>
    <x v="6"/>
    <m/>
    <m/>
    <m/>
  </r>
  <r>
    <n v="22115"/>
    <x v="0"/>
    <d v="2020-06-07T00:00:00"/>
    <x v="5"/>
    <d v="2020-06-10T00:00:00"/>
    <x v="2"/>
    <n v="3"/>
    <n v="3"/>
    <s v="YOLY MUÑOZ ENCISO"/>
    <s v="Cerrado"/>
    <x v="6"/>
    <m/>
    <m/>
    <m/>
  </r>
  <r>
    <n v="22116"/>
    <x v="0"/>
    <d v="2020-06-07T00:00:00"/>
    <x v="5"/>
    <d v="2020-06-10T00:00:00"/>
    <x v="2"/>
    <n v="3"/>
    <n v="3"/>
    <s v="antonio luis pajaro hernandez"/>
    <s v="Cerrado"/>
    <x v="6"/>
    <m/>
    <m/>
    <m/>
  </r>
  <r>
    <n v="22117"/>
    <x v="0"/>
    <d v="2020-06-07T00:00:00"/>
    <x v="5"/>
    <d v="2020-06-10T00:00:00"/>
    <x v="2"/>
    <n v="3"/>
    <n v="3"/>
    <s v="Sergio andres chaparro hernandez"/>
    <s v="Cerrado"/>
    <x v="6"/>
    <m/>
    <m/>
    <m/>
  </r>
  <r>
    <n v="22118"/>
    <x v="0"/>
    <d v="2020-06-07T00:00:00"/>
    <x v="5"/>
    <d v="2020-06-10T00:00:00"/>
    <x v="2"/>
    <n v="3"/>
    <n v="3"/>
    <s v="Arnulfo romero nuñez"/>
    <s v="Cerrado"/>
    <x v="6"/>
    <m/>
    <m/>
    <m/>
  </r>
  <r>
    <n v="22119"/>
    <x v="2"/>
    <d v="2020-06-07T00:00:00"/>
    <x v="5"/>
    <d v="2020-06-10T00:00:00"/>
    <x v="2"/>
    <n v="3"/>
    <n v="3"/>
    <s v="STHEFANNY FENEY GALLO HERRERA"/>
    <s v="Cerrado"/>
    <x v="6"/>
    <m/>
    <m/>
    <m/>
  </r>
  <r>
    <n v="22120"/>
    <x v="0"/>
    <d v="2020-06-07T00:00:00"/>
    <x v="5"/>
    <d v="2020-06-10T00:00:00"/>
    <x v="2"/>
    <n v="3"/>
    <n v="3"/>
    <s v="Andrea Caterin Masmelas Rodríguez"/>
    <s v="Cerrado"/>
    <x v="6"/>
    <m/>
    <m/>
    <m/>
  </r>
  <r>
    <n v="22121"/>
    <x v="0"/>
    <d v="2020-06-08T00:00:00"/>
    <x v="5"/>
    <d v="2020-06-10T00:00:00"/>
    <x v="2"/>
    <n v="2"/>
    <n v="3"/>
    <s v="NABOR BOLAÑOS ERAZO"/>
    <s v="Cerrado"/>
    <x v="6"/>
    <m/>
    <m/>
    <m/>
  </r>
  <r>
    <n v="22122"/>
    <x v="0"/>
    <d v="2020-06-08T00:00:00"/>
    <x v="5"/>
    <d v="2020-06-10T00:00:00"/>
    <x v="2"/>
    <n v="2"/>
    <n v="3"/>
    <s v="LUZ AIDE ARBOLEDA MEDINA"/>
    <s v="Cerrado"/>
    <x v="6"/>
    <m/>
    <m/>
    <m/>
  </r>
  <r>
    <n v="22123"/>
    <x v="0"/>
    <d v="2020-06-08T00:00:00"/>
    <x v="5"/>
    <d v="2020-06-10T00:00:00"/>
    <x v="2"/>
    <n v="2"/>
    <n v="3"/>
    <s v="OSCAR LEONEL TULCAN CRIOLLO"/>
    <s v="Cerrado"/>
    <x v="6"/>
    <m/>
    <m/>
    <m/>
  </r>
  <r>
    <n v="22124"/>
    <x v="0"/>
    <d v="2020-06-08T00:00:00"/>
    <x v="5"/>
    <d v="2020-06-10T00:00:00"/>
    <x v="2"/>
    <n v="2"/>
    <n v="3"/>
    <s v="Martin Juvenal vivas parada"/>
    <s v="Cerrado"/>
    <x v="6"/>
    <m/>
    <m/>
    <m/>
  </r>
  <r>
    <n v="22125"/>
    <x v="0"/>
    <d v="2020-06-08T00:00:00"/>
    <x v="5"/>
    <d v="2020-06-10T00:00:00"/>
    <x v="2"/>
    <n v="2"/>
    <n v="3"/>
    <s v="FABIO ANDRES SILVA VEGA"/>
    <s v="Cerrado"/>
    <x v="6"/>
    <m/>
    <m/>
    <m/>
  </r>
  <r>
    <n v="22126"/>
    <x v="0"/>
    <d v="2020-06-08T00:00:00"/>
    <x v="5"/>
    <d v="2020-06-10T00:00:00"/>
    <x v="2"/>
    <n v="2"/>
    <n v="3"/>
    <s v="carlos alberto rivera"/>
    <s v="Cerrado"/>
    <x v="6"/>
    <m/>
    <m/>
    <m/>
  </r>
  <r>
    <n v="22127"/>
    <x v="0"/>
    <d v="2020-06-08T00:00:00"/>
    <x v="5"/>
    <d v="2020-06-10T00:00:00"/>
    <x v="2"/>
    <n v="2"/>
    <n v="3"/>
    <s v="John Freddy Arboleda Murillo"/>
    <s v="Cerrado"/>
    <x v="6"/>
    <m/>
    <m/>
    <m/>
  </r>
  <r>
    <n v="22128"/>
    <x v="2"/>
    <d v="2020-06-08T00:00:00"/>
    <x v="5"/>
    <d v="2020-06-10T00:00:00"/>
    <x v="2"/>
    <n v="2"/>
    <n v="3"/>
    <s v="Amparo ocampo Santamaría"/>
    <s v="Cerrado"/>
    <x v="6"/>
    <m/>
    <m/>
    <m/>
  </r>
  <r>
    <n v="22129"/>
    <x v="0"/>
    <d v="2020-06-08T00:00:00"/>
    <x v="5"/>
    <d v="2020-06-10T00:00:00"/>
    <x v="2"/>
    <n v="2"/>
    <n v="3"/>
    <s v="carlos alberto rivera"/>
    <s v="Cerrado"/>
    <x v="6"/>
    <m/>
    <m/>
    <m/>
  </r>
  <r>
    <n v="22130"/>
    <x v="0"/>
    <d v="2020-06-08T00:00:00"/>
    <x v="5"/>
    <d v="2020-06-10T00:00:00"/>
    <x v="2"/>
    <n v="2"/>
    <n v="3"/>
    <s v="katheryn milena ochoa gonzalez"/>
    <s v="Cerrado"/>
    <x v="6"/>
    <m/>
    <m/>
    <m/>
  </r>
  <r>
    <n v="22131"/>
    <x v="0"/>
    <d v="2020-06-08T00:00:00"/>
    <x v="5"/>
    <d v="2020-06-10T00:00:00"/>
    <x v="2"/>
    <n v="2"/>
    <n v="3"/>
    <s v="OLGA LUCIA DURAN FRONDA"/>
    <s v="Cerrado"/>
    <x v="6"/>
    <m/>
    <m/>
    <m/>
  </r>
  <r>
    <n v="22132"/>
    <x v="0"/>
    <d v="2020-06-08T00:00:00"/>
    <x v="5"/>
    <d v="2020-06-10T00:00:00"/>
    <x v="2"/>
    <n v="2"/>
    <n v="3"/>
    <s v="liseth ladino"/>
    <s v="Cerrado"/>
    <x v="6"/>
    <m/>
    <m/>
    <m/>
  </r>
  <r>
    <n v="22133"/>
    <x v="1"/>
    <d v="2020-06-08T00:00:00"/>
    <x v="5"/>
    <d v="2020-06-10T00:00:00"/>
    <x v="2"/>
    <n v="2"/>
    <n v="3"/>
    <s v="jose antonio vizcaino"/>
    <s v="Cerrado"/>
    <x v="6"/>
    <m/>
    <m/>
    <m/>
  </r>
  <r>
    <n v="22134"/>
    <x v="0"/>
    <d v="2020-06-08T00:00:00"/>
    <x v="5"/>
    <d v="2020-06-10T00:00:00"/>
    <x v="2"/>
    <n v="2"/>
    <n v="3"/>
    <s v="MILTON ELLES VELASQUEZ"/>
    <s v="Cerrado"/>
    <x v="6"/>
    <m/>
    <m/>
    <m/>
  </r>
  <r>
    <n v="22135"/>
    <x v="0"/>
    <d v="2020-06-08T00:00:00"/>
    <x v="5"/>
    <d v="2020-06-10T00:00:00"/>
    <x v="2"/>
    <n v="2"/>
    <n v="3"/>
    <s v="angela yarley culma"/>
    <s v="Cerrado"/>
    <x v="6"/>
    <m/>
    <m/>
    <m/>
  </r>
  <r>
    <n v="22136"/>
    <x v="0"/>
    <d v="2020-06-08T00:00:00"/>
    <x v="5"/>
    <d v="2020-06-10T00:00:00"/>
    <x v="2"/>
    <n v="2"/>
    <n v="3"/>
    <s v="MARTHA LUCIA DAZA RENGIFO"/>
    <s v="Cerrado"/>
    <x v="6"/>
    <m/>
    <m/>
    <m/>
  </r>
  <r>
    <n v="22137"/>
    <x v="0"/>
    <d v="2020-06-08T00:00:00"/>
    <x v="5"/>
    <d v="2020-06-11T00:00:00"/>
    <x v="2"/>
    <n v="3"/>
    <n v="4"/>
    <s v="Gloria Elena lopez zapata"/>
    <s v="Cerrado"/>
    <x v="6"/>
    <m/>
    <m/>
    <m/>
  </r>
  <r>
    <n v="22138"/>
    <x v="0"/>
    <d v="2020-06-08T00:00:00"/>
    <x v="5"/>
    <d v="2020-06-11T00:00:00"/>
    <x v="2"/>
    <n v="3"/>
    <n v="4"/>
    <s v="SEMEP IPS"/>
    <s v="Cerrado"/>
    <x v="6"/>
    <m/>
    <m/>
    <m/>
  </r>
  <r>
    <n v="22139"/>
    <x v="0"/>
    <d v="2020-06-08T00:00:00"/>
    <x v="5"/>
    <d v="2020-06-11T00:00:00"/>
    <x v="2"/>
    <n v="3"/>
    <n v="4"/>
    <s v="RAY DAVID ACOSTA VERGARA"/>
    <s v="Cerrado"/>
    <x v="6"/>
    <m/>
    <m/>
    <m/>
  </r>
  <r>
    <n v="22140"/>
    <x v="0"/>
    <d v="2020-06-08T00:00:00"/>
    <x v="5"/>
    <d v="2020-06-11T00:00:00"/>
    <x v="2"/>
    <n v="3"/>
    <n v="4"/>
    <s v="Daniel Felipe Ordoñez Solarte"/>
    <s v="Cerrado"/>
    <x v="6"/>
    <m/>
    <m/>
    <m/>
  </r>
  <r>
    <n v="22141"/>
    <x v="0"/>
    <d v="2020-06-08T00:00:00"/>
    <x v="5"/>
    <d v="2020-06-11T00:00:00"/>
    <x v="2"/>
    <n v="3"/>
    <n v="4"/>
    <s v="Konfirma S.A.S"/>
    <s v="Cerrado"/>
    <x v="6"/>
    <m/>
    <m/>
    <m/>
  </r>
  <r>
    <n v="22142"/>
    <x v="2"/>
    <d v="2020-06-08T00:00:00"/>
    <x v="5"/>
    <d v="2020-06-08T00:00:00"/>
    <x v="2"/>
    <n v="0"/>
    <n v="1"/>
    <s v="Oscar suarez Castiblanco"/>
    <s v="Cerrado"/>
    <x v="6"/>
    <m/>
    <m/>
    <m/>
  </r>
  <r>
    <n v="22143"/>
    <x v="0"/>
    <d v="2020-06-08T00:00:00"/>
    <x v="5"/>
    <d v="2020-06-11T00:00:00"/>
    <x v="2"/>
    <n v="3"/>
    <n v="4"/>
    <s v="Colectivo de Abogados Litigantes"/>
    <s v="Cerrado"/>
    <x v="6"/>
    <m/>
    <m/>
    <m/>
  </r>
  <r>
    <n v="22144"/>
    <x v="0"/>
    <d v="2020-06-08T00:00:00"/>
    <x v="5"/>
    <d v="2020-06-11T00:00:00"/>
    <x v="2"/>
    <n v="3"/>
    <n v="4"/>
    <s v="luis enrique camargo tuta"/>
    <s v="Cerrado"/>
    <x v="6"/>
    <m/>
    <m/>
    <m/>
  </r>
  <r>
    <n v="22145"/>
    <x v="0"/>
    <d v="2020-06-08T00:00:00"/>
    <x v="5"/>
    <d v="2020-06-11T00:00:00"/>
    <x v="2"/>
    <n v="3"/>
    <n v="4"/>
    <s v="EDWARD ALBANER LOZANO MENESES"/>
    <s v="Cerrado"/>
    <x v="6"/>
    <m/>
    <m/>
    <m/>
  </r>
  <r>
    <n v="22146"/>
    <x v="2"/>
    <d v="2020-06-08T00:00:00"/>
    <x v="5"/>
    <s v="Pendiente"/>
    <x v="1"/>
    <e v="#VALUE!"/>
    <e v="#VALUE!"/>
    <s v="viviana maría rodelo ortega"/>
    <s v="Abierto"/>
    <x v="1"/>
    <m/>
    <m/>
    <m/>
  </r>
  <r>
    <n v="22147"/>
    <x v="0"/>
    <d v="2020-06-08T00:00:00"/>
    <x v="5"/>
    <d v="2020-06-11T00:00:00"/>
    <x v="2"/>
    <n v="3"/>
    <n v="4"/>
    <s v="LINA XIIMENA ZORRILA RENDON"/>
    <s v="Cerrado"/>
    <x v="6"/>
    <m/>
    <m/>
    <m/>
  </r>
  <r>
    <n v="22148"/>
    <x v="0"/>
    <d v="2020-06-08T00:00:00"/>
    <x v="5"/>
    <d v="2020-06-12T00:00:00"/>
    <x v="2"/>
    <n v="4"/>
    <n v="5"/>
    <s v="EDWIN ALEJANDRO CADAVID LEMUS"/>
    <s v="Cerrado"/>
    <x v="6"/>
    <m/>
    <m/>
    <m/>
  </r>
  <r>
    <n v="22149"/>
    <x v="0"/>
    <d v="2020-06-08T00:00:00"/>
    <x v="5"/>
    <d v="2020-06-11T00:00:00"/>
    <x v="2"/>
    <n v="3"/>
    <n v="4"/>
    <s v="Angie peña"/>
    <s v="Cerrado"/>
    <x v="6"/>
    <m/>
    <m/>
    <m/>
  </r>
  <r>
    <n v="22150"/>
    <x v="3"/>
    <d v="2020-06-08T00:00:00"/>
    <x v="5"/>
    <d v="2020-06-09T00:00:00"/>
    <x v="2"/>
    <n v="1"/>
    <n v="2"/>
    <s v="Eyder Garces"/>
    <s v="Cerrado"/>
    <x v="6"/>
    <m/>
    <m/>
    <m/>
  </r>
  <r>
    <n v="22151"/>
    <x v="2"/>
    <d v="2020-06-08T00:00:00"/>
    <x v="5"/>
    <d v="2020-06-10T00:00:00"/>
    <x v="2"/>
    <n v="2"/>
    <n v="3"/>
    <s v="DIEGO HERNANDEZ"/>
    <s v="Cerrado"/>
    <x v="6"/>
    <m/>
    <m/>
    <m/>
  </r>
  <r>
    <n v="22152"/>
    <x v="2"/>
    <d v="2020-06-08T00:00:00"/>
    <x v="5"/>
    <d v="2020-06-10T00:00:00"/>
    <x v="2"/>
    <n v="2"/>
    <n v="3"/>
    <s v="DIEGO HERNANDEZ"/>
    <s v="Cerrado"/>
    <x v="6"/>
    <m/>
    <m/>
    <m/>
  </r>
  <r>
    <n v="22153"/>
    <x v="3"/>
    <d v="2020-06-08T00:00:00"/>
    <x v="5"/>
    <d v="2020-06-09T00:00:00"/>
    <x v="2"/>
    <n v="1"/>
    <n v="2"/>
    <s v="Muñoz"/>
    <s v="Cerrado"/>
    <x v="6"/>
    <m/>
    <m/>
    <m/>
  </r>
  <r>
    <n v="22154"/>
    <x v="0"/>
    <d v="2020-06-08T00:00:00"/>
    <x v="5"/>
    <d v="2020-06-11T00:00:00"/>
    <x v="2"/>
    <n v="3"/>
    <n v="4"/>
    <s v="laura melissa cormaño baldovino"/>
    <s v="Cerrado"/>
    <x v="6"/>
    <m/>
    <m/>
    <m/>
  </r>
  <r>
    <n v="22155"/>
    <x v="0"/>
    <d v="2020-06-08T00:00:00"/>
    <x v="5"/>
    <d v="2020-06-11T00:00:00"/>
    <x v="2"/>
    <n v="3"/>
    <n v="4"/>
    <s v="laura melissa cormaño baldovino"/>
    <s v="Cerrado"/>
    <x v="6"/>
    <m/>
    <m/>
    <m/>
  </r>
  <r>
    <n v="22156"/>
    <x v="0"/>
    <d v="2020-06-09T00:00:00"/>
    <x v="5"/>
    <d v="2020-06-11T00:00:00"/>
    <x v="2"/>
    <n v="2"/>
    <n v="3"/>
    <s v="JOSE LEONARDO AGUILLON SONSA"/>
    <s v="Cerrado"/>
    <x v="6"/>
    <m/>
    <m/>
    <m/>
  </r>
  <r>
    <n v="22157"/>
    <x v="0"/>
    <d v="2020-06-09T00:00:00"/>
    <x v="5"/>
    <d v="2020-06-11T00:00:00"/>
    <x v="2"/>
    <n v="2"/>
    <n v="3"/>
    <s v="MARTHA CECILIA MURILLO"/>
    <s v="Cerrado"/>
    <x v="6"/>
    <m/>
    <m/>
    <m/>
  </r>
  <r>
    <n v="22158"/>
    <x v="0"/>
    <d v="2020-06-09T00:00:00"/>
    <x v="5"/>
    <d v="2020-06-11T00:00:00"/>
    <x v="2"/>
    <n v="2"/>
    <n v="3"/>
    <s v="July Paulina Suárez López"/>
    <s v="Cerrado"/>
    <x v="6"/>
    <m/>
    <m/>
    <m/>
  </r>
  <r>
    <n v="22159"/>
    <x v="2"/>
    <d v="2020-06-09T00:00:00"/>
    <x v="5"/>
    <d v="2020-06-10T00:00:00"/>
    <x v="2"/>
    <n v="1"/>
    <n v="2"/>
    <s v="NESTOR IVAN LEGUIZAMON PATARROYO"/>
    <s v="Cerrado"/>
    <x v="6"/>
    <m/>
    <m/>
    <m/>
  </r>
  <r>
    <n v="22160"/>
    <x v="0"/>
    <d v="2020-06-09T00:00:00"/>
    <x v="5"/>
    <d v="2020-06-11T00:00:00"/>
    <x v="2"/>
    <n v="2"/>
    <n v="3"/>
    <s v="ROSINA PALACIOS FERNÁNDEZ"/>
    <s v="Cerrado"/>
    <x v="6"/>
    <m/>
    <m/>
    <m/>
  </r>
  <r>
    <n v="22161"/>
    <x v="0"/>
    <d v="2020-06-09T00:00:00"/>
    <x v="5"/>
    <d v="2020-06-11T00:00:00"/>
    <x v="2"/>
    <n v="2"/>
    <n v="3"/>
    <s v="Nestor Enrique Arango Vallejo"/>
    <s v="Cerrado"/>
    <x v="6"/>
    <m/>
    <m/>
    <m/>
  </r>
  <r>
    <n v="22162"/>
    <x v="2"/>
    <d v="2020-06-09T00:00:00"/>
    <x v="5"/>
    <d v="2020-06-11T00:00:00"/>
    <x v="2"/>
    <n v="2"/>
    <n v="3"/>
    <s v="NELSON ENRIQUE DIAZ FLOREZ"/>
    <s v="Cerrado"/>
    <x v="6"/>
    <m/>
    <m/>
    <m/>
  </r>
  <r>
    <n v="22163"/>
    <x v="2"/>
    <d v="2020-06-09T00:00:00"/>
    <x v="5"/>
    <d v="2020-06-25T00:00:00"/>
    <x v="2"/>
    <n v="16"/>
    <n v="13"/>
    <s v="LUZ MARINA MORALES PAEZ"/>
    <s v="Cerrado"/>
    <x v="6"/>
    <m/>
    <m/>
    <m/>
  </r>
  <r>
    <n v="22164"/>
    <x v="3"/>
    <d v="2020-06-09T00:00:00"/>
    <x v="5"/>
    <d v="2020-06-10T00:00:00"/>
    <x v="2"/>
    <n v="1"/>
    <n v="2"/>
    <s v="Manuel Del prado C."/>
    <s v="Cerrado"/>
    <x v="6"/>
    <m/>
    <m/>
    <m/>
  </r>
  <r>
    <n v="22165"/>
    <x v="0"/>
    <d v="2020-06-09T00:00:00"/>
    <x v="5"/>
    <d v="2020-06-11T00:00:00"/>
    <x v="2"/>
    <n v="2"/>
    <n v="3"/>
    <s v="Leidy Yolanda Salas"/>
    <s v="Cerrado"/>
    <x v="6"/>
    <m/>
    <m/>
    <m/>
  </r>
  <r>
    <n v="22166"/>
    <x v="0"/>
    <d v="2020-06-09T00:00:00"/>
    <x v="5"/>
    <d v="2020-06-11T00:00:00"/>
    <x v="2"/>
    <n v="2"/>
    <n v="3"/>
    <s v="Ivannsilar Matiz Olaya"/>
    <s v="Cerrado"/>
    <x v="6"/>
    <m/>
    <m/>
    <m/>
  </r>
  <r>
    <n v="22167"/>
    <x v="0"/>
    <d v="2020-06-09T00:00:00"/>
    <x v="5"/>
    <d v="2020-06-11T00:00:00"/>
    <x v="2"/>
    <n v="2"/>
    <n v="3"/>
    <s v="GLORIA ALEXANDRA ROMERO NIÑO"/>
    <s v="Cerrado"/>
    <x v="6"/>
    <m/>
    <m/>
    <m/>
  </r>
  <r>
    <n v="22168"/>
    <x v="0"/>
    <d v="2020-06-09T00:00:00"/>
    <x v="5"/>
    <d v="2020-06-11T00:00:00"/>
    <x v="2"/>
    <n v="2"/>
    <n v="3"/>
    <s v="Carolina Montoya"/>
    <s v="Cerrado"/>
    <x v="6"/>
    <m/>
    <m/>
    <m/>
  </r>
  <r>
    <n v="22169"/>
    <x v="2"/>
    <d v="2020-06-09T00:00:00"/>
    <x v="5"/>
    <d v="2020-06-10T00:00:00"/>
    <x v="2"/>
    <n v="1"/>
    <n v="2"/>
    <s v="Yully Tatiana Caro Burgos"/>
    <s v="Cerrado"/>
    <x v="6"/>
    <m/>
    <m/>
    <m/>
  </r>
  <r>
    <n v="22170"/>
    <x v="0"/>
    <d v="2020-06-09T00:00:00"/>
    <x v="5"/>
    <d v="2020-06-11T00:00:00"/>
    <x v="2"/>
    <n v="2"/>
    <n v="3"/>
    <s v="JAMMER SAUL HERNANDEZ RAMIREZ"/>
    <s v="Cerrado"/>
    <x v="6"/>
    <m/>
    <m/>
    <m/>
  </r>
  <r>
    <n v="22171"/>
    <x v="0"/>
    <d v="2020-06-09T00:00:00"/>
    <x v="5"/>
    <d v="2020-06-11T00:00:00"/>
    <x v="2"/>
    <n v="2"/>
    <n v="3"/>
    <s v="Leidy Yolanda Salas"/>
    <s v="Cerrado"/>
    <x v="6"/>
    <m/>
    <m/>
    <m/>
  </r>
  <r>
    <n v="22172"/>
    <x v="2"/>
    <d v="2020-06-09T00:00:00"/>
    <x v="5"/>
    <d v="2020-06-10T00:00:00"/>
    <x v="2"/>
    <n v="1"/>
    <n v="2"/>
    <s v="ESTEFANIA BLANCO"/>
    <s v="Cerrado"/>
    <x v="6"/>
    <m/>
    <m/>
    <m/>
  </r>
  <r>
    <n v="22173"/>
    <x v="0"/>
    <d v="2020-06-09T00:00:00"/>
    <x v="5"/>
    <d v="2020-06-11T00:00:00"/>
    <x v="2"/>
    <n v="2"/>
    <n v="3"/>
    <s v="Rubén Darío Rico Guerra"/>
    <s v="Cerrado"/>
    <x v="6"/>
    <m/>
    <m/>
    <m/>
  </r>
  <r>
    <n v="22174"/>
    <x v="0"/>
    <d v="2020-06-09T00:00:00"/>
    <x v="5"/>
    <d v="2020-06-11T00:00:00"/>
    <x v="2"/>
    <n v="2"/>
    <n v="3"/>
    <s v="Heidy López Rondón"/>
    <s v="Cerrado"/>
    <x v="6"/>
    <m/>
    <m/>
    <m/>
  </r>
  <r>
    <n v="22175"/>
    <x v="2"/>
    <d v="2020-06-09T00:00:00"/>
    <x v="5"/>
    <s v="Pendiente"/>
    <x v="1"/>
    <e v="#VALUE!"/>
    <e v="#VALUE!"/>
    <s v="Jerson Rivera Garcia"/>
    <s v="Abierto"/>
    <x v="1"/>
    <m/>
    <m/>
    <m/>
  </r>
  <r>
    <n v="22176"/>
    <x v="0"/>
    <d v="2020-06-09T00:00:00"/>
    <x v="5"/>
    <d v="2020-06-11T00:00:00"/>
    <x v="2"/>
    <n v="2"/>
    <n v="3"/>
    <s v="Fidelia Villegas"/>
    <s v="Cerrado"/>
    <x v="6"/>
    <m/>
    <m/>
    <m/>
  </r>
  <r>
    <n v="22177"/>
    <x v="0"/>
    <d v="2020-06-09T00:00:00"/>
    <x v="5"/>
    <d v="2020-06-11T00:00:00"/>
    <x v="2"/>
    <n v="2"/>
    <n v="3"/>
    <s v="DIEGO ANDRES VEGA CAICEDO"/>
    <s v="Cerrado"/>
    <x v="6"/>
    <m/>
    <m/>
    <m/>
  </r>
  <r>
    <n v="22178"/>
    <x v="0"/>
    <d v="2020-06-09T00:00:00"/>
    <x v="5"/>
    <d v="2020-06-11T00:00:00"/>
    <x v="2"/>
    <n v="2"/>
    <n v="3"/>
    <s v="Gladys Cardona Ramirez"/>
    <s v="Cerrado"/>
    <x v="6"/>
    <m/>
    <m/>
    <m/>
  </r>
  <r>
    <n v="22179"/>
    <x v="0"/>
    <d v="2020-06-09T00:00:00"/>
    <x v="5"/>
    <d v="2020-06-11T00:00:00"/>
    <x v="2"/>
    <n v="2"/>
    <n v="3"/>
    <s v="Gabriel Perez UMaña"/>
    <s v="Cerrado"/>
    <x v="6"/>
    <m/>
    <m/>
    <m/>
  </r>
  <r>
    <n v="22180"/>
    <x v="0"/>
    <d v="2020-06-09T00:00:00"/>
    <x v="5"/>
    <d v="2020-06-11T00:00:00"/>
    <x v="2"/>
    <n v="2"/>
    <n v="3"/>
    <s v="MARIO ALBERTO MENDOZA CEBALLOS"/>
    <s v="Cerrado"/>
    <x v="6"/>
    <m/>
    <m/>
    <m/>
  </r>
  <r>
    <n v="22181"/>
    <x v="0"/>
    <d v="2020-06-09T00:00:00"/>
    <x v="5"/>
    <d v="2020-06-11T00:00:00"/>
    <x v="2"/>
    <n v="2"/>
    <n v="3"/>
    <s v="Heidy Carolina Casallas Torres"/>
    <s v="Cerrado"/>
    <x v="6"/>
    <m/>
    <m/>
    <m/>
  </r>
  <r>
    <n v="22182"/>
    <x v="0"/>
    <d v="2020-06-09T00:00:00"/>
    <x v="5"/>
    <d v="2020-06-11T00:00:00"/>
    <x v="2"/>
    <n v="2"/>
    <n v="3"/>
    <s v="Katherin Castro Barrero"/>
    <s v="Cerrado"/>
    <x v="6"/>
    <m/>
    <m/>
    <m/>
  </r>
  <r>
    <n v="22183"/>
    <x v="2"/>
    <d v="2020-06-09T00:00:00"/>
    <x v="5"/>
    <d v="2020-06-11T00:00:00"/>
    <x v="2"/>
    <n v="2"/>
    <n v="3"/>
    <s v="Carmen Cecilia Preciado Prieto"/>
    <s v="Cerrado"/>
    <x v="6"/>
    <m/>
    <m/>
    <m/>
  </r>
  <r>
    <n v="22184"/>
    <x v="0"/>
    <d v="2020-06-09T00:00:00"/>
    <x v="5"/>
    <d v="2020-06-11T00:00:00"/>
    <x v="2"/>
    <n v="2"/>
    <n v="3"/>
    <s v="MARBY ANGELA GUERRERO BERNAL"/>
    <s v="Cerrado"/>
    <x v="6"/>
    <m/>
    <m/>
    <m/>
  </r>
  <r>
    <n v="22185"/>
    <x v="0"/>
    <d v="2020-06-09T00:00:00"/>
    <x v="5"/>
    <d v="2020-06-11T00:00:00"/>
    <x v="2"/>
    <n v="2"/>
    <n v="3"/>
    <s v="luis fernando patron betancourt"/>
    <s v="Cerrado"/>
    <x v="6"/>
    <m/>
    <m/>
    <m/>
  </r>
  <r>
    <n v="22186"/>
    <x v="2"/>
    <d v="2020-06-09T00:00:00"/>
    <x v="5"/>
    <s v="Pendiente"/>
    <x v="1"/>
    <e v="#VALUE!"/>
    <e v="#VALUE!"/>
    <s v="LEIDITH CONSTANZA SALAZAR TRUJILLO"/>
    <s v="Abierto"/>
    <x v="1"/>
    <m/>
    <m/>
    <m/>
  </r>
  <r>
    <n v="22187"/>
    <x v="0"/>
    <d v="2020-06-09T00:00:00"/>
    <x v="5"/>
    <d v="2020-06-11T00:00:00"/>
    <x v="2"/>
    <n v="2"/>
    <n v="3"/>
    <s v="MARIA VICTORIA BERNAL BAEZ"/>
    <s v="Cerrado"/>
    <x v="6"/>
    <m/>
    <m/>
    <m/>
  </r>
  <r>
    <n v="22188"/>
    <x v="2"/>
    <d v="2020-06-10T00:00:00"/>
    <x v="5"/>
    <s v="Pendiente"/>
    <x v="1"/>
    <e v="#VALUE!"/>
    <e v="#VALUE!"/>
    <s v="Yenny Rubiano Osorio"/>
    <s v="Abierto"/>
    <x v="1"/>
    <m/>
    <m/>
    <m/>
  </r>
  <r>
    <n v="22189"/>
    <x v="0"/>
    <d v="2020-06-10T00:00:00"/>
    <x v="5"/>
    <d v="2020-06-11T00:00:00"/>
    <x v="2"/>
    <n v="1"/>
    <n v="2"/>
    <s v="BLANCA LEONOR VARGAS JIMENEZ"/>
    <s v="Cerrado"/>
    <x v="6"/>
    <m/>
    <m/>
    <m/>
  </r>
  <r>
    <n v="22190"/>
    <x v="0"/>
    <d v="2020-06-10T00:00:00"/>
    <x v="5"/>
    <d v="2020-06-11T00:00:00"/>
    <x v="2"/>
    <n v="1"/>
    <n v="2"/>
    <s v="Alduha gamboa"/>
    <s v="Cerrado"/>
    <x v="6"/>
    <m/>
    <m/>
    <m/>
  </r>
  <r>
    <n v="22191"/>
    <x v="0"/>
    <d v="2020-06-10T00:00:00"/>
    <x v="5"/>
    <d v="2020-06-11T00:00:00"/>
    <x v="2"/>
    <n v="1"/>
    <n v="2"/>
    <s v="Jorge Eliecer Santamaria Ruano"/>
    <s v="Cerrado"/>
    <x v="6"/>
    <m/>
    <m/>
    <m/>
  </r>
  <r>
    <n v="22192"/>
    <x v="0"/>
    <d v="2020-06-10T00:00:00"/>
    <x v="5"/>
    <d v="2020-06-11T00:00:00"/>
    <x v="2"/>
    <n v="1"/>
    <n v="2"/>
    <s v="NUBIA ESTELLA VARGAS"/>
    <s v="Cerrado"/>
    <x v="6"/>
    <m/>
    <m/>
    <m/>
  </r>
  <r>
    <n v="22193"/>
    <x v="0"/>
    <d v="2020-06-10T00:00:00"/>
    <x v="5"/>
    <d v="2020-06-11T00:00:00"/>
    <x v="2"/>
    <n v="1"/>
    <n v="2"/>
    <s v="Misael Cruz Gil"/>
    <s v="Cerrado"/>
    <x v="6"/>
    <m/>
    <m/>
    <m/>
  </r>
  <r>
    <n v="22194"/>
    <x v="0"/>
    <d v="2020-06-10T00:00:00"/>
    <x v="5"/>
    <d v="2020-06-11T00:00:00"/>
    <x v="2"/>
    <n v="1"/>
    <n v="2"/>
    <s v="Daniela valencia"/>
    <s v="Cerrado"/>
    <x v="6"/>
    <m/>
    <m/>
    <m/>
  </r>
  <r>
    <n v="22195"/>
    <x v="2"/>
    <d v="2020-06-10T00:00:00"/>
    <x v="5"/>
    <d v="2020-06-11T00:00:00"/>
    <x v="2"/>
    <n v="1"/>
    <n v="2"/>
    <s v="WILSON AUGUSTO URREGO BUSTAMANTE"/>
    <s v="Cerrado"/>
    <x v="6"/>
    <m/>
    <m/>
    <m/>
  </r>
  <r>
    <n v="22196"/>
    <x v="2"/>
    <d v="2020-06-10T00:00:00"/>
    <x v="5"/>
    <d v="2020-06-11T00:00:00"/>
    <x v="2"/>
    <n v="1"/>
    <n v="2"/>
    <s v="MARIA EUGENIA OJEDA"/>
    <s v="Cerrado"/>
    <x v="6"/>
    <m/>
    <m/>
    <m/>
  </r>
  <r>
    <n v="22197"/>
    <x v="2"/>
    <d v="2020-06-10T00:00:00"/>
    <x v="5"/>
    <s v="Pendiente"/>
    <x v="1"/>
    <e v="#VALUE!"/>
    <e v="#VALUE!"/>
    <s v="Yojana Paternina Alquerque"/>
    <s v="Abierto"/>
    <x v="1"/>
    <m/>
    <m/>
    <m/>
  </r>
  <r>
    <n v="22198"/>
    <x v="0"/>
    <d v="2020-06-10T00:00:00"/>
    <x v="5"/>
    <d v="2020-06-11T00:00:00"/>
    <x v="2"/>
    <n v="1"/>
    <n v="2"/>
    <s v="Fabian Salazar Herrera"/>
    <s v="Cerrado"/>
    <x v="6"/>
    <m/>
    <m/>
    <m/>
  </r>
  <r>
    <n v="22199"/>
    <x v="0"/>
    <d v="2020-06-10T00:00:00"/>
    <x v="5"/>
    <d v="2020-06-11T00:00:00"/>
    <x v="2"/>
    <n v="1"/>
    <n v="2"/>
    <s v="maribel portillo"/>
    <s v="Cerrado"/>
    <x v="6"/>
    <m/>
    <m/>
    <m/>
  </r>
  <r>
    <n v="22200"/>
    <x v="1"/>
    <d v="2020-06-10T00:00:00"/>
    <x v="5"/>
    <s v="Pendiente"/>
    <x v="1"/>
    <e v="#VALUE!"/>
    <e v="#VALUE!"/>
    <s v="ADRIANA GESELA GOMEZ LA ROTTA"/>
    <s v="Abierto"/>
    <x v="1"/>
    <m/>
    <m/>
    <m/>
  </r>
  <r>
    <n v="22201"/>
    <x v="3"/>
    <d v="2020-06-10T00:00:00"/>
    <x v="5"/>
    <d v="2020-06-11T00:00:00"/>
    <x v="2"/>
    <n v="1"/>
    <n v="2"/>
    <s v="MARTHA LUZ HERNANDEZ UCROS"/>
    <s v="Cerrado"/>
    <x v="6"/>
    <m/>
    <m/>
    <m/>
  </r>
  <r>
    <n v="22202"/>
    <x v="0"/>
    <d v="2020-06-10T00:00:00"/>
    <x v="5"/>
    <d v="2020-06-12T00:00:00"/>
    <x v="2"/>
    <n v="2"/>
    <n v="3"/>
    <s v="EMILIO RAMIREZ RAMIREZ"/>
    <s v="Cerrado"/>
    <x v="6"/>
    <m/>
    <m/>
    <m/>
  </r>
  <r>
    <n v="22203"/>
    <x v="0"/>
    <d v="2020-06-10T00:00:00"/>
    <x v="5"/>
    <d v="2020-06-12T00:00:00"/>
    <x v="2"/>
    <n v="2"/>
    <n v="3"/>
    <s v="Deissy Yadira López Vargas"/>
    <s v="Cerrado"/>
    <x v="6"/>
    <m/>
    <m/>
    <m/>
  </r>
  <r>
    <n v="22204"/>
    <x v="0"/>
    <d v="2020-06-10T00:00:00"/>
    <x v="5"/>
    <d v="2020-06-12T00:00:00"/>
    <x v="2"/>
    <n v="2"/>
    <n v="3"/>
    <s v="MARIO FERNANDO BURBANO ACHICANOY"/>
    <s v="Cerrado"/>
    <x v="6"/>
    <m/>
    <m/>
    <m/>
  </r>
  <r>
    <n v="22205"/>
    <x v="0"/>
    <d v="2020-06-10T00:00:00"/>
    <x v="5"/>
    <d v="2020-06-12T00:00:00"/>
    <x v="2"/>
    <n v="2"/>
    <n v="3"/>
    <s v="Oscar Cerón Cerón"/>
    <s v="Cerrado"/>
    <x v="6"/>
    <m/>
    <m/>
    <m/>
  </r>
  <r>
    <n v="22206"/>
    <x v="0"/>
    <d v="2020-06-10T00:00:00"/>
    <x v="5"/>
    <d v="2020-06-12T00:00:00"/>
    <x v="2"/>
    <n v="2"/>
    <n v="3"/>
    <s v="Herly Suarez Villalba"/>
    <s v="Cerrado"/>
    <x v="6"/>
    <m/>
    <m/>
    <m/>
  </r>
  <r>
    <n v="22207"/>
    <x v="0"/>
    <d v="2020-06-10T00:00:00"/>
    <x v="5"/>
    <d v="2020-06-12T00:00:00"/>
    <x v="2"/>
    <n v="2"/>
    <n v="3"/>
    <s v="Laura González G."/>
    <s v="Cerrado"/>
    <x v="6"/>
    <m/>
    <m/>
    <m/>
  </r>
  <r>
    <n v="22208"/>
    <x v="0"/>
    <d v="2020-06-10T00:00:00"/>
    <x v="5"/>
    <d v="2020-06-12T00:00:00"/>
    <x v="2"/>
    <n v="2"/>
    <n v="3"/>
    <s v="ALEX ALBERTO RAMIREZ ARTUZ"/>
    <s v="Cerrado"/>
    <x v="6"/>
    <m/>
    <m/>
    <m/>
  </r>
  <r>
    <n v="22209"/>
    <x v="0"/>
    <d v="2020-06-10T00:00:00"/>
    <x v="5"/>
    <d v="2020-06-12T00:00:00"/>
    <x v="2"/>
    <n v="2"/>
    <n v="3"/>
    <s v="Alicia Irreño de Peña"/>
    <s v="Cerrado"/>
    <x v="6"/>
    <m/>
    <m/>
    <m/>
  </r>
  <r>
    <n v="22210"/>
    <x v="0"/>
    <d v="2020-06-10T00:00:00"/>
    <x v="5"/>
    <d v="2020-06-12T00:00:00"/>
    <x v="2"/>
    <n v="2"/>
    <n v="3"/>
    <s v="MARINI ESTHER CORRO RUZ"/>
    <s v="Cerrado"/>
    <x v="6"/>
    <m/>
    <m/>
    <m/>
  </r>
  <r>
    <n v="22211"/>
    <x v="2"/>
    <d v="2020-06-10T00:00:00"/>
    <x v="5"/>
    <d v="2020-06-11T00:00:00"/>
    <x v="2"/>
    <n v="1"/>
    <n v="2"/>
    <s v="LUIS EDUARDO GONZALEZ VEGA"/>
    <s v="Cerrado"/>
    <x v="6"/>
    <m/>
    <m/>
    <m/>
  </r>
  <r>
    <n v="22212"/>
    <x v="2"/>
    <d v="2020-06-10T00:00:00"/>
    <x v="5"/>
    <d v="2020-06-11T00:00:00"/>
    <x v="2"/>
    <n v="1"/>
    <n v="2"/>
    <s v="JERSON"/>
    <s v="Cerrado"/>
    <x v="6"/>
    <m/>
    <m/>
    <m/>
  </r>
  <r>
    <n v="22213"/>
    <x v="2"/>
    <d v="2020-06-10T00:00:00"/>
    <x v="5"/>
    <d v="2020-06-11T00:00:00"/>
    <x v="2"/>
    <n v="1"/>
    <n v="2"/>
    <s v="RICARDO ALBA OSPINA"/>
    <s v="Cerrado"/>
    <x v="6"/>
    <m/>
    <m/>
    <m/>
  </r>
  <r>
    <n v="22214"/>
    <x v="0"/>
    <d v="2020-06-10T00:00:00"/>
    <x v="5"/>
    <d v="2020-06-12T00:00:00"/>
    <x v="2"/>
    <n v="2"/>
    <n v="3"/>
    <s v="Cesar Augusto Mejia Osorio"/>
    <s v="Cerrado"/>
    <x v="6"/>
    <m/>
    <m/>
    <m/>
  </r>
  <r>
    <n v="22215"/>
    <x v="0"/>
    <d v="2020-06-10T00:00:00"/>
    <x v="5"/>
    <d v="2020-06-12T00:00:00"/>
    <x v="2"/>
    <n v="2"/>
    <n v="3"/>
    <s v="JAMES JOSE SOTELO HERNANDEZ"/>
    <s v="Cerrado"/>
    <x v="6"/>
    <m/>
    <m/>
    <m/>
  </r>
  <r>
    <n v="22216"/>
    <x v="2"/>
    <d v="2020-06-10T00:00:00"/>
    <x v="5"/>
    <d v="2020-06-11T00:00:00"/>
    <x v="2"/>
    <n v="1"/>
    <n v="2"/>
    <s v="LIANCY ELENA HERNANDEZ FUENTES"/>
    <s v="Cerrado"/>
    <x v="6"/>
    <m/>
    <m/>
    <m/>
  </r>
  <r>
    <n v="22217"/>
    <x v="1"/>
    <d v="2020-06-10T00:00:00"/>
    <x v="5"/>
    <s v="Pendiente"/>
    <x v="1"/>
    <e v="#VALUE!"/>
    <e v="#VALUE!"/>
    <s v="JUAN EUGENIO PINZON ORTIZ"/>
    <s v="Abierto"/>
    <x v="1"/>
    <m/>
    <m/>
    <m/>
  </r>
  <r>
    <n v="22218"/>
    <x v="0"/>
    <d v="2020-06-10T00:00:00"/>
    <x v="5"/>
    <d v="2020-06-12T00:00:00"/>
    <x v="2"/>
    <n v="2"/>
    <n v="3"/>
    <s v="MARIA SONIA GIRALDO GOMEZ"/>
    <s v="Cerrado"/>
    <x v="6"/>
    <m/>
    <m/>
    <m/>
  </r>
  <r>
    <n v="22219"/>
    <x v="0"/>
    <d v="2020-06-11T00:00:00"/>
    <x v="5"/>
    <d v="2020-06-12T00:00:00"/>
    <x v="2"/>
    <n v="1"/>
    <n v="2"/>
    <s v="ESNEIDER VERGARA"/>
    <s v="Cerrado"/>
    <x v="6"/>
    <m/>
    <m/>
    <m/>
  </r>
  <r>
    <n v="22220"/>
    <x v="2"/>
    <d v="2020-06-11T00:00:00"/>
    <x v="5"/>
    <d v="2020-06-11T00:00:00"/>
    <x v="2"/>
    <n v="0"/>
    <n v="1"/>
    <s v="FRANCISCO JAVIER CARVAJAL TRUJILLO"/>
    <s v="Cerrado"/>
    <x v="6"/>
    <m/>
    <m/>
    <m/>
  </r>
  <r>
    <n v="22221"/>
    <x v="2"/>
    <d v="2020-06-11T00:00:00"/>
    <x v="5"/>
    <d v="2020-06-11T00:00:00"/>
    <x v="2"/>
    <n v="0"/>
    <n v="1"/>
    <s v="Carlos Alberto Mantilla Gutiérrez"/>
    <s v="Cerrado"/>
    <x v="6"/>
    <m/>
    <m/>
    <m/>
  </r>
  <r>
    <n v="22222"/>
    <x v="0"/>
    <d v="2020-06-11T00:00:00"/>
    <x v="5"/>
    <d v="2020-06-12T00:00:00"/>
    <x v="2"/>
    <n v="1"/>
    <n v="2"/>
    <s v="Julian Salazar Gallego"/>
    <s v="Cerrado"/>
    <x v="6"/>
    <m/>
    <m/>
    <m/>
  </r>
  <r>
    <n v="22223"/>
    <x v="0"/>
    <d v="2020-06-11T00:00:00"/>
    <x v="5"/>
    <d v="2020-06-16T00:00:00"/>
    <x v="2"/>
    <n v="5"/>
    <n v="4"/>
    <s v="florelba barrera murillo"/>
    <s v="Cerrado"/>
    <x v="6"/>
    <m/>
    <m/>
    <m/>
  </r>
  <r>
    <n v="22224"/>
    <x v="3"/>
    <d v="2020-06-11T00:00:00"/>
    <x v="5"/>
    <d v="2020-06-12T00:00:00"/>
    <x v="2"/>
    <n v="1"/>
    <n v="2"/>
    <s v="CARLOS ALBERTO ESCORCIA QUIROZ"/>
    <s v="Cerrado"/>
    <x v="6"/>
    <m/>
    <m/>
    <m/>
  </r>
  <r>
    <n v="22225"/>
    <x v="0"/>
    <d v="2020-06-11T00:00:00"/>
    <x v="5"/>
    <d v="2020-06-16T00:00:00"/>
    <x v="2"/>
    <n v="5"/>
    <n v="4"/>
    <s v="Erika Morales García"/>
    <s v="Cerrado"/>
    <x v="6"/>
    <m/>
    <m/>
    <m/>
  </r>
  <r>
    <n v="22226"/>
    <x v="0"/>
    <d v="2020-06-11T00:00:00"/>
    <x v="5"/>
    <d v="2020-06-16T00:00:00"/>
    <x v="2"/>
    <n v="5"/>
    <n v="4"/>
    <s v="YENIS ROMERO"/>
    <s v="Cerrado"/>
    <x v="6"/>
    <m/>
    <m/>
    <m/>
  </r>
  <r>
    <n v="22227"/>
    <x v="0"/>
    <d v="2020-06-11T00:00:00"/>
    <x v="5"/>
    <d v="2020-06-16T00:00:00"/>
    <x v="2"/>
    <n v="5"/>
    <n v="4"/>
    <s v="luis alberto molina pérez"/>
    <s v="Cerrado"/>
    <x v="6"/>
    <m/>
    <m/>
    <m/>
  </r>
  <r>
    <n v="22228"/>
    <x v="2"/>
    <d v="2020-06-11T00:00:00"/>
    <x v="5"/>
    <d v="2020-06-12T00:00:00"/>
    <x v="2"/>
    <n v="1"/>
    <n v="2"/>
    <s v="Randy Yessid Tinoco"/>
    <s v="Cerrado"/>
    <x v="6"/>
    <m/>
    <m/>
    <m/>
  </r>
  <r>
    <n v="22229"/>
    <x v="0"/>
    <d v="2020-06-11T00:00:00"/>
    <x v="5"/>
    <d v="2020-06-16T00:00:00"/>
    <x v="2"/>
    <n v="5"/>
    <n v="4"/>
    <s v="Manuela Angulo Facette"/>
    <s v="Cerrado"/>
    <x v="6"/>
    <m/>
    <m/>
    <m/>
  </r>
  <r>
    <n v="22230"/>
    <x v="3"/>
    <d v="2020-06-11T00:00:00"/>
    <x v="5"/>
    <s v="Pendiente"/>
    <x v="1"/>
    <e v="#VALUE!"/>
    <e v="#VALUE!"/>
    <s v="Wuendi catherine lara perdomo"/>
    <s v="Abierto"/>
    <x v="1"/>
    <m/>
    <m/>
    <m/>
  </r>
  <r>
    <n v="22231"/>
    <x v="2"/>
    <d v="2020-06-11T00:00:00"/>
    <x v="5"/>
    <d v="2020-06-12T00:00:00"/>
    <x v="2"/>
    <n v="1"/>
    <n v="2"/>
    <s v="Juan Andrés Vargas Martínez"/>
    <s v="Cerrado"/>
    <x v="6"/>
    <m/>
    <m/>
    <m/>
  </r>
  <r>
    <n v="22232"/>
    <x v="0"/>
    <d v="2020-06-11T00:00:00"/>
    <x v="5"/>
    <d v="2020-06-16T00:00:00"/>
    <x v="2"/>
    <n v="5"/>
    <n v="4"/>
    <s v="juan sebastian"/>
    <s v="Cerrado"/>
    <x v="6"/>
    <m/>
    <m/>
    <m/>
  </r>
  <r>
    <n v="22233"/>
    <x v="0"/>
    <d v="2020-06-11T00:00:00"/>
    <x v="5"/>
    <d v="2020-06-16T00:00:00"/>
    <x v="2"/>
    <n v="5"/>
    <n v="4"/>
    <s v="FELIPE ANDREY GALLO ESCOBAR"/>
    <s v="Cerrado"/>
    <x v="6"/>
    <m/>
    <m/>
    <m/>
  </r>
  <r>
    <n v="22234"/>
    <x v="0"/>
    <d v="2020-06-11T00:00:00"/>
    <x v="5"/>
    <d v="2020-06-16T00:00:00"/>
    <x v="2"/>
    <n v="5"/>
    <n v="4"/>
    <s v="angel alfonso devia cordero"/>
    <s v="Cerrado"/>
    <x v="6"/>
    <m/>
    <m/>
    <m/>
  </r>
  <r>
    <n v="22235"/>
    <x v="0"/>
    <d v="2020-06-11T00:00:00"/>
    <x v="5"/>
    <d v="2020-06-16T00:00:00"/>
    <x v="2"/>
    <n v="5"/>
    <n v="4"/>
    <s v="maria jose montealegre sierra"/>
    <s v="Cerrado"/>
    <x v="6"/>
    <m/>
    <m/>
    <m/>
  </r>
  <r>
    <n v="22236"/>
    <x v="0"/>
    <d v="2020-06-11T00:00:00"/>
    <x v="5"/>
    <d v="2020-06-16T00:00:00"/>
    <x v="2"/>
    <n v="5"/>
    <n v="4"/>
    <s v="hugo"/>
    <s v="Cerrado"/>
    <x v="6"/>
    <m/>
    <m/>
    <m/>
  </r>
  <r>
    <n v="22237"/>
    <x v="0"/>
    <d v="2020-06-11T00:00:00"/>
    <x v="5"/>
    <d v="2020-06-16T00:00:00"/>
    <x v="2"/>
    <n v="5"/>
    <n v="4"/>
    <s v="oswaldo javier rivas guerrero"/>
    <s v="Cerrado"/>
    <x v="6"/>
    <m/>
    <m/>
    <m/>
  </r>
  <r>
    <n v="22238"/>
    <x v="2"/>
    <d v="2020-06-11T00:00:00"/>
    <x v="5"/>
    <d v="2020-06-12T00:00:00"/>
    <x v="2"/>
    <n v="1"/>
    <n v="2"/>
    <s v="ANDREA ESCOBAR"/>
    <s v="Cerrado"/>
    <x v="6"/>
    <m/>
    <m/>
    <m/>
  </r>
  <r>
    <n v="22239"/>
    <x v="0"/>
    <d v="2020-06-12T00:00:00"/>
    <x v="5"/>
    <d v="2020-06-16T00:00:00"/>
    <x v="2"/>
    <n v="4"/>
    <n v="3"/>
    <s v="Laura Viviana Tovar Cerón"/>
    <s v="Cerrado"/>
    <x v="6"/>
    <m/>
    <m/>
    <m/>
  </r>
  <r>
    <n v="22240"/>
    <x v="0"/>
    <d v="2020-06-12T00:00:00"/>
    <x v="5"/>
    <d v="2020-06-16T00:00:00"/>
    <x v="2"/>
    <n v="4"/>
    <n v="3"/>
    <s v="MARIA VICTORIA SEPULVEDA RINCON"/>
    <s v="Cerrado"/>
    <x v="6"/>
    <m/>
    <m/>
    <m/>
  </r>
  <r>
    <n v="22241"/>
    <x v="0"/>
    <d v="2020-06-12T00:00:00"/>
    <x v="5"/>
    <d v="2020-06-16T00:00:00"/>
    <x v="2"/>
    <n v="4"/>
    <n v="3"/>
    <s v="ANTONIO RAMOS GAITAN"/>
    <s v="Cerrado"/>
    <x v="6"/>
    <m/>
    <m/>
    <m/>
  </r>
  <r>
    <n v="22242"/>
    <x v="3"/>
    <d v="2020-06-12T00:00:00"/>
    <x v="5"/>
    <d v="2020-06-17T00:00:00"/>
    <x v="2"/>
    <n v="5"/>
    <n v="4"/>
    <s v="Luis Enrique Gallo Gallón"/>
    <s v="Cerrado"/>
    <x v="6"/>
    <m/>
    <m/>
    <m/>
  </r>
  <r>
    <n v="22243"/>
    <x v="0"/>
    <d v="2020-06-12T00:00:00"/>
    <x v="5"/>
    <d v="2020-06-16T00:00:00"/>
    <x v="2"/>
    <n v="4"/>
    <n v="3"/>
    <s v="Manuel Isabel perlaza Villa"/>
    <s v="Cerrado"/>
    <x v="6"/>
    <m/>
    <m/>
    <m/>
  </r>
  <r>
    <n v="22244"/>
    <x v="2"/>
    <d v="2020-06-12T00:00:00"/>
    <x v="5"/>
    <d v="2020-06-17T00:00:00"/>
    <x v="2"/>
    <n v="5"/>
    <n v="4"/>
    <s v="Jose Francisco Montufar Rodriguez."/>
    <s v="Cerrado"/>
    <x v="6"/>
    <m/>
    <m/>
    <m/>
  </r>
  <r>
    <n v="22245"/>
    <x v="0"/>
    <d v="2020-06-12T00:00:00"/>
    <x v="5"/>
    <d v="2020-06-16T00:00:00"/>
    <x v="2"/>
    <n v="4"/>
    <n v="3"/>
    <s v="Nicolas Alejandro Camacho Valderrama"/>
    <s v="Cerrado"/>
    <x v="6"/>
    <m/>
    <m/>
    <m/>
  </r>
  <r>
    <n v="22246"/>
    <x v="0"/>
    <d v="2020-06-12T00:00:00"/>
    <x v="5"/>
    <d v="2020-06-16T00:00:00"/>
    <x v="2"/>
    <n v="4"/>
    <n v="3"/>
    <s v="LUIS EFREN AREVALO MONROY"/>
    <s v="Cerrado"/>
    <x v="6"/>
    <m/>
    <m/>
    <m/>
  </r>
  <r>
    <n v="22247"/>
    <x v="0"/>
    <d v="2020-06-12T00:00:00"/>
    <x v="5"/>
    <d v="2020-06-16T00:00:00"/>
    <x v="2"/>
    <n v="4"/>
    <n v="3"/>
    <s v="Oscar Libardo Rincon Perez"/>
    <s v="Cerrado"/>
    <x v="6"/>
    <m/>
    <m/>
    <m/>
  </r>
  <r>
    <n v="22248"/>
    <x v="2"/>
    <d v="2020-06-12T00:00:00"/>
    <x v="5"/>
    <d v="2020-06-17T00:00:00"/>
    <x v="2"/>
    <n v="5"/>
    <n v="4"/>
    <s v="EDWAR ANTONIO VERGARA GARCIA"/>
    <s v="Cerrado"/>
    <x v="6"/>
    <m/>
    <m/>
    <m/>
  </r>
  <r>
    <n v="22249"/>
    <x v="2"/>
    <d v="2020-06-12T00:00:00"/>
    <x v="5"/>
    <d v="2020-06-17T00:00:00"/>
    <x v="2"/>
    <n v="5"/>
    <n v="4"/>
    <s v="DARWIN DIAZ"/>
    <s v="Cerrado"/>
    <x v="6"/>
    <m/>
    <m/>
    <m/>
  </r>
  <r>
    <n v="22250"/>
    <x v="0"/>
    <d v="2020-06-12T00:00:00"/>
    <x v="5"/>
    <d v="2020-06-16T00:00:00"/>
    <x v="2"/>
    <n v="4"/>
    <n v="3"/>
    <s v="JULIA EVA HERRERA HURTADO"/>
    <s v="Cerrado"/>
    <x v="6"/>
    <m/>
    <m/>
    <m/>
  </r>
  <r>
    <n v="22251"/>
    <x v="0"/>
    <d v="2020-06-12T00:00:00"/>
    <x v="5"/>
    <d v="2020-06-16T00:00:00"/>
    <x v="2"/>
    <n v="4"/>
    <n v="3"/>
    <s v="JULIA EVA HERRERA HURTADO"/>
    <s v="Cerrado"/>
    <x v="6"/>
    <m/>
    <m/>
    <m/>
  </r>
  <r>
    <n v="22252"/>
    <x v="0"/>
    <d v="2020-06-12T00:00:00"/>
    <x v="5"/>
    <d v="2020-06-16T00:00:00"/>
    <x v="2"/>
    <n v="4"/>
    <n v="3"/>
    <s v="Shirley karina posada"/>
    <s v="Cerrado"/>
    <x v="6"/>
    <m/>
    <m/>
    <m/>
  </r>
  <r>
    <n v="22253"/>
    <x v="0"/>
    <d v="2020-06-12T00:00:00"/>
    <x v="5"/>
    <d v="2020-06-16T00:00:00"/>
    <x v="2"/>
    <n v="4"/>
    <n v="3"/>
    <s v="laura daniela ruiz valencia"/>
    <s v="Cerrado"/>
    <x v="6"/>
    <m/>
    <m/>
    <m/>
  </r>
  <r>
    <n v="22254"/>
    <x v="0"/>
    <d v="2020-06-12T00:00:00"/>
    <x v="5"/>
    <d v="2020-06-16T00:00:00"/>
    <x v="2"/>
    <n v="4"/>
    <n v="3"/>
    <s v="ANA VIRGINIA ARBOLEDA LOPERA"/>
    <s v="Cerrado"/>
    <x v="6"/>
    <m/>
    <m/>
    <m/>
  </r>
  <r>
    <n v="22255"/>
    <x v="0"/>
    <d v="2020-06-12T00:00:00"/>
    <x v="5"/>
    <d v="2020-06-16T00:00:00"/>
    <x v="2"/>
    <n v="4"/>
    <n v="3"/>
    <s v="Juliana Andrea Rodríguez Giraldo"/>
    <s v="Cerrado"/>
    <x v="6"/>
    <m/>
    <m/>
    <m/>
  </r>
  <r>
    <n v="22256"/>
    <x v="2"/>
    <d v="2020-06-12T00:00:00"/>
    <x v="5"/>
    <s v="Pendiente"/>
    <x v="1"/>
    <e v="#VALUE!"/>
    <e v="#VALUE!"/>
    <s v="olga"/>
    <s v="Abierto"/>
    <x v="1"/>
    <m/>
    <m/>
    <m/>
  </r>
  <r>
    <n v="22257"/>
    <x v="0"/>
    <d v="2020-06-12T00:00:00"/>
    <x v="5"/>
    <d v="2020-06-16T00:00:00"/>
    <x v="2"/>
    <n v="4"/>
    <n v="3"/>
    <s v="Jorge Ignacio cuchimba vitovis"/>
    <s v="Cerrado"/>
    <x v="6"/>
    <m/>
    <m/>
    <m/>
  </r>
  <r>
    <n v="22258"/>
    <x v="3"/>
    <d v="2020-06-12T00:00:00"/>
    <x v="5"/>
    <d v="2020-06-17T00:00:00"/>
    <x v="2"/>
    <n v="5"/>
    <n v="4"/>
    <s v="Daren Astrid Mosquera Brand"/>
    <s v="Cerrado"/>
    <x v="6"/>
    <m/>
    <m/>
    <m/>
  </r>
  <r>
    <n v="22259"/>
    <x v="3"/>
    <d v="2020-06-12T00:00:00"/>
    <x v="5"/>
    <d v="2020-06-16T00:00:00"/>
    <x v="2"/>
    <n v="4"/>
    <n v="3"/>
    <s v="DANNA MALAGON"/>
    <s v="Cerrado"/>
    <x v="6"/>
    <m/>
    <m/>
    <m/>
  </r>
  <r>
    <n v="22260"/>
    <x v="0"/>
    <d v="2020-06-12T00:00:00"/>
    <x v="5"/>
    <d v="2020-06-16T00:00:00"/>
    <x v="2"/>
    <n v="4"/>
    <n v="3"/>
    <s v="JOHANA MILENA VIVASQUEZ VIZCAINO"/>
    <s v="Cerrado"/>
    <x v="6"/>
    <m/>
    <m/>
    <m/>
  </r>
  <r>
    <n v="22261"/>
    <x v="0"/>
    <d v="2020-06-12T00:00:00"/>
    <x v="5"/>
    <d v="2020-06-17T00:00:00"/>
    <x v="2"/>
    <n v="5"/>
    <n v="4"/>
    <s v="mayra alejandra leon alvarado"/>
    <s v="Cerrado"/>
    <x v="6"/>
    <m/>
    <m/>
    <m/>
  </r>
  <r>
    <n v="22262"/>
    <x v="0"/>
    <d v="2020-06-13T00:00:00"/>
    <x v="5"/>
    <d v="2020-06-17T00:00:00"/>
    <x v="2"/>
    <n v="4"/>
    <n v="3"/>
    <s v="RICARDO VEGA JIMENEZ"/>
    <s v="Cerrado"/>
    <x v="6"/>
    <m/>
    <m/>
    <m/>
  </r>
  <r>
    <n v="22263"/>
    <x v="0"/>
    <d v="2020-06-13T00:00:00"/>
    <x v="5"/>
    <d v="2020-06-17T00:00:00"/>
    <x v="2"/>
    <n v="4"/>
    <n v="3"/>
    <s v="Manuel Eduardo Sánchez Hernández"/>
    <s v="Cerrado"/>
    <x v="6"/>
    <m/>
    <m/>
    <m/>
  </r>
  <r>
    <n v="22264"/>
    <x v="0"/>
    <d v="2020-06-14T00:00:00"/>
    <x v="5"/>
    <d v="2020-06-17T00:00:00"/>
    <x v="2"/>
    <n v="3"/>
    <n v="3"/>
    <s v="Paola Galindo"/>
    <s v="Cerrado"/>
    <x v="6"/>
    <m/>
    <m/>
    <m/>
  </r>
  <r>
    <n v="22265"/>
    <x v="0"/>
    <d v="2020-06-14T00:00:00"/>
    <x v="5"/>
    <d v="2020-06-17T00:00:00"/>
    <x v="2"/>
    <n v="3"/>
    <n v="3"/>
    <s v="Paola Galindo"/>
    <s v="Cerrado"/>
    <x v="6"/>
    <m/>
    <m/>
    <m/>
  </r>
  <r>
    <n v="22266"/>
    <x v="0"/>
    <d v="2020-06-14T00:00:00"/>
    <x v="5"/>
    <d v="2020-06-17T00:00:00"/>
    <x v="2"/>
    <n v="3"/>
    <n v="3"/>
    <s v="LINA MARGARITA HERAZO CARRANZA"/>
    <s v="Cerrado"/>
    <x v="6"/>
    <m/>
    <m/>
    <m/>
  </r>
  <r>
    <n v="22267"/>
    <x v="0"/>
    <d v="2020-06-14T00:00:00"/>
    <x v="5"/>
    <d v="2020-06-17T00:00:00"/>
    <x v="2"/>
    <n v="3"/>
    <n v="3"/>
    <s v="Ingrid Katherinne Caviedes"/>
    <s v="Cerrado"/>
    <x v="6"/>
    <m/>
    <m/>
    <m/>
  </r>
  <r>
    <n v="22268"/>
    <x v="0"/>
    <d v="2020-06-15T00:00:00"/>
    <x v="5"/>
    <d v="2020-06-17T00:00:00"/>
    <x v="2"/>
    <n v="2"/>
    <n v="3"/>
    <s v="Billy Robayo"/>
    <s v="Cerrado"/>
    <x v="6"/>
    <m/>
    <m/>
    <m/>
  </r>
  <r>
    <n v="22269"/>
    <x v="2"/>
    <d v="2020-06-15T00:00:00"/>
    <x v="5"/>
    <d v="2020-06-17T00:00:00"/>
    <x v="2"/>
    <n v="2"/>
    <n v="3"/>
    <s v="augusto giraldo"/>
    <s v="Cerrado"/>
    <x v="6"/>
    <m/>
    <m/>
    <m/>
  </r>
  <r>
    <n v="22270"/>
    <x v="0"/>
    <d v="2020-06-15T00:00:00"/>
    <x v="5"/>
    <d v="2020-06-17T00:00:00"/>
    <x v="2"/>
    <n v="2"/>
    <n v="3"/>
    <s v="NATIVIDAD CHAVEZ BAUTISTA"/>
    <s v="Cerrado"/>
    <x v="6"/>
    <m/>
    <m/>
    <m/>
  </r>
  <r>
    <n v="22271"/>
    <x v="0"/>
    <d v="2020-06-15T00:00:00"/>
    <x v="5"/>
    <d v="2020-06-17T00:00:00"/>
    <x v="2"/>
    <n v="2"/>
    <n v="3"/>
    <s v="Ligia Estella Muñoz Castañeda"/>
    <s v="Cerrado"/>
    <x v="6"/>
    <m/>
    <m/>
    <m/>
  </r>
  <r>
    <n v="22272"/>
    <x v="0"/>
    <d v="2020-06-15T00:00:00"/>
    <x v="5"/>
    <d v="2020-06-17T00:00:00"/>
    <x v="2"/>
    <n v="2"/>
    <n v="3"/>
    <s v="Antonio Jose Junieles Arrieta"/>
    <s v="Cerrado"/>
    <x v="6"/>
    <m/>
    <m/>
    <m/>
  </r>
  <r>
    <n v="22273"/>
    <x v="2"/>
    <d v="2020-06-16T00:00:00"/>
    <x v="5"/>
    <d v="2020-06-17T00:00:00"/>
    <x v="2"/>
    <n v="1"/>
    <n v="2"/>
    <s v="michael kaisar el feghali"/>
    <s v="Cerrado"/>
    <x v="6"/>
    <m/>
    <m/>
    <m/>
  </r>
  <r>
    <n v="22274"/>
    <x v="0"/>
    <d v="2020-06-16T00:00:00"/>
    <x v="5"/>
    <d v="2020-06-17T00:00:00"/>
    <x v="2"/>
    <n v="1"/>
    <n v="2"/>
    <s v="Clara Gomez Pinzón"/>
    <s v="Cerrado"/>
    <x v="6"/>
    <m/>
    <m/>
    <m/>
  </r>
  <r>
    <n v="22275"/>
    <x v="0"/>
    <d v="2020-06-16T00:00:00"/>
    <x v="5"/>
    <d v="2020-06-17T00:00:00"/>
    <x v="2"/>
    <n v="1"/>
    <n v="2"/>
    <s v="jaime alonso lópez duque"/>
    <s v="Cerrado"/>
    <x v="6"/>
    <m/>
    <m/>
    <m/>
  </r>
  <r>
    <n v="22276"/>
    <x v="0"/>
    <d v="2020-06-16T00:00:00"/>
    <x v="5"/>
    <d v="2020-06-17T00:00:00"/>
    <x v="2"/>
    <n v="1"/>
    <n v="2"/>
    <s v="ANGIE MARCELA PAMPLONA JIMENEZ"/>
    <s v="Cerrado"/>
    <x v="6"/>
    <m/>
    <m/>
    <m/>
  </r>
  <r>
    <n v="22277"/>
    <x v="0"/>
    <d v="2020-06-16T00:00:00"/>
    <x v="5"/>
    <d v="2020-06-17T00:00:00"/>
    <x v="2"/>
    <n v="1"/>
    <n v="2"/>
    <s v="Dario Montoya Noreña"/>
    <s v="Cerrado"/>
    <x v="6"/>
    <m/>
    <m/>
    <m/>
  </r>
  <r>
    <n v="22278"/>
    <x v="0"/>
    <d v="2020-06-16T00:00:00"/>
    <x v="5"/>
    <d v="2020-06-18T00:00:00"/>
    <x v="2"/>
    <n v="2"/>
    <n v="3"/>
    <s v="MONICA GARCIA MEJIA"/>
    <s v="Cerrado"/>
    <x v="6"/>
    <m/>
    <m/>
    <m/>
  </r>
  <r>
    <n v="22279"/>
    <x v="2"/>
    <d v="2020-06-16T00:00:00"/>
    <x v="5"/>
    <d v="2020-06-17T00:00:00"/>
    <x v="2"/>
    <n v="1"/>
    <n v="2"/>
    <s v="CARLOS ANDRES CALDERON CEPEDA"/>
    <s v="Cerrado"/>
    <x v="6"/>
    <m/>
    <m/>
    <m/>
  </r>
  <r>
    <n v="22280"/>
    <x v="0"/>
    <d v="2020-06-16T00:00:00"/>
    <x v="5"/>
    <d v="2020-06-18T00:00:00"/>
    <x v="2"/>
    <n v="2"/>
    <n v="3"/>
    <s v="Angie Lizeth Prada Lopez"/>
    <s v="Cerrado"/>
    <x v="6"/>
    <m/>
    <m/>
    <m/>
  </r>
  <r>
    <n v="22281"/>
    <x v="3"/>
    <d v="2020-06-16T00:00:00"/>
    <x v="5"/>
    <d v="2020-06-17T00:00:00"/>
    <x v="2"/>
    <n v="1"/>
    <n v="2"/>
    <s v="YULY BEDOYA LOAIZA"/>
    <s v="Cerrado"/>
    <x v="6"/>
    <m/>
    <m/>
    <m/>
  </r>
  <r>
    <n v="22282"/>
    <x v="2"/>
    <d v="2020-06-16T00:00:00"/>
    <x v="5"/>
    <d v="2020-06-17T00:00:00"/>
    <x v="2"/>
    <n v="1"/>
    <n v="2"/>
    <s v="ASTRID CARDENAS"/>
    <s v="Cerrado"/>
    <x v="6"/>
    <m/>
    <m/>
    <m/>
  </r>
  <r>
    <n v="22283"/>
    <x v="0"/>
    <d v="2020-06-16T00:00:00"/>
    <x v="5"/>
    <d v="2020-06-18T00:00:00"/>
    <x v="2"/>
    <n v="2"/>
    <n v="3"/>
    <s v="NANCY CHAVERRA"/>
    <s v="Cerrado"/>
    <x v="6"/>
    <m/>
    <m/>
    <m/>
  </r>
  <r>
    <n v="22284"/>
    <x v="0"/>
    <d v="2020-06-16T00:00:00"/>
    <x v="5"/>
    <d v="2020-06-18T00:00:00"/>
    <x v="2"/>
    <n v="2"/>
    <n v="3"/>
    <s v="GUSTAVO ALFONSO PALACIO MANJARREZ"/>
    <s v="Cerrado"/>
    <x v="6"/>
    <m/>
    <m/>
    <m/>
  </r>
  <r>
    <n v="22285"/>
    <x v="0"/>
    <d v="2020-06-16T00:00:00"/>
    <x v="5"/>
    <d v="2020-06-18T00:00:00"/>
    <x v="2"/>
    <n v="2"/>
    <n v="3"/>
    <s v="fabian david orozco gonzalez"/>
    <s v="Cerrado"/>
    <x v="6"/>
    <m/>
    <m/>
    <m/>
  </r>
  <r>
    <n v="22286"/>
    <x v="0"/>
    <d v="2020-06-16T00:00:00"/>
    <x v="5"/>
    <d v="2020-06-18T00:00:00"/>
    <x v="2"/>
    <n v="2"/>
    <n v="3"/>
    <s v="CRISTHIAN ARTURO BAENA RAMIREZ"/>
    <s v="Cerrado"/>
    <x v="6"/>
    <m/>
    <m/>
    <m/>
  </r>
  <r>
    <n v="22287"/>
    <x v="0"/>
    <d v="2020-06-16T00:00:00"/>
    <x v="5"/>
    <d v="2020-06-18T00:00:00"/>
    <x v="2"/>
    <n v="2"/>
    <n v="3"/>
    <s v="luz emilce mora gutierrez"/>
    <s v="Cerrado"/>
    <x v="6"/>
    <m/>
    <m/>
    <m/>
  </r>
  <r>
    <n v="22288"/>
    <x v="2"/>
    <d v="2020-06-16T00:00:00"/>
    <x v="5"/>
    <d v="2020-06-17T00:00:00"/>
    <x v="2"/>
    <n v="1"/>
    <n v="2"/>
    <s v="DIDIMO SALDARRIAGA MARTINEZ"/>
    <s v="Cerrado"/>
    <x v="6"/>
    <m/>
    <m/>
    <m/>
  </r>
  <r>
    <n v="22289"/>
    <x v="2"/>
    <d v="2020-06-16T00:00:00"/>
    <x v="5"/>
    <d v="2020-06-17T00:00:00"/>
    <x v="2"/>
    <n v="1"/>
    <n v="2"/>
    <s v="eduardo antonio saldarriaga saldarriaga"/>
    <s v="Cerrado"/>
    <x v="6"/>
    <m/>
    <m/>
    <m/>
  </r>
  <r>
    <n v="22290"/>
    <x v="2"/>
    <d v="2020-06-16T00:00:00"/>
    <x v="5"/>
    <d v="2020-06-17T00:00:00"/>
    <x v="2"/>
    <n v="1"/>
    <n v="2"/>
    <s v="Camilo Andres Pulido Laverde"/>
    <s v="Cerrado"/>
    <x v="6"/>
    <m/>
    <m/>
    <m/>
  </r>
  <r>
    <n v="22291"/>
    <x v="2"/>
    <d v="2020-06-16T00:00:00"/>
    <x v="5"/>
    <s v="Pendiente"/>
    <x v="1"/>
    <e v="#VALUE!"/>
    <e v="#VALUE!"/>
    <s v="Ever de Jesús Chalarca Bedoya"/>
    <s v="Abierto"/>
    <x v="1"/>
    <m/>
    <m/>
    <m/>
  </r>
  <r>
    <n v="22292"/>
    <x v="2"/>
    <d v="2020-06-16T00:00:00"/>
    <x v="5"/>
    <d v="2020-06-17T00:00:00"/>
    <x v="2"/>
    <n v="1"/>
    <n v="2"/>
    <s v="ADRIANA MORENO PEREZ"/>
    <s v="Cerrado"/>
    <x v="6"/>
    <m/>
    <m/>
    <m/>
  </r>
  <r>
    <n v="22293"/>
    <x v="0"/>
    <d v="2020-06-16T00:00:00"/>
    <x v="5"/>
    <d v="2020-06-18T00:00:00"/>
    <x v="2"/>
    <n v="2"/>
    <n v="3"/>
    <s v="ROSELY BERNAL RODRIGUEZ"/>
    <s v="Cerrado"/>
    <x v="6"/>
    <m/>
    <m/>
    <m/>
  </r>
  <r>
    <n v="22294"/>
    <x v="2"/>
    <d v="2020-06-16T00:00:00"/>
    <x v="5"/>
    <d v="2020-06-17T00:00:00"/>
    <x v="2"/>
    <n v="1"/>
    <n v="2"/>
    <s v="ADRIANA MORENO PEREZ"/>
    <s v="Cerrado"/>
    <x v="6"/>
    <m/>
    <m/>
    <m/>
  </r>
  <r>
    <n v="22295"/>
    <x v="0"/>
    <d v="2020-06-16T00:00:00"/>
    <x v="5"/>
    <d v="2020-06-18T00:00:00"/>
    <x v="2"/>
    <n v="2"/>
    <n v="3"/>
    <s v="HEIDY LIIANA ORJUELA BAUTISTA"/>
    <s v="Cerrado"/>
    <x v="6"/>
    <m/>
    <m/>
    <m/>
  </r>
  <r>
    <n v="22296"/>
    <x v="3"/>
    <d v="2020-06-16T00:00:00"/>
    <x v="5"/>
    <d v="2020-06-17T00:00:00"/>
    <x v="2"/>
    <n v="1"/>
    <n v="2"/>
    <s v="Leovigildo baños sierra"/>
    <s v="Cerrado"/>
    <x v="6"/>
    <m/>
    <m/>
    <m/>
  </r>
  <r>
    <n v="22297"/>
    <x v="0"/>
    <d v="2020-06-16T00:00:00"/>
    <x v="5"/>
    <d v="2020-06-18T00:00:00"/>
    <x v="2"/>
    <n v="2"/>
    <n v="3"/>
    <s v="alfonso borelly gonzalez"/>
    <s v="Cerrado"/>
    <x v="6"/>
    <m/>
    <m/>
    <m/>
  </r>
  <r>
    <n v="22298"/>
    <x v="0"/>
    <d v="2020-06-16T00:00:00"/>
    <x v="5"/>
    <d v="2020-06-18T00:00:00"/>
    <x v="2"/>
    <n v="2"/>
    <n v="3"/>
    <s v="Javier González Londoño"/>
    <s v="Cerrado"/>
    <x v="6"/>
    <m/>
    <m/>
    <m/>
  </r>
  <r>
    <n v="22299"/>
    <x v="3"/>
    <d v="2020-06-16T00:00:00"/>
    <x v="5"/>
    <d v="2020-06-17T00:00:00"/>
    <x v="2"/>
    <n v="1"/>
    <n v="2"/>
    <s v="luz yamile artunduaga vergara"/>
    <s v="Cerrado"/>
    <x v="6"/>
    <m/>
    <m/>
    <m/>
  </r>
  <r>
    <n v="22300"/>
    <x v="3"/>
    <d v="2020-06-16T00:00:00"/>
    <x v="5"/>
    <d v="2020-06-17T00:00:00"/>
    <x v="2"/>
    <n v="1"/>
    <n v="2"/>
    <s v="Sandra Patricia Rodriguez"/>
    <s v="Cerrado"/>
    <x v="6"/>
    <m/>
    <m/>
    <m/>
  </r>
  <r>
    <n v="22301"/>
    <x v="0"/>
    <d v="2020-06-17T00:00:00"/>
    <x v="5"/>
    <d v="2020-06-18T00:00:00"/>
    <x v="2"/>
    <n v="1"/>
    <n v="2"/>
    <s v="YUDY PAOLA CONVERS"/>
    <s v="Cerrado"/>
    <x v="6"/>
    <m/>
    <m/>
    <m/>
  </r>
  <r>
    <n v="22302"/>
    <x v="0"/>
    <d v="2020-06-17T00:00:00"/>
    <x v="5"/>
    <d v="2020-06-19T00:00:00"/>
    <x v="2"/>
    <n v="2"/>
    <n v="3"/>
    <s v="laura zamora"/>
    <s v="Cerrado"/>
    <x v="6"/>
    <m/>
    <m/>
    <m/>
  </r>
  <r>
    <n v="22303"/>
    <x v="0"/>
    <d v="2020-06-17T00:00:00"/>
    <x v="5"/>
    <d v="2020-06-19T00:00:00"/>
    <x v="2"/>
    <n v="2"/>
    <n v="3"/>
    <s v="Marya Julieth Galeano Rave"/>
    <s v="Cerrado"/>
    <x v="6"/>
    <m/>
    <m/>
    <m/>
  </r>
  <r>
    <n v="22304"/>
    <x v="0"/>
    <d v="2020-06-17T00:00:00"/>
    <x v="5"/>
    <d v="2020-06-19T00:00:00"/>
    <x v="2"/>
    <n v="2"/>
    <n v="3"/>
    <s v="Marya Julieth Galeano Rave"/>
    <s v="Cerrado"/>
    <x v="6"/>
    <m/>
    <m/>
    <m/>
  </r>
  <r>
    <n v="22305"/>
    <x v="2"/>
    <d v="2020-06-17T00:00:00"/>
    <x v="5"/>
    <d v="2020-06-19T00:00:00"/>
    <x v="2"/>
    <n v="2"/>
    <n v="3"/>
    <s v="MONICA ROSERO TORRES"/>
    <s v="Cerrado"/>
    <x v="6"/>
    <m/>
    <m/>
    <m/>
  </r>
  <r>
    <n v="22306"/>
    <x v="2"/>
    <d v="2020-06-17T00:00:00"/>
    <x v="5"/>
    <d v="2020-06-17T00:00:00"/>
    <x v="2"/>
    <n v="0"/>
    <n v="1"/>
    <s v="ADRIANA ISABEL MARIN ISAZA"/>
    <s v="Cerrado"/>
    <x v="6"/>
    <m/>
    <m/>
    <m/>
  </r>
  <r>
    <n v="22307"/>
    <x v="0"/>
    <d v="2020-06-17T00:00:00"/>
    <x v="5"/>
    <d v="2020-06-19T00:00:00"/>
    <x v="2"/>
    <n v="2"/>
    <n v="3"/>
    <s v="Johan gamboa vloyes"/>
    <s v="Cerrado"/>
    <x v="6"/>
    <m/>
    <m/>
    <m/>
  </r>
  <r>
    <n v="22308"/>
    <x v="2"/>
    <d v="2020-06-17T00:00:00"/>
    <x v="5"/>
    <d v="2020-06-17T00:00:00"/>
    <x v="2"/>
    <n v="0"/>
    <n v="1"/>
    <s v="María Lopez"/>
    <s v="Cerrado"/>
    <x v="6"/>
    <m/>
    <m/>
    <m/>
  </r>
  <r>
    <n v="22309"/>
    <x v="0"/>
    <d v="2020-06-17T00:00:00"/>
    <x v="5"/>
    <d v="2020-06-19T00:00:00"/>
    <x v="2"/>
    <n v="2"/>
    <n v="3"/>
    <s v="DYNA ELIZABETH SANCHEZ CASTRO"/>
    <s v="Cerrado"/>
    <x v="6"/>
    <m/>
    <m/>
    <m/>
  </r>
  <r>
    <n v="22310"/>
    <x v="0"/>
    <d v="2020-06-17T00:00:00"/>
    <x v="5"/>
    <d v="2020-06-19T00:00:00"/>
    <x v="2"/>
    <n v="2"/>
    <n v="3"/>
    <s v="Gisela Serrate"/>
    <s v="Cerrado"/>
    <x v="6"/>
    <m/>
    <m/>
    <m/>
  </r>
  <r>
    <n v="22311"/>
    <x v="0"/>
    <d v="2020-06-17T00:00:00"/>
    <x v="5"/>
    <d v="2020-06-19T00:00:00"/>
    <x v="2"/>
    <n v="2"/>
    <n v="3"/>
    <s v="JHON ALEXANDER VILLALOBOS SUSA"/>
    <s v="Cerrado"/>
    <x v="6"/>
    <m/>
    <m/>
    <m/>
  </r>
  <r>
    <n v="22312"/>
    <x v="0"/>
    <d v="2020-06-17T00:00:00"/>
    <x v="5"/>
    <d v="2020-06-19T00:00:00"/>
    <x v="2"/>
    <n v="2"/>
    <n v="3"/>
    <s v="WALTER DAVID OROZCO AVILA"/>
    <s v="Cerrado"/>
    <x v="6"/>
    <m/>
    <m/>
    <m/>
  </r>
  <r>
    <n v="22313"/>
    <x v="2"/>
    <d v="2020-06-17T00:00:00"/>
    <x v="5"/>
    <d v="2020-06-19T00:00:00"/>
    <x v="2"/>
    <n v="2"/>
    <n v="3"/>
    <s v="LUIS FERNANDO GARCIA OÑATE"/>
    <s v="Cerrado"/>
    <x v="6"/>
    <m/>
    <m/>
    <m/>
  </r>
  <r>
    <n v="22314"/>
    <x v="0"/>
    <d v="2020-06-17T00:00:00"/>
    <x v="5"/>
    <d v="2020-06-19T00:00:00"/>
    <x v="2"/>
    <n v="2"/>
    <n v="3"/>
    <s v="LUZ MIREYA ALVIS PINZON"/>
    <s v="Cerrado"/>
    <x v="6"/>
    <m/>
    <m/>
    <m/>
  </r>
  <r>
    <n v="22315"/>
    <x v="0"/>
    <d v="2020-06-17T00:00:00"/>
    <x v="5"/>
    <d v="2020-06-19T00:00:00"/>
    <x v="2"/>
    <n v="2"/>
    <n v="3"/>
    <s v="Karen Viviana Patiño Quino"/>
    <s v="Cerrado"/>
    <x v="6"/>
    <m/>
    <m/>
    <m/>
  </r>
  <r>
    <n v="22316"/>
    <x v="0"/>
    <d v="2020-06-17T00:00:00"/>
    <x v="5"/>
    <d v="2020-06-19T00:00:00"/>
    <x v="2"/>
    <n v="2"/>
    <n v="3"/>
    <s v="Jose Francisco Montufar Rodriguez."/>
    <s v="Cerrado"/>
    <x v="6"/>
    <m/>
    <m/>
    <m/>
  </r>
  <r>
    <n v="22317"/>
    <x v="0"/>
    <d v="2020-06-17T00:00:00"/>
    <x v="5"/>
    <d v="2020-06-19T00:00:00"/>
    <x v="2"/>
    <n v="2"/>
    <n v="3"/>
    <s v="SANDRA MILENA PEÑA"/>
    <s v="Cerrado"/>
    <x v="6"/>
    <m/>
    <m/>
    <m/>
  </r>
  <r>
    <n v="22318"/>
    <x v="3"/>
    <d v="2020-06-17T00:00:00"/>
    <x v="5"/>
    <d v="2020-06-18T00:00:00"/>
    <x v="2"/>
    <n v="1"/>
    <n v="2"/>
    <s v="Clara Sofía Valderrama Díaz"/>
    <s v="Cerrado"/>
    <x v="6"/>
    <m/>
    <m/>
    <m/>
  </r>
  <r>
    <n v="22319"/>
    <x v="0"/>
    <d v="2020-06-17T00:00:00"/>
    <x v="5"/>
    <d v="2020-06-19T00:00:00"/>
    <x v="2"/>
    <n v="2"/>
    <n v="3"/>
    <s v="Jaime bernal"/>
    <s v="Cerrado"/>
    <x v="6"/>
    <m/>
    <m/>
    <m/>
  </r>
  <r>
    <n v="22320"/>
    <x v="0"/>
    <d v="2020-06-17T00:00:00"/>
    <x v="5"/>
    <d v="2020-06-19T00:00:00"/>
    <x v="2"/>
    <n v="2"/>
    <n v="3"/>
    <s v="Xiomara Tascon Viera"/>
    <s v="Cerrado"/>
    <x v="6"/>
    <m/>
    <m/>
    <m/>
  </r>
  <r>
    <n v="22321"/>
    <x v="0"/>
    <d v="2020-06-17T00:00:00"/>
    <x v="5"/>
    <d v="2020-06-19T00:00:00"/>
    <x v="2"/>
    <n v="2"/>
    <n v="3"/>
    <s v="Rosemberg Briñez Perez"/>
    <s v="Cerrado"/>
    <x v="6"/>
    <m/>
    <m/>
    <m/>
  </r>
  <r>
    <n v="22322"/>
    <x v="3"/>
    <d v="2020-06-18T00:00:00"/>
    <x v="5"/>
    <d v="2020-06-18T00:00:00"/>
    <x v="2"/>
    <n v="0"/>
    <n v="1"/>
    <s v="German isaza"/>
    <s v="Cerrado"/>
    <x v="6"/>
    <m/>
    <m/>
    <m/>
  </r>
  <r>
    <n v="22323"/>
    <x v="3"/>
    <d v="2020-06-18T00:00:00"/>
    <x v="5"/>
    <d v="2020-06-18T00:00:00"/>
    <x v="2"/>
    <n v="0"/>
    <n v="1"/>
    <s v="No hay clientes referentes a este flujo"/>
    <s v="Cerrado"/>
    <x v="6"/>
    <m/>
    <m/>
    <m/>
  </r>
  <r>
    <n v="22324"/>
    <x v="0"/>
    <d v="2020-06-18T00:00:00"/>
    <x v="5"/>
    <d v="2020-06-19T00:00:00"/>
    <x v="2"/>
    <n v="1"/>
    <n v="2"/>
    <s v="juan carlos posada"/>
    <s v="Cerrado"/>
    <x v="6"/>
    <m/>
    <m/>
    <m/>
  </r>
  <r>
    <n v="22325"/>
    <x v="0"/>
    <d v="2020-06-18T00:00:00"/>
    <x v="5"/>
    <d v="2020-06-19T00:00:00"/>
    <x v="2"/>
    <n v="1"/>
    <n v="2"/>
    <s v="NURYS CAMPO DE TURIZO"/>
    <s v="Cerrado"/>
    <x v="6"/>
    <m/>
    <m/>
    <m/>
  </r>
  <r>
    <n v="22326"/>
    <x v="2"/>
    <d v="2020-06-18T00:00:00"/>
    <x v="5"/>
    <d v="2020-06-18T00:00:00"/>
    <x v="2"/>
    <n v="0"/>
    <n v="1"/>
    <s v="MARCO AURELIO ALBARRACIN"/>
    <s v="Cerrado"/>
    <x v="6"/>
    <m/>
    <m/>
    <m/>
  </r>
  <r>
    <n v="22327"/>
    <x v="0"/>
    <d v="2020-06-18T00:00:00"/>
    <x v="5"/>
    <d v="2020-06-19T00:00:00"/>
    <x v="2"/>
    <n v="1"/>
    <n v="2"/>
    <s v="JULIETH MONTEALEGRE"/>
    <s v="Cerrado"/>
    <x v="6"/>
    <m/>
    <m/>
    <m/>
  </r>
  <r>
    <n v="22328"/>
    <x v="0"/>
    <d v="2020-06-18T00:00:00"/>
    <x v="5"/>
    <d v="2020-06-19T00:00:00"/>
    <x v="2"/>
    <n v="1"/>
    <n v="2"/>
    <s v="DANIEL ESTEBAN CRISTANCHO GRAJALES"/>
    <s v="Cerrado"/>
    <x v="6"/>
    <m/>
    <m/>
    <m/>
  </r>
  <r>
    <n v="22329"/>
    <x v="0"/>
    <d v="2020-06-18T00:00:00"/>
    <x v="5"/>
    <d v="2020-06-19T00:00:00"/>
    <x v="2"/>
    <n v="1"/>
    <n v="2"/>
    <s v="Derly Idrobo"/>
    <s v="Cerrado"/>
    <x v="6"/>
    <m/>
    <m/>
    <m/>
  </r>
  <r>
    <n v="22330"/>
    <x v="0"/>
    <d v="2020-06-18T00:00:00"/>
    <x v="5"/>
    <d v="2020-06-19T00:00:00"/>
    <x v="2"/>
    <n v="1"/>
    <n v="2"/>
    <s v="Leidy Johanna Piedrahita Ortiz"/>
    <s v="Cerrado"/>
    <x v="6"/>
    <m/>
    <m/>
    <m/>
  </r>
  <r>
    <n v="22331"/>
    <x v="0"/>
    <d v="2020-06-18T00:00:00"/>
    <x v="5"/>
    <d v="2020-06-23T00:00:00"/>
    <x v="2"/>
    <n v="5"/>
    <n v="4"/>
    <s v="HAMMER FEIJOO"/>
    <s v="Cerrado"/>
    <x v="6"/>
    <m/>
    <m/>
    <m/>
  </r>
  <r>
    <n v="22332"/>
    <x v="2"/>
    <d v="2020-06-18T00:00:00"/>
    <x v="5"/>
    <d v="2020-06-18T00:00:00"/>
    <x v="2"/>
    <n v="0"/>
    <n v="1"/>
    <s v="EDWAR ANTONIO VERGARA GARCIA"/>
    <s v="Cerrado"/>
    <x v="6"/>
    <m/>
    <m/>
    <m/>
  </r>
  <r>
    <n v="22333"/>
    <x v="0"/>
    <d v="2020-06-18T00:00:00"/>
    <x v="5"/>
    <d v="2020-06-23T00:00:00"/>
    <x v="2"/>
    <n v="5"/>
    <n v="4"/>
    <s v="Héctor Iván Olivera Sánchez"/>
    <s v="Cerrado"/>
    <x v="6"/>
    <m/>
    <m/>
    <m/>
  </r>
  <r>
    <n v="22334"/>
    <x v="0"/>
    <d v="2020-06-18T00:00:00"/>
    <x v="5"/>
    <d v="2020-06-23T00:00:00"/>
    <x v="2"/>
    <n v="5"/>
    <n v="4"/>
    <s v="wilson Rueda Reyes"/>
    <s v="Cerrado"/>
    <x v="6"/>
    <m/>
    <m/>
    <m/>
  </r>
  <r>
    <n v="22335"/>
    <x v="0"/>
    <d v="2020-06-18T00:00:00"/>
    <x v="5"/>
    <d v="2020-06-23T00:00:00"/>
    <x v="2"/>
    <n v="5"/>
    <n v="4"/>
    <s v="nidia carolina caro zamudio"/>
    <s v="Cerrado"/>
    <x v="6"/>
    <m/>
    <m/>
    <m/>
  </r>
  <r>
    <n v="22336"/>
    <x v="0"/>
    <d v="2020-06-18T00:00:00"/>
    <x v="5"/>
    <d v="2020-06-23T00:00:00"/>
    <x v="2"/>
    <n v="5"/>
    <n v="4"/>
    <s v="Antonio Jose Junieles Arrieta"/>
    <s v="Cerrado"/>
    <x v="6"/>
    <m/>
    <m/>
    <m/>
  </r>
  <r>
    <n v="22337"/>
    <x v="0"/>
    <d v="2020-06-18T00:00:00"/>
    <x v="5"/>
    <d v="2020-06-23T00:00:00"/>
    <x v="2"/>
    <n v="5"/>
    <n v="4"/>
    <s v="amanda ramirez juanias"/>
    <s v="Cerrado"/>
    <x v="6"/>
    <m/>
    <m/>
    <m/>
  </r>
  <r>
    <n v="22338"/>
    <x v="0"/>
    <d v="2020-06-18T00:00:00"/>
    <x v="5"/>
    <d v="2020-06-23T00:00:00"/>
    <x v="2"/>
    <n v="5"/>
    <n v="4"/>
    <s v="HENRY SUANCA"/>
    <s v="Cerrado"/>
    <x v="6"/>
    <m/>
    <m/>
    <m/>
  </r>
  <r>
    <n v="22339"/>
    <x v="2"/>
    <d v="2020-06-18T00:00:00"/>
    <x v="5"/>
    <d v="2020-06-18T00:00:00"/>
    <x v="2"/>
    <n v="0"/>
    <n v="1"/>
    <s v="Hernan De Jesus Zapata Sanchez"/>
    <s v="Cerrado"/>
    <x v="6"/>
    <m/>
    <m/>
    <m/>
  </r>
  <r>
    <n v="22340"/>
    <x v="2"/>
    <d v="2020-06-18T00:00:00"/>
    <x v="5"/>
    <d v="2020-06-27T00:00:00"/>
    <x v="2"/>
    <n v="9"/>
    <n v="7"/>
    <s v="ANGELA MARGARITA ARIAS BOLIVAR"/>
    <s v="Cerrado"/>
    <x v="6"/>
    <m/>
    <m/>
    <m/>
  </r>
  <r>
    <n v="22341"/>
    <x v="0"/>
    <d v="2020-06-18T00:00:00"/>
    <x v="5"/>
    <d v="2020-06-23T00:00:00"/>
    <x v="2"/>
    <n v="5"/>
    <n v="4"/>
    <s v="Brayan Benavides"/>
    <s v="Cerrado"/>
    <x v="6"/>
    <m/>
    <m/>
    <m/>
  </r>
  <r>
    <n v="22342"/>
    <x v="2"/>
    <d v="2020-06-18T00:00:00"/>
    <x v="5"/>
    <d v="2020-06-18T00:00:00"/>
    <x v="2"/>
    <n v="0"/>
    <n v="1"/>
    <s v="ALBERTO RODRIGUEZ AREVALO"/>
    <s v="Cerrado"/>
    <x v="6"/>
    <m/>
    <m/>
    <m/>
  </r>
  <r>
    <n v="22343"/>
    <x v="0"/>
    <d v="2020-06-18T00:00:00"/>
    <x v="5"/>
    <d v="2020-06-23T00:00:00"/>
    <x v="2"/>
    <n v="5"/>
    <n v="4"/>
    <s v="Linda Carol Gomez Infante"/>
    <s v="Cerrado"/>
    <x v="6"/>
    <m/>
    <m/>
    <m/>
  </r>
  <r>
    <n v="22344"/>
    <x v="0"/>
    <d v="2020-06-18T00:00:00"/>
    <x v="5"/>
    <d v="2020-06-23T00:00:00"/>
    <x v="2"/>
    <n v="5"/>
    <n v="4"/>
    <s v="MARIA PAULA VELANDIA LIZARAZO"/>
    <s v="Cerrado"/>
    <x v="6"/>
    <m/>
    <m/>
    <m/>
  </r>
  <r>
    <n v="22345"/>
    <x v="0"/>
    <d v="2020-06-18T00:00:00"/>
    <x v="5"/>
    <d v="2020-06-23T00:00:00"/>
    <x v="2"/>
    <n v="5"/>
    <n v="4"/>
    <s v="viviana patricia osorio rosales"/>
    <s v="Cerrado"/>
    <x v="6"/>
    <m/>
    <m/>
    <m/>
  </r>
  <r>
    <n v="22346"/>
    <x v="2"/>
    <d v="2020-06-18T00:00:00"/>
    <x v="5"/>
    <d v="2020-06-19T00:00:00"/>
    <x v="2"/>
    <n v="1"/>
    <n v="2"/>
    <s v="MARIA DEL CARMEN PIÑEROS ALFONSO"/>
    <s v="Cerrado"/>
    <x v="6"/>
    <m/>
    <m/>
    <m/>
  </r>
  <r>
    <n v="22347"/>
    <x v="0"/>
    <d v="2020-06-18T00:00:00"/>
    <x v="5"/>
    <d v="2020-06-23T00:00:00"/>
    <x v="2"/>
    <n v="5"/>
    <n v="4"/>
    <s v="Elber Camelo Castro"/>
    <s v="Cerrado"/>
    <x v="6"/>
    <m/>
    <m/>
    <m/>
  </r>
  <r>
    <n v="22348"/>
    <x v="0"/>
    <d v="2020-06-18T00:00:00"/>
    <x v="5"/>
    <d v="2020-06-23T00:00:00"/>
    <x v="2"/>
    <n v="5"/>
    <n v="4"/>
    <s v="Manuel Eduardo Sánchez Hernández"/>
    <s v="Cerrado"/>
    <x v="6"/>
    <m/>
    <m/>
    <m/>
  </r>
  <r>
    <n v="22349"/>
    <x v="0"/>
    <d v="2020-06-18T00:00:00"/>
    <x v="5"/>
    <d v="2020-06-23T00:00:00"/>
    <x v="2"/>
    <n v="5"/>
    <n v="4"/>
    <s v="Juan Felipe Parra Rosas"/>
    <s v="Cerrado"/>
    <x v="6"/>
    <m/>
    <m/>
    <m/>
  </r>
  <r>
    <n v="22350"/>
    <x v="2"/>
    <d v="2020-06-19T00:00:00"/>
    <x v="5"/>
    <d v="2020-06-24T00:00:00"/>
    <x v="2"/>
    <n v="5"/>
    <n v="4"/>
    <s v="LUISA MARINA GUTIERREZ VILLAMIL"/>
    <s v="Cerrado"/>
    <x v="6"/>
    <m/>
    <m/>
    <m/>
  </r>
  <r>
    <n v="22351"/>
    <x v="0"/>
    <d v="2020-06-19T00:00:00"/>
    <x v="5"/>
    <d v="2020-06-27T00:00:00"/>
    <x v="2"/>
    <n v="8"/>
    <n v="6"/>
    <s v="LUISA MARINA GUTIERREZ VILLAMIL"/>
    <s v="Cerrado"/>
    <x v="6"/>
    <m/>
    <m/>
    <m/>
  </r>
  <r>
    <n v="22352"/>
    <x v="0"/>
    <d v="2020-06-19T00:00:00"/>
    <x v="5"/>
    <d v="2020-06-23T00:00:00"/>
    <x v="2"/>
    <n v="4"/>
    <n v="3"/>
    <s v="FRANKLIN MENDOZA FLOREZ"/>
    <s v="Cerrado"/>
    <x v="6"/>
    <m/>
    <m/>
    <m/>
  </r>
  <r>
    <n v="22353"/>
    <x v="0"/>
    <d v="2020-06-19T00:00:00"/>
    <x v="5"/>
    <d v="2020-06-23T00:00:00"/>
    <x v="2"/>
    <n v="4"/>
    <n v="3"/>
    <s v="CAMILO MATIAS MEDRANDA SASTOQUE"/>
    <s v="Cerrado"/>
    <x v="6"/>
    <m/>
    <m/>
    <m/>
  </r>
  <r>
    <n v="22354"/>
    <x v="2"/>
    <d v="2020-06-19T00:00:00"/>
    <x v="5"/>
    <d v="2020-06-24T00:00:00"/>
    <x v="2"/>
    <n v="5"/>
    <n v="4"/>
    <s v="ERICA MARCELA RINCON RESTREPO"/>
    <s v="Cerrado"/>
    <x v="6"/>
    <m/>
    <m/>
    <m/>
  </r>
  <r>
    <n v="22355"/>
    <x v="0"/>
    <d v="2020-06-19T00:00:00"/>
    <x v="5"/>
    <d v="2020-06-23T00:00:00"/>
    <x v="2"/>
    <n v="4"/>
    <n v="3"/>
    <s v="MARIA VICTORIA JAIMES BECERRA"/>
    <s v="Cerrado"/>
    <x v="6"/>
    <m/>
    <m/>
    <m/>
  </r>
  <r>
    <n v="22356"/>
    <x v="2"/>
    <d v="2020-06-19T00:00:00"/>
    <x v="5"/>
    <d v="2020-06-23T00:00:00"/>
    <x v="2"/>
    <n v="4"/>
    <n v="3"/>
    <s v="HERNAN MAURICIO RODRIGUEZ"/>
    <s v="Cerrado"/>
    <x v="6"/>
    <m/>
    <m/>
    <m/>
  </r>
  <r>
    <n v="22357"/>
    <x v="0"/>
    <d v="2020-06-19T00:00:00"/>
    <x v="5"/>
    <d v="2020-06-23T00:00:00"/>
    <x v="2"/>
    <n v="4"/>
    <n v="3"/>
    <s v="Yurllen Guerrero bolaño"/>
    <s v="Cerrado"/>
    <x v="6"/>
    <m/>
    <m/>
    <m/>
  </r>
  <r>
    <n v="22358"/>
    <x v="0"/>
    <d v="2020-06-19T00:00:00"/>
    <x v="5"/>
    <d v="2020-06-23T00:00:00"/>
    <x v="2"/>
    <n v="4"/>
    <n v="3"/>
    <s v="Clara Gomez Pinzón"/>
    <s v="Cerrado"/>
    <x v="6"/>
    <m/>
    <m/>
    <m/>
  </r>
  <r>
    <n v="22359"/>
    <x v="0"/>
    <d v="2020-06-19T00:00:00"/>
    <x v="5"/>
    <d v="2020-06-23T00:00:00"/>
    <x v="2"/>
    <n v="4"/>
    <n v="3"/>
    <s v="OSCAR FERNANDO MEJÍA MORENO"/>
    <s v="Cerrado"/>
    <x v="6"/>
    <m/>
    <m/>
    <m/>
  </r>
  <r>
    <n v="22360"/>
    <x v="0"/>
    <d v="2020-06-19T00:00:00"/>
    <x v="5"/>
    <d v="2020-06-23T00:00:00"/>
    <x v="2"/>
    <n v="4"/>
    <n v="3"/>
    <s v="lized catalina pitta sanchez"/>
    <s v="Cerrado"/>
    <x v="6"/>
    <m/>
    <m/>
    <m/>
  </r>
  <r>
    <n v="22361"/>
    <x v="0"/>
    <d v="2020-06-19T00:00:00"/>
    <x v="5"/>
    <d v="2020-06-23T00:00:00"/>
    <x v="2"/>
    <n v="4"/>
    <n v="3"/>
    <s v="YULY MILENA TAPIAS GARCIA"/>
    <s v="Cerrado"/>
    <x v="6"/>
    <m/>
    <m/>
    <m/>
  </r>
  <r>
    <n v="22362"/>
    <x v="0"/>
    <d v="2020-06-19T00:00:00"/>
    <x v="5"/>
    <d v="2020-06-23T00:00:00"/>
    <x v="2"/>
    <n v="4"/>
    <n v="3"/>
    <s v="FRANCISCO HERRERA"/>
    <s v="Cerrado"/>
    <x v="6"/>
    <m/>
    <m/>
    <m/>
  </r>
  <r>
    <n v="22363"/>
    <x v="0"/>
    <d v="2020-06-19T00:00:00"/>
    <x v="5"/>
    <d v="2020-06-23T00:00:00"/>
    <x v="2"/>
    <n v="4"/>
    <n v="3"/>
    <s v="FRANCISCO HERRERA"/>
    <s v="Cerrado"/>
    <x v="6"/>
    <m/>
    <m/>
    <m/>
  </r>
  <r>
    <n v="22364"/>
    <x v="0"/>
    <d v="2020-06-19T00:00:00"/>
    <x v="5"/>
    <d v="2020-06-23T00:00:00"/>
    <x v="2"/>
    <n v="4"/>
    <n v="3"/>
    <s v="FRANCISCO HERRERA"/>
    <s v="Cerrado"/>
    <x v="6"/>
    <m/>
    <m/>
    <m/>
  </r>
  <r>
    <n v="22365"/>
    <x v="2"/>
    <d v="2020-06-19T00:00:00"/>
    <x v="5"/>
    <d v="2020-06-24T00:00:00"/>
    <x v="2"/>
    <n v="5"/>
    <n v="4"/>
    <s v="Yomaira Mosquera Maturin"/>
    <s v="Cerrado"/>
    <x v="6"/>
    <m/>
    <m/>
    <m/>
  </r>
  <r>
    <n v="22366"/>
    <x v="3"/>
    <d v="2020-06-19T00:00:00"/>
    <x v="5"/>
    <d v="2020-06-24T00:00:00"/>
    <x v="2"/>
    <n v="5"/>
    <n v="4"/>
    <s v="SONIA MORENO DE MENA"/>
    <s v="Cerrado"/>
    <x v="6"/>
    <m/>
    <m/>
    <m/>
  </r>
  <r>
    <n v="22367"/>
    <x v="2"/>
    <d v="2020-06-19T00:00:00"/>
    <x v="5"/>
    <d v="2020-06-24T00:00:00"/>
    <x v="2"/>
    <n v="5"/>
    <n v="4"/>
    <s v="Ana Lucia Saldaña P"/>
    <s v="Cerrado"/>
    <x v="6"/>
    <m/>
    <m/>
    <m/>
  </r>
  <r>
    <n v="22368"/>
    <x v="0"/>
    <d v="2020-06-19T00:00:00"/>
    <x v="5"/>
    <d v="2020-06-27T00:00:00"/>
    <x v="2"/>
    <n v="8"/>
    <n v="6"/>
    <s v="paola acevedo"/>
    <s v="Cerrado"/>
    <x v="6"/>
    <m/>
    <m/>
    <m/>
  </r>
  <r>
    <n v="22369"/>
    <x v="0"/>
    <d v="2020-06-19T00:00:00"/>
    <x v="5"/>
    <d v="2020-06-27T00:00:00"/>
    <x v="2"/>
    <n v="8"/>
    <n v="6"/>
    <s v="Diana Marcela Parra Parra"/>
    <s v="Cerrado"/>
    <x v="6"/>
    <m/>
    <m/>
    <m/>
  </r>
  <r>
    <n v="22370"/>
    <x v="0"/>
    <d v="2020-06-19T00:00:00"/>
    <x v="5"/>
    <d v="2020-06-27T00:00:00"/>
    <x v="2"/>
    <n v="8"/>
    <n v="6"/>
    <s v="DAYANA MARGARITA CALDERON NOBLE"/>
    <s v="Cerrado"/>
    <x v="6"/>
    <m/>
    <m/>
    <m/>
  </r>
  <r>
    <n v="22371"/>
    <x v="0"/>
    <d v="2020-06-19T00:00:00"/>
    <x v="5"/>
    <d v="2020-06-27T00:00:00"/>
    <x v="2"/>
    <n v="8"/>
    <n v="6"/>
    <s v="MAYRA ALEXANDRA FRANCO RAMIREZ"/>
    <s v="Cerrado"/>
    <x v="6"/>
    <m/>
    <m/>
    <m/>
  </r>
  <r>
    <n v="22372"/>
    <x v="3"/>
    <d v="2020-06-20T00:00:00"/>
    <x v="5"/>
    <d v="2020-06-27T00:00:00"/>
    <x v="2"/>
    <n v="7"/>
    <n v="5"/>
    <s v="WILLIAM MERCADO REDONDO"/>
    <s v="Cerrado"/>
    <x v="6"/>
    <m/>
    <m/>
    <m/>
  </r>
  <r>
    <n v="22373"/>
    <x v="1"/>
    <d v="2020-06-20T00:00:00"/>
    <x v="5"/>
    <s v="Pendiente"/>
    <x v="1"/>
    <e v="#VALUE!"/>
    <e v="#VALUE!"/>
    <s v="DIEGO LEÓN TAMAYO CASTRO"/>
    <s v="Abierto"/>
    <x v="1"/>
    <m/>
    <m/>
    <m/>
  </r>
  <r>
    <n v="22374"/>
    <x v="2"/>
    <d v="2020-06-20T00:00:00"/>
    <x v="5"/>
    <d v="2020-06-27T00:00:00"/>
    <x v="2"/>
    <n v="7"/>
    <n v="5"/>
    <s v="LUIS EDUARDO MUNOZ OREJUELA"/>
    <s v="Cerrado"/>
    <x v="6"/>
    <m/>
    <m/>
    <m/>
  </r>
  <r>
    <n v="22375"/>
    <x v="0"/>
    <d v="2020-06-20T00:00:00"/>
    <x v="5"/>
    <d v="2020-06-27T00:00:00"/>
    <x v="2"/>
    <n v="7"/>
    <n v="5"/>
    <s v="jose david restrepo solarte"/>
    <s v="Cerrado"/>
    <x v="6"/>
    <m/>
    <m/>
    <m/>
  </r>
  <r>
    <n v="22376"/>
    <x v="0"/>
    <d v="2020-06-20T00:00:00"/>
    <x v="5"/>
    <d v="2020-06-27T00:00:00"/>
    <x v="2"/>
    <n v="7"/>
    <n v="5"/>
    <s v="mario andres castro valbuena"/>
    <s v="Cerrado"/>
    <x v="6"/>
    <m/>
    <m/>
    <m/>
  </r>
  <r>
    <n v="22377"/>
    <x v="2"/>
    <d v="2020-06-20T00:00:00"/>
    <x v="5"/>
    <d v="2020-06-24T00:00:00"/>
    <x v="2"/>
    <n v="4"/>
    <n v="3"/>
    <s v="JOAN SEBASTIAN LOZADA BARRIOS"/>
    <s v="Cerrado"/>
    <x v="6"/>
    <m/>
    <m/>
    <m/>
  </r>
  <r>
    <n v="22378"/>
    <x v="0"/>
    <d v="2020-06-20T00:00:00"/>
    <x v="5"/>
    <d v="2020-06-27T00:00:00"/>
    <x v="2"/>
    <n v="7"/>
    <n v="5"/>
    <s v="geovanny ardila jaramillo"/>
    <s v="Cerrado"/>
    <x v="6"/>
    <m/>
    <m/>
    <m/>
  </r>
  <r>
    <n v="22379"/>
    <x v="3"/>
    <d v="2020-06-20T00:00:00"/>
    <x v="5"/>
    <d v="2020-06-24T00:00:00"/>
    <x v="2"/>
    <n v="4"/>
    <n v="3"/>
    <s v="Sonia Martínez Romero"/>
    <s v="Cerrado"/>
    <x v="6"/>
    <m/>
    <m/>
    <m/>
  </r>
  <r>
    <n v="22380"/>
    <x v="3"/>
    <d v="2020-06-21T00:00:00"/>
    <x v="5"/>
    <s v="Pendiente"/>
    <x v="1"/>
    <e v="#VALUE!"/>
    <e v="#VALUE!"/>
    <s v="JOAN SEBASTIAN LOZADA BARRIOS"/>
    <s v="Abierto"/>
    <x v="1"/>
    <m/>
    <m/>
    <m/>
  </r>
  <r>
    <n v="22381"/>
    <x v="3"/>
    <d v="2020-06-21T00:00:00"/>
    <x v="5"/>
    <d v="2020-06-24T00:00:00"/>
    <x v="2"/>
    <n v="3"/>
    <n v="3"/>
    <s v="JOAN SEBASTIAN LOZADA BARRIOS"/>
    <s v="Cerrado"/>
    <x v="6"/>
    <m/>
    <m/>
    <m/>
  </r>
  <r>
    <n v="22382"/>
    <x v="0"/>
    <d v="2020-06-21T00:00:00"/>
    <x v="5"/>
    <d v="2020-06-27T00:00:00"/>
    <x v="2"/>
    <n v="6"/>
    <n v="5"/>
    <s v="JUDITH MARITZA JAIMES"/>
    <s v="Cerrado"/>
    <x v="6"/>
    <m/>
    <m/>
    <m/>
  </r>
  <r>
    <n v="22383"/>
    <x v="1"/>
    <d v="2020-06-21T00:00:00"/>
    <x v="5"/>
    <d v="2020-07-01T00:00:00"/>
    <x v="3"/>
    <n v="10"/>
    <n v="8"/>
    <s v="Jorgebel gonzalez"/>
    <s v="Cerrado"/>
    <x v="7"/>
    <m/>
    <m/>
    <m/>
  </r>
  <r>
    <n v="22384"/>
    <x v="1"/>
    <d v="2020-06-21T00:00:00"/>
    <x v="5"/>
    <d v="2020-07-01T00:00:00"/>
    <x v="3"/>
    <n v="10"/>
    <n v="8"/>
    <s v="Jorgebel gonzalez"/>
    <s v="Cerrado"/>
    <x v="7"/>
    <m/>
    <m/>
    <m/>
  </r>
  <r>
    <n v="22385"/>
    <x v="0"/>
    <d v="2020-06-21T00:00:00"/>
    <x v="5"/>
    <d v="2020-06-27T00:00:00"/>
    <x v="2"/>
    <n v="6"/>
    <n v="5"/>
    <s v="katry gonzalez iriarte"/>
    <s v="Cerrado"/>
    <x v="6"/>
    <m/>
    <m/>
    <m/>
  </r>
  <r>
    <n v="22386"/>
    <x v="0"/>
    <d v="2020-06-22T00:00:00"/>
    <x v="5"/>
    <d v="2020-06-27T00:00:00"/>
    <x v="2"/>
    <n v="5"/>
    <n v="5"/>
    <s v="ANGIE KATHERINE AVILA GONZALEZ"/>
    <s v="Cerrado"/>
    <x v="6"/>
    <m/>
    <m/>
    <m/>
  </r>
  <r>
    <n v="22387"/>
    <x v="0"/>
    <d v="2020-06-22T00:00:00"/>
    <x v="5"/>
    <d v="2020-06-27T00:00:00"/>
    <x v="2"/>
    <n v="5"/>
    <n v="5"/>
    <s v="LINA XIIMENA ZORRILA RENDON"/>
    <s v="Cerrado"/>
    <x v="6"/>
    <m/>
    <m/>
    <m/>
  </r>
  <r>
    <n v="22388"/>
    <x v="0"/>
    <d v="2020-06-22T00:00:00"/>
    <x v="5"/>
    <d v="2020-06-27T00:00:00"/>
    <x v="2"/>
    <n v="5"/>
    <n v="5"/>
    <s v="Sandra Emma Patricia Poveda Peñuela"/>
    <s v="Cerrado"/>
    <x v="6"/>
    <m/>
    <m/>
    <m/>
  </r>
  <r>
    <n v="22389"/>
    <x v="0"/>
    <d v="2020-06-22T00:00:00"/>
    <x v="5"/>
    <d v="2020-06-27T00:00:00"/>
    <x v="2"/>
    <n v="5"/>
    <n v="5"/>
    <s v="Jenny Carolina Rojas Lopez"/>
    <s v="Cerrado"/>
    <x v="6"/>
    <m/>
    <m/>
    <m/>
  </r>
  <r>
    <n v="22390"/>
    <x v="3"/>
    <d v="2020-06-22T00:00:00"/>
    <x v="5"/>
    <d v="2020-06-24T00:00:00"/>
    <x v="2"/>
    <n v="2"/>
    <n v="3"/>
    <s v="pedro luis duarte diaz"/>
    <s v="Cerrado"/>
    <x v="6"/>
    <m/>
    <m/>
    <m/>
  </r>
  <r>
    <n v="22391"/>
    <x v="1"/>
    <d v="2020-06-22T00:00:00"/>
    <x v="5"/>
    <d v="2020-07-01T00:00:00"/>
    <x v="3"/>
    <n v="9"/>
    <n v="8"/>
    <s v="PHANOR VASQUEZ MONDRAGON"/>
    <s v="Cerrado"/>
    <x v="7"/>
    <m/>
    <m/>
    <m/>
  </r>
  <r>
    <n v="22392"/>
    <x v="2"/>
    <d v="2020-06-22T00:00:00"/>
    <x v="5"/>
    <d v="2020-06-24T00:00:00"/>
    <x v="2"/>
    <n v="2"/>
    <n v="3"/>
    <s v="Mireya Palacios de Vivas"/>
    <s v="Cerrado"/>
    <x v="6"/>
    <m/>
    <m/>
    <m/>
  </r>
  <r>
    <n v="22393"/>
    <x v="0"/>
    <d v="2020-06-22T00:00:00"/>
    <x v="5"/>
    <d v="2020-06-27T00:00:00"/>
    <x v="2"/>
    <n v="5"/>
    <n v="5"/>
    <s v="KAREN DAYANA RIVERA GELVEZ"/>
    <s v="Cerrado"/>
    <x v="6"/>
    <m/>
    <m/>
    <m/>
  </r>
  <r>
    <n v="22394"/>
    <x v="0"/>
    <d v="2020-06-22T00:00:00"/>
    <x v="5"/>
    <d v="2020-06-27T00:00:00"/>
    <x v="2"/>
    <n v="5"/>
    <n v="5"/>
    <s v="Wilmar Ferney Ríos"/>
    <s v="Cerrado"/>
    <x v="6"/>
    <m/>
    <m/>
    <m/>
  </r>
  <r>
    <n v="22395"/>
    <x v="0"/>
    <d v="2020-06-22T00:00:00"/>
    <x v="5"/>
    <d v="2020-06-27T00:00:00"/>
    <x v="2"/>
    <n v="5"/>
    <n v="5"/>
    <s v="sindy paola cadena aragon"/>
    <s v="Cerrado"/>
    <x v="6"/>
    <m/>
    <m/>
    <m/>
  </r>
  <r>
    <n v="22396"/>
    <x v="0"/>
    <d v="2020-06-22T00:00:00"/>
    <x v="5"/>
    <d v="2020-06-27T00:00:00"/>
    <x v="2"/>
    <n v="5"/>
    <n v="5"/>
    <s v="Liliana Castro Segura"/>
    <s v="Cerrado"/>
    <x v="6"/>
    <m/>
    <m/>
    <m/>
  </r>
  <r>
    <n v="22397"/>
    <x v="1"/>
    <d v="2020-06-23T00:00:00"/>
    <x v="5"/>
    <d v="2020-06-27T00:00:00"/>
    <x v="2"/>
    <n v="4"/>
    <n v="4"/>
    <s v="HERNAN D. VELÁSQUEZ GÓMEZ"/>
    <s v="Cerrado"/>
    <x v="6"/>
    <m/>
    <m/>
    <m/>
  </r>
  <r>
    <n v="22398"/>
    <x v="0"/>
    <d v="2020-06-23T00:00:00"/>
    <x v="5"/>
    <d v="2020-06-27T00:00:00"/>
    <x v="2"/>
    <n v="4"/>
    <n v="4"/>
    <s v="Juan Carlos Velez Ramirez"/>
    <s v="Cerrado"/>
    <x v="6"/>
    <m/>
    <m/>
    <m/>
  </r>
  <r>
    <n v="22399"/>
    <x v="3"/>
    <d v="2020-06-23T00:00:00"/>
    <x v="5"/>
    <d v="2020-06-24T00:00:00"/>
    <x v="2"/>
    <n v="1"/>
    <n v="2"/>
    <n v="32779607"/>
    <s v="Cerrado"/>
    <x v="6"/>
    <m/>
    <m/>
    <m/>
  </r>
  <r>
    <n v="22400"/>
    <x v="3"/>
    <d v="2020-06-23T00:00:00"/>
    <x v="5"/>
    <d v="2020-06-24T00:00:00"/>
    <x v="2"/>
    <n v="1"/>
    <n v="2"/>
    <n v="32779607"/>
    <s v="Cerrado"/>
    <x v="6"/>
    <m/>
    <m/>
    <m/>
  </r>
  <r>
    <n v="22401"/>
    <x v="2"/>
    <d v="2020-06-23T00:00:00"/>
    <x v="5"/>
    <d v="2020-06-24T00:00:00"/>
    <x v="2"/>
    <n v="1"/>
    <n v="2"/>
    <s v="ANDREA PATRICIA PAEZ"/>
    <s v="Cerrado"/>
    <x v="6"/>
    <m/>
    <m/>
    <m/>
  </r>
  <r>
    <n v="22402"/>
    <x v="0"/>
    <d v="2020-06-23T00:00:00"/>
    <x v="5"/>
    <d v="2020-06-27T00:00:00"/>
    <x v="2"/>
    <n v="4"/>
    <n v="4"/>
    <s v="MARIO FERNANDO BURBANO ACHICANOY"/>
    <s v="Cerrado"/>
    <x v="6"/>
    <m/>
    <m/>
    <m/>
  </r>
  <r>
    <n v="22403"/>
    <x v="0"/>
    <d v="2020-06-23T00:00:00"/>
    <x v="5"/>
    <d v="2020-06-27T00:00:00"/>
    <x v="2"/>
    <n v="4"/>
    <n v="4"/>
    <s v="Edgar Alonso Robayo Monroy"/>
    <s v="Cerrado"/>
    <x v="6"/>
    <m/>
    <m/>
    <m/>
  </r>
  <r>
    <n v="22404"/>
    <x v="0"/>
    <d v="2020-06-23T00:00:00"/>
    <x v="5"/>
    <d v="2020-06-27T00:00:00"/>
    <x v="2"/>
    <n v="4"/>
    <n v="4"/>
    <s v="Laura Liliana Casas"/>
    <s v="Cerrado"/>
    <x v="6"/>
    <m/>
    <m/>
    <m/>
  </r>
  <r>
    <n v="22405"/>
    <x v="0"/>
    <d v="2020-06-23T00:00:00"/>
    <x v="5"/>
    <d v="2020-06-27T00:00:00"/>
    <x v="2"/>
    <n v="4"/>
    <n v="4"/>
    <s v="LIGIA RAMIREZ CASTAÑO"/>
    <s v="Cerrado"/>
    <x v="6"/>
    <m/>
    <m/>
    <m/>
  </r>
  <r>
    <n v="22406"/>
    <x v="0"/>
    <d v="2020-06-23T00:00:00"/>
    <x v="5"/>
    <d v="2020-06-27T00:00:00"/>
    <x v="2"/>
    <n v="4"/>
    <n v="4"/>
    <s v="Diana Marcela Parra Parra"/>
    <s v="Cerrado"/>
    <x v="6"/>
    <m/>
    <m/>
    <m/>
  </r>
  <r>
    <n v="22407"/>
    <x v="0"/>
    <d v="2020-06-23T00:00:00"/>
    <x v="5"/>
    <d v="2020-06-27T00:00:00"/>
    <x v="2"/>
    <n v="4"/>
    <n v="4"/>
    <s v="Diana Marcela Parra Parra"/>
    <s v="Cerrado"/>
    <x v="6"/>
    <m/>
    <m/>
    <m/>
  </r>
  <r>
    <n v="22408"/>
    <x v="0"/>
    <d v="2020-06-23T00:00:00"/>
    <x v="5"/>
    <d v="2020-06-27T00:00:00"/>
    <x v="2"/>
    <n v="4"/>
    <n v="4"/>
    <s v="Yomaira Mosquera Maturin"/>
    <s v="Cerrado"/>
    <x v="6"/>
    <m/>
    <m/>
    <m/>
  </r>
  <r>
    <n v="22409"/>
    <x v="3"/>
    <d v="2020-06-23T00:00:00"/>
    <x v="5"/>
    <d v="2020-06-24T00:00:00"/>
    <x v="2"/>
    <n v="1"/>
    <n v="2"/>
    <s v="Edisson Javier Martínez Acosta"/>
    <s v="Cerrado"/>
    <x v="6"/>
    <m/>
    <m/>
    <m/>
  </r>
  <r>
    <n v="22410"/>
    <x v="2"/>
    <d v="2020-06-23T00:00:00"/>
    <x v="5"/>
    <d v="2020-06-27T00:00:00"/>
    <x v="2"/>
    <n v="4"/>
    <n v="4"/>
    <s v="ROSA SOLEDAD ANGEL"/>
    <s v="Cerrado"/>
    <x v="6"/>
    <m/>
    <m/>
    <m/>
  </r>
  <r>
    <n v="22411"/>
    <x v="2"/>
    <d v="2020-06-23T00:00:00"/>
    <x v="5"/>
    <d v="2020-06-26T00:00:00"/>
    <x v="2"/>
    <n v="3"/>
    <n v="4"/>
    <s v="Alix Andrea Aldana Amaya"/>
    <s v="Cerrado"/>
    <x v="6"/>
    <m/>
    <m/>
    <m/>
  </r>
  <r>
    <n v="22412"/>
    <x v="0"/>
    <d v="2020-06-23T00:00:00"/>
    <x v="5"/>
    <d v="2020-06-27T00:00:00"/>
    <x v="2"/>
    <n v="4"/>
    <n v="4"/>
    <s v="JHON CISNEROS"/>
    <s v="Cerrado"/>
    <x v="6"/>
    <m/>
    <m/>
    <m/>
  </r>
  <r>
    <n v="22413"/>
    <x v="0"/>
    <d v="2020-06-23T00:00:00"/>
    <x v="5"/>
    <d v="2020-06-27T00:00:00"/>
    <x v="2"/>
    <n v="4"/>
    <n v="4"/>
    <s v="NATALIA PARRA MEJIA"/>
    <s v="Cerrado"/>
    <x v="6"/>
    <m/>
    <m/>
    <m/>
  </r>
  <r>
    <n v="22414"/>
    <x v="0"/>
    <d v="2020-06-23T00:00:00"/>
    <x v="5"/>
    <d v="2020-06-27T00:00:00"/>
    <x v="2"/>
    <n v="4"/>
    <n v="4"/>
    <s v="Javier Parada"/>
    <s v="Cerrado"/>
    <x v="6"/>
    <m/>
    <m/>
    <m/>
  </r>
  <r>
    <n v="22415"/>
    <x v="0"/>
    <d v="2020-06-23T00:00:00"/>
    <x v="5"/>
    <d v="2020-06-27T00:00:00"/>
    <x v="2"/>
    <n v="4"/>
    <n v="4"/>
    <s v="javier baquero"/>
    <s v="Cerrado"/>
    <x v="6"/>
    <m/>
    <m/>
    <m/>
  </r>
  <r>
    <n v="22416"/>
    <x v="0"/>
    <d v="2020-06-23T00:00:00"/>
    <x v="5"/>
    <d v="2020-06-27T00:00:00"/>
    <x v="2"/>
    <n v="4"/>
    <n v="4"/>
    <s v="Luis Alberto Espinosa Jaimes"/>
    <s v="Cerrado"/>
    <x v="6"/>
    <m/>
    <m/>
    <m/>
  </r>
  <r>
    <n v="22417"/>
    <x v="0"/>
    <d v="2020-06-23T00:00:00"/>
    <x v="5"/>
    <d v="2020-06-27T00:00:00"/>
    <x v="2"/>
    <n v="4"/>
    <n v="4"/>
    <s v="JUDY XIMENA MONTOYA GRANADA"/>
    <s v="Cerrado"/>
    <x v="6"/>
    <m/>
    <m/>
    <m/>
  </r>
  <r>
    <n v="22418"/>
    <x v="0"/>
    <d v="2020-06-23T00:00:00"/>
    <x v="5"/>
    <d v="2020-06-27T00:00:00"/>
    <x v="2"/>
    <n v="4"/>
    <n v="4"/>
    <s v="NANCY LLANOS VELEZ"/>
    <s v="Cerrado"/>
    <x v="6"/>
    <m/>
    <m/>
    <m/>
  </r>
  <r>
    <n v="22419"/>
    <x v="1"/>
    <d v="2020-06-23T00:00:00"/>
    <x v="5"/>
    <s v="Pendiente"/>
    <x v="1"/>
    <e v="#VALUE!"/>
    <e v="#VALUE!"/>
    <s v="carlos alberto beltran figueredo"/>
    <s v="Abierto"/>
    <x v="1"/>
    <m/>
    <m/>
    <m/>
  </r>
  <r>
    <n v="22420"/>
    <x v="0"/>
    <d v="2020-06-23T00:00:00"/>
    <x v="5"/>
    <d v="2020-06-27T00:00:00"/>
    <x v="2"/>
    <n v="4"/>
    <n v="4"/>
    <s v="Erika Andrea Robles Duarte"/>
    <s v="Cerrado"/>
    <x v="6"/>
    <m/>
    <m/>
    <m/>
  </r>
  <r>
    <n v="22421"/>
    <x v="0"/>
    <d v="2020-06-23T00:00:00"/>
    <x v="5"/>
    <d v="2020-06-27T00:00:00"/>
    <x v="2"/>
    <n v="4"/>
    <n v="4"/>
    <s v="PAMELA RESTREPO CARVAJAL"/>
    <s v="Cerrado"/>
    <x v="6"/>
    <m/>
    <m/>
    <m/>
  </r>
  <r>
    <n v="22422"/>
    <x v="3"/>
    <d v="2020-06-23T00:00:00"/>
    <x v="5"/>
    <d v="2020-06-26T00:00:00"/>
    <x v="2"/>
    <n v="3"/>
    <n v="4"/>
    <s v="Franklin Eduardo Sayago Jaimes"/>
    <s v="Cerrado"/>
    <x v="6"/>
    <m/>
    <m/>
    <m/>
  </r>
  <r>
    <n v="22423"/>
    <x v="0"/>
    <d v="2020-06-23T00:00:00"/>
    <x v="5"/>
    <d v="2020-06-27T00:00:00"/>
    <x v="2"/>
    <n v="4"/>
    <n v="4"/>
    <s v="JOSE FENNER DIAZ MONTEALEGRE"/>
    <s v="Cerrado"/>
    <x v="6"/>
    <m/>
    <m/>
    <m/>
  </r>
  <r>
    <n v="22424"/>
    <x v="0"/>
    <d v="2020-06-23T00:00:00"/>
    <x v="5"/>
    <d v="2020-06-27T00:00:00"/>
    <x v="2"/>
    <n v="4"/>
    <n v="4"/>
    <s v="Libia Cecilia Pinto Leon"/>
    <s v="Cerrado"/>
    <x v="6"/>
    <m/>
    <m/>
    <m/>
  </r>
  <r>
    <n v="22425"/>
    <x v="0"/>
    <d v="2020-06-23T00:00:00"/>
    <x v="5"/>
    <d v="2020-06-27T00:00:00"/>
    <x v="2"/>
    <n v="4"/>
    <n v="4"/>
    <s v="JOSE FENNER DIAZ MONTEALEGRE"/>
    <s v="Cerrado"/>
    <x v="6"/>
    <m/>
    <m/>
    <m/>
  </r>
  <r>
    <n v="22426"/>
    <x v="3"/>
    <d v="2020-06-23T00:00:00"/>
    <x v="5"/>
    <d v="2020-06-26T00:00:00"/>
    <x v="2"/>
    <n v="3"/>
    <n v="4"/>
    <s v="LIBIA JOHANNA RUIZ CRUZ"/>
    <s v="Cerrado"/>
    <x v="6"/>
    <m/>
    <m/>
    <m/>
  </r>
  <r>
    <n v="22427"/>
    <x v="2"/>
    <d v="2020-06-23T00:00:00"/>
    <x v="5"/>
    <d v="2020-06-26T00:00:00"/>
    <x v="2"/>
    <n v="3"/>
    <n v="4"/>
    <s v="ana isabel lopez presiga"/>
    <s v="Cerrado"/>
    <x v="6"/>
    <m/>
    <m/>
    <m/>
  </r>
  <r>
    <n v="22428"/>
    <x v="0"/>
    <d v="2020-06-23T00:00:00"/>
    <x v="5"/>
    <d v="2020-06-30T00:00:00"/>
    <x v="2"/>
    <n v="7"/>
    <n v="6"/>
    <s v="Ricardo Andrés Acosta Salas"/>
    <s v="Cerrado"/>
    <x v="6"/>
    <m/>
    <m/>
    <m/>
  </r>
  <r>
    <n v="22429"/>
    <x v="0"/>
    <d v="2020-06-23T00:00:00"/>
    <x v="5"/>
    <d v="2020-06-30T00:00:00"/>
    <x v="2"/>
    <n v="7"/>
    <n v="6"/>
    <s v="Claudia Guerrero"/>
    <s v="Cerrado"/>
    <x v="6"/>
    <m/>
    <m/>
    <m/>
  </r>
  <r>
    <n v="22430"/>
    <x v="0"/>
    <d v="2020-06-23T00:00:00"/>
    <x v="5"/>
    <d v="2020-06-30T00:00:00"/>
    <x v="2"/>
    <n v="7"/>
    <n v="6"/>
    <s v="Lorena Orozco Castaño"/>
    <s v="Cerrado"/>
    <x v="6"/>
    <m/>
    <m/>
    <m/>
  </r>
  <r>
    <n v="22431"/>
    <x v="0"/>
    <d v="2020-06-23T00:00:00"/>
    <x v="5"/>
    <d v="2020-06-30T00:00:00"/>
    <x v="2"/>
    <n v="7"/>
    <n v="6"/>
    <s v="Jhonathan Parra Cruz"/>
    <s v="Cerrado"/>
    <x v="6"/>
    <m/>
    <m/>
    <m/>
  </r>
  <r>
    <n v="22432"/>
    <x v="0"/>
    <d v="2020-06-24T00:00:00"/>
    <x v="5"/>
    <d v="2020-06-30T00:00:00"/>
    <x v="2"/>
    <n v="6"/>
    <n v="5"/>
    <s v="Martha Liliana Castro Zoracipa"/>
    <s v="Cerrado"/>
    <x v="6"/>
    <m/>
    <m/>
    <m/>
  </r>
  <r>
    <n v="22433"/>
    <x v="0"/>
    <d v="2020-06-24T00:00:00"/>
    <x v="5"/>
    <d v="2020-06-30T00:00:00"/>
    <x v="2"/>
    <n v="6"/>
    <n v="5"/>
    <s v="Milena Bravo"/>
    <s v="Cerrado"/>
    <x v="6"/>
    <m/>
    <m/>
    <m/>
  </r>
  <r>
    <n v="22434"/>
    <x v="0"/>
    <d v="2020-06-24T00:00:00"/>
    <x v="5"/>
    <d v="2020-06-30T00:00:00"/>
    <x v="2"/>
    <n v="6"/>
    <n v="5"/>
    <s v="No hay clientes referentes a este flujo"/>
    <s v="Cerrado"/>
    <x v="6"/>
    <m/>
    <m/>
    <m/>
  </r>
  <r>
    <n v="22435"/>
    <x v="0"/>
    <d v="2020-06-24T00:00:00"/>
    <x v="5"/>
    <d v="2020-06-30T00:00:00"/>
    <x v="2"/>
    <n v="6"/>
    <n v="5"/>
    <s v="OSCAR ANDRES OSORIO GUZMAN"/>
    <s v="Cerrado"/>
    <x v="6"/>
    <m/>
    <m/>
    <m/>
  </r>
  <r>
    <n v="22436"/>
    <x v="0"/>
    <d v="2020-06-24T00:00:00"/>
    <x v="5"/>
    <d v="2020-06-30T00:00:00"/>
    <x v="2"/>
    <n v="6"/>
    <n v="5"/>
    <s v="MARIA ALEXANDRA SUARIQUE"/>
    <s v="Cerrado"/>
    <x v="6"/>
    <m/>
    <m/>
    <m/>
  </r>
  <r>
    <n v="22437"/>
    <x v="0"/>
    <d v="2020-06-24T00:00:00"/>
    <x v="5"/>
    <d v="2020-06-30T00:00:00"/>
    <x v="2"/>
    <n v="6"/>
    <n v="5"/>
    <s v="CARLOS ANDRES FIGUEROA BLANCO"/>
    <s v="Cerrado"/>
    <x v="6"/>
    <m/>
    <m/>
    <m/>
  </r>
  <r>
    <n v="22438"/>
    <x v="0"/>
    <d v="2020-06-24T00:00:00"/>
    <x v="5"/>
    <d v="2020-06-30T00:00:00"/>
    <x v="2"/>
    <n v="6"/>
    <n v="5"/>
    <s v="Jaime Numa Blanco Avellaneda"/>
    <s v="Cerrado"/>
    <x v="6"/>
    <m/>
    <m/>
    <m/>
  </r>
  <r>
    <n v="22439"/>
    <x v="0"/>
    <d v="2020-06-24T00:00:00"/>
    <x v="5"/>
    <d v="2020-06-30T00:00:00"/>
    <x v="2"/>
    <n v="6"/>
    <n v="5"/>
    <s v="Miguel Angel Jaiquel Perez"/>
    <s v="Cerrado"/>
    <x v="6"/>
    <m/>
    <m/>
    <m/>
  </r>
  <r>
    <n v="22440"/>
    <x v="0"/>
    <d v="2020-06-24T00:00:00"/>
    <x v="5"/>
    <d v="2020-06-30T00:00:00"/>
    <x v="2"/>
    <n v="6"/>
    <n v="5"/>
    <s v="Darío Fernando Pedraza"/>
    <s v="Cerrado"/>
    <x v="6"/>
    <m/>
    <m/>
    <m/>
  </r>
  <r>
    <n v="22441"/>
    <x v="0"/>
    <d v="2020-06-24T00:00:00"/>
    <x v="5"/>
    <d v="2020-07-01T00:00:00"/>
    <x v="3"/>
    <n v="7"/>
    <n v="6"/>
    <s v="JUAN CARLOS BEDOYA VELASQUEZ"/>
    <s v="Cerrado"/>
    <x v="7"/>
    <m/>
    <m/>
    <m/>
  </r>
  <r>
    <n v="22442"/>
    <x v="2"/>
    <d v="2020-06-24T00:00:00"/>
    <x v="5"/>
    <d v="2020-06-26T00:00:00"/>
    <x v="2"/>
    <n v="2"/>
    <n v="3"/>
    <s v="JUAN CARLOS BEDOYA VELASQUEZ"/>
    <s v="Cerrado"/>
    <x v="6"/>
    <m/>
    <m/>
    <m/>
  </r>
  <r>
    <n v="22443"/>
    <x v="0"/>
    <d v="2020-06-24T00:00:00"/>
    <x v="5"/>
    <d v="2020-07-01T00:00:00"/>
    <x v="3"/>
    <n v="7"/>
    <n v="6"/>
    <s v="GUADALUPE CAÑAS"/>
    <s v="Cerrado"/>
    <x v="7"/>
    <m/>
    <m/>
    <m/>
  </r>
  <r>
    <n v="22444"/>
    <x v="0"/>
    <d v="2020-06-24T00:00:00"/>
    <x v="5"/>
    <d v="2020-07-01T00:00:00"/>
    <x v="3"/>
    <n v="7"/>
    <n v="6"/>
    <s v="benjamin herrera"/>
    <s v="Cerrado"/>
    <x v="7"/>
    <m/>
    <m/>
    <m/>
  </r>
  <r>
    <n v="22445"/>
    <x v="0"/>
    <d v="2020-06-24T00:00:00"/>
    <x v="5"/>
    <d v="2020-07-01T00:00:00"/>
    <x v="3"/>
    <n v="7"/>
    <n v="6"/>
    <s v="María Stella Wilches Leon"/>
    <s v="Cerrado"/>
    <x v="7"/>
    <m/>
    <m/>
    <m/>
  </r>
  <r>
    <n v="22446"/>
    <x v="3"/>
    <d v="2020-06-24T00:00:00"/>
    <x v="5"/>
    <d v="2020-06-26T00:00:00"/>
    <x v="2"/>
    <n v="2"/>
    <n v="3"/>
    <s v="santiago suarez morales"/>
    <s v="Cerrado"/>
    <x v="6"/>
    <m/>
    <m/>
    <m/>
  </r>
  <r>
    <n v="22447"/>
    <x v="3"/>
    <d v="2020-06-24T00:00:00"/>
    <x v="5"/>
    <d v="2020-06-26T00:00:00"/>
    <x v="2"/>
    <n v="2"/>
    <n v="3"/>
    <s v="JOAN SEBASTIAN LOZADA BARRIOS"/>
    <s v="Cerrado"/>
    <x v="6"/>
    <m/>
    <m/>
    <m/>
  </r>
  <r>
    <n v="22448"/>
    <x v="0"/>
    <d v="2020-06-24T00:00:00"/>
    <x v="5"/>
    <d v="2020-07-01T00:00:00"/>
    <x v="3"/>
    <n v="7"/>
    <n v="6"/>
    <s v="JOHNNY ANDRES PUENTES COLLAZOS"/>
    <s v="Cerrado"/>
    <x v="7"/>
    <m/>
    <m/>
    <m/>
  </r>
  <r>
    <n v="22449"/>
    <x v="0"/>
    <d v="2020-06-24T00:00:00"/>
    <x v="5"/>
    <d v="2020-07-01T00:00:00"/>
    <x v="3"/>
    <n v="7"/>
    <n v="6"/>
    <s v="ERIKA DIAZ SILVA"/>
    <s v="Cerrado"/>
    <x v="7"/>
    <m/>
    <m/>
    <m/>
  </r>
  <r>
    <n v="22450"/>
    <x v="0"/>
    <d v="2020-06-24T00:00:00"/>
    <x v="5"/>
    <d v="2020-07-01T00:00:00"/>
    <x v="3"/>
    <n v="7"/>
    <n v="6"/>
    <s v="Elizabeth Montoya Diaz"/>
    <s v="Cerrado"/>
    <x v="7"/>
    <m/>
    <m/>
    <m/>
  </r>
  <r>
    <n v="22451"/>
    <x v="0"/>
    <d v="2020-06-24T00:00:00"/>
    <x v="5"/>
    <d v="2020-07-01T00:00:00"/>
    <x v="3"/>
    <n v="7"/>
    <n v="6"/>
    <s v="Yasser Amir Saker Travecedo"/>
    <s v="Cerrado"/>
    <x v="7"/>
    <m/>
    <m/>
    <m/>
  </r>
  <r>
    <n v="22452"/>
    <x v="0"/>
    <d v="2020-06-24T00:00:00"/>
    <x v="5"/>
    <d v="2020-07-01T00:00:00"/>
    <x v="3"/>
    <n v="7"/>
    <n v="6"/>
    <s v="VILMA CECILIA LADINO"/>
    <s v="Cerrado"/>
    <x v="7"/>
    <m/>
    <m/>
    <m/>
  </r>
  <r>
    <n v="22453"/>
    <x v="0"/>
    <d v="2020-06-24T00:00:00"/>
    <x v="5"/>
    <d v="2020-07-01T00:00:00"/>
    <x v="3"/>
    <n v="7"/>
    <n v="6"/>
    <s v="LIGIA SANCHEZ BURITUCA"/>
    <s v="Cerrado"/>
    <x v="7"/>
    <m/>
    <m/>
    <m/>
  </r>
  <r>
    <n v="22454"/>
    <x v="3"/>
    <d v="2020-06-24T00:00:00"/>
    <x v="5"/>
    <d v="2020-06-26T00:00:00"/>
    <x v="2"/>
    <n v="2"/>
    <n v="3"/>
    <s v="JOAN SEBASTIAN LOZADA BARRIOS"/>
    <s v="Cerrado"/>
    <x v="6"/>
    <m/>
    <m/>
    <m/>
  </r>
  <r>
    <n v="22455"/>
    <x v="3"/>
    <d v="2020-06-24T00:00:00"/>
    <x v="5"/>
    <d v="2020-06-26T00:00:00"/>
    <x v="2"/>
    <n v="2"/>
    <n v="3"/>
    <s v="Yeferson moreno moreno"/>
    <s v="Cerrado"/>
    <x v="6"/>
    <m/>
    <m/>
    <m/>
  </r>
  <r>
    <n v="22456"/>
    <x v="0"/>
    <d v="2020-06-24T00:00:00"/>
    <x v="5"/>
    <d v="2020-07-01T00:00:00"/>
    <x v="3"/>
    <n v="7"/>
    <n v="6"/>
    <s v="MARZIA TERESA ORJUELA DE RESTREPO"/>
    <s v="Cerrado"/>
    <x v="7"/>
    <m/>
    <m/>
    <m/>
  </r>
  <r>
    <n v="22457"/>
    <x v="2"/>
    <d v="2020-06-24T00:00:00"/>
    <x v="5"/>
    <d v="2020-06-26T00:00:00"/>
    <x v="2"/>
    <n v="2"/>
    <n v="3"/>
    <s v="yuly Marcela Tabares Arias"/>
    <s v="Cerrado"/>
    <x v="6"/>
    <m/>
    <m/>
    <m/>
  </r>
  <r>
    <n v="22458"/>
    <x v="0"/>
    <d v="2020-06-24T00:00:00"/>
    <x v="5"/>
    <d v="2020-07-01T00:00:00"/>
    <x v="3"/>
    <n v="7"/>
    <n v="6"/>
    <s v="July Paulina Suárez López"/>
    <s v="Cerrado"/>
    <x v="7"/>
    <m/>
    <m/>
    <m/>
  </r>
  <r>
    <n v="22459"/>
    <x v="0"/>
    <d v="2020-06-24T00:00:00"/>
    <x v="5"/>
    <d v="2020-07-01T00:00:00"/>
    <x v="3"/>
    <n v="7"/>
    <n v="6"/>
    <s v="Jaime Torrado Llain"/>
    <s v="Cerrado"/>
    <x v="7"/>
    <m/>
    <m/>
    <m/>
  </r>
  <r>
    <n v="22460"/>
    <x v="0"/>
    <d v="2020-06-24T00:00:00"/>
    <x v="5"/>
    <d v="2020-07-01T00:00:00"/>
    <x v="3"/>
    <n v="7"/>
    <n v="6"/>
    <s v="Santiago Alberto Celis"/>
    <s v="Cerrado"/>
    <x v="7"/>
    <m/>
    <m/>
    <m/>
  </r>
  <r>
    <n v="22461"/>
    <x v="2"/>
    <d v="2020-06-24T00:00:00"/>
    <x v="5"/>
    <d v="2020-06-26T00:00:00"/>
    <x v="2"/>
    <n v="2"/>
    <n v="3"/>
    <s v="marlen bautista sierra"/>
    <s v="Cerrado"/>
    <x v="6"/>
    <m/>
    <m/>
    <m/>
  </r>
  <r>
    <n v="22462"/>
    <x v="0"/>
    <d v="2020-06-24T00:00:00"/>
    <x v="5"/>
    <d v="2020-07-01T00:00:00"/>
    <x v="3"/>
    <n v="7"/>
    <n v="6"/>
    <s v="SOCIEDAD DE ACTIVOS ESPECIALES SAS"/>
    <s v="Cerrado"/>
    <x v="7"/>
    <m/>
    <m/>
    <m/>
  </r>
  <r>
    <n v="22463"/>
    <x v="0"/>
    <d v="2020-06-24T00:00:00"/>
    <x v="5"/>
    <d v="2020-07-01T00:00:00"/>
    <x v="3"/>
    <n v="7"/>
    <n v="6"/>
    <s v="JORGE ELIECER OLIVELLA RODRIGUEZ"/>
    <s v="Cerrado"/>
    <x v="7"/>
    <m/>
    <m/>
    <m/>
  </r>
  <r>
    <n v="22464"/>
    <x v="0"/>
    <d v="2020-06-25T00:00:00"/>
    <x v="5"/>
    <d v="2020-07-01T00:00:00"/>
    <x v="3"/>
    <n v="6"/>
    <n v="5"/>
    <s v="ricardo andres jaramillo guzman"/>
    <s v="Cerrado"/>
    <x v="7"/>
    <m/>
    <m/>
    <m/>
  </r>
  <r>
    <n v="22465"/>
    <x v="0"/>
    <d v="2020-06-25T00:00:00"/>
    <x v="5"/>
    <d v="2020-07-01T00:00:00"/>
    <x v="3"/>
    <n v="6"/>
    <n v="5"/>
    <s v="JOSE ALEJANDRO LEON ARISTIZABAL"/>
    <s v="Cerrado"/>
    <x v="7"/>
    <m/>
    <m/>
    <m/>
  </r>
  <r>
    <n v="22466"/>
    <x v="0"/>
    <d v="2020-06-25T00:00:00"/>
    <x v="5"/>
    <d v="2020-07-01T00:00:00"/>
    <x v="3"/>
    <n v="6"/>
    <n v="5"/>
    <s v="pablo cesar lozano hernandez"/>
    <s v="Cerrado"/>
    <x v="7"/>
    <m/>
    <m/>
    <m/>
  </r>
  <r>
    <n v="22467"/>
    <x v="2"/>
    <d v="2020-06-25T00:00:00"/>
    <x v="5"/>
    <d v="2020-06-26T00:00:00"/>
    <x v="2"/>
    <n v="1"/>
    <n v="2"/>
    <s v="MIGUEL JIMENEZ JIMENEZ"/>
    <s v="Cerrado"/>
    <x v="6"/>
    <m/>
    <m/>
    <m/>
  </r>
  <r>
    <n v="22468"/>
    <x v="0"/>
    <d v="2020-06-25T00:00:00"/>
    <x v="5"/>
    <d v="2020-07-01T00:00:00"/>
    <x v="3"/>
    <n v="6"/>
    <n v="5"/>
    <s v="DAMARIS ELIANA MARTINEZ ACOSTA"/>
    <s v="Cerrado"/>
    <x v="7"/>
    <m/>
    <m/>
    <m/>
  </r>
  <r>
    <n v="22469"/>
    <x v="0"/>
    <d v="2020-06-25T00:00:00"/>
    <x v="5"/>
    <d v="2020-07-01T00:00:00"/>
    <x v="3"/>
    <n v="6"/>
    <n v="5"/>
    <s v="rito antonio montañez niño"/>
    <s v="Cerrado"/>
    <x v="7"/>
    <m/>
    <m/>
    <m/>
  </r>
  <r>
    <n v="22470"/>
    <x v="0"/>
    <d v="2020-06-25T00:00:00"/>
    <x v="5"/>
    <d v="2020-07-01T00:00:00"/>
    <x v="3"/>
    <n v="6"/>
    <n v="5"/>
    <s v="DALIA PRISCILA DAZA KELLY"/>
    <s v="Cerrado"/>
    <x v="7"/>
    <m/>
    <m/>
    <m/>
  </r>
  <r>
    <n v="22471"/>
    <x v="0"/>
    <d v="2020-06-25T00:00:00"/>
    <x v="5"/>
    <d v="2020-07-02T00:00:00"/>
    <x v="3"/>
    <n v="7"/>
    <n v="6"/>
    <s v="sara"/>
    <s v="Cerrado"/>
    <x v="7"/>
    <m/>
    <m/>
    <m/>
  </r>
  <r>
    <n v="22472"/>
    <x v="0"/>
    <d v="2020-06-25T00:00:00"/>
    <x v="5"/>
    <d v="2020-07-01T00:00:00"/>
    <x v="3"/>
    <n v="6"/>
    <n v="5"/>
    <s v="henry cañon salazar"/>
    <s v="Cerrado"/>
    <x v="7"/>
    <m/>
    <m/>
    <m/>
  </r>
  <r>
    <n v="22473"/>
    <x v="2"/>
    <d v="2020-06-25T00:00:00"/>
    <x v="5"/>
    <d v="2020-06-26T00:00:00"/>
    <x v="2"/>
    <n v="1"/>
    <n v="2"/>
    <s v="Luz dary camargo velandia"/>
    <s v="Cerrado"/>
    <x v="6"/>
    <m/>
    <m/>
    <m/>
  </r>
  <r>
    <n v="22474"/>
    <x v="0"/>
    <d v="2020-06-25T00:00:00"/>
    <x v="5"/>
    <d v="2020-07-01T00:00:00"/>
    <x v="3"/>
    <n v="6"/>
    <n v="5"/>
    <s v="jose efrain calderon desalvador"/>
    <s v="Cerrado"/>
    <x v="7"/>
    <m/>
    <m/>
    <m/>
  </r>
  <r>
    <n v="22475"/>
    <x v="0"/>
    <d v="2020-06-25T00:00:00"/>
    <x v="5"/>
    <d v="2020-07-01T00:00:00"/>
    <x v="3"/>
    <n v="6"/>
    <n v="5"/>
    <s v="MARTHA VIANEY DIAZ MOLINA"/>
    <s v="Cerrado"/>
    <x v="7"/>
    <m/>
    <m/>
    <m/>
  </r>
  <r>
    <n v="22476"/>
    <x v="1"/>
    <d v="2020-06-25T00:00:00"/>
    <x v="5"/>
    <d v="2020-07-01T00:00:00"/>
    <x v="3"/>
    <n v="6"/>
    <n v="5"/>
    <s v="MIGUEL ANTONIO CASTAÑEDA CASANOVA"/>
    <s v="Cerrado"/>
    <x v="7"/>
    <m/>
    <m/>
    <m/>
  </r>
  <r>
    <n v="22477"/>
    <x v="0"/>
    <d v="2020-06-25T00:00:00"/>
    <x v="5"/>
    <d v="2020-07-01T00:00:00"/>
    <x v="3"/>
    <n v="6"/>
    <n v="5"/>
    <s v="Yesit Leonardo Silva Medina"/>
    <s v="Cerrado"/>
    <x v="7"/>
    <m/>
    <m/>
    <m/>
  </r>
  <r>
    <n v="22478"/>
    <x v="0"/>
    <d v="2020-06-25T00:00:00"/>
    <x v="5"/>
    <d v="2020-07-01T00:00:00"/>
    <x v="3"/>
    <n v="6"/>
    <n v="5"/>
    <s v="Alejandro Burbano Muñoz"/>
    <s v="Cerrado"/>
    <x v="7"/>
    <m/>
    <m/>
    <m/>
  </r>
  <r>
    <n v="22479"/>
    <x v="0"/>
    <d v="2020-06-25T00:00:00"/>
    <x v="5"/>
    <d v="2020-07-01T00:00:00"/>
    <x v="3"/>
    <n v="6"/>
    <n v="5"/>
    <s v="NUBIA OROZCO"/>
    <s v="Cerrado"/>
    <x v="7"/>
    <m/>
    <m/>
    <m/>
  </r>
  <r>
    <n v="22480"/>
    <x v="2"/>
    <d v="2020-06-25T00:00:00"/>
    <x v="5"/>
    <d v="2020-06-26T00:00:00"/>
    <x v="2"/>
    <n v="1"/>
    <n v="2"/>
    <s v="ALBERTO MEJÍA V."/>
    <s v="Cerrado"/>
    <x v="6"/>
    <m/>
    <m/>
    <m/>
  </r>
  <r>
    <n v="22481"/>
    <x v="3"/>
    <d v="2020-06-25T00:00:00"/>
    <x v="5"/>
    <d v="2020-06-26T00:00:00"/>
    <x v="2"/>
    <n v="1"/>
    <n v="2"/>
    <s v="MARTHA LUCIA PEÑA MOYA"/>
    <s v="Cerrado"/>
    <x v="6"/>
    <m/>
    <m/>
    <m/>
  </r>
  <r>
    <n v="22482"/>
    <x v="0"/>
    <d v="2020-06-25T00:00:00"/>
    <x v="5"/>
    <d v="2020-07-01T00:00:00"/>
    <x v="3"/>
    <n v="6"/>
    <n v="5"/>
    <s v="Nataly Vargas Ossa"/>
    <s v="Cerrado"/>
    <x v="7"/>
    <m/>
    <m/>
    <m/>
  </r>
  <r>
    <n v="22483"/>
    <x v="2"/>
    <d v="2020-06-25T00:00:00"/>
    <x v="5"/>
    <s v="Pendiente"/>
    <x v="1"/>
    <e v="#VALUE!"/>
    <e v="#VALUE!"/>
    <s v="FELIPE ECHEVERRIA RUMIE"/>
    <s v="Abierto"/>
    <x v="1"/>
    <m/>
    <m/>
    <m/>
  </r>
  <r>
    <n v="22484"/>
    <x v="0"/>
    <d v="2020-06-25T00:00:00"/>
    <x v="5"/>
    <d v="2020-07-01T00:00:00"/>
    <x v="3"/>
    <n v="6"/>
    <n v="5"/>
    <s v="DANIELA CORTES PAZ"/>
    <s v="Cerrado"/>
    <x v="7"/>
    <m/>
    <m/>
    <m/>
  </r>
  <r>
    <n v="22485"/>
    <x v="0"/>
    <d v="2020-06-25T00:00:00"/>
    <x v="5"/>
    <d v="2020-07-01T00:00:00"/>
    <x v="3"/>
    <n v="6"/>
    <n v="5"/>
    <s v="Edwar Barreto"/>
    <s v="Cerrado"/>
    <x v="7"/>
    <m/>
    <m/>
    <m/>
  </r>
  <r>
    <n v="22486"/>
    <x v="2"/>
    <d v="2020-06-25T00:00:00"/>
    <x v="5"/>
    <d v="2020-07-01T00:00:00"/>
    <x v="3"/>
    <n v="6"/>
    <n v="5"/>
    <s v="Hasbleidy tatiana Ávila melo"/>
    <s v="Cerrado"/>
    <x v="7"/>
    <m/>
    <m/>
    <m/>
  </r>
  <r>
    <n v="22487"/>
    <x v="0"/>
    <d v="2020-06-25T00:00:00"/>
    <x v="5"/>
    <d v="2020-07-01T00:00:00"/>
    <x v="3"/>
    <n v="6"/>
    <n v="5"/>
    <s v="SEBASTIAN SANTACRUZ RODRIGUEZ"/>
    <s v="Cerrado"/>
    <x v="7"/>
    <m/>
    <m/>
    <m/>
  </r>
  <r>
    <n v="22488"/>
    <x v="0"/>
    <d v="2020-06-25T00:00:00"/>
    <x v="5"/>
    <d v="2020-07-01T00:00:00"/>
    <x v="3"/>
    <n v="6"/>
    <n v="5"/>
    <s v="LUIS GUSTAVO CORREDOR CORREDOR"/>
    <s v="Cerrado"/>
    <x v="7"/>
    <m/>
    <m/>
    <m/>
  </r>
  <r>
    <n v="22489"/>
    <x v="0"/>
    <d v="2020-06-25T00:00:00"/>
    <x v="5"/>
    <d v="2020-07-01T00:00:00"/>
    <x v="3"/>
    <n v="6"/>
    <n v="5"/>
    <s v="DIEGO JAVIER REYES VILLAMIZAR"/>
    <s v="Cerrado"/>
    <x v="7"/>
    <m/>
    <m/>
    <m/>
  </r>
  <r>
    <n v="22490"/>
    <x v="0"/>
    <d v="2020-06-26T00:00:00"/>
    <x v="5"/>
    <d v="2020-07-01T00:00:00"/>
    <x v="3"/>
    <n v="5"/>
    <n v="4"/>
    <s v="TRIBUNAL DEPARTAMENATAL ETICO DE ENFERMERIA REGION SUROCCIDENTAL"/>
    <s v="Cerrado"/>
    <x v="7"/>
    <m/>
    <m/>
    <m/>
  </r>
  <r>
    <n v="22491"/>
    <x v="2"/>
    <d v="2020-06-26T00:00:00"/>
    <x v="5"/>
    <d v="2020-07-01T00:00:00"/>
    <x v="3"/>
    <n v="5"/>
    <n v="4"/>
    <s v="Lina Maria Farfan Rocha"/>
    <s v="Cerrado"/>
    <x v="7"/>
    <m/>
    <m/>
    <m/>
  </r>
  <r>
    <n v="22492"/>
    <x v="2"/>
    <d v="2020-06-26T00:00:00"/>
    <x v="5"/>
    <s v="Pendiente"/>
    <x v="1"/>
    <e v="#VALUE!"/>
    <e v="#VALUE!"/>
    <s v="Olga Gómez robayo"/>
    <s v="Abierto"/>
    <x v="1"/>
    <m/>
    <m/>
    <m/>
  </r>
  <r>
    <n v="22493"/>
    <x v="0"/>
    <d v="2020-06-26T00:00:00"/>
    <x v="5"/>
    <d v="2020-07-01T00:00:00"/>
    <x v="3"/>
    <n v="5"/>
    <n v="4"/>
    <s v="GERMAN ALBERTO VEGA PASCAGAZA"/>
    <s v="Cerrado"/>
    <x v="7"/>
    <m/>
    <m/>
    <m/>
  </r>
  <r>
    <n v="22494"/>
    <x v="0"/>
    <d v="2020-06-26T00:00:00"/>
    <x v="5"/>
    <d v="2020-07-01T00:00:00"/>
    <x v="3"/>
    <n v="5"/>
    <n v="4"/>
    <s v="Leidy Vaca Montañez"/>
    <s v="Cerrado"/>
    <x v="7"/>
    <m/>
    <m/>
    <m/>
  </r>
  <r>
    <n v="22495"/>
    <x v="0"/>
    <d v="2020-06-26T00:00:00"/>
    <x v="5"/>
    <d v="2020-07-01T00:00:00"/>
    <x v="3"/>
    <n v="5"/>
    <n v="4"/>
    <s v="Maria Paula Murillo Muñoz"/>
    <s v="Cerrado"/>
    <x v="7"/>
    <m/>
    <m/>
    <m/>
  </r>
  <r>
    <n v="22496"/>
    <x v="2"/>
    <d v="2020-06-26T00:00:00"/>
    <x v="5"/>
    <d v="2020-06-26T00:00:00"/>
    <x v="2"/>
    <n v="0"/>
    <n v="1"/>
    <s v="Luis Alfredo Aguilar Monsalve (privado de la libertad)"/>
    <s v="Cerrado"/>
    <x v="6"/>
    <m/>
    <m/>
    <m/>
  </r>
  <r>
    <n v="22497"/>
    <x v="3"/>
    <d v="2020-06-26T00:00:00"/>
    <x v="5"/>
    <d v="2020-06-26T00:00:00"/>
    <x v="2"/>
    <n v="0"/>
    <n v="1"/>
    <s v="Ricardo Luis Barrios Herrera"/>
    <s v="Cerrado"/>
    <x v="6"/>
    <m/>
    <m/>
    <m/>
  </r>
  <r>
    <n v="22498"/>
    <x v="0"/>
    <d v="2020-06-26T00:00:00"/>
    <x v="5"/>
    <d v="2020-07-01T00:00:00"/>
    <x v="3"/>
    <n v="5"/>
    <n v="4"/>
    <s v="Mauricio Toro"/>
    <s v="Cerrado"/>
    <x v="7"/>
    <m/>
    <m/>
    <m/>
  </r>
  <r>
    <n v="22499"/>
    <x v="3"/>
    <d v="2020-06-26T00:00:00"/>
    <x v="5"/>
    <d v="2020-06-26T00:00:00"/>
    <x v="2"/>
    <n v="0"/>
    <n v="1"/>
    <s v="juan sebastian rios barahona"/>
    <s v="Cerrado"/>
    <x v="6"/>
    <m/>
    <m/>
    <m/>
  </r>
  <r>
    <n v="22500"/>
    <x v="2"/>
    <d v="2020-06-26T00:00:00"/>
    <x v="5"/>
    <d v="2020-06-27T00:00:00"/>
    <x v="2"/>
    <n v="1"/>
    <n v="1"/>
    <s v="CARMIÑA CARDENAS CARVAJAL"/>
    <s v="Cerrado"/>
    <x v="6"/>
    <m/>
    <m/>
    <m/>
  </r>
  <r>
    <n v="22501"/>
    <x v="0"/>
    <d v="2020-06-26T00:00:00"/>
    <x v="5"/>
    <d v="2020-07-01T00:00:00"/>
    <x v="3"/>
    <n v="5"/>
    <n v="4"/>
    <s v="Reneta Zúñiga Carrillo"/>
    <s v="Cerrado"/>
    <x v="7"/>
    <m/>
    <m/>
    <m/>
  </r>
  <r>
    <n v="22502"/>
    <x v="0"/>
    <d v="2020-06-26T00:00:00"/>
    <x v="5"/>
    <d v="2020-07-01T00:00:00"/>
    <x v="3"/>
    <n v="5"/>
    <n v="4"/>
    <s v="ALDO GIOVANI ESPAÑA RODRIGUEZ"/>
    <s v="Cerrado"/>
    <x v="7"/>
    <m/>
    <m/>
    <m/>
  </r>
  <r>
    <n v="22503"/>
    <x v="2"/>
    <d v="2020-06-26T00:00:00"/>
    <x v="5"/>
    <s v="Pendiente"/>
    <x v="1"/>
    <e v="#VALUE!"/>
    <e v="#VALUE!"/>
    <s v="Rafael Peña Almeida"/>
    <s v="Abierto"/>
    <x v="1"/>
    <m/>
    <m/>
    <m/>
  </r>
  <r>
    <n v="22504"/>
    <x v="2"/>
    <d v="2020-06-26T00:00:00"/>
    <x v="5"/>
    <s v="Pendiente"/>
    <x v="1"/>
    <e v="#VALUE!"/>
    <e v="#VALUE!"/>
    <s v="ALCIRA HERRERA GONZALEZ"/>
    <s v="Abierto"/>
    <x v="1"/>
    <m/>
    <m/>
    <m/>
  </r>
  <r>
    <n v="22505"/>
    <x v="0"/>
    <d v="2020-06-26T00:00:00"/>
    <x v="5"/>
    <d v="2020-07-01T00:00:00"/>
    <x v="3"/>
    <n v="5"/>
    <n v="4"/>
    <s v="Alejandro Burbano Muñoz"/>
    <s v="Cerrado"/>
    <x v="7"/>
    <m/>
    <m/>
    <m/>
  </r>
  <r>
    <n v="22506"/>
    <x v="3"/>
    <d v="2020-06-26T00:00:00"/>
    <x v="5"/>
    <d v="2020-06-26T00:00:00"/>
    <x v="2"/>
    <n v="0"/>
    <n v="1"/>
    <s v="SANDRA MARIA ESCOBAR RAMOS"/>
    <s v="Cerrado"/>
    <x v="6"/>
    <m/>
    <m/>
    <m/>
  </r>
  <r>
    <n v="22507"/>
    <x v="0"/>
    <d v="2020-06-26T00:00:00"/>
    <x v="5"/>
    <d v="2020-07-01T00:00:00"/>
    <x v="3"/>
    <n v="5"/>
    <n v="4"/>
    <s v="Mauricio Toro"/>
    <s v="Cerrado"/>
    <x v="7"/>
    <m/>
    <m/>
    <m/>
  </r>
  <r>
    <n v="22508"/>
    <x v="2"/>
    <d v="2020-06-26T00:00:00"/>
    <x v="5"/>
    <d v="2020-06-26T00:00:00"/>
    <x v="2"/>
    <n v="0"/>
    <n v="1"/>
    <s v="Camilo Andres Cruz Hoyos"/>
    <s v="Cerrado"/>
    <x v="6"/>
    <m/>
    <m/>
    <m/>
  </r>
  <r>
    <n v="22509"/>
    <x v="2"/>
    <d v="2020-06-26T00:00:00"/>
    <x v="5"/>
    <s v="Pendiente"/>
    <x v="1"/>
    <e v="#VALUE!"/>
    <e v="#VALUE!"/>
    <s v="cesar augusto bedoya betancur"/>
    <s v="Abierto"/>
    <x v="1"/>
    <m/>
    <m/>
    <m/>
  </r>
  <r>
    <n v="22510"/>
    <x v="2"/>
    <d v="2020-06-26T00:00:00"/>
    <x v="5"/>
    <d v="2020-06-26T00:00:00"/>
    <x v="2"/>
    <n v="0"/>
    <n v="1"/>
    <s v="PAOLA ALEJANDRA CASTAÑO RIVERA"/>
    <s v="Cerrado"/>
    <x v="6"/>
    <m/>
    <m/>
    <m/>
  </r>
  <r>
    <n v="22511"/>
    <x v="2"/>
    <d v="2020-06-26T00:00:00"/>
    <x v="5"/>
    <s v="Pendiente"/>
    <x v="1"/>
    <e v="#VALUE!"/>
    <e v="#VALUE!"/>
    <s v="cesar augusto bedoya betancur"/>
    <s v="Abierto"/>
    <x v="1"/>
    <m/>
    <m/>
    <m/>
  </r>
  <r>
    <n v="22512"/>
    <x v="0"/>
    <d v="2020-06-26T00:00:00"/>
    <x v="5"/>
    <d v="2020-07-01T00:00:00"/>
    <x v="3"/>
    <n v="5"/>
    <n v="4"/>
    <s v="PEDRO ENRIQUE NIETO ENCISO"/>
    <s v="Cerrado"/>
    <x v="7"/>
    <m/>
    <m/>
    <m/>
  </r>
  <r>
    <n v="22513"/>
    <x v="3"/>
    <d v="2020-06-26T00:00:00"/>
    <x v="5"/>
    <d v="2020-06-26T00:00:00"/>
    <x v="2"/>
    <n v="0"/>
    <n v="1"/>
    <s v="carlota irene noreña giraldo"/>
    <s v="Cerrado"/>
    <x v="6"/>
    <m/>
    <m/>
    <m/>
  </r>
  <r>
    <n v="22514"/>
    <x v="0"/>
    <d v="2020-06-26T00:00:00"/>
    <x v="5"/>
    <d v="2020-07-01T00:00:00"/>
    <x v="3"/>
    <n v="5"/>
    <n v="4"/>
    <s v="CLARA INES GONZALEZ MONROY"/>
    <s v="Cerrado"/>
    <x v="7"/>
    <m/>
    <m/>
    <m/>
  </r>
  <r>
    <n v="22515"/>
    <x v="3"/>
    <d v="2020-06-26T00:00:00"/>
    <x v="5"/>
    <d v="2020-07-01T00:00:00"/>
    <x v="3"/>
    <n v="5"/>
    <n v="4"/>
    <s v="amanda fabiola quintero porras"/>
    <s v="Cerrado"/>
    <x v="7"/>
    <m/>
    <m/>
    <m/>
  </r>
  <r>
    <n v="22516"/>
    <x v="3"/>
    <d v="2020-06-26T00:00:00"/>
    <x v="5"/>
    <d v="2020-07-01T00:00:00"/>
    <x v="3"/>
    <n v="5"/>
    <n v="4"/>
    <s v="manuel alfonso illidge robles"/>
    <s v="Cerrado"/>
    <x v="7"/>
    <m/>
    <m/>
    <m/>
  </r>
  <r>
    <n v="22517"/>
    <x v="0"/>
    <d v="2020-06-26T00:00:00"/>
    <x v="5"/>
    <d v="2020-07-01T00:00:00"/>
    <x v="3"/>
    <n v="5"/>
    <n v="4"/>
    <s v="MERCELENA ROMERO DIAZ"/>
    <s v="Cerrado"/>
    <x v="7"/>
    <m/>
    <m/>
    <m/>
  </r>
  <r>
    <n v="22518"/>
    <x v="0"/>
    <d v="2020-06-26T00:00:00"/>
    <x v="5"/>
    <d v="2020-07-02T00:00:00"/>
    <x v="3"/>
    <n v="6"/>
    <n v="5"/>
    <s v="Oscar Norberto Reyes Pla"/>
    <s v="Cerrado"/>
    <x v="7"/>
    <m/>
    <m/>
    <m/>
  </r>
  <r>
    <n v="22519"/>
    <x v="0"/>
    <d v="2020-06-26T00:00:00"/>
    <x v="5"/>
    <d v="2020-07-01T00:00:00"/>
    <x v="3"/>
    <n v="5"/>
    <n v="4"/>
    <s v="Antonio Jose Junieles Arrieta"/>
    <s v="Cerrado"/>
    <x v="7"/>
    <m/>
    <m/>
    <m/>
  </r>
  <r>
    <n v="22520"/>
    <x v="2"/>
    <d v="2020-06-26T00:00:00"/>
    <x v="5"/>
    <s v="Pendiente"/>
    <x v="1"/>
    <e v="#VALUE!"/>
    <e v="#VALUE!"/>
    <s v="Paulo Santiago Guevara García"/>
    <s v="Abierto"/>
    <x v="1"/>
    <m/>
    <m/>
    <m/>
  </r>
  <r>
    <n v="22521"/>
    <x v="0"/>
    <d v="2020-06-27T00:00:00"/>
    <x v="5"/>
    <d v="2020-07-01T00:00:00"/>
    <x v="3"/>
    <n v="4"/>
    <n v="3"/>
    <s v="JOSE FERNANDO CHAVARRIAGA MONTOYA"/>
    <s v="Cerrado"/>
    <x v="7"/>
    <m/>
    <m/>
    <m/>
  </r>
  <r>
    <n v="22522"/>
    <x v="0"/>
    <d v="2020-06-27T00:00:00"/>
    <x v="5"/>
    <d v="2020-07-01T00:00:00"/>
    <x v="3"/>
    <n v="4"/>
    <n v="3"/>
    <s v="LEONARDO MEJIA"/>
    <s v="Cerrado"/>
    <x v="7"/>
    <m/>
    <m/>
    <m/>
  </r>
  <r>
    <n v="22523"/>
    <x v="0"/>
    <d v="2020-06-27T00:00:00"/>
    <x v="5"/>
    <d v="2020-07-01T00:00:00"/>
    <x v="3"/>
    <n v="4"/>
    <n v="3"/>
    <s v="ivan dario jimenez arevalo"/>
    <s v="Cerrado"/>
    <x v="7"/>
    <m/>
    <m/>
    <m/>
  </r>
  <r>
    <n v="22524"/>
    <x v="0"/>
    <d v="2020-06-27T00:00:00"/>
    <x v="5"/>
    <d v="2020-07-01T00:00:00"/>
    <x v="3"/>
    <n v="4"/>
    <n v="3"/>
    <s v="No hay clientes referentes a este flujo"/>
    <s v="Cerrado"/>
    <x v="7"/>
    <m/>
    <m/>
    <m/>
  </r>
  <r>
    <n v="22525"/>
    <x v="1"/>
    <d v="2020-06-27T00:00:00"/>
    <x v="5"/>
    <d v="2020-07-01T00:00:00"/>
    <x v="3"/>
    <n v="4"/>
    <n v="3"/>
    <s v="SERGIO HERNANDO SANTOS MOSQUERA"/>
    <s v="Cerrado"/>
    <x v="7"/>
    <m/>
    <m/>
    <m/>
  </r>
  <r>
    <n v="22526"/>
    <x v="0"/>
    <d v="2020-06-27T00:00:00"/>
    <x v="5"/>
    <d v="2020-07-01T00:00:00"/>
    <x v="3"/>
    <n v="4"/>
    <n v="3"/>
    <s v="GICOL VANESSA APARICIO CAÑAS"/>
    <s v="Cerrado"/>
    <x v="7"/>
    <m/>
    <m/>
    <m/>
  </r>
  <r>
    <n v="22527"/>
    <x v="3"/>
    <d v="2020-06-27T00:00:00"/>
    <x v="5"/>
    <d v="2020-07-01T00:00:00"/>
    <x v="3"/>
    <n v="4"/>
    <n v="3"/>
    <s v="Eder Pacheco Bravo"/>
    <s v="Cerrado"/>
    <x v="7"/>
    <m/>
    <m/>
    <m/>
  </r>
  <r>
    <n v="22528"/>
    <x v="1"/>
    <d v="2020-06-27T00:00:00"/>
    <x v="5"/>
    <d v="2020-07-01T00:00:00"/>
    <x v="3"/>
    <n v="4"/>
    <n v="3"/>
    <s v="n.a."/>
    <s v="Cerrado"/>
    <x v="7"/>
    <m/>
    <m/>
    <m/>
  </r>
  <r>
    <n v="22529"/>
    <x v="2"/>
    <d v="2020-06-27T00:00:00"/>
    <x v="5"/>
    <s v="Pendiente"/>
    <x v="1"/>
    <e v="#VALUE!"/>
    <e v="#VALUE!"/>
    <s v="SANDRA MILENA DIAZ PAIPA"/>
    <s v="Abierto"/>
    <x v="1"/>
    <m/>
    <m/>
    <m/>
  </r>
  <r>
    <n v="22530"/>
    <x v="2"/>
    <d v="2020-06-27T00:00:00"/>
    <x v="5"/>
    <d v="2020-07-01T00:00:00"/>
    <x v="3"/>
    <n v="4"/>
    <n v="3"/>
    <s v="Jenny Katherine Soto Trujillo"/>
    <s v="Cerrado"/>
    <x v="7"/>
    <m/>
    <m/>
    <m/>
  </r>
  <r>
    <n v="22531"/>
    <x v="0"/>
    <d v="2020-06-27T00:00:00"/>
    <x v="5"/>
    <d v="2020-07-01T00:00:00"/>
    <x v="3"/>
    <n v="4"/>
    <n v="3"/>
    <s v="Lina Maria Barros"/>
    <s v="Cerrado"/>
    <x v="7"/>
    <m/>
    <m/>
    <m/>
  </r>
  <r>
    <n v="22532"/>
    <x v="0"/>
    <d v="2020-06-27T00:00:00"/>
    <x v="5"/>
    <d v="2020-07-09T00:00:00"/>
    <x v="3"/>
    <n v="12"/>
    <n v="9"/>
    <s v="Germán Eduardo Cely Ochoa"/>
    <s v="Cerrado"/>
    <x v="7"/>
    <m/>
    <m/>
    <m/>
  </r>
  <r>
    <n v="22533"/>
    <x v="0"/>
    <d v="2020-06-27T00:00:00"/>
    <x v="5"/>
    <d v="2020-07-02T00:00:00"/>
    <x v="3"/>
    <n v="5"/>
    <n v="4"/>
    <s v="MARIA OLIVEROS GONZALEZ"/>
    <s v="Cerrado"/>
    <x v="7"/>
    <m/>
    <m/>
    <m/>
  </r>
  <r>
    <n v="22534"/>
    <x v="0"/>
    <d v="2020-06-27T00:00:00"/>
    <x v="5"/>
    <d v="2020-07-02T00:00:00"/>
    <x v="3"/>
    <n v="5"/>
    <n v="4"/>
    <s v="Cristian Javier Nivia Escarraga"/>
    <s v="Cerrado"/>
    <x v="7"/>
    <m/>
    <m/>
    <m/>
  </r>
  <r>
    <n v="22535"/>
    <x v="0"/>
    <d v="2020-06-27T00:00:00"/>
    <x v="5"/>
    <d v="2020-07-02T00:00:00"/>
    <x v="3"/>
    <n v="5"/>
    <n v="4"/>
    <s v="Libemeyer Barreto Soler"/>
    <s v="Cerrado"/>
    <x v="7"/>
    <m/>
    <m/>
    <m/>
  </r>
  <r>
    <n v="22536"/>
    <x v="1"/>
    <d v="2020-06-28T00:00:00"/>
    <x v="5"/>
    <d v="2020-07-01T00:00:00"/>
    <x v="3"/>
    <n v="3"/>
    <n v="3"/>
    <s v="federman guativa lopez"/>
    <s v="Cerrado"/>
    <x v="7"/>
    <m/>
    <m/>
    <m/>
  </r>
  <r>
    <n v="22537"/>
    <x v="0"/>
    <d v="2020-06-28T00:00:00"/>
    <x v="5"/>
    <d v="2020-07-02T00:00:00"/>
    <x v="3"/>
    <n v="4"/>
    <n v="4"/>
    <s v="Rafael Mora"/>
    <s v="Cerrado"/>
    <x v="7"/>
    <m/>
    <m/>
    <m/>
  </r>
  <r>
    <n v="22538"/>
    <x v="0"/>
    <d v="2020-06-28T00:00:00"/>
    <x v="5"/>
    <d v="2020-07-02T00:00:00"/>
    <x v="3"/>
    <n v="4"/>
    <n v="4"/>
    <s v="WILSON HERNAN BERNAL CARO"/>
    <s v="Cerrado"/>
    <x v="7"/>
    <m/>
    <m/>
    <m/>
  </r>
  <r>
    <n v="22539"/>
    <x v="1"/>
    <d v="2020-06-28T00:00:00"/>
    <x v="5"/>
    <d v="2020-07-01T00:00:00"/>
    <x v="3"/>
    <n v="3"/>
    <n v="3"/>
    <s v="JUAN CARLOS BEDOYA VELASQUEZ"/>
    <s v="Cerrado"/>
    <x v="7"/>
    <m/>
    <m/>
    <m/>
  </r>
  <r>
    <n v="22540"/>
    <x v="0"/>
    <d v="2020-06-28T00:00:00"/>
    <x v="5"/>
    <d v="2020-07-02T00:00:00"/>
    <x v="3"/>
    <n v="4"/>
    <n v="4"/>
    <s v="garden doris piedad olmos cardona"/>
    <s v="Cerrado"/>
    <x v="7"/>
    <m/>
    <m/>
    <m/>
  </r>
  <r>
    <n v="22541"/>
    <x v="0"/>
    <d v="2020-06-28T00:00:00"/>
    <x v="5"/>
    <d v="2020-07-02T00:00:00"/>
    <x v="3"/>
    <n v="4"/>
    <n v="4"/>
    <s v="garden doris piedad olmos cardona"/>
    <s v="Cerrado"/>
    <x v="7"/>
    <m/>
    <m/>
    <m/>
  </r>
  <r>
    <n v="22542"/>
    <x v="0"/>
    <d v="2020-06-28T00:00:00"/>
    <x v="5"/>
    <d v="2020-07-02T00:00:00"/>
    <x v="3"/>
    <n v="4"/>
    <n v="4"/>
    <s v="Jenny Vargas"/>
    <s v="Cerrado"/>
    <x v="7"/>
    <m/>
    <m/>
    <m/>
  </r>
  <r>
    <n v="22543"/>
    <x v="2"/>
    <d v="2020-06-28T00:00:00"/>
    <x v="5"/>
    <d v="2020-07-01T00:00:00"/>
    <x v="3"/>
    <n v="3"/>
    <n v="3"/>
    <s v="ivonne lizeth rodriguez poveda"/>
    <s v="Cerrado"/>
    <x v="7"/>
    <m/>
    <m/>
    <m/>
  </r>
  <r>
    <n v="22544"/>
    <x v="2"/>
    <d v="2020-06-28T00:00:00"/>
    <x v="5"/>
    <d v="2020-07-02T00:00:00"/>
    <x v="3"/>
    <n v="4"/>
    <n v="4"/>
    <s v="Jennifer Richardson"/>
    <s v="Cerrado"/>
    <x v="7"/>
    <m/>
    <m/>
    <m/>
  </r>
  <r>
    <n v="22545"/>
    <x v="3"/>
    <d v="2020-06-28T00:00:00"/>
    <x v="5"/>
    <d v="2020-07-02T00:00:00"/>
    <x v="3"/>
    <n v="4"/>
    <n v="4"/>
    <s v="luis eduardo mendoza patiño"/>
    <s v="Cerrado"/>
    <x v="7"/>
    <m/>
    <m/>
    <m/>
  </r>
  <r>
    <n v="22546"/>
    <x v="3"/>
    <d v="2020-06-28T00:00:00"/>
    <x v="5"/>
    <d v="2020-07-01T00:00:00"/>
    <x v="3"/>
    <n v="3"/>
    <n v="3"/>
    <s v="luis eduardo mendoza patiño"/>
    <s v="Cerrado"/>
    <x v="7"/>
    <m/>
    <m/>
    <m/>
  </r>
  <r>
    <n v="22547"/>
    <x v="2"/>
    <d v="2020-06-28T00:00:00"/>
    <x v="5"/>
    <s v="Pendiente"/>
    <x v="1"/>
    <e v="#VALUE!"/>
    <e v="#VALUE!"/>
    <s v="NN"/>
    <s v="Abierto"/>
    <x v="1"/>
    <m/>
    <m/>
    <m/>
  </r>
  <r>
    <n v="22548"/>
    <x v="0"/>
    <d v="2020-06-29T00:00:00"/>
    <x v="5"/>
    <d v="2020-07-02T00:00:00"/>
    <x v="3"/>
    <n v="3"/>
    <n v="4"/>
    <s v="JHEISON LIBARDO BARRIOS LÓPEZ"/>
    <s v="Cerrado"/>
    <x v="7"/>
    <m/>
    <m/>
    <m/>
  </r>
  <r>
    <n v="22549"/>
    <x v="2"/>
    <d v="2020-06-29T00:00:00"/>
    <x v="5"/>
    <d v="2020-07-02T00:00:00"/>
    <x v="3"/>
    <n v="3"/>
    <n v="4"/>
    <s v="Martha E. Garcia R."/>
    <s v="Cerrado"/>
    <x v="7"/>
    <m/>
    <m/>
    <m/>
  </r>
  <r>
    <n v="22550"/>
    <x v="0"/>
    <d v="2020-06-30T00:00:00"/>
    <x v="5"/>
    <d v="2020-07-02T00:00:00"/>
    <x v="3"/>
    <n v="2"/>
    <n v="3"/>
    <s v="BANCO PICHINCHA"/>
    <s v="Cerrado"/>
    <x v="7"/>
    <m/>
    <m/>
    <m/>
  </r>
  <r>
    <n v="22551"/>
    <x v="0"/>
    <d v="2020-06-30T00:00:00"/>
    <x v="5"/>
    <d v="2020-07-02T00:00:00"/>
    <x v="3"/>
    <n v="2"/>
    <n v="3"/>
    <s v="miguel fernando pascuas escobar"/>
    <s v="Cerrado"/>
    <x v="7"/>
    <m/>
    <m/>
    <m/>
  </r>
  <r>
    <n v="22552"/>
    <x v="0"/>
    <d v="2020-06-30T00:00:00"/>
    <x v="5"/>
    <d v="2020-07-02T00:00:00"/>
    <x v="3"/>
    <n v="2"/>
    <n v="3"/>
    <s v="douglas garcia santos"/>
    <s v="Cerrado"/>
    <x v="7"/>
    <m/>
    <m/>
    <m/>
  </r>
  <r>
    <n v="22553"/>
    <x v="0"/>
    <d v="2020-06-30T00:00:00"/>
    <x v="5"/>
    <d v="2020-07-02T00:00:00"/>
    <x v="3"/>
    <n v="2"/>
    <n v="3"/>
    <s v="Luis Alexander Tejero"/>
    <s v="Cerrado"/>
    <x v="7"/>
    <m/>
    <m/>
    <m/>
  </r>
  <r>
    <n v="22554"/>
    <x v="0"/>
    <d v="2020-06-30T00:00:00"/>
    <x v="5"/>
    <d v="2020-07-02T00:00:00"/>
    <x v="3"/>
    <n v="2"/>
    <n v="3"/>
    <s v="DEYANIRA SARAI GUERRERO VANEGAS"/>
    <s v="Cerrado"/>
    <x v="7"/>
    <m/>
    <m/>
    <m/>
  </r>
  <r>
    <n v="22555"/>
    <x v="0"/>
    <d v="2020-06-30T00:00:00"/>
    <x v="5"/>
    <d v="2020-07-03T00:00:00"/>
    <x v="3"/>
    <n v="3"/>
    <n v="4"/>
    <s v="Julián Andrés Martínez Cobos"/>
    <s v="Cerrado"/>
    <x v="7"/>
    <m/>
    <m/>
    <m/>
  </r>
  <r>
    <n v="22556"/>
    <x v="0"/>
    <d v="2020-06-30T00:00:00"/>
    <x v="5"/>
    <d v="2020-07-03T00:00:00"/>
    <x v="3"/>
    <n v="3"/>
    <n v="4"/>
    <s v="leydi narvaez"/>
    <s v="Cerrado"/>
    <x v="7"/>
    <m/>
    <m/>
    <m/>
  </r>
  <r>
    <n v="22557"/>
    <x v="0"/>
    <d v="2020-06-30T00:00:00"/>
    <x v="5"/>
    <d v="2020-07-03T00:00:00"/>
    <x v="3"/>
    <n v="3"/>
    <n v="4"/>
    <s v="PABLO MARCELO CARDENAS BEANVIDES"/>
    <s v="Cerrado"/>
    <x v="7"/>
    <m/>
    <m/>
    <m/>
  </r>
  <r>
    <n v="22558"/>
    <x v="0"/>
    <d v="2020-06-30T00:00:00"/>
    <x v="5"/>
    <d v="2020-07-03T00:00:00"/>
    <x v="3"/>
    <n v="3"/>
    <n v="4"/>
    <s v="Beatriz Rugby Estevez Sarria"/>
    <s v="Cerrado"/>
    <x v="7"/>
    <m/>
    <m/>
    <m/>
  </r>
  <r>
    <n v="22559"/>
    <x v="0"/>
    <d v="2020-06-30T00:00:00"/>
    <x v="5"/>
    <d v="2020-07-03T00:00:00"/>
    <x v="3"/>
    <n v="3"/>
    <n v="4"/>
    <s v="William Fresneda"/>
    <s v="Cerrado"/>
    <x v="7"/>
    <m/>
    <m/>
    <m/>
  </r>
  <r>
    <n v="22560"/>
    <x v="0"/>
    <d v="2020-06-30T00:00:00"/>
    <x v="5"/>
    <d v="2020-07-03T00:00:00"/>
    <x v="3"/>
    <n v="3"/>
    <n v="4"/>
    <s v="keidy julieth linares ordoñez"/>
    <s v="Cerrado"/>
    <x v="7"/>
    <m/>
    <m/>
    <m/>
  </r>
  <r>
    <n v="22561"/>
    <x v="0"/>
    <d v="2020-06-30T00:00:00"/>
    <x v="5"/>
    <d v="2020-07-03T00:00:00"/>
    <x v="3"/>
    <n v="3"/>
    <n v="4"/>
    <s v="Cecilia Isabel barrios castro"/>
    <s v="Cerrado"/>
    <x v="7"/>
    <m/>
    <m/>
    <m/>
  </r>
  <r>
    <n v="22562"/>
    <x v="0"/>
    <d v="2020-06-30T00:00:00"/>
    <x v="5"/>
    <d v="2020-07-03T00:00:00"/>
    <x v="3"/>
    <n v="3"/>
    <n v="4"/>
    <s v="DANIELA ESCOBAR ARBELAEZ"/>
    <s v="Cerrado"/>
    <x v="7"/>
    <m/>
    <m/>
    <m/>
  </r>
  <r>
    <n v="22563"/>
    <x v="0"/>
    <d v="2020-06-30T00:00:00"/>
    <x v="5"/>
    <d v="2020-07-03T00:00:00"/>
    <x v="3"/>
    <n v="3"/>
    <n v="4"/>
    <s v="carlos jose gonzalez duran"/>
    <s v="Cerrado"/>
    <x v="7"/>
    <m/>
    <m/>
    <m/>
  </r>
  <r>
    <n v="22564"/>
    <x v="0"/>
    <d v="2020-06-30T00:00:00"/>
    <x v="5"/>
    <d v="2020-07-03T00:00:00"/>
    <x v="3"/>
    <n v="3"/>
    <n v="4"/>
    <s v="Jose Guiovanny Palacios T"/>
    <s v="Cerrado"/>
    <x v="7"/>
    <m/>
    <m/>
    <m/>
  </r>
  <r>
    <n v="22565"/>
    <x v="0"/>
    <d v="2020-06-30T00:00:00"/>
    <x v="5"/>
    <d v="2020-07-03T00:00:00"/>
    <x v="3"/>
    <n v="3"/>
    <n v="4"/>
    <s v="carlos jose gonzalez duran"/>
    <s v="Cerrado"/>
    <x v="7"/>
    <m/>
    <m/>
    <m/>
  </r>
  <r>
    <n v="22566"/>
    <x v="0"/>
    <d v="2020-06-30T00:00:00"/>
    <x v="5"/>
    <d v="2020-07-03T00:00:00"/>
    <x v="3"/>
    <n v="3"/>
    <n v="4"/>
    <s v="DANIELA ESCOBAR ARBELAEZ"/>
    <s v="Cerrado"/>
    <x v="7"/>
    <m/>
    <m/>
    <m/>
  </r>
  <r>
    <n v="22567"/>
    <x v="0"/>
    <d v="2020-06-30T00:00:00"/>
    <x v="5"/>
    <d v="2020-07-03T00:00:00"/>
    <x v="3"/>
    <n v="3"/>
    <n v="4"/>
    <s v="WILLIAM DORIA GARCES"/>
    <s v="Cerrado"/>
    <x v="7"/>
    <m/>
    <m/>
    <m/>
  </r>
  <r>
    <n v="22568"/>
    <x v="0"/>
    <d v="2020-06-30T00:00:00"/>
    <x v="5"/>
    <d v="2020-07-03T00:00:00"/>
    <x v="3"/>
    <n v="3"/>
    <n v="4"/>
    <s v="Mario Alberto Carroll Ferreira"/>
    <s v="Cerrado"/>
    <x v="7"/>
    <m/>
    <m/>
    <m/>
  </r>
  <r>
    <n v="22569"/>
    <x v="0"/>
    <d v="2020-06-30T00:00:00"/>
    <x v="5"/>
    <d v="2020-07-03T00:00:00"/>
    <x v="3"/>
    <n v="3"/>
    <n v="4"/>
    <s v="jimena reyes"/>
    <s v="Cerrado"/>
    <x v="7"/>
    <m/>
    <m/>
    <m/>
  </r>
  <r>
    <n v="22570"/>
    <x v="0"/>
    <d v="2020-06-30T00:00:00"/>
    <x v="5"/>
    <d v="2020-07-03T00:00:00"/>
    <x v="3"/>
    <n v="3"/>
    <n v="4"/>
    <s v="Jose Francisco Montufar Rodriguez."/>
    <s v="Cerrado"/>
    <x v="7"/>
    <m/>
    <m/>
    <m/>
  </r>
  <r>
    <n v="22571"/>
    <x v="0"/>
    <d v="2020-06-30T00:00:00"/>
    <x v="5"/>
    <d v="2020-07-03T00:00:00"/>
    <x v="3"/>
    <n v="3"/>
    <n v="4"/>
    <s v="Eduard Alexander Gómez Sánchez"/>
    <s v="Cerrado"/>
    <x v="7"/>
    <m/>
    <m/>
    <m/>
  </r>
  <r>
    <n v="22572"/>
    <x v="2"/>
    <d v="2020-06-30T00:00:00"/>
    <x v="5"/>
    <d v="2020-07-01T00:00:00"/>
    <x v="3"/>
    <n v="1"/>
    <n v="2"/>
    <s v="Ramiro Osorno Conde"/>
    <s v="Cerrado"/>
    <x v="7"/>
    <m/>
    <m/>
    <m/>
  </r>
  <r>
    <n v="22573"/>
    <x v="3"/>
    <d v="2020-06-30T00:00:00"/>
    <x v="5"/>
    <d v="2020-07-01T00:00:00"/>
    <x v="3"/>
    <n v="1"/>
    <n v="2"/>
    <s v="andres felipe ordoñez gomez"/>
    <s v="Cerrado"/>
    <x v="7"/>
    <m/>
    <m/>
    <m/>
  </r>
  <r>
    <n v="22574"/>
    <x v="0"/>
    <d v="2020-06-30T00:00:00"/>
    <x v="5"/>
    <d v="2020-07-03T00:00:00"/>
    <x v="3"/>
    <n v="3"/>
    <n v="4"/>
    <s v="jaime hincapie"/>
    <s v="Cerrado"/>
    <x v="7"/>
    <m/>
    <m/>
    <m/>
  </r>
  <r>
    <n v="22575"/>
    <x v="0"/>
    <d v="2020-06-30T00:00:00"/>
    <x v="5"/>
    <d v="2020-07-03T00:00:00"/>
    <x v="3"/>
    <n v="3"/>
    <n v="4"/>
    <s v="Mariano Barreneche Arango"/>
    <s v="Cerrado"/>
    <x v="7"/>
    <m/>
    <m/>
    <m/>
  </r>
  <r>
    <n v="22576"/>
    <x v="0"/>
    <d v="2020-06-30T00:00:00"/>
    <x v="5"/>
    <d v="2020-07-03T00:00:00"/>
    <x v="3"/>
    <n v="3"/>
    <n v="4"/>
    <s v="MIGUEL ANGEL NARVAEZ"/>
    <s v="Cerrado"/>
    <x v="7"/>
    <m/>
    <m/>
    <m/>
  </r>
  <r>
    <n v="22577"/>
    <x v="0"/>
    <d v="2020-06-30T00:00:00"/>
    <x v="5"/>
    <d v="2020-07-03T00:00:00"/>
    <x v="3"/>
    <n v="3"/>
    <n v="4"/>
    <s v="SOFIA IMELDA ALVARADO BAYONA"/>
    <s v="Cerrado"/>
    <x v="7"/>
    <m/>
    <m/>
    <m/>
  </r>
  <r>
    <n v="22578"/>
    <x v="0"/>
    <d v="2020-06-30T00:00:00"/>
    <x v="5"/>
    <d v="2020-07-03T00:00:00"/>
    <x v="3"/>
    <n v="3"/>
    <n v="4"/>
    <s v="Lina Maria Medina Santamaria"/>
    <s v="Cerrado"/>
    <x v="7"/>
    <m/>
    <m/>
    <m/>
  </r>
  <r>
    <n v="22579"/>
    <x v="0"/>
    <d v="2020-06-30T00:00:00"/>
    <x v="5"/>
    <d v="2020-07-03T00:00:00"/>
    <x v="3"/>
    <n v="3"/>
    <n v="4"/>
    <s v="CRISTIAN ENRIQUE CABARCAS MERCADO"/>
    <s v="Cerrado"/>
    <x v="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
  <r>
    <d v="2017-01-01T00:00:00"/>
    <x v="0"/>
    <s v="Externa"/>
    <x v="0"/>
    <x v="0"/>
    <s v="ENVIO TURNOS DEL CENTRO DE SERVICIOS Y RECUERDA HORARIO DEL CENTRO"/>
    <s v="EXTCSJAT17-2"/>
    <s v="(Ninguno)"/>
    <s v="Carta"/>
    <m/>
    <s v="NARVAEZ PEREZ, CARMENZA"/>
    <s v="Falso"/>
    <s v="CENTRO SERVICIOS SISTEMA DE RESPONSABILIDAD PENAL PARA ADOLESCENTES - "/>
    <n v="206"/>
    <s v="Días"/>
    <n v="15"/>
    <n v="205"/>
    <d v="2017-07-26T00:00:00"/>
    <x v="0"/>
    <s v="Julio a Septiembre"/>
    <n v="148"/>
  </r>
  <r>
    <d v="2017-01-05T00:00:00"/>
    <x v="0"/>
    <s v="Externa"/>
    <x v="1"/>
    <x v="1"/>
    <s v="REMITE RECURSO DE QUEJA"/>
    <s v="EXPCSJ17-14"/>
    <s v="(Ninguno)"/>
    <s v="Oficio"/>
    <s v="PRESIDENCIA CONSEJO SUPERIOR"/>
    <s v="CASTAÑO MORA, JACQUELINE"/>
    <s v="Falso"/>
    <s v="Consejo Superior de la Judicatura - CSJ"/>
    <n v="5"/>
    <s v="Días"/>
    <n v="30"/>
    <n v="4"/>
    <d v="2017-01-10T00:00:00"/>
    <x v="1"/>
    <s v="Enero a Marzo"/>
    <n v="4"/>
  </r>
  <r>
    <d v="2017-01-07T00:00:00"/>
    <x v="0"/>
    <s v="Externa"/>
    <x v="1"/>
    <x v="1"/>
    <s v="QUEJA DISCIPLINARIA"/>
    <s v="EXPCSJ17-58"/>
    <s v="(Ninguno)"/>
    <s v="Oficio"/>
    <s v="PRESIDENCIA CONSEJO SUPERIOR"/>
    <s v="VELASQUEZ DUQUE, ALFONSO"/>
    <s v="Falso"/>
    <s v="No Registra Institución - No Registra"/>
    <n v="12"/>
    <s v="Días"/>
    <n v="30"/>
    <n v="11"/>
    <d v="2017-01-19T00:00:00"/>
    <x v="1"/>
    <s v="Enero a Marzo"/>
    <n v="9"/>
  </r>
  <r>
    <d v="2017-01-10T00:00:00"/>
    <x v="0"/>
    <s v="Externa"/>
    <x v="0"/>
    <x v="2"/>
    <s v="F1 SOLICITUD DE MANTENIMIENTO DE VEHICULO ODS 816"/>
    <s v="EXDE17-295"/>
    <s v="(Ninguno)"/>
    <s v="Oficio"/>
    <m/>
    <s v="RODRIGUEZ J, LILIA FLOR"/>
    <s v="Falso"/>
    <s v="CONSEJO SUPERIOR DE LA JUDICATURA - "/>
    <n v="197"/>
    <s v="Días"/>
    <n v="30"/>
    <n v="196"/>
    <d v="2017-07-26T00:00:00"/>
    <x v="0"/>
    <s v="Julio a Septiembre"/>
    <n v="142"/>
  </r>
  <r>
    <d v="2017-01-12T00:00:00"/>
    <x v="0"/>
    <s v="Interna"/>
    <x v="1"/>
    <x v="1"/>
    <s v="o"/>
    <s v="CSJNSO17-13"/>
    <s v="(Ninguno)"/>
    <s v="Oficio"/>
    <m/>
    <s v="REYES CAÑAS, LUZ AMPARO"/>
    <s v="Verdadero"/>
    <s v="Dirección Ejecutiva de Administración Judicial - "/>
    <n v="1"/>
    <s v="Días"/>
    <n v="30"/>
    <n v="0"/>
    <d v="2017-01-13T00:00:00"/>
    <x v="1"/>
    <s v="Enero a Marzo"/>
    <n v="2"/>
  </r>
  <r>
    <d v="2017-01-12T00:00:00"/>
    <x v="0"/>
    <s v="Externa"/>
    <x v="0"/>
    <x v="1"/>
    <s v="QUEJA DE LA SEÑORA LUZ MIRIAN TRUJILLO PENAGOS"/>
    <s v="EXSD17-222"/>
    <s v="(Ninguno)"/>
    <m/>
    <m/>
    <s v="TRUJILLO PENAGOS, LUZ MIRIAN"/>
    <s v="Falso"/>
    <s v="No Registra Institución - No Registra"/>
    <n v="195"/>
    <s v="Días"/>
    <m/>
    <n v="194"/>
    <d v="2017-07-26T00:00:00"/>
    <x v="0"/>
    <s v="Julio a Septiembre"/>
    <n v="140"/>
  </r>
  <r>
    <d v="2017-01-12T00:00:00"/>
    <x v="0"/>
    <s v="Externa"/>
    <x v="0"/>
    <x v="1"/>
    <s v="QUEJA ADMINISTRATIVA"/>
    <s v="EXPCSJ17-91"/>
    <s v="Aceptada la Instrucción"/>
    <s v="Oficio"/>
    <s v="PRESIDENCIA CONSEJO SUPERIOR"/>
    <s v="ESCOBAR CUELLAR, DIEGO"/>
    <s v="Falso"/>
    <s v="Asonal Judicial - "/>
    <n v="195"/>
    <s v="Días"/>
    <n v="30"/>
    <n v="194"/>
    <d v="2017-07-26T00:00:00"/>
    <x v="0"/>
    <s v="Julio a Septiembre"/>
    <n v="140"/>
  </r>
  <r>
    <d v="2017-01-12T00:00:00"/>
    <x v="0"/>
    <s v="Interna"/>
    <x v="1"/>
    <x v="0"/>
    <s v="Asignacion de funciones"/>
    <s v="DESAJBAO17-18"/>
    <s v="(Ninguno)"/>
    <s v="Oficio"/>
    <m/>
    <s v="CHICO PINZON, SANDRA"/>
    <s v="Falso"/>
    <s v="DIRECCION SECCIONAL DE BARRANQUILLA - "/>
    <n v="0"/>
    <s v="Días"/>
    <n v="30"/>
    <n v="-1"/>
    <d v="2017-01-12T00:00:00"/>
    <x v="1"/>
    <s v="Enero a Marzo"/>
    <n v="1"/>
  </r>
  <r>
    <d v="2017-01-16T00:00:00"/>
    <x v="0"/>
    <s v="Externa"/>
    <x v="1"/>
    <x v="1"/>
    <s v="Solicitud investigar a los Magistrados de Consejo seccional de la Judicatura de Caldas."/>
    <s v="EXPCSJ17-130"/>
    <s v="(Ninguno)"/>
    <s v="Oficio"/>
    <s v="Presidente Consejo Superior"/>
    <s v="LORA RAMOS, CARMEN RUBY"/>
    <s v="Falso"/>
    <s v="Procuraduria General de la Nación - "/>
    <n v="22"/>
    <s v="Días"/>
    <n v="30"/>
    <n v="21"/>
    <d v="2017-02-07T00:00:00"/>
    <x v="2"/>
    <s v="Enero a Marzo"/>
    <n v="17"/>
  </r>
  <r>
    <d v="2017-01-17T00:00:00"/>
    <x v="0"/>
    <s v="Externa"/>
    <x v="0"/>
    <x v="1"/>
    <s v="QUEJA  DE MONTERIA CORDOBA DEL SEÑOR YESID JOS MARTINEZ GOMEZ CONTRA MAGISTRADO ALVARO DIAZ BRIEVA "/>
    <s v="EXSD17-426"/>
    <s v="(Ninguno)"/>
    <m/>
    <m/>
    <s v="MARTINEZ GOMEZ|, YESID JOE"/>
    <s v="Falso"/>
    <s v="No Registra Institución - No Registra"/>
    <n v="191"/>
    <s v="Días"/>
    <m/>
    <n v="190"/>
    <d v="2017-07-27T00:00:00"/>
    <x v="0"/>
    <s v="Julio a Septiembre"/>
    <n v="138"/>
  </r>
  <r>
    <d v="2017-01-17T00:00:00"/>
    <x v="0"/>
    <s v="Externa"/>
    <x v="0"/>
    <x v="1"/>
    <s v="Demandantes ALBA LUCIA PEREZ MEDINA , PIEDAD PEREZ MEDINA, JUAN DAVID PEREZ MEDINA Y OTROS"/>
    <s v="EXPCSJ17-134"/>
    <s v="(Ninguno)"/>
    <s v="Oficio"/>
    <s v="Presidente Consejo Superior de la Judicatura"/>
    <s v="ANDRADE MENDEZ, STEVE"/>
    <s v="Falso"/>
    <s v="Abogado - "/>
    <n v="191"/>
    <s v="Días"/>
    <n v="30"/>
    <n v="190"/>
    <d v="2017-07-27T00:00:00"/>
    <x v="0"/>
    <s v="Julio a Septiembre"/>
    <n v="138"/>
  </r>
  <r>
    <d v="2017-01-18T00:00:00"/>
    <x v="0"/>
    <s v="Externa"/>
    <x v="1"/>
    <x v="1"/>
    <s v="REMITE ESCRITO DE  LA SEÑORA SELENA BARRETO."/>
    <s v="EXPCSJ17-188"/>
    <s v="(Ninguno)"/>
    <s v="Petición"/>
    <s v="PRESIDENCIA CONSEJO SUPERIOR "/>
    <s v="BARRETO, SELENE"/>
    <s v="Falso"/>
    <s v="No Registra Institución - No Registra"/>
    <n v="98"/>
    <s v="Días"/>
    <n v="15"/>
    <n v="97"/>
    <d v="2017-04-26T00:00:00"/>
    <x v="3"/>
    <s v="Abril a Junio"/>
    <n v="71"/>
  </r>
  <r>
    <d v="2017-01-18T00:00:00"/>
    <x v="0"/>
    <s v="Externa"/>
    <x v="1"/>
    <x v="1"/>
    <s v="Solicita que el abogado le devuelva  la documentación  que le pertenece ."/>
    <s v="EXPCSJ17-216"/>
    <s v="(Ninguno)"/>
    <s v="Oficio"/>
    <s v="Presidente Consejo Superior"/>
    <s v="RONDON GOMEZ, MILTON"/>
    <s v="Falso"/>
    <s v="No Registra Institución - No Registra"/>
    <n v="18"/>
    <s v="Días"/>
    <n v="30"/>
    <n v="17"/>
    <d v="2017-02-05T00:00:00"/>
    <x v="2"/>
    <s v="Enero a Marzo"/>
    <n v="13"/>
  </r>
  <r>
    <d v="2017-01-20T00:00:00"/>
    <x v="0"/>
    <s v="Interna"/>
    <x v="1"/>
    <x v="2"/>
    <s v="RESPUESTA OFICIO 0034 CODIGO EXTEDAJBA17-642"/>
    <s v="DESAJBAO17-77"/>
    <s v="(Ninguno)"/>
    <s v="Oficio"/>
    <m/>
    <s v="CURE MORALES, CLARA INES"/>
    <s v="Falso"/>
    <s v="No Registra Institución - No Registra"/>
    <n v="115"/>
    <s v="Días"/>
    <n v="30"/>
    <n v="114"/>
    <d v="2017-05-15T00:00:00"/>
    <x v="4"/>
    <s v="Abril a Junio"/>
    <n v="82"/>
  </r>
  <r>
    <d v="2017-01-20T00:00:00"/>
    <x v="0"/>
    <s v="Externa"/>
    <x v="1"/>
    <x v="2"/>
    <s v="RECLAMACIÓN"/>
    <s v="EXTDESAJVA17-390"/>
    <s v="(Ninguno)"/>
    <s v="Oficio"/>
    <m/>
    <s v="VEGA SOLANO, DELLYS MERCEDES"/>
    <s v="Falso"/>
    <s v="No Registra Institución - No Registra"/>
    <n v="6"/>
    <s v="Días"/>
    <n v="30"/>
    <n v="5"/>
    <d v="2017-01-26T00:00:00"/>
    <x v="1"/>
    <s v="Enero a Marzo"/>
    <n v="5"/>
  </r>
  <r>
    <d v="2017-01-22T00:00:00"/>
    <x v="0"/>
    <s v="Externa"/>
    <x v="1"/>
    <x v="1"/>
    <s v="Remite queja contra el SR SAUL HERNANDO BALLEN MOLINA."/>
    <s v="EXPCSJ17-230"/>
    <s v="(Ninguno)"/>
    <s v="Oficio"/>
    <s v="Presidente Consejo Superior de la Judicatura"/>
    <s v="BERMUDEZ VARGAS, MERARDO"/>
    <s v="Falso"/>
    <s v="No Registra Institución - No Registra"/>
    <n v="106"/>
    <s v="Días"/>
    <n v="30"/>
    <n v="105"/>
    <d v="2017-05-08T00:00:00"/>
    <x v="4"/>
    <s v="Abril a Junio"/>
    <n v="76"/>
  </r>
  <r>
    <d v="2017-01-25T00:00:00"/>
    <x v="0"/>
    <s v="Interna"/>
    <x v="1"/>
    <x v="2"/>
    <s v="Certificación Ingresos Dic 2015 a Enero 2017"/>
    <s v="DESAJIBO17-294"/>
    <s v="(Ninguno)"/>
    <s v="Certificado"/>
    <m/>
    <s v="MONTILLA VELASQUEZ, DIANA MARIA"/>
    <s v="Verdadero"/>
    <s v="No Registra Institución - No Registra"/>
    <n v="0"/>
    <s v="Días"/>
    <m/>
    <n v="-1"/>
    <d v="2017-01-25T00:00:00"/>
    <x v="1"/>
    <s v="Enero a Marzo"/>
    <n v="1"/>
  </r>
  <r>
    <d v="2017-01-27T00:00:00"/>
    <x v="0"/>
    <s v="Interna"/>
    <x v="1"/>
    <x v="1"/>
    <s v="Solicitud Información Sentencias contra Jairo Ladys Banguera Hurtado "/>
    <s v="DEAJIFO17-65"/>
    <s v="(Ninguno)"/>
    <s v="Oficio"/>
    <m/>
    <s v="Villegas Henao, Gonzalo Humberto"/>
    <s v="Falso"/>
    <s v="No Registra Institución - No Registra"/>
    <n v="4"/>
    <s v="Días"/>
    <n v="30"/>
    <n v="3"/>
    <d v="2017-01-31T00:00:00"/>
    <x v="1"/>
    <s v="Enero a Marzo"/>
    <n v="3"/>
  </r>
  <r>
    <d v="2017-01-27T00:00:00"/>
    <x v="0"/>
    <s v="Interna"/>
    <x v="1"/>
    <x v="2"/>
    <s v="INVESTIGACION DE SALARIOS"/>
    <s v="DESAJVAO17-191"/>
    <s v="Archivado"/>
    <s v="Oficio"/>
    <m/>
    <s v="RUIZ GARCÉS, HEYNNER RAFAEL"/>
    <s v="Falso"/>
    <s v="DESAJ DE VALLEDUPAR-CESAR - "/>
    <n v="0"/>
    <s v="Días"/>
    <n v="30"/>
    <n v="0"/>
    <d v="2017-01-27T00:00:00"/>
    <x v="1"/>
    <s v="Enero a Marzo"/>
    <n v="1"/>
  </r>
  <r>
    <d v="2017-01-30T00:00:00"/>
    <x v="0"/>
    <s v="Interna"/>
    <x v="1"/>
    <x v="1"/>
    <s v="Solicitud de redistribucion y reasignación de competencias"/>
    <s v="UDAEO17-129"/>
    <s v="Aceptada la Instrucción"/>
    <s v="Oficio con firma"/>
    <m/>
    <s v="RAMIREZ PRIETO, ARMANDO"/>
    <s v="Falso"/>
    <s v="CONSEJO SUPERIOR DE LA JUDICATURA - "/>
    <n v="2"/>
    <s v="Días"/>
    <m/>
    <n v="1"/>
    <d v="2017-02-01T00:00:00"/>
    <x v="2"/>
    <s v="Enero a Marzo"/>
    <n v="3"/>
  </r>
  <r>
    <d v="2017-01-30T00:00:00"/>
    <x v="0"/>
    <s v="Interna"/>
    <x v="0"/>
    <x v="0"/>
    <s v="o"/>
    <s v="CSJNSO17-74"/>
    <s v="Aprobado"/>
    <s v="Oficio"/>
    <m/>
    <s v="REYES CAÑAS, LUZ AMPARO"/>
    <s v="Verdadero"/>
    <s v="Dirección Ejecutiva de Administración Judicial - "/>
    <n v="178"/>
    <s v="Días"/>
    <n v="30"/>
    <n v="177"/>
    <d v="2017-07-27T00:00:00"/>
    <x v="0"/>
    <s v="Julio a Septiembre"/>
    <n v="129"/>
  </r>
  <r>
    <d v="2017-01-30T00:00:00"/>
    <x v="0"/>
    <s v="Interna"/>
    <x v="1"/>
    <x v="0"/>
    <s v="RESPUESTA EJECUTIVO DE ALIMENTOS RAD- 20106-00262 TRASIBULO ROJAS LOZANO "/>
    <s v="DESAJCLO17-376"/>
    <s v="(Ninguno)"/>
    <s v="Oficio"/>
    <m/>
    <s v="SANCHEZ RIAÑO, SONIA"/>
    <s v="Falso"/>
    <s v="No Registra Institución - No Registra"/>
    <n v="0"/>
    <s v="Días"/>
    <n v="30"/>
    <n v="-1"/>
    <d v="2017-01-30T00:00:00"/>
    <x v="1"/>
    <s v="Enero a Marzo"/>
    <n v="1"/>
  </r>
  <r>
    <d v="2017-02-06T00:00:00"/>
    <x v="1"/>
    <s v="Externa"/>
    <x v="0"/>
    <x v="1"/>
    <s v="Reimite queja contra abogados Jueces y Fiscales."/>
    <s v="EXPCSJ17-461"/>
    <s v="(Ninguno)"/>
    <s v="Oficio"/>
    <s v="Presidente Consejo Superior "/>
    <s v="GALVIS  TELLEZ, JUAN"/>
    <s v="Falso"/>
    <s v="No Registra Institución - No Registra"/>
    <n v="171"/>
    <s v="Días"/>
    <n v="30"/>
    <n v="0"/>
    <d v="2017-07-27T00:00:00"/>
    <x v="0"/>
    <s v="Julio a Septiembre"/>
    <n v="124"/>
  </r>
  <r>
    <d v="2017-02-06T00:00:00"/>
    <x v="1"/>
    <s v="Externa"/>
    <x v="0"/>
    <x v="1"/>
    <s v="Queja contra la SR MARTA LIGIA GOMEZ madre biológica de sus hijos ."/>
    <s v="EXPCSJ17-469"/>
    <s v="(Ninguno)"/>
    <s v="Oficio"/>
    <s v="Presidente Consejo Superior"/>
    <s v="AUNQUE CUELLO, RAFAEL"/>
    <s v="Falso"/>
    <s v="No Registra Institución - No Registra"/>
    <n v="170"/>
    <s v="Días"/>
    <n v="30"/>
    <n v="169"/>
    <d v="2017-07-26T00:00:00"/>
    <x v="0"/>
    <s v="Julio a Septiembre"/>
    <n v="123"/>
  </r>
  <r>
    <d v="2017-02-08T00:00:00"/>
    <x v="1"/>
    <s v="Externa"/>
    <x v="1"/>
    <x v="1"/>
    <s v="F-6  Remite documentos para cobro coactivo: Celis Holguín Rosa Elvira"/>
    <s v="EXDE17-6277"/>
    <s v="(Ninguno)"/>
    <s v="Oficio"/>
    <m/>
    <s v="CLAROS NIÑO, JOSE LUIS Y OTROS"/>
    <s v="Verdadero"/>
    <s v="Centro de Servicios para los Juzgados Civiles de Familia - "/>
    <n v="6"/>
    <s v="Días"/>
    <n v="30"/>
    <n v="5"/>
    <d v="2017-02-14T00:00:00"/>
    <x v="2"/>
    <s v="Enero a Marzo"/>
    <n v="5"/>
  </r>
  <r>
    <d v="2017-02-14T00:00:00"/>
    <x v="1"/>
    <s v="Externa"/>
    <x v="1"/>
    <x v="1"/>
    <s v="QUEJA"/>
    <s v="EXTDESAJCA17-672"/>
    <s v="(Ninguno)"/>
    <s v="Oficio"/>
    <m/>
    <s v="CAMPO VALERO, MARTHA"/>
    <s v="Falso"/>
    <s v="No Registra Institución - No Registra"/>
    <n v="31"/>
    <s v="Días"/>
    <n v="30"/>
    <n v="30"/>
    <d v="2017-03-17T00:00:00"/>
    <x v="5"/>
    <s v="Enero a Marzo"/>
    <n v="24"/>
  </r>
  <r>
    <d v="2017-02-14T00:00:00"/>
    <x v="1"/>
    <s v="Interna"/>
    <x v="1"/>
    <x v="0"/>
    <s v="PRUEBA SIGOBUIUS GRUPO 2"/>
    <s v="CAP17-16"/>
    <s v="(Ninguno)"/>
    <s v="Oficio con firma"/>
    <m/>
    <s v="BECHARA OSPINA, JORGE ELIN"/>
    <s v="Falso"/>
    <s v="DESAJ DE MEDELLÍN - ANTIOQUIA - "/>
    <n v="87"/>
    <s v="Días"/>
    <m/>
    <n v="86"/>
    <d v="2017-05-12T00:00:00"/>
    <x v="4"/>
    <s v="Abril a Junio"/>
    <n v="64"/>
  </r>
  <r>
    <d v="2017-02-21T00:00:00"/>
    <x v="1"/>
    <s v="Externa"/>
    <x v="1"/>
    <x v="1"/>
    <s v="Queja disciplinaria contra el Juzgado Segundo de Familia de Mocoa"/>
    <s v="EXPCSJ17-820"/>
    <s v="(Ninguno)"/>
    <s v="Oficio"/>
    <s v="Presidente Consejo Superior"/>
    <s v="VALENCIA MUÑOZ, DAID ALEXANDER"/>
    <s v="Falso"/>
    <s v="No Registra Institución - No Registra"/>
    <n v="6"/>
    <s v="Días"/>
    <n v="30"/>
    <n v="5"/>
    <d v="2017-02-27T00:00:00"/>
    <x v="2"/>
    <s v="Enero a Marzo"/>
    <n v="5"/>
  </r>
  <r>
    <d v="2017-02-22T00:00:00"/>
    <x v="1"/>
    <s v="Interna"/>
    <x v="1"/>
    <x v="1"/>
    <s v="DESCARGOS.  QUERELLA 14373-001-ICT/TT/0062 LINDA P RUBIO AYALA"/>
    <s v="DESAJIBO17-775"/>
    <s v="(Ninguno)"/>
    <s v="Oficio"/>
    <m/>
    <s v="OSPINA, CAROL ANDREA"/>
    <s v="Falso"/>
    <s v="No Registra Institución - No Registra"/>
    <n v="0"/>
    <s v="Días"/>
    <n v="30"/>
    <n v="-1"/>
    <d v="2017-02-22T00:00:00"/>
    <x v="2"/>
    <s v="Enero a Marzo"/>
    <n v="1"/>
  </r>
  <r>
    <d v="2017-02-27T00:00:00"/>
    <x v="1"/>
    <s v="Externa"/>
    <x v="1"/>
    <x v="1"/>
    <s v="Queja por incumplimiento de orden judicial de restituir bine inmueble."/>
    <s v="EXPCSJ17-918"/>
    <s v="(Ninguno)"/>
    <s v="Oficio"/>
    <s v="Presidente Consejo Superior"/>
    <s v="RODRIGUEZ HURTADO, FRANCISCO"/>
    <s v="Falso"/>
    <s v="OFICINA DE EJECUCION CIVIL MUNICIPAL DE SENTENCIAS DE BOGOTA - "/>
    <n v="1"/>
    <s v="Días"/>
    <n v="30"/>
    <n v="0"/>
    <d v="2017-02-28T00:00:00"/>
    <x v="2"/>
    <s v="Enero a Marzo"/>
    <n v="2"/>
  </r>
  <r>
    <d v="2017-02-27T00:00:00"/>
    <x v="1"/>
    <s v="Externa"/>
    <x v="1"/>
    <x v="1"/>
    <s v="verificación de cumplimiento de sentencia."/>
    <s v="EXPCSJ17-919"/>
    <s v="Solicitud respondida"/>
    <s v="Oficio"/>
    <s v="Presidente Consejo Superior"/>
    <s v="VILLAMIZAR PEÑARANDA, NELLY YOLANDA"/>
    <s v="Falso"/>
    <s v="Tribunal Administrativo - "/>
    <n v="49"/>
    <s v="Días"/>
    <n v="30"/>
    <n v="48"/>
    <d v="2017-04-17T00:00:00"/>
    <x v="3"/>
    <s v="Abril a Junio"/>
    <n v="36"/>
  </r>
  <r>
    <d v="2017-02-27T00:00:00"/>
    <x v="1"/>
    <s v="Externa"/>
    <x v="1"/>
    <x v="1"/>
    <s v="Queja contra el Consejo Superior Registro Nacional de Abogados."/>
    <s v="EXPCSJ17-927"/>
    <s v="(Ninguno)"/>
    <s v="Oficio"/>
    <s v="Presidente Consejo Superior de la Judicatura"/>
    <s v="SILGADO CARVAJAL, DALYS CECILIA"/>
    <s v="Falso"/>
    <s v="Presidencia de la República - "/>
    <n v="2"/>
    <s v="Días"/>
    <n v="30"/>
    <n v="0"/>
    <d v="2017-03-01T00:00:00"/>
    <x v="5"/>
    <s v="Enero a Marzo"/>
    <n v="3"/>
  </r>
  <r>
    <d v="2017-03-06T00:00:00"/>
    <x v="2"/>
    <s v="Externa"/>
    <x v="1"/>
    <x v="0"/>
    <s v="Solicitud - Petición"/>
    <s v="EXTCSJCO17-541"/>
    <s v="(Ninguno)"/>
    <s v="Solicitud"/>
    <m/>
    <s v="MAHUAD HOLGUIN, SABRINA"/>
    <s v="Falso"/>
    <s v="No Registra Institución - No Registra"/>
    <n v="9"/>
    <s v="Días"/>
    <m/>
    <n v="8"/>
    <d v="2017-03-15T00:00:00"/>
    <x v="5"/>
    <s v="Enero a Marzo"/>
    <n v="8"/>
  </r>
  <r>
    <d v="2017-03-07T00:00:00"/>
    <x v="2"/>
    <s v="Interna"/>
    <x v="1"/>
    <x v="1"/>
    <s v="Requerimiento Acuerdo 10281 de 2014"/>
    <s v="CSJMEC17-15"/>
    <s v="(Ninguno)"/>
    <s v="Circulares"/>
    <m/>
    <s v="JUECES DE LA REPUBLICA, "/>
    <s v="Falso"/>
    <s v="No Registra Institución - No Registra"/>
    <n v="0"/>
    <s v="Días"/>
    <m/>
    <n v="-1"/>
    <d v="2017-03-07T00:00:00"/>
    <x v="5"/>
    <s v="Enero a Marzo"/>
    <n v="1"/>
  </r>
  <r>
    <d v="2017-03-07T00:00:00"/>
    <x v="2"/>
    <s v="Externa"/>
    <x v="1"/>
    <x v="1"/>
    <s v="Queja de la SRa SORAYA BOLIVAR ARDILA"/>
    <s v="EXPCSJ17-1090"/>
    <s v="(Ninguno)"/>
    <s v="Oficio"/>
    <m/>
    <s v="NOVOA MONTOYA, DIANA"/>
    <s v="Falso"/>
    <s v="CONGRESO DE LA REPUBLICA -Camara de Representantes- - "/>
    <n v="13"/>
    <s v="Días"/>
    <n v="30"/>
    <n v="12"/>
    <d v="2017-03-20T00:00:00"/>
    <x v="5"/>
    <s v="Enero a Marzo"/>
    <n v="10"/>
  </r>
  <r>
    <d v="2017-03-07T00:00:00"/>
    <x v="2"/>
    <s v="Externa"/>
    <x v="1"/>
    <x v="1"/>
    <s v="Informa sobre irregularidades que se estan prsentando en los Juzgados como een el Tribunal"/>
    <s v="EXPCSJ17-1103"/>
    <s v="(Ninguno)"/>
    <s v="Oficio"/>
    <s v="Presidente Consejo Superior"/>
    <s v="QUINTERO PARRA, CESAR AUGUSTO"/>
    <s v="Falso"/>
    <s v="Abogado - "/>
    <n v="13"/>
    <s v="Días"/>
    <n v="30"/>
    <n v="12"/>
    <d v="2017-03-20T00:00:00"/>
    <x v="5"/>
    <s v="Enero a Marzo"/>
    <n v="10"/>
  </r>
  <r>
    <d v="2017-03-07T00:00:00"/>
    <x v="2"/>
    <s v="Externa"/>
    <x v="1"/>
    <x v="1"/>
    <s v="Remite rspuestas de la petición realizada al Teniente cORONEL Hernan José Hilarion Jimenez"/>
    <s v="EXPCSJ17-1105"/>
    <s v="(Ninguno)"/>
    <s v="Oficio"/>
    <m/>
    <s v="CUERVO MATEUS, YENEVIEVE"/>
    <s v="Falso"/>
    <s v="Presidencia de la República - "/>
    <n v="1"/>
    <s v="Días"/>
    <n v="30"/>
    <n v="0"/>
    <d v="2017-03-08T00:00:00"/>
    <x v="5"/>
    <s v="Enero a Marzo"/>
    <n v="2"/>
  </r>
  <r>
    <d v="2017-03-08T00:00:00"/>
    <x v="2"/>
    <s v="Externa"/>
    <x v="1"/>
    <x v="1"/>
    <s v="Queja contra JOSE MAURICIO GIRLADO MONTOYA Juez Segundo Civil de Oralidad de Cto de Bello"/>
    <s v="EXPCSJ17-1122"/>
    <s v="(Ninguno)"/>
    <s v="Oficio"/>
    <s v="Presidente Consejo Superior"/>
    <s v="CHAPARRO GONZALEZ, JULIAN ENRIQUE"/>
    <s v="Falso"/>
    <s v="OFICINA DE EJECUCION CIVIL MUNICIPAL DE SENTENCIAS DE BOGOTA - "/>
    <n v="13"/>
    <s v="Días"/>
    <n v="30"/>
    <n v="0"/>
    <d v="2017-03-21T00:00:00"/>
    <x v="5"/>
    <s v="Enero a Marzo"/>
    <n v="10"/>
  </r>
  <r>
    <d v="2017-03-08T00:00:00"/>
    <x v="2"/>
    <s v="Externa"/>
    <x v="1"/>
    <x v="1"/>
    <s v="Revocatoria Directa de acto adtvo de Conformación listas de Auxiliares de la justicia"/>
    <s v="EXPCSJ17-1123"/>
    <s v="(Ninguno)"/>
    <s v="Oficio"/>
    <s v="Presidente Consejo Superior"/>
    <s v="RAMOS, LEANDRO"/>
    <s v="Falso"/>
    <s v="PROCURADURIA GENERAL  DE LA NACION - "/>
    <n v="5"/>
    <s v="Días"/>
    <n v="30"/>
    <n v="4"/>
    <d v="2017-03-13T00:00:00"/>
    <x v="5"/>
    <s v="Enero a Marzo"/>
    <n v="4"/>
  </r>
  <r>
    <d v="2017-03-08T00:00:00"/>
    <x v="2"/>
    <s v="Externa"/>
    <x v="1"/>
    <x v="1"/>
    <s v="Quejas contra provisión de cargos  Consejo Superior de la JUdicatura"/>
    <s v="EXPCSJ17-1124"/>
    <s v="(Ninguno)"/>
    <s v="Oficio"/>
    <s v="Presidente Consejo Superior"/>
    <s v="RAMOS, LEANDRO"/>
    <s v="Falso"/>
    <s v="Procuraduria General de la Nación - "/>
    <n v="55"/>
    <s v="Días"/>
    <n v="30"/>
    <n v="54"/>
    <d v="2017-05-02T00:00:00"/>
    <x v="4"/>
    <s v="Abril a Junio"/>
    <n v="40"/>
  </r>
  <r>
    <d v="2017-03-10T00:00:00"/>
    <x v="2"/>
    <s v="Externa"/>
    <x v="1"/>
    <x v="1"/>
    <s v="F-11  Remite documentos para cobro coactivo: María Eugenia Guerrero Fierro"/>
    <s v="EXDE17-6276"/>
    <s v="(Ninguno)"/>
    <s v="Oficio"/>
    <m/>
    <s v="CLAROS NIÑO, JOSE LUIS Y OTROS"/>
    <s v="Verdadero"/>
    <s v="Centro de Servicios para los Juzgados Civiles de Familia - "/>
    <n v="6"/>
    <s v="Días"/>
    <n v="30"/>
    <n v="5"/>
    <d v="2017-03-16T00:00:00"/>
    <x v="5"/>
    <s v="Enero a Marzo"/>
    <n v="5"/>
  </r>
  <r>
    <d v="2017-03-12T00:00:00"/>
    <x v="2"/>
    <s v="Externa"/>
    <x v="0"/>
    <x v="1"/>
    <s v="Denuncia contra Colpensiones."/>
    <s v="EXPCSJ17-1171"/>
    <s v="(Ninguno)"/>
    <s v="Oficio"/>
    <s v="Presidente Consejo Superior"/>
    <s v="MATIZ, EMILIA CABALLERO"/>
    <s v="Falso"/>
    <s v="No Registra Institución - No Registra"/>
    <n v="136"/>
    <s v="Días"/>
    <n v="30"/>
    <n v="135"/>
    <d v="2017-07-26T00:00:00"/>
    <x v="0"/>
    <s v="Julio a Septiembre"/>
    <n v="98"/>
  </r>
  <r>
    <d v="2017-03-14T00:00:00"/>
    <x v="2"/>
    <s v="Interna"/>
    <x v="1"/>
    <x v="2"/>
    <s v="RESOLUCIÓN DE VIÁTICOS SR. MANUEL PERTUZ GONZÁLEZ"/>
    <s v="DESAJBAR17-1882"/>
    <s v="Archivado"/>
    <s v="Resolución"/>
    <m/>
    <s v="PERTUZ GONZÁLEZ, MANUEL SALVADOR"/>
    <s v="Falso"/>
    <s v="Dirección Seccional Administración Judicial - "/>
    <n v="8"/>
    <s v="Días"/>
    <m/>
    <n v="7"/>
    <d v="2017-03-22T00:00:00"/>
    <x v="5"/>
    <s v="Enero a Marzo"/>
    <n v="7"/>
  </r>
  <r>
    <d v="2017-03-15T00:00:00"/>
    <x v="2"/>
    <s v="Externa"/>
    <x v="1"/>
    <x v="2"/>
    <s v="Recurso de reposición contra la resolución PCSJSR17-17 de febrero de 2017."/>
    <s v="EXPCSJ17-1263"/>
    <s v="Solicitud respondida"/>
    <s v="Oficio"/>
    <s v="Presidente Consejo Superior"/>
    <s v="DIAZ LOPEZ, MARIA CLAUDIA"/>
    <s v="Falso"/>
    <s v="No Registra Institución - No Registra"/>
    <n v="117"/>
    <s v="Días"/>
    <n v="30"/>
    <n v="116"/>
    <d v="2017-07-10T00:00:00"/>
    <x v="0"/>
    <s v="Julio a Septiembre"/>
    <n v="84"/>
  </r>
  <r>
    <d v="2017-03-15T00:00:00"/>
    <x v="2"/>
    <s v="Externa"/>
    <x v="0"/>
    <x v="2"/>
    <s v="Registro Nacional de personas emplazadas procesos 2016-0110"/>
    <s v="EXPCSJ17-1264"/>
    <s v="(Ninguno)"/>
    <s v="Oficio"/>
    <s v="Presidente Consejo Superior"/>
    <s v="BENITEZ SANCHEZ, LUIS ALFREDO"/>
    <s v="Verdadero"/>
    <s v="No Registra Institución - No Registra"/>
    <n v="133"/>
    <s v="Días"/>
    <n v="30"/>
    <n v="132"/>
    <d v="2017-07-26T00:00:00"/>
    <x v="0"/>
    <s v="Julio a Septiembre"/>
    <n v="96"/>
  </r>
  <r>
    <d v="2017-03-21T00:00:00"/>
    <x v="2"/>
    <s v="Interna"/>
    <x v="1"/>
    <x v="2"/>
    <s v="Respuesta solicitud cumplimiento sentencia a favor de Gloria Isabel Caceres Martínez.Exp- 8294"/>
    <s v="DEAJRHO17-1278"/>
    <s v="(Ninguno)"/>
    <s v="Oficio"/>
    <m/>
    <s v="CARVAJAL LONDOÑO, HECTOR ALFONSO"/>
    <s v="Falso"/>
    <s v="No Registra Institución - No Registra"/>
    <n v="0"/>
    <s v="Días"/>
    <n v="30"/>
    <n v="-1"/>
    <d v="2017-03-21T00:00:00"/>
    <x v="5"/>
    <s v="Enero a Marzo"/>
    <n v="1"/>
  </r>
  <r>
    <d v="2017-03-22T00:00:00"/>
    <x v="2"/>
    <s v="Externa"/>
    <x v="0"/>
    <x v="2"/>
    <s v="Recurso de reposición contra la Resolución PCSJSR17- 17 de 28 de febrero de 2017."/>
    <s v="EXPCSJ17-1414"/>
    <s v="(Ninguno)"/>
    <s v="Oficio"/>
    <s v="Presidente Consejo Superior "/>
    <s v="VARGAS VERA, DAISY PATRICIA"/>
    <s v="Falso"/>
    <s v="No Registra Institución - No Registra"/>
    <n v="125"/>
    <s v="Días"/>
    <n v="30"/>
    <n v="124"/>
    <d v="2017-07-25T00:00:00"/>
    <x v="0"/>
    <s v="Julio a Septiembre"/>
    <n v="90"/>
  </r>
  <r>
    <d v="2017-03-22T00:00:00"/>
    <x v="2"/>
    <s v="Interna"/>
    <x v="1"/>
    <x v="0"/>
    <s v="RESPUESTA EJECUTIVO RAD- 2012-003.53-00 BLANCA IRENE GUERRERO - ERNESTO VALENCIA VILLADA "/>
    <s v="DESAJCLO17-1618"/>
    <s v="(Ninguno)"/>
    <s v="Oficio"/>
    <m/>
    <s v="VALENCIA VILLADA, ERNESTO"/>
    <s v="Falso"/>
    <s v="No Registra Institución - No Registra"/>
    <n v="0"/>
    <s v="Días"/>
    <n v="30"/>
    <n v="-1"/>
    <d v="2017-03-22T00:00:00"/>
    <x v="5"/>
    <s v="Enero a Marzo"/>
    <n v="1"/>
  </r>
  <r>
    <d v="2017-03-23T00:00:00"/>
    <x v="2"/>
    <s v="Externa"/>
    <x v="0"/>
    <x v="2"/>
    <s v="Recurso de reposición contra la Resolución PCSJSR17-17 de 28 de febrero de 2017"/>
    <s v="EXPCSJ17-1405"/>
    <s v="(Ninguno)"/>
    <s v="Oficio"/>
    <s v="Presidente Consejo Supaerior"/>
    <s v="RONCANCIO MARTINEZ, JORGE HERNAN"/>
    <s v="Falso"/>
    <s v="No Registra Institución - No Registra"/>
    <n v="125"/>
    <s v="Días"/>
    <n v="30"/>
    <n v="124"/>
    <d v="2017-07-26T00:00:00"/>
    <x v="0"/>
    <s v="Julio a Septiembre"/>
    <n v="90"/>
  </r>
  <r>
    <d v="2017-03-23T00:00:00"/>
    <x v="2"/>
    <s v="Externa"/>
    <x v="0"/>
    <x v="2"/>
    <s v="Recurso de reposición contra la Resolución PCSJSR17-17 de 28 de febrero de 2017."/>
    <s v="EXPCSJ17-1406"/>
    <s v="(Ninguno)"/>
    <s v="Oficio"/>
    <s v="Presidente Consejo Superior"/>
    <s v="RODRIGUEZ, MARTHA E"/>
    <s v="Falso"/>
    <s v="No Registra Institución - No Registra"/>
    <n v="125"/>
    <s v="Días"/>
    <n v="30"/>
    <n v="124"/>
    <d v="2017-07-26T00:00:00"/>
    <x v="0"/>
    <s v="Julio a Septiembre"/>
    <n v="90"/>
  </r>
  <r>
    <d v="2017-03-23T00:00:00"/>
    <x v="2"/>
    <s v="Externa"/>
    <x v="0"/>
    <x v="2"/>
    <s v="Recurso de reposición constra la Resolución PCSJSR17- de 28 de febrero de 2017."/>
    <s v="EXPCSJ17-1407"/>
    <s v="(Ninguno)"/>
    <s v="Oficio"/>
    <s v="Presidente Consejo Superior"/>
    <s v="QUEVEDO CASTRO, AURA MARIA"/>
    <s v="Falso"/>
    <s v="No Registra Institución - No Registra"/>
    <n v="125"/>
    <s v="Días"/>
    <n v="30"/>
    <n v="124"/>
    <d v="2017-07-26T00:00:00"/>
    <x v="0"/>
    <s v="Julio a Septiembre"/>
    <n v="90"/>
  </r>
  <r>
    <d v="2017-03-23T00:00:00"/>
    <x v="2"/>
    <s v="Externa"/>
    <x v="0"/>
    <x v="2"/>
    <s v="Recurso de reposición contra la Resolución PCSJSR17-17 de 28 de febrero de 2017"/>
    <s v="EXPCSJ17-1408"/>
    <s v="(Ninguno)"/>
    <s v="Oficio"/>
    <s v="Presidente Consejo Superior"/>
    <s v="LIZARAZU BAAEZ, MARTHA HELENA"/>
    <s v="Falso"/>
    <s v="No Registra Institución - No Registra"/>
    <n v="125"/>
    <s v="Días"/>
    <n v="30"/>
    <n v="124"/>
    <d v="2017-07-26T00:00:00"/>
    <x v="0"/>
    <s v="Julio a Septiembre"/>
    <n v="90"/>
  </r>
  <r>
    <d v="2017-03-23T00:00:00"/>
    <x v="2"/>
    <s v="Externa"/>
    <x v="0"/>
    <x v="2"/>
    <s v="Recurso de resposición contra la Resolución PCSJSR17-17 de 28 de febrero de 2017."/>
    <s v="EXPCSJ17-1410"/>
    <s v="(Ninguno)"/>
    <s v="Oficio"/>
    <s v="Presidente Consejo Superior"/>
    <s v="BENITEZ GONZALEZ, IVONE"/>
    <s v="Falso"/>
    <s v="No Registra Institución - No Registra"/>
    <n v="125"/>
    <s v="Días"/>
    <n v="30"/>
    <n v="124"/>
    <d v="2017-07-26T00:00:00"/>
    <x v="0"/>
    <s v="Julio a Septiembre"/>
    <n v="90"/>
  </r>
  <r>
    <d v="2017-03-23T00:00:00"/>
    <x v="2"/>
    <s v="Externa"/>
    <x v="0"/>
    <x v="2"/>
    <s v="Recurso de rposición contra la Resolución PCSJSR17-17 de 28 de febrero de 2017"/>
    <s v="EXPCSJ17-1413"/>
    <s v="(Ninguno)"/>
    <s v="Oficio"/>
    <s v="Presidente Consejo Superior"/>
    <s v="PORRAS ALMANZA, MARIA LILIANA"/>
    <s v="Falso"/>
    <s v="No Registra Institución - No Registra"/>
    <n v="125"/>
    <s v="Días"/>
    <n v="30"/>
    <n v="124"/>
    <d v="2017-07-26T00:00:00"/>
    <x v="0"/>
    <s v="Julio a Septiembre"/>
    <n v="90"/>
  </r>
  <r>
    <d v="2017-03-23T00:00:00"/>
    <x v="2"/>
    <s v="Interna"/>
    <x v="1"/>
    <x v="0"/>
    <s v="CONTESTACION TUTELA NO. 2017-00207. ACCIONANTE. NELSON ALFREDO ARCINIEGAS MARTINEZ"/>
    <s v="DEAJALO17-1100"/>
    <s v="(Ninguno)"/>
    <s v="Oficio"/>
    <m/>
    <s v="TRIBUNAL SUPERIOR DE CALI, MAGISTRADO"/>
    <s v="Falso"/>
    <s v="No Registra Institución - No Registra"/>
    <n v="0"/>
    <s v="Días"/>
    <n v="30"/>
    <n v="-1"/>
    <d v="2017-03-23T00:00:00"/>
    <x v="5"/>
    <s v="Enero a Marzo"/>
    <n v="1"/>
  </r>
  <r>
    <d v="2017-03-24T00:00:00"/>
    <x v="2"/>
    <s v="Interna"/>
    <x v="1"/>
    <x v="1"/>
    <s v="rESPUESTA SOLICITUD DE INFORMACION ELEVADA CON QUEJA 12554 SIGMA "/>
    <s v="UDAEO17-336"/>
    <s v="(Ninguno)"/>
    <s v="Oficio con firma"/>
    <m/>
    <s v="AGAMEZ, FRANCISCO"/>
    <s v="Falso"/>
    <s v="No Registra Institución - No Registra"/>
    <n v="0"/>
    <s v="Días"/>
    <m/>
    <n v="-1"/>
    <d v="2017-03-24T00:00:00"/>
    <x v="5"/>
    <s v="Enero a Marzo"/>
    <n v="1"/>
  </r>
  <r>
    <d v="2017-03-26T00:00:00"/>
    <x v="2"/>
    <s v="Externa"/>
    <x v="1"/>
    <x v="1"/>
    <s v="Solicitud investigación proceso por falsedad material en documento público."/>
    <s v="EXPCSJ17-1495"/>
    <s v="(Ninguno)"/>
    <s v="Oficio"/>
    <s v="Presidente Consejo Superior de la Judicatura"/>
    <s v="CAMACHO HURTADO, CARLOS ARTURO"/>
    <s v="Falso"/>
    <s v="No Registra Institución - No Registra"/>
    <n v="8"/>
    <s v="Días"/>
    <n v="30"/>
    <n v="7"/>
    <d v="2017-04-03T00:00:00"/>
    <x v="3"/>
    <s v="Abril a Junio"/>
    <n v="6"/>
  </r>
  <r>
    <d v="2017-03-27T00:00:00"/>
    <x v="2"/>
    <s v="Externa"/>
    <x v="1"/>
    <x v="1"/>
    <s v="Solicitud información de DANDENYS MUÑOZ MOSQUERA"/>
    <s v="EXPCSJ17-1528"/>
    <s v="(Ninguno)"/>
    <s v="Oficio"/>
    <s v="Presidente Consejo Superior"/>
    <s v="RUGE JAIQUEL, ANIBAL ANDRES"/>
    <s v="Falso"/>
    <s v="MINJUSTICIA - "/>
    <n v="10"/>
    <s v="Días"/>
    <n v="30"/>
    <n v="9"/>
    <d v="2017-04-06T00:00:00"/>
    <x v="3"/>
    <s v="Abril a Junio"/>
    <n v="9"/>
  </r>
  <r>
    <d v="2017-03-28T00:00:00"/>
    <x v="2"/>
    <s v="Externa"/>
    <x v="1"/>
    <x v="1"/>
    <s v="QUEJA MAGISTRADO AUXILIAR OFICINA DE ASUNTOS INTERNACIONALES "/>
    <s v="EXPCSJ17-1548"/>
    <s v="Información enviada"/>
    <s v="Queja"/>
    <s v="PRESIDENCIA CONSEJO SUPERIOR"/>
    <s v="NARANJO FLOREZ, CARLOS EDUARDO"/>
    <s v="Falso"/>
    <s v="No Registra Institución - No Registra"/>
    <n v="9"/>
    <s v="Días"/>
    <n v="15"/>
    <n v="0"/>
    <d v="2017-04-06T00:00:00"/>
    <x v="3"/>
    <s v="Abril a Junio"/>
    <n v="8"/>
  </r>
  <r>
    <d v="2017-03-28T00:00:00"/>
    <x v="2"/>
    <s v="Externa"/>
    <x v="0"/>
    <x v="1"/>
    <s v="F-2  Solicitud acuerdo de pago: José Manuel Díaz Granados, Adonay Ferrari Padilla"/>
    <s v="EXDE17-6278"/>
    <s v="(Ninguno)"/>
    <s v="Oficio"/>
    <m/>
    <s v="CASTAÑEDA CURVELO, MARTHA ISABEL"/>
    <s v="Falso"/>
    <s v="PARTICULAR - "/>
    <n v="119"/>
    <s v="Días"/>
    <n v="30"/>
    <n v="0"/>
    <d v="2017-07-25T00:00:00"/>
    <x v="0"/>
    <s v="Julio a Septiembre"/>
    <n v="86"/>
  </r>
  <r>
    <d v="2017-03-28T00:00:00"/>
    <x v="2"/>
    <s v="Interna"/>
    <x v="0"/>
    <x v="2"/>
    <s v="Remision por competencia"/>
    <s v="DESAJBOJRO17-2602"/>
    <s v="(Ninguno)"/>
    <s v="Oficio"/>
    <m/>
    <s v="PUENTES DUARTE, BELSY  YOHANA"/>
    <s v="Falso"/>
    <s v="No Registra Institución - No Registra"/>
    <n v="121"/>
    <s v="Días"/>
    <n v="30"/>
    <n v="120"/>
    <d v="2017-07-27T00:00:00"/>
    <x v="0"/>
    <s v="Julio a Septiembre"/>
    <n v="88"/>
  </r>
  <r>
    <d v="2017-03-30T00:00:00"/>
    <x v="2"/>
    <s v="Externa"/>
    <x v="1"/>
    <x v="1"/>
    <s v="F-2  Remite documentos para disminuir retención en la fuente"/>
    <s v="EXDE17-6280"/>
    <s v="Incluido en nómina"/>
    <s v="Oficio"/>
    <m/>
    <s v="GRANADOS ROMERO, CLAUDIA M."/>
    <s v="Verdadero"/>
    <s v="CONSEJO SUPERIOR DE LA JUDICATURA - "/>
    <n v="18"/>
    <s v="Días"/>
    <n v="30"/>
    <n v="17"/>
    <d v="2017-04-17T00:00:00"/>
    <x v="3"/>
    <s v="Abril a Junio"/>
    <n v="13"/>
  </r>
  <r>
    <d v="2017-03-30T00:00:00"/>
    <x v="2"/>
    <s v="Interna"/>
    <x v="1"/>
    <x v="2"/>
    <s v="formador saludo"/>
    <s v="EJO17-1554"/>
    <s v="(Ninguno)"/>
    <s v="Oficio"/>
    <m/>
    <s v="saray botero, "/>
    <s v="Falso"/>
    <s v="No Registra Institución - No Registra"/>
    <n v="1"/>
    <s v="Días"/>
    <n v="30"/>
    <n v="0"/>
    <d v="2017-03-31T00:00:00"/>
    <x v="5"/>
    <s v="Enero a Marzo"/>
    <n v="2"/>
  </r>
  <r>
    <d v="2017-03-31T00:00:00"/>
    <x v="2"/>
    <s v="Interna"/>
    <x v="1"/>
    <x v="1"/>
    <s v="Respuesta a oficio No. 1051 ubicación de expediente"/>
    <s v="UDAEO17-395"/>
    <s v="(Ninguno)"/>
    <s v="Oficio con firma"/>
    <m/>
    <s v="CASTELLANOS JEREZ, ERIKA"/>
    <s v="Falso"/>
    <s v="No Registra Institución - No Registra"/>
    <n v="0"/>
    <s v="Días"/>
    <m/>
    <n v="0"/>
    <d v="2017-03-31T00:00:00"/>
    <x v="5"/>
    <s v="Enero a Marzo"/>
    <n v="1"/>
  </r>
  <r>
    <d v="2017-03-31T00:00:00"/>
    <x v="2"/>
    <s v="Interna"/>
    <x v="0"/>
    <x v="0"/>
    <s v="CREACIÓN CARGOS JUZGADOS DE EEPPMMSE DE FLORENCIA"/>
    <s v="CSJCAQOP17-363"/>
    <s v="(Ninguno)"/>
    <s v="Oficio"/>
    <m/>
    <s v="OLANO DE NOGUERA, MARTHA LUCIA"/>
    <s v="Falso"/>
    <s v="CONSEJO SUPERIOR DE LA JUDICATURA - "/>
    <n v="118"/>
    <s v="Días"/>
    <n v="30"/>
    <n v="117"/>
    <d v="2017-07-27T00:00:00"/>
    <x v="0"/>
    <s v="Julio a Septiembre"/>
    <n v="85"/>
  </r>
  <r>
    <d v="2017-04-03T00:00:00"/>
    <x v="3"/>
    <s v="Interna"/>
    <x v="1"/>
    <x v="1"/>
    <s v="Traslado solicitud ubicación proceso 2016-00006"/>
    <s v="UDAEO17-405"/>
    <s v="(Ninguno)"/>
    <s v="Oficio con firma"/>
    <m/>
    <s v="RAMIREZ SIERRA, CLARA INES"/>
    <s v="Falso"/>
    <s v="No Registra Institución - No Registra"/>
    <n v="4"/>
    <s v="Días"/>
    <m/>
    <n v="3"/>
    <d v="2017-04-07T00:00:00"/>
    <x v="3"/>
    <s v="Abril a Junio"/>
    <n v="5"/>
  </r>
  <r>
    <d v="2017-04-03T00:00:00"/>
    <x v="3"/>
    <s v="Externa"/>
    <x v="1"/>
    <x v="1"/>
    <s v="Traslado solicitudaart. 1 de la Ley 1755 de 2015."/>
    <s v="EXPCSJ17-1668"/>
    <s v="(Ninguno)"/>
    <s v="Oficio"/>
    <s v="Presidente Consejo Superior"/>
    <s v="LOPEZ RODRIGUEZ, FERNANDO"/>
    <s v="Falso"/>
    <s v="Defensoria de Pueblo - "/>
    <n v="22"/>
    <s v="Días"/>
    <n v="30"/>
    <n v="21"/>
    <d v="2017-04-25T00:00:00"/>
    <x v="3"/>
    <s v="Abril a Junio"/>
    <n v="17"/>
  </r>
  <r>
    <d v="2017-04-03T00:00:00"/>
    <x v="3"/>
    <s v="Interna"/>
    <x v="1"/>
    <x v="2"/>
    <s v="INFORME TREIMESTRAL SOBRE DELEGACIÓN DE FUNCIONES "/>
    <s v="CSJVAO17-867"/>
    <s v="(Ninguno)"/>
    <s v="Oficio"/>
    <m/>
    <s v="OLANO DE NOGUERA, MARTHA LUCÍA"/>
    <s v="Falso"/>
    <s v="CONSEJO SUPERIOR DE LA JUDICATURA - "/>
    <n v="2"/>
    <s v="Días"/>
    <n v="30"/>
    <n v="1"/>
    <d v="2017-04-05T00:00:00"/>
    <x v="3"/>
    <s v="Abril a Junio"/>
    <n v="3"/>
  </r>
  <r>
    <d v="2017-04-04T00:00:00"/>
    <x v="3"/>
    <s v="Interna"/>
    <x v="1"/>
    <x v="0"/>
    <s v="o"/>
    <s v="CSJNSO17-288"/>
    <s v="Información Recibida"/>
    <s v="Oficio"/>
    <m/>
    <s v="CUEVAS MELENDEZ, MARTHA"/>
    <s v="Falso"/>
    <s v="Unidad de Registro Nacional de Abogados y Auxiliares de la Justicia - "/>
    <n v="37"/>
    <s v="Días"/>
    <n v="30"/>
    <n v="36"/>
    <d v="2017-05-11T00:00:00"/>
    <x v="4"/>
    <s v="Abril a Junio"/>
    <n v="28"/>
  </r>
  <r>
    <d v="2017-04-06T00:00:00"/>
    <x v="3"/>
    <s v="Externa"/>
    <x v="1"/>
    <x v="1"/>
    <s v="Expediente SIAF 88634 07/06/2016  IRREGULARIDADES CONSEJO SUPERIOR DE LA JUDICATURA"/>
    <s v="EXPCSJ17-1768"/>
    <s v="(Ninguno)"/>
    <s v="Oficio"/>
    <s v="Presidente Consejo Superior de la Judicatura"/>
    <s v="OLARTE AVILA, YIRA LUCIA"/>
    <s v="Falso"/>
    <s v="Consejo Superior de la Judicatura - CSJ"/>
    <n v="28"/>
    <s v="Días"/>
    <n v="30"/>
    <n v="27"/>
    <d v="2017-05-04T00:00:00"/>
    <x v="4"/>
    <s v="Abril a Junio"/>
    <n v="21"/>
  </r>
  <r>
    <d v="2017-04-06T00:00:00"/>
    <x v="3"/>
    <s v="Interna"/>
    <x v="1"/>
    <x v="0"/>
    <s v="Contrato 12SER 008 DE 2017"/>
    <s v="CAFLO17-273"/>
    <s v="Archivado"/>
    <s v="Oficio"/>
    <m/>
    <s v="BOLIVAR VOLOJ, DIANA ISABEL"/>
    <s v="Falso"/>
    <s v="No Registra Institución - No Registra"/>
    <n v="0"/>
    <s v="Días"/>
    <n v="30"/>
    <n v="-1"/>
    <d v="2017-04-06T00:00:00"/>
    <x v="3"/>
    <s v="Abril a Junio"/>
    <n v="1"/>
  </r>
  <r>
    <d v="2017-04-17T00:00:00"/>
    <x v="3"/>
    <s v="Externa"/>
    <x v="1"/>
    <x v="1"/>
    <s v="F-1 REMITE SOLICITUD DE INFORMACION Y  QUEJA CONTRA EL ABOGADO:FABIAN FELIPE ROZO VILLAMIL."/>
    <s v="EXDE17-7388"/>
    <s v="(Ninguno)"/>
    <s v="Queja"/>
    <m/>
    <s v="FAJARDO, EUSTACIO"/>
    <s v="Falso"/>
    <s v="No Registra Institución - No Registra"/>
    <n v="24"/>
    <s v="Días"/>
    <n v="15"/>
    <n v="23"/>
    <d v="2017-05-11T00:00:00"/>
    <x v="4"/>
    <s v="Abril a Junio"/>
    <n v="19"/>
  </r>
  <r>
    <d v="2017-04-18T00:00:00"/>
    <x v="3"/>
    <s v="Externa"/>
    <x v="1"/>
    <x v="1"/>
    <s v="QUEJA TRANSPORTE EVENTO 24 AL 26 DE MARZO CFJI2017-2018"/>
    <s v="EXTEJ17-557"/>
    <s v="Información enviada"/>
    <s v="Queja"/>
    <s v="SECRETARIA DIRECCION"/>
    <s v="BUSTAMANTE HERNANDEZ, OSCAR"/>
    <s v="Falso"/>
    <s v="No Registra Institución - No Registra"/>
    <n v="64"/>
    <s v="Días"/>
    <n v="15"/>
    <n v="63"/>
    <d v="2017-06-21T00:00:00"/>
    <x v="6"/>
    <s v="Abril a Junio"/>
    <n v="47"/>
  </r>
  <r>
    <d v="2017-04-18T00:00:00"/>
    <x v="3"/>
    <s v="Externa"/>
    <x v="1"/>
    <x v="1"/>
    <s v="F-1 REMITE INFORMACION INESTABILIDAD SERVICIO PAGINA WEB,  PLATAFORMA INTERNET."/>
    <s v="EXDE17-7654"/>
    <s v="Aceptada la Instrucción"/>
    <s v="Queja"/>
    <m/>
    <s v="SOLARTE MAYA, FELIPE ALIRIO"/>
    <s v="Falso"/>
    <s v="Tribunal Administrativo - "/>
    <n v="13"/>
    <s v="Días"/>
    <n v="15"/>
    <n v="12"/>
    <d v="2017-05-01T00:00:00"/>
    <x v="4"/>
    <s v="Abril a Junio"/>
    <n v="10"/>
  </r>
  <r>
    <d v="2017-04-18T00:00:00"/>
    <x v="3"/>
    <s v="Interna"/>
    <x v="1"/>
    <x v="2"/>
    <s v="Respuesta a derecho de peticion"/>
    <s v="DESAJBOJRO17-3131"/>
    <s v="(Ninguno)"/>
    <s v="Oficio"/>
    <m/>
    <s v="OLIVEROS MOTTA, HERNAN MAURICIO"/>
    <s v="Falso"/>
    <s v="No Registra Institución - No Registra"/>
    <n v="6"/>
    <s v="Días"/>
    <n v="30"/>
    <n v="5"/>
    <d v="2017-04-24T00:00:00"/>
    <x v="3"/>
    <s v="Abril a Junio"/>
    <n v="5"/>
  </r>
  <r>
    <d v="2017-04-20T00:00:00"/>
    <x v="3"/>
    <s v="Interna"/>
    <x v="1"/>
    <x v="0"/>
    <s v="Creación Juzgado Penal Municipal Florencia"/>
    <s v="CSJCAQOP17-398"/>
    <s v="(Ninguno)"/>
    <s v="Oficio con firma"/>
    <m/>
    <s v="OLANO DE NOGUERA, MARTHA LUCIA"/>
    <s v="Falso"/>
    <s v="CONSEJO SUPERIOR DE LA JUDICATURA - "/>
    <n v="18"/>
    <s v="Días"/>
    <m/>
    <n v="17"/>
    <d v="2017-05-08T00:00:00"/>
    <x v="4"/>
    <s v="Abril a Junio"/>
    <n v="13"/>
  </r>
  <r>
    <d v="2017-04-23T00:00:00"/>
    <x v="3"/>
    <s v="Externa"/>
    <x v="1"/>
    <x v="1"/>
    <s v="DENUNCIA PRESENTADA POR LA SRA MARTHA DE LOS ANGELES ESPINOZA MORA."/>
    <s v="EXPCSJ17-1991"/>
    <s v="Archivado"/>
    <s v="Oficio"/>
    <s v="Presidente Consejo Superior"/>
    <s v="ABADIA CUBILLOS, MARCELA"/>
    <s v="Falso"/>
    <s v="MINISTERIO DE JUSTICIA Y DEL DERECHO - "/>
    <n v="1"/>
    <s v="Días"/>
    <n v="30"/>
    <n v="0"/>
    <d v="2017-04-24T00:00:00"/>
    <x v="3"/>
    <s v="Abril a Junio"/>
    <n v="1"/>
  </r>
  <r>
    <d v="2017-04-27T00:00:00"/>
    <x v="3"/>
    <s v="Externa"/>
    <x v="1"/>
    <x v="1"/>
    <s v="Derecho de petición suscrito por la Dra SANDRA JANETH DURAN CASTILLO Y DALMA CAROLINA GARCIA"/>
    <s v="EXPCSJ17-2137"/>
    <s v="(Ninguno)"/>
    <s v="Oficio"/>
    <s v="Presidente Cosnejo Superior"/>
    <s v="ORJUELA HERRERA, DAMARIS"/>
    <s v="Falso"/>
    <s v="CORTE SUPREMA DE JUSTICIA - "/>
    <n v="18"/>
    <s v="Días"/>
    <n v="30"/>
    <n v="17"/>
    <d v="2017-05-15T00:00:00"/>
    <x v="4"/>
    <s v="Abril a Junio"/>
    <n v="13"/>
  </r>
  <r>
    <d v="2017-04-27T00:00:00"/>
    <x v="3"/>
    <s v="Externa"/>
    <x v="0"/>
    <x v="2"/>
    <s v="Solicitud notificación del recurso de apelación "/>
    <s v="EXTDESAJAR17-273"/>
    <s v="(Ninguno)"/>
    <s v="Oficio"/>
    <s v="CAJA 3 CARPETA 21"/>
    <s v="arango hincapie, pablo andres"/>
    <s v="Falso"/>
    <s v="No Registra Institución - No Registra"/>
    <n v="90"/>
    <s v="Días"/>
    <n v="30"/>
    <n v="89"/>
    <d v="2017-07-26T00:00:00"/>
    <x v="0"/>
    <s v="Julio a Septiembre"/>
    <n v="65"/>
  </r>
  <r>
    <d v="2017-05-08T00:00:00"/>
    <x v="4"/>
    <s v="Interna"/>
    <x v="1"/>
    <x v="0"/>
    <s v="solicitud de informe vigilancia "/>
    <s v="CSJBOO17-301"/>
    <s v="(Ninguno)"/>
    <s v="Oficio"/>
    <m/>
    <s v="GARCIA PACHECO, NOHORA E."/>
    <s v="Falso"/>
    <s v="No Registra Institución - No Registra"/>
    <n v="0"/>
    <s v="Días"/>
    <n v="30"/>
    <n v="0"/>
    <d v="2017-05-08T00:00:00"/>
    <x v="4"/>
    <s v="Abril a Junio"/>
    <n v="1"/>
  </r>
  <r>
    <d v="2017-05-09T00:00:00"/>
    <x v="4"/>
    <s v="Interna"/>
    <x v="1"/>
    <x v="2"/>
    <s v="Requiere informacion otras fechas xa compensatorios x turno de habeas corpus"/>
    <s v="CSJCAUO17-346"/>
    <s v="(Ninguno)"/>
    <s v="Oficio"/>
    <m/>
    <s v="ROSERO DIAZ DEL CASTILLO, SANTIAGO"/>
    <s v="Falso"/>
    <s v="No Registra Institución - No Registra"/>
    <n v="0"/>
    <s v="Días"/>
    <n v="30"/>
    <n v="0"/>
    <d v="2017-05-09T00:00:00"/>
    <x v="4"/>
    <s v="Abril a Junio"/>
    <n v="1"/>
  </r>
  <r>
    <d v="2017-05-10T00:00:00"/>
    <x v="4"/>
    <s v="Externa"/>
    <x v="1"/>
    <x v="1"/>
    <s v="QUEJA POR FALTA DE ATENCIÓN TERAPIAS FISICAS ALBA MERIS PARRA BELEÑO"/>
    <s v="EXTDESAJVA17-3634"/>
    <s v="Información enviada"/>
    <s v="Queja"/>
    <m/>
    <s v="PARRA BELEÑO, ALBA"/>
    <s v="Falso"/>
    <s v="No Registra Institución - No Registra"/>
    <n v="21"/>
    <s v="Días"/>
    <n v="15"/>
    <n v="0"/>
    <d v="2017-05-31T00:00:00"/>
    <x v="4"/>
    <s v="Abril a Junio"/>
    <n v="16"/>
  </r>
  <r>
    <d v="2017-05-11T00:00:00"/>
    <x v="4"/>
    <s v="Externa"/>
    <x v="1"/>
    <x v="1"/>
    <s v="Denuncia presunta irreglaridades e el fallo proferido por un Juez al otorgar casa por cárcel."/>
    <s v="EXPCSJ17-2407"/>
    <s v="(Ninguno)"/>
    <s v="Oficio"/>
    <s v="Presidente Consejo Superior de la Judicatura"/>
    <s v="PINEDA TELLEZ, LUIS CARLOS"/>
    <s v="Falso"/>
    <s v="Auditoria General de la República de Colombia - "/>
    <n v="26"/>
    <s v="Días"/>
    <n v="30"/>
    <n v="25"/>
    <d v="2017-06-06T00:00:00"/>
    <x v="6"/>
    <s v="Abril a Junio"/>
    <n v="19"/>
  </r>
  <r>
    <d v="2017-05-11T00:00:00"/>
    <x v="4"/>
    <s v="Externa"/>
    <x v="1"/>
    <x v="2"/>
    <s v="SOLICITUD TRÁFICO DE RED CUENTA JADMIN04VUP@NOTIFICACIONESRJ.GOV.CO-INA ICELA ROJAS MAESTRE"/>
    <s v="EXTDESAJVA17-3470"/>
    <s v="Archivado"/>
    <s v="Oficio"/>
    <m/>
    <s v="ROJAS MAESTRE, KARINA ICELA"/>
    <s v="Falso"/>
    <s v="No Registra Institución - No Registra"/>
    <n v="5"/>
    <s v="Días"/>
    <n v="30"/>
    <n v="4"/>
    <d v="2017-05-16T00:00:00"/>
    <x v="4"/>
    <s v="Abril a Junio"/>
    <n v="4"/>
  </r>
  <r>
    <d v="2017-05-11T00:00:00"/>
    <x v="4"/>
    <s v="Interna"/>
    <x v="1"/>
    <x v="0"/>
    <s v="Informe ausentismo 2015-2016 distritos judiciales de Florencia y administrativo del Caquetà"/>
    <s v="CSJCAQO17-13"/>
    <s v="(Ninguno)"/>
    <s v="Oficio con firma"/>
    <m/>
    <s v="OLANO DE NOGUERA, MARTHA LUCIA"/>
    <s v="Falso"/>
    <s v="CONSEJO SUPERIOR DE LA JUDICATURA - "/>
    <n v="0"/>
    <s v="Días"/>
    <m/>
    <n v="0"/>
    <d v="2017-05-11T00:00:00"/>
    <x v="4"/>
    <s v="Abril a Junio"/>
    <n v="1"/>
  </r>
  <r>
    <d v="2017-05-12T00:00:00"/>
    <x v="4"/>
    <s v="Externa"/>
    <x v="1"/>
    <x v="1"/>
    <s v="Radicado Simproc 377490 de 2017  solicita investigación disciplinaria DR ARMANDO DIAZ PINTO."/>
    <s v="EXPCSJ17-2560"/>
    <s v="(Ninguno)"/>
    <s v="Oficio"/>
    <s v="Presidente Consejo Superior de la  Judicatura"/>
    <s v="SANCHEZ CALVERA, ALVARO"/>
    <s v="Falso"/>
    <s v="PERSONERIA DE BOGOTA - "/>
    <n v="20"/>
    <s v="Días"/>
    <n v="30"/>
    <n v="19"/>
    <d v="2017-06-01T00:00:00"/>
    <x v="6"/>
    <s v="Abril a Junio"/>
    <n v="15"/>
  </r>
  <r>
    <d v="2017-05-15T00:00:00"/>
    <x v="4"/>
    <s v="Interna"/>
    <x v="0"/>
    <x v="2"/>
    <s v="Solicitud de revisión de la carga laboral asignada al Juzgado Segundo Promiscuo Municipal de San Gil"/>
    <s v="UDAEO17-637"/>
    <s v="(Ninguno)"/>
    <s v="Oficio con firma"/>
    <m/>
    <s v="RAMIREZ PRIETO, ARMANDO"/>
    <s v="Falso"/>
    <s v="Consejo Seccional de la Judicatura - "/>
    <n v="73"/>
    <s v="Días"/>
    <m/>
    <n v="0"/>
    <d v="2017-07-27T00:00:00"/>
    <x v="0"/>
    <s v="Julio a Septiembre"/>
    <n v="54"/>
  </r>
  <r>
    <d v="2017-05-17T00:00:00"/>
    <x v="4"/>
    <s v="Interna"/>
    <x v="1"/>
    <x v="0"/>
    <s v="SOLICITUD COMISIÒN BUCARAMANGA "/>
    <s v="COM17-6"/>
    <s v="(Ninguno)"/>
    <s v="Oficio"/>
    <m/>
    <s v="OLANO, MARTHA LUCIA"/>
    <s v="Falso"/>
    <s v="CONSEJO SUPERIOR DE LA JUDICATURA - "/>
    <n v="0"/>
    <s v="Días"/>
    <n v="30"/>
    <n v="-1"/>
    <d v="2017-05-17T00:00:00"/>
    <x v="4"/>
    <s v="Abril a Junio"/>
    <n v="1"/>
  </r>
  <r>
    <d v="2017-05-24T00:00:00"/>
    <x v="4"/>
    <s v="Externa"/>
    <x v="1"/>
    <x v="1"/>
    <s v="vIGILANCIA JUDICIALPROCESO Nos. 7001233000201400234-00 y 7001233000201500019-00 "/>
    <s v="EXPCSJ17-2672"/>
    <s v="(Ninguno)"/>
    <s v="Oficio"/>
    <s v="Presidente Consejo Superior"/>
    <s v="SANABRIA BUITRAGO, PEDRO ALONSO"/>
    <s v="Falso"/>
    <s v="Consejo Superior  de la Judictura Sala Jurisdiccional Disciplinaria - "/>
    <n v="62"/>
    <s v="Días"/>
    <n v="30"/>
    <n v="0"/>
    <d v="2017-07-25T00:00:00"/>
    <x v="0"/>
    <s v="Julio a Septiembre"/>
    <n v="45"/>
  </r>
  <r>
    <d v="2017-05-24T00:00:00"/>
    <x v="4"/>
    <s v="Interna"/>
    <x v="1"/>
    <x v="2"/>
    <s v="remisiòn "/>
    <s v="OAIO17-485"/>
    <s v="(Ninguno)"/>
    <s v="Alimentos"/>
    <m/>
    <s v="AMADO, FATIMA"/>
    <s v="Falso"/>
    <s v="No Registra Institución - No Registra"/>
    <n v="0"/>
    <s v="Días"/>
    <m/>
    <n v="-1"/>
    <d v="2017-05-24T00:00:00"/>
    <x v="4"/>
    <s v="Abril a Junio"/>
    <n v="1"/>
  </r>
  <r>
    <d v="2017-05-25T00:00:00"/>
    <x v="4"/>
    <s v="Interna"/>
    <x v="1"/>
    <x v="0"/>
    <s v="sugerencia de medida permanente o transitoria de cargos distrito de Florencia"/>
    <s v="CSJCAQO17-27"/>
    <s v="Solicitud respondida"/>
    <s v="Oficio con firma"/>
    <m/>
    <s v="OLANO DE NOGUERA, MARTHA LUCIA"/>
    <s v="Falso"/>
    <s v="CONSEJO SUPERIOR DE LA JUDICATURA - "/>
    <n v="41"/>
    <s v="Días"/>
    <m/>
    <n v="40"/>
    <d v="2017-07-05T00:00:00"/>
    <x v="0"/>
    <s v="Julio a Septiembre"/>
    <n v="30"/>
  </r>
  <r>
    <d v="2017-05-30T00:00:00"/>
    <x v="4"/>
    <s v="Externa"/>
    <x v="1"/>
    <x v="1"/>
    <s v="SOLICITUD DE VIGILANCIA JUDICIAL"/>
    <s v="EXTCSJBT17-5839"/>
    <s v="(Ninguno)"/>
    <m/>
    <m/>
    <s v="gomez herrera, JOSE HUMBERTO"/>
    <s v="Falso"/>
    <s v="No Registra Institución - No Registra"/>
    <n v="2"/>
    <s v="Días"/>
    <m/>
    <n v="0"/>
    <d v="2017-06-01T00:00:00"/>
    <x v="6"/>
    <s v="Abril a Junio"/>
    <n v="3"/>
  </r>
  <r>
    <d v="2017-05-30T00:00:00"/>
    <x v="4"/>
    <s v="Interna"/>
    <x v="1"/>
    <x v="0"/>
    <s v="Respuesta a Solicitud de Formulario Traslado a Colfondos"/>
    <s v="DESAJIBO17-2072"/>
    <s v="(Ninguno)"/>
    <s v="Oficio"/>
    <m/>
    <s v="GUZMAN TRUJILLO, JOSE EDGAR"/>
    <s v="Falso"/>
    <s v="No Registra Institución - No Registra"/>
    <n v="0"/>
    <s v="Días"/>
    <n v="30"/>
    <n v="0"/>
    <d v="2017-05-30T00:00:00"/>
    <x v="4"/>
    <s v="Abril a Junio"/>
    <n v="1"/>
  </r>
  <r>
    <d v="2017-06-04T00:00:00"/>
    <x v="5"/>
    <s v="Externa"/>
    <x v="1"/>
    <x v="1"/>
    <s v="Remite queja contra la Sra SANDRA PATRICIA QUINTANA FANDIÑO."/>
    <s v="EXPCSJ17-2870"/>
    <s v="(Ninguno)"/>
    <s v="Oficio"/>
    <s v="Presidente Cosnejo Superior de la Judicatura"/>
    <s v="MUNERA ARIAS, ORLANDO DE JESUS"/>
    <s v="Falso"/>
    <s v="No Registra Institución - No Registra"/>
    <n v="4"/>
    <s v="Días"/>
    <n v="30"/>
    <n v="3"/>
    <d v="2017-06-08T00:00:00"/>
    <x v="6"/>
    <s v="Abril a Junio"/>
    <n v="4"/>
  </r>
  <r>
    <d v="2017-06-04T00:00:00"/>
    <x v="5"/>
    <s v="Externa"/>
    <x v="1"/>
    <x v="1"/>
    <s v="Abogados litigantes e investigadores extranjeros en Colombia"/>
    <s v="EXPCSJ17-2872"/>
    <s v="(Ninguno)"/>
    <s v="Oficio"/>
    <s v="Presidente Consejo Superior"/>
    <s v="CASTRO RIVERA, ANA FABIOLA"/>
    <s v="Falso"/>
    <s v="FISCALIA GENERAL DE LA NACION - "/>
    <n v="1"/>
    <s v="Días"/>
    <n v="30"/>
    <n v="0"/>
    <d v="2017-06-05T00:00:00"/>
    <x v="6"/>
    <s v="Abril a Junio"/>
    <n v="1"/>
  </r>
  <r>
    <d v="2017-06-09T00:00:00"/>
    <x v="5"/>
    <s v="Interna"/>
    <x v="1"/>
    <x v="2"/>
    <s v="cobro persuasivo"/>
    <s v="DESAJIBO17-2275"/>
    <s v="(Ninguno)"/>
    <s v="Oficio"/>
    <m/>
    <s v="LOZANO DUCUARA, JAIVER"/>
    <s v="Falso"/>
    <s v="No Registra Institución - No Registra"/>
    <n v="0"/>
    <s v="Días"/>
    <n v="30"/>
    <n v="0"/>
    <d v="2017-06-09T00:00:00"/>
    <x v="6"/>
    <s v="Abril a Junio"/>
    <n v="1"/>
  </r>
  <r>
    <d v="2017-06-12T00:00:00"/>
    <x v="5"/>
    <s v="Interna"/>
    <x v="1"/>
    <x v="2"/>
    <s v="Respuesta a oficio No. 545"/>
    <s v="DESAJMAO17-1958"/>
    <s v="(Ninguno)"/>
    <s v="Oficio"/>
    <m/>
    <s v="VELEZ SAENZ, AGUSTIN"/>
    <s v="Falso"/>
    <s v="JUZGADO 2º PROMISCUO MUNICIPAL DE ANSERMA - "/>
    <n v="0"/>
    <s v="Días"/>
    <n v="30"/>
    <n v="-1"/>
    <d v="2017-06-12T00:00:00"/>
    <x v="6"/>
    <s v="Abril a Junio"/>
    <n v="1"/>
  </r>
  <r>
    <d v="2017-06-14T00:00:00"/>
    <x v="5"/>
    <s v="Externa"/>
    <x v="1"/>
    <x v="1"/>
    <s v="Denuncia que hace el SR RONALD EDUARDO CAMPO ORTIZ contra un Fiscal"/>
    <s v="EXPCSJ17-3061"/>
    <s v="(Ninguno)"/>
    <s v="Oficio"/>
    <s v="Presidente Consejo Superior"/>
    <s v="GONZALEZ LEON, LUIS"/>
    <s v="Falso"/>
    <s v="FISCALIA GENERAL DE LA NACION - "/>
    <n v="1"/>
    <s v="Días"/>
    <n v="30"/>
    <n v="0"/>
    <d v="2017-06-15T00:00:00"/>
    <x v="6"/>
    <s v="Abril a Junio"/>
    <n v="2"/>
  </r>
  <r>
    <d v="2017-06-15T00:00:00"/>
    <x v="5"/>
    <s v="Interna"/>
    <x v="1"/>
    <x v="2"/>
    <s v="Respuesta oficio DEAJALO17-2206 del 12 de junio de 2017"/>
    <s v="UAO17-154"/>
    <s v="(Ninguno)"/>
    <s v="Oficio"/>
    <m/>
    <s v="GÓMEZ RODRÍGUEZ, PEDRO JULIO"/>
    <s v="Falso"/>
    <s v="No Registra Institución - No Registra"/>
    <n v="5"/>
    <s v="Días"/>
    <n v="30"/>
    <n v="0"/>
    <d v="2017-06-20T00:00:00"/>
    <x v="6"/>
    <s v="Abril a Junio"/>
    <n v="4"/>
  </r>
  <r>
    <d v="2017-06-16T00:00:00"/>
    <x v="5"/>
    <s v="Interna"/>
    <x v="1"/>
    <x v="2"/>
    <s v="Remision documentacion certificacion ascensores MIN01PS06-17"/>
    <s v="DESAJBOJRO17-5971"/>
    <s v="(Ninguno)"/>
    <s v="Memorando"/>
    <m/>
    <s v="MONTEALEGRE CHONA, HENRY"/>
    <s v="Falso"/>
    <s v="Consejo Superior de la Judicatura - CSJ"/>
    <n v="6"/>
    <s v="Días"/>
    <m/>
    <n v="0"/>
    <d v="2017-06-22T00:00:00"/>
    <x v="6"/>
    <s v="Abril a Junio"/>
    <n v="5"/>
  </r>
  <r>
    <d v="2017-06-21T00:00:00"/>
    <x v="5"/>
    <s v="Interna"/>
    <x v="1"/>
    <x v="2"/>
    <s v="Respuesta al oficio No MJASA17-68 del 7 de junio 2017."/>
    <s v="CSJMAO17-277"/>
    <s v="(Ninguno)"/>
    <s v="Oficio"/>
    <m/>
    <s v="SUAREZ ALBA, JOSE AGUSTIN"/>
    <s v="Falso"/>
    <s v="No Registra Institución - No Registra"/>
    <n v="0"/>
    <s v="Días"/>
    <n v="30"/>
    <n v="-1"/>
    <d v="2017-06-21T00:00:00"/>
    <x v="6"/>
    <s v="Abril a Junio"/>
    <n v="1"/>
  </r>
  <r>
    <d v="2017-06-23T00:00:00"/>
    <x v="5"/>
    <s v="Interna"/>
    <x v="0"/>
    <x v="1"/>
    <s v="Compensación en el reparto de tutelas en los Tribunales"/>
    <s v="UDAEO17-833"/>
    <s v="(Ninguno)"/>
    <s v="Oficio con firma"/>
    <m/>
    <s v="JAIMES GONZALEZ, REINALDO"/>
    <s v="Falso"/>
    <s v="No Registra Institución - No Registra"/>
    <n v="34"/>
    <s v="Días"/>
    <m/>
    <n v="0"/>
    <d v="2017-07-27T00:00:00"/>
    <x v="0"/>
    <s v="Julio a Septiembre"/>
    <n v="25"/>
  </r>
  <r>
    <d v="2017-07-12T00:00:00"/>
    <x v="6"/>
    <s v="Externa"/>
    <x v="1"/>
    <x v="1"/>
    <s v="Consideración hechos falta disciplinaria Juez"/>
    <s v="EXPCSJ17-3505"/>
    <s v="(Ninguno)"/>
    <s v="Oficio"/>
    <s v="Presidente Consejo Superior"/>
    <s v="PUENTES VARGAS, RENE LEONARDO"/>
    <s v="Falso"/>
    <s v="Consejal - "/>
    <n v="4"/>
    <s v="Días"/>
    <n v="30"/>
    <n v="3"/>
    <d v="2017-07-16T00:00:00"/>
    <x v="0"/>
    <s v="Julio a Septiembre"/>
    <n v="3"/>
  </r>
  <r>
    <d v="2017-07-12T00:00:00"/>
    <x v="6"/>
    <s v="Externa"/>
    <x v="1"/>
    <x v="1"/>
    <s v="Copia acuerdo CSJCAUA17-01 de 4 de julio de 2017."/>
    <s v="EXPCSJ17-3507"/>
    <s v="(Ninguno)"/>
    <s v="Oficio"/>
    <s v="Presidente Consejo Superior"/>
    <s v="POSSO MENDOZA, OLGA CECILIA"/>
    <s v="Falso"/>
    <s v="CONSEJO SECCIONAL DE LA JUDICATURA DEL CAUCA - "/>
    <n v="21"/>
    <s v="Días"/>
    <n v="30"/>
    <n v="20"/>
    <d v="2017-08-02T00:00:00"/>
    <x v="7"/>
    <s v="Julio a Septiembre"/>
    <n v="16"/>
  </r>
  <r>
    <d v="2017-07-18T00:00:00"/>
    <x v="6"/>
    <s v="Externa"/>
    <x v="1"/>
    <x v="1"/>
    <s v="QUEJAS EN TRÁMITES IRREGULARES Y PROVISIÓN DE UN CARGO EN EL JUZGADO"/>
    <s v="EXPCSJ17-3678"/>
    <s v="Solicitud respondida"/>
    <s v="Oficio"/>
    <s v="Presidente Consejo Superior"/>
    <s v="RAMOS, LEANDRO"/>
    <s v="Falso"/>
    <s v="PROCURADURIA GENERAL  DE LA NACION - "/>
    <n v="13"/>
    <s v="Días"/>
    <n v="30"/>
    <n v="12"/>
    <d v="2017-07-31T00:00:00"/>
    <x v="0"/>
    <s v="Julio a Septiembre"/>
    <n v="10"/>
  </r>
  <r>
    <d v="2017-07-21T00:00:00"/>
    <x v="6"/>
    <s v="Interna"/>
    <x v="1"/>
    <x v="0"/>
    <s v="Solicitud de informacion recurso Apelación de la Resolucion No. 78 de 2016"/>
    <s v="CSJCAQOP17-749"/>
    <s v="Solicitud respondida"/>
    <s v="Oficio"/>
    <m/>
    <s v="GRANADOS ROMERO, CLAUDIA M."/>
    <s v="Falso"/>
    <s v="CONSEJO SUPERIOR DE LA JUDICATURA - "/>
    <n v="62"/>
    <s v="Días"/>
    <n v="30"/>
    <n v="61"/>
    <d v="2017-09-21T00:00:00"/>
    <x v="8"/>
    <s v="Julio a Septiembre"/>
    <n v="45"/>
  </r>
  <r>
    <d v="2017-07-26T00:00:00"/>
    <x v="6"/>
    <s v="Externa"/>
    <x v="1"/>
    <x v="1"/>
    <s v="el 30 de junio de 2017  las horas de la mañana 9.a. estaba solicitandoautorización ingreso de pabell"/>
    <s v="EXPCSJ17-3821"/>
    <s v="(Ninguno)"/>
    <s v="Oficio"/>
    <s v="Presidente Consejo Superior"/>
    <s v="VARGAS, LUIS ENRIQUE"/>
    <s v="Falso"/>
    <s v="No Registra Institución - No Registra"/>
    <n v="5"/>
    <s v="Días"/>
    <n v="30"/>
    <n v="4"/>
    <d v="2017-07-31T00:00:00"/>
    <x v="0"/>
    <s v="Julio a Septiembre"/>
    <n v="4"/>
  </r>
  <r>
    <d v="2017-08-02T00:00:00"/>
    <x v="7"/>
    <s v="Interna"/>
    <x v="1"/>
    <x v="2"/>
    <s v="TRASLADO DDE PETICION"/>
    <s v="CSJMEO17-1366"/>
    <s v="(Ninguno)"/>
    <s v="Oficio"/>
    <m/>
    <s v="ORTIZ, PABLO"/>
    <s v="Falso"/>
    <s v="No Registra Institución - No Registra"/>
    <n v="0"/>
    <s v="Días"/>
    <n v="30"/>
    <n v="-1"/>
    <d v="2017-08-02T00:00:00"/>
    <x v="7"/>
    <s v="Julio a Septiembre"/>
    <n v="1"/>
  </r>
  <r>
    <d v="2017-08-02T00:00:00"/>
    <x v="7"/>
    <s v="Interna"/>
    <x v="1"/>
    <x v="1"/>
    <s v="Respuesta Solicitud de Información"/>
    <s v="DESAJBOADO17-3936"/>
    <s v="(Ninguno)"/>
    <s v="Oficio"/>
    <m/>
    <s v="FERNANDEZ MORALES, JOSÉ JHON"/>
    <s v="Falso"/>
    <s v="No Registra Institución - No Registra"/>
    <n v="0"/>
    <s v="Días"/>
    <n v="30"/>
    <n v="-1"/>
    <d v="2017-08-02T00:00:00"/>
    <x v="7"/>
    <s v="Julio a Septiembre"/>
    <n v="1"/>
  </r>
  <r>
    <d v="2017-08-09T00:00:00"/>
    <x v="7"/>
    <s v="Interna"/>
    <x v="0"/>
    <x v="2"/>
    <s v="Circular EJC17-100 del 1/08/17"/>
    <s v="CSJCHO17-137"/>
    <s v="(Ninguno)"/>
    <s v="Oficio"/>
    <m/>
    <s v="CORDOBA TELLO, MARITZA DEL CARMEN"/>
    <s v="Falso"/>
    <s v="No Registra Institución - No Registra"/>
    <n v="58"/>
    <s v="Días"/>
    <n v="30"/>
    <n v="57"/>
    <d v="2017-10-06T00:00:00"/>
    <x v="9"/>
    <s v="Pendiente"/>
    <n v="43"/>
  </r>
  <r>
    <d v="2017-08-14T00:00:00"/>
    <x v="7"/>
    <s v="Interna"/>
    <x v="1"/>
    <x v="2"/>
    <s v="Respeusta derecho de petición información sentencia a favor de Rodrigo de Jesús Roncallo Fandiño. Ex"/>
    <s v="DEAJRHO17-3996"/>
    <s v="(Ninguno)"/>
    <s v="Oficio"/>
    <m/>
    <s v="RODRIGUEZ RODRIGUEZ, NICOLAS"/>
    <s v="Falso"/>
    <s v="No Registra Institución - No Registra"/>
    <n v="1"/>
    <s v="Días"/>
    <n v="30"/>
    <n v="0"/>
    <d v="2017-08-15T00:00:00"/>
    <x v="7"/>
    <s v="Julio a Septiembre"/>
    <n v="2"/>
  </r>
  <r>
    <d v="2017-08-14T00:00:00"/>
    <x v="7"/>
    <s v="Externa"/>
    <x v="1"/>
    <x v="1"/>
    <s v="REMITE QUEJA CONTRA EXALCALDESA DE PAIPA, FISCAL NOVENO DUITAMA."/>
    <s v="EXPCSJ17-4165"/>
    <s v="(Ninguno)"/>
    <s v="Oficio"/>
    <s v="Presidente Consejo Superior"/>
    <s v="RAMIREZ VALENCIA, CESAR AUGUSTO"/>
    <s v="Falso"/>
    <s v="No Registra Institución - No Registra"/>
    <n v="1"/>
    <s v="Días"/>
    <n v="30"/>
    <n v="0"/>
    <d v="2017-08-15T00:00:00"/>
    <x v="7"/>
    <s v="Julio a Septiembre"/>
    <n v="2"/>
  </r>
  <r>
    <d v="2017-08-15T00:00:00"/>
    <x v="7"/>
    <s v="Interna"/>
    <x v="0"/>
    <x v="2"/>
    <s v="Respuesta oficio EXTDESAJPO17-8254"/>
    <s v="DESAJPOO17-2844"/>
    <s v="(Ninguno)"/>
    <s v="Oficio"/>
    <m/>
    <s v="PASTRANA BUSTAMANTE, ELIAS DANIEL"/>
    <s v="Falso"/>
    <s v="No Registra Institución - No Registra"/>
    <n v="52"/>
    <s v="Días"/>
    <n v="30"/>
    <n v="51"/>
    <d v="2017-10-06T00:00:00"/>
    <x v="9"/>
    <s v="Pendiente"/>
    <n v="39"/>
  </r>
  <r>
    <d v="2017-08-15T00:00:00"/>
    <x v="7"/>
    <s v="Externa"/>
    <x v="1"/>
    <x v="1"/>
    <s v="QUEJA CONTRA LOS MAGISTRADOS SALA LABORAL DISTRITO JUDICIAL DE BARRANQUILLA"/>
    <s v="EXPCSJ17-4178"/>
    <s v="(Ninguno)"/>
    <s v="Oficio"/>
    <s v="Presidente Consejo Superior"/>
    <s v="GAITAN GARCIA, LUIS RICARDO"/>
    <s v="Falso"/>
    <s v="No Registra Institución - No Registra"/>
    <n v="1"/>
    <s v="Días"/>
    <n v="30"/>
    <n v="0"/>
    <d v="2017-08-16T00:00:00"/>
    <x v="7"/>
    <s v="Julio a Septiembre"/>
    <n v="2"/>
  </r>
  <r>
    <d v="2017-08-16T00:00:00"/>
    <x v="7"/>
    <s v="Externa"/>
    <x v="1"/>
    <x v="1"/>
    <s v="QUEJA CONTRADIRECTORA ESPECIALIZADA DE EXTINCIÓN DERECHO DE DOMINIO DRA ANDREA DEL PILAR MALAGON"/>
    <s v="EXPCSJ17-4197"/>
    <s v="(Ninguno)"/>
    <s v="Oficio"/>
    <s v="Presidente Consejo Superior"/>
    <s v="GONZALEZ LEON, LUIS"/>
    <s v="Falso"/>
    <s v="FISCALIA GENERAL DE LA NACION - "/>
    <n v="8"/>
    <s v="Días"/>
    <n v="30"/>
    <n v="7"/>
    <d v="2017-08-24T00:00:00"/>
    <x v="7"/>
    <s v="Julio a Septiembre"/>
    <n v="7"/>
  </r>
  <r>
    <d v="2017-08-17T00:00:00"/>
    <x v="7"/>
    <s v="Externa"/>
    <x v="1"/>
    <x v="1"/>
    <s v="DENUNCIADAS FLOR EUCARIS DIAZ BUITRAGO MAGISTRADA SALA ADTVA DE CONSEJO SECCIONAL"/>
    <s v="EXPCSJ17-4241"/>
    <s v="(Ninguno)"/>
    <s v="Oficio"/>
    <s v="Presidente Consejo Superior"/>
    <s v="GALLEGO TORRES, JESUSD ANTONIO"/>
    <s v="Falso"/>
    <s v="Asonal - "/>
    <n v="17"/>
    <s v="Días"/>
    <n v="30"/>
    <n v="16"/>
    <d v="2017-09-03T00:00:00"/>
    <x v="8"/>
    <s v="Julio a Septiembre"/>
    <n v="12"/>
  </r>
  <r>
    <d v="2017-08-18T00:00:00"/>
    <x v="7"/>
    <s v="Interna"/>
    <x v="0"/>
    <x v="2"/>
    <s v="RESPUESTA PETICION"/>
    <s v="CJO17-2206"/>
    <s v="(Ninguno)"/>
    <s v="Oficio"/>
    <m/>
    <s v="BERNAL LOPEZ, HECTOR FREDY"/>
    <s v="Falso"/>
    <s v="No Registra Institución - No Registra"/>
    <n v="49"/>
    <s v="Días"/>
    <n v="30"/>
    <n v="48"/>
    <d v="2017-10-06T00:00:00"/>
    <x v="9"/>
    <s v="Pendiente"/>
    <n v="36"/>
  </r>
  <r>
    <d v="2017-08-22T00:00:00"/>
    <x v="7"/>
    <s v="Interna"/>
    <x v="1"/>
    <x v="0"/>
    <s v="RESPUESTA A OFICIO DESAJME 17-5776"/>
    <s v="DESAJME17-5891"/>
    <s v="(Ninguno)"/>
    <s v="Oficio"/>
    <m/>
    <s v="HINESTROZA LOZANO, SARLY"/>
    <s v="Falso"/>
    <s v="No Registra Institución - No Registra"/>
    <n v="0"/>
    <s v="Días"/>
    <n v="30"/>
    <n v="-1"/>
    <d v="2017-08-22T00:00:00"/>
    <x v="7"/>
    <s v="Julio a Septiembre"/>
    <n v="1"/>
  </r>
  <r>
    <d v="2017-08-28T00:00:00"/>
    <x v="7"/>
    <s v="Interna"/>
    <x v="1"/>
    <x v="1"/>
    <s v="VIGILANCIA ADMINISTRATIVA 2017-083"/>
    <s v="CSJSAAVJ17-202"/>
    <s v="(Ninguno)"/>
    <s v="Oficio"/>
    <m/>
    <s v=", "/>
    <s v="Falso"/>
    <s v="No Registra Institución - No Registra"/>
    <n v="3"/>
    <s v="Días"/>
    <n v="30"/>
    <n v="2"/>
    <d v="2017-08-31T00:00:00"/>
    <x v="7"/>
    <s v="Julio a Septiembre"/>
    <n v="4"/>
  </r>
  <r>
    <d v="2017-09-01T00:00:00"/>
    <x v="8"/>
    <s v="Interna"/>
    <x v="1"/>
    <x v="1"/>
    <s v="Remisión de documentación para proceso de selección de mínima cuantía Mantenimiento Equipo de rayos "/>
    <s v="DESAJME17-6241"/>
    <s v="(Ninguno)"/>
    <s v="Memorando"/>
    <m/>
    <s v="HINESTROZA LOZANO, SARLY"/>
    <s v="Falso"/>
    <s v="DESAJ DE MEDELLÍN - ANTIOQUIA - "/>
    <n v="3"/>
    <s v="Días"/>
    <m/>
    <n v="2"/>
    <d v="2017-09-04T00:00:00"/>
    <x v="8"/>
    <s v="Julio a Septiembre"/>
    <n v="2"/>
  </r>
  <r>
    <d v="2017-09-01T00:00:00"/>
    <x v="8"/>
    <s v="Externa"/>
    <x v="0"/>
    <x v="1"/>
    <s v="CONTESTACIÓN DE VIGILANCIA JUDICIAL N° 2017-00155-00"/>
    <s v="EXTCSJCO17-1533"/>
    <s v="(Ninguno)"/>
    <s v="Oficio"/>
    <m/>
    <s v="MONTIEL SALGADO, MARTIN ALONSO"/>
    <s v="Falso"/>
    <s v="No Registra Institución - No Registra"/>
    <n v="32"/>
    <s v="Días"/>
    <n v="30"/>
    <n v="31"/>
    <d v="2017-10-03T00:00:00"/>
    <x v="9"/>
    <s v="Pendiente"/>
    <n v="23"/>
  </r>
  <r>
    <d v="2017-09-03T00:00:00"/>
    <x v="8"/>
    <s v="Externa"/>
    <x v="1"/>
    <x v="1"/>
    <s v="QUEJA CONTRA EL ABOGADO EDGAR PARRA PEREZ C.C. 19.403.654"/>
    <s v="EXPCSJ17-4459"/>
    <s v="(Ninguno)"/>
    <s v="Oficio"/>
    <s v="Presidente Consejo Superior"/>
    <s v="GOMEZ GOMEZ, JOSE LEONEL"/>
    <s v="Falso"/>
    <s v="No Registra Institución - No Registra"/>
    <n v="2"/>
    <s v="Días"/>
    <n v="30"/>
    <n v="1"/>
    <d v="2017-09-05T00:00:00"/>
    <x v="8"/>
    <s v="Julio a Septiembre"/>
    <n v="2"/>
  </r>
  <r>
    <d v="2017-09-06T00:00:00"/>
    <x v="8"/>
    <s v="Externa"/>
    <x v="1"/>
    <x v="1"/>
    <s v="F-3 REMITE POR COMPETENCIA EL DOCUMENTO DEL SR JOSE ALFREDO QUINTERO JIMENEZ"/>
    <s v="EXPCSJ17-4668"/>
    <s v="(Ninguno)"/>
    <s v="Acta"/>
    <m/>
    <s v="GARCIA QUEVEDO, MARTHA LUCIA"/>
    <s v="Falso"/>
    <s v="No Registra Institución - No Registra"/>
    <n v="3"/>
    <s v="Días"/>
    <m/>
    <n v="2"/>
    <d v="2017-09-09T00:00:00"/>
    <x v="8"/>
    <s v="Julio a Septiembre"/>
    <n v="3"/>
  </r>
  <r>
    <d v="2017-09-07T00:00:00"/>
    <x v="8"/>
    <s v="Externa"/>
    <x v="1"/>
    <x v="1"/>
    <s v="DENUNCIA CONTRA JUECES CIVILES DE CIRCUITO"/>
    <s v="EXPCSJ17-4545"/>
    <s v="(Ninguno)"/>
    <s v="Oficio"/>
    <s v="Presidente Consejo Superior"/>
    <s v="DIAZ GRANADOS MOVIL, CELSO"/>
    <s v="Falso"/>
    <s v="ABOGADO LITIGANTE - "/>
    <n v="5"/>
    <s v="Días"/>
    <n v="30"/>
    <n v="4"/>
    <d v="2017-09-12T00:00:00"/>
    <x v="8"/>
    <s v="Julio a Septiembre"/>
    <n v="4"/>
  </r>
  <r>
    <d v="2017-09-14T00:00:00"/>
    <x v="8"/>
    <s v="Interna"/>
    <x v="0"/>
    <x v="2"/>
    <s v="Remite consolidado observaciones SIERJU Contrato 243 de 2013"/>
    <s v="UDAEO17-1293"/>
    <s v="Información Recibida"/>
    <s v="Oficio con firma"/>
    <m/>
    <s v="zafortezza de la iglesia, feliope"/>
    <s v="Falso"/>
    <s v="No Registra Institución - No Registra"/>
    <n v="22"/>
    <s v="Días"/>
    <m/>
    <n v="21"/>
    <d v="2017-10-06T00:00:00"/>
    <x v="9"/>
    <s v="Pendiente"/>
    <n v="17"/>
  </r>
  <r>
    <d v="2017-09-15T00:00:00"/>
    <x v="8"/>
    <s v="Interna"/>
    <x v="1"/>
    <x v="2"/>
    <s v="Creación de cargos de empleados en los despachos de Magistrados"/>
    <s v="UDAEO17-1301"/>
    <s v="(Ninguno)"/>
    <s v="Oficio con firma"/>
    <m/>
    <s v="BORJA PARADAS Y DEMAS FIRMANTES, MARCO TULIO"/>
    <s v="Falso"/>
    <s v="TRIBUNAL SUPERIOR DEL DISTRITO JUDICIAL DE MOCOA - "/>
    <n v="0"/>
    <s v="Días"/>
    <m/>
    <n v="-1"/>
    <d v="2017-09-15T00:00:00"/>
    <x v="8"/>
    <s v="Julio a Septiembre"/>
    <n v="1"/>
  </r>
  <r>
    <d v="2017-09-17T00:00:00"/>
    <x v="8"/>
    <s v="Externa"/>
    <x v="1"/>
    <x v="1"/>
    <s v="SOLICITA INTERVENCIÓN CASO DE AGRESIÓN CONTRA MUJER EN QUINDIO"/>
    <s v="EXPCSJ17-4700"/>
    <s v="(Ninguno)"/>
    <s v="Oficio"/>
    <s v="Presidente Consejo Superior"/>
    <s v="ORDOÑEZ VERA, MARTHA ESPERANZA"/>
    <s v="Falso"/>
    <s v="Presidencia de la República - "/>
    <n v="14"/>
    <s v="Días"/>
    <n v="30"/>
    <n v="13"/>
    <d v="2017-10-01T00:00:00"/>
    <x v="9"/>
    <s v="Pendiente"/>
    <n v="10"/>
  </r>
  <r>
    <d v="2017-09-19T00:00:00"/>
    <x v="8"/>
    <s v="Externa"/>
    <x v="0"/>
    <x v="1"/>
    <s v="QUEJA CONTRA COLABORADOR EMPRESA DE ASESO PISO 4"/>
    <s v="EXTEJ17-1308"/>
    <s v="(Ninguno)"/>
    <s v="Oficio"/>
    <s v="SECRETARIA DIRECCION"/>
    <s v="USQUEN, ESNEIDER"/>
    <s v="Falso"/>
    <s v="No Registra Institución - No Registra"/>
    <n v="16"/>
    <s v="Días"/>
    <n v="30"/>
    <n v="15"/>
    <d v="2017-10-05T00:00:00"/>
    <x v="9"/>
    <s v="Pendiente"/>
    <n v="13"/>
  </r>
  <r>
    <d v="2017-09-21T00:00:00"/>
    <x v="8"/>
    <s v="Interna"/>
    <x v="1"/>
    <x v="2"/>
    <s v="Respuesta a derecho de peticion"/>
    <s v="DESAJBOJRO17-11165"/>
    <s v="(Ninguno)"/>
    <s v="Oficio"/>
    <m/>
    <s v="VALENCIA, EDUARDO"/>
    <s v="Falso"/>
    <s v="No Registra Institución - No Registra"/>
    <n v="1"/>
    <s v="Días"/>
    <n v="30"/>
    <n v="0"/>
    <d v="2017-09-22T00:00:00"/>
    <x v="8"/>
    <s v="Julio a Septiembre"/>
    <n v="2"/>
  </r>
  <r>
    <d v="2017-09-21T00:00:00"/>
    <x v="8"/>
    <s v="Interna"/>
    <x v="1"/>
    <x v="1"/>
    <s v="Compulsa de copias vja 2017-230"/>
    <s v="CSJBOO17-437"/>
    <s v="(Ninguno)"/>
    <s v="Oficio"/>
    <m/>
    <s v="Hoyos Hormechea, Lina María"/>
    <s v="Falso"/>
    <s v="No Registra Institución - No Registra"/>
    <n v="0"/>
    <s v="Días"/>
    <n v="30"/>
    <n v="-1"/>
    <d v="2017-09-21T00:00:00"/>
    <x v="8"/>
    <s v="Julio a Septiembre"/>
    <n v="1"/>
  </r>
  <r>
    <d v="2017-09-21T00:00:00"/>
    <x v="8"/>
    <s v="Interna"/>
    <x v="0"/>
    <x v="0"/>
    <s v="O"/>
    <s v="CSJNSO17-660"/>
    <s v="(Ninguno)"/>
    <s v="Oficio"/>
    <m/>
    <s v="REYES CAÑAS, LUZ AMPARO"/>
    <s v="Falso"/>
    <s v="DESAJ DE CÚCUTA - NTE DE SANTANDER - "/>
    <n v="15"/>
    <s v="Días"/>
    <n v="30"/>
    <n v="14"/>
    <d v="2017-10-06T00:00:00"/>
    <x v="9"/>
    <s v="Pendiente"/>
    <n v="12"/>
  </r>
  <r>
    <d v="2017-09-24T00:00:00"/>
    <x v="8"/>
    <s v="Externa"/>
    <x v="1"/>
    <x v="1"/>
    <s v="REMITE QUEJA DE DIOSELINA OSORIO PEREZ CONTRA jUZGADO"/>
    <s v="EXPCSJ17-4798"/>
    <s v="(Ninguno)"/>
    <s v="Oficio"/>
    <s v="Presidente Consejo Superior"/>
    <s v="VASQUEZ ROJAS, ETHEL"/>
    <s v="Falso"/>
    <s v="ALCALDIA MAYOR DE BOGOTÁ - "/>
    <n v="2"/>
    <s v="Días"/>
    <n v="30"/>
    <n v="1"/>
    <d v="2017-09-26T00:00:00"/>
    <x v="8"/>
    <s v="Julio a Septiembre"/>
    <n v="2"/>
  </r>
  <r>
    <d v="2017-09-24T00:00:00"/>
    <x v="8"/>
    <s v="Externa"/>
    <x v="0"/>
    <x v="1"/>
    <s v="Solicitud información de personas processadas o sentenciadas con la Ley 599 de 2000"/>
    <s v="EXPCSJ17-4799"/>
    <s v="(Ninguno)"/>
    <s v="Oficio"/>
    <s v="Presidente Consejo Superior de la Judicatura"/>
    <s v="MENDEZ, YENLY ANGELICA"/>
    <s v="Falso"/>
    <s v="No Registra Institución - No Registra"/>
    <n v="11"/>
    <s v="Días"/>
    <n v="30"/>
    <n v="10"/>
    <d v="2017-10-05T00:00:00"/>
    <x v="9"/>
    <s v="Pendiente"/>
    <n v="9"/>
  </r>
  <r>
    <d v="2017-09-24T00:00:00"/>
    <x v="8"/>
    <s v="Externa"/>
    <x v="1"/>
    <x v="1"/>
    <s v="EJECUCIONES EXTRAJUDICIALES EL JOVEN GRAFIERO GUIACOMOTURRA CON MALOS TRATOS DE LA INSTITUCIÓN"/>
    <s v="EXPCSJ17-4800"/>
    <s v="(Ninguno)"/>
    <s v="Oficio"/>
    <s v="Presidente Consejo Superior"/>
    <s v="MURILLO, ANTONIO GUSTAVO"/>
    <s v="Falso"/>
    <s v="No Registra Institución - No Registra"/>
    <n v="1"/>
    <s v="Días"/>
    <n v="30"/>
    <n v="0"/>
    <d v="2017-09-25T00:00:00"/>
    <x v="8"/>
    <s v="Julio a Septiembre"/>
    <n v="1"/>
  </r>
  <r>
    <d v="2017-09-26T00:00:00"/>
    <x v="8"/>
    <s v="Interna"/>
    <x v="1"/>
    <x v="2"/>
    <s v="REMITO HOJA DE VIDA "/>
    <s v="EJM17-289"/>
    <s v="(Ninguno)"/>
    <s v="Memorando"/>
    <m/>
    <s v="DANGON, XX"/>
    <s v="Falso"/>
    <s v="No Registra Institución - No Registra"/>
    <n v="0"/>
    <s v="Días"/>
    <m/>
    <n v="-1"/>
    <d v="2017-09-26T00:00:00"/>
    <x v="8"/>
    <s v="Julio a Septiembre"/>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9">
  <r>
    <n v="1"/>
    <n v="20111"/>
    <s v="Tramitar Peticiones"/>
    <d v="2020-01-01T00:00:00"/>
    <x v="0"/>
    <d v="2020-01-07T00:00:00"/>
    <s v="Enero - Marzo"/>
    <n v="6"/>
    <n v="5"/>
    <s v="Hernan Londoño Mejía"/>
    <s v="Cerrado"/>
    <s v="Enero"/>
    <m/>
  </r>
  <r>
    <n v="2"/>
    <n v="20112"/>
    <s v="Tramitar Peticiones"/>
    <d v="2020-01-01T00:00:00"/>
    <x v="0"/>
    <d v="2020-01-07T00:00:00"/>
    <s v="Enero - Marzo"/>
    <n v="6"/>
    <n v="5"/>
    <s v="rigoberto sanchez vasquez"/>
    <s v="Cerrado"/>
    <s v="Enero"/>
    <m/>
  </r>
  <r>
    <n v="3"/>
    <n v="20113"/>
    <s v="Tramitar Peticiones"/>
    <d v="2020-01-01T00:00:00"/>
    <x v="0"/>
    <d v="2020-01-07T00:00:00"/>
    <s v="Enero - Marzo"/>
    <n v="6"/>
    <n v="5"/>
    <s v="rigoberto sanchez vasquez"/>
    <s v="Cerrado"/>
    <s v="Enero"/>
    <m/>
  </r>
  <r>
    <n v="4"/>
    <n v="20114"/>
    <s v="Asignar Sugerencia"/>
    <d v="2020-01-01T00:00:00"/>
    <x v="0"/>
    <d v="2020-01-07T00:00:00"/>
    <s v="Enero - Marzo"/>
    <n v="6"/>
    <n v="5"/>
    <s v="paola andrea cuervo"/>
    <s v="Cerrado"/>
    <s v="Enero"/>
    <m/>
  </r>
  <r>
    <n v="5"/>
    <n v="20115"/>
    <s v="Tramitar Peticiones"/>
    <d v="2020-01-01T00:00:00"/>
    <x v="0"/>
    <d v="2020-01-07T00:00:00"/>
    <s v="Enero - Marzo"/>
    <n v="6"/>
    <n v="5"/>
    <s v="FUNDACION SOCIAL FUTURO Y DESARROLLO"/>
    <s v="Cerrado"/>
    <s v="Enero"/>
    <m/>
  </r>
  <r>
    <n v="6"/>
    <n v="20116"/>
    <s v="Tramitar Queja"/>
    <d v="2020-01-02T00:00:00"/>
    <x v="0"/>
    <s v="Pendiente"/>
    <s v="Pendiente"/>
    <e v="#VALUE!"/>
    <e v="#VALUE!"/>
    <s v="Lina Patricia Grimaldo Franco"/>
    <s v="Abierto"/>
    <s v="Pendiente"/>
    <m/>
  </r>
  <r>
    <n v="7"/>
    <n v="20117"/>
    <s v="Tramitar Queja"/>
    <d v="2020-01-02T00:00:00"/>
    <x v="0"/>
    <d v="2020-02-07T00:00:00"/>
    <s v="Enero - Marzo"/>
    <n v="36"/>
    <n v="27"/>
    <s v="Lina Patricia Grimaldo Franco"/>
    <s v="Cerrado"/>
    <s v="Febrero"/>
    <m/>
  </r>
  <r>
    <n v="8"/>
    <n v="20118"/>
    <s v="Tramitar Peticiones"/>
    <d v="2020-01-02T00:00:00"/>
    <x v="0"/>
    <d v="2020-01-07T00:00:00"/>
    <s v="Enero - Marzo"/>
    <n v="5"/>
    <n v="4"/>
    <s v="OSCAR GOMEZ LADINO"/>
    <s v="Cerrado"/>
    <s v="Enero"/>
    <m/>
  </r>
  <r>
    <n v="9"/>
    <n v="20119"/>
    <s v="Tramitar Peticiones"/>
    <d v="2020-01-02T00:00:00"/>
    <x v="0"/>
    <d v="2020-01-07T00:00:00"/>
    <s v="Enero - Marzo"/>
    <n v="5"/>
    <n v="4"/>
    <s v="HOWARD PUELLO JURADO"/>
    <s v="Cerrado"/>
    <s v="Enero"/>
    <m/>
  </r>
  <r>
    <n v="10"/>
    <n v="20120"/>
    <s v="Tramitar Peticiones"/>
    <d v="2020-01-02T00:00:00"/>
    <x v="0"/>
    <d v="2020-01-08T00:00:00"/>
    <s v="Enero - Marzo"/>
    <n v="6"/>
    <n v="5"/>
    <s v="Camilo Suárez"/>
    <s v="Cerrado"/>
    <s v="Enero"/>
    <m/>
  </r>
  <r>
    <n v="11"/>
    <n v="20121"/>
    <s v="Tramitar Queja"/>
    <d v="2020-01-02T00:00:00"/>
    <x v="0"/>
    <d v="2020-05-12T00:00:00"/>
    <s v="Abril - Junio"/>
    <n v="131"/>
    <n v="94"/>
    <s v="NORALBA MARTINEZ GRISALES"/>
    <s v="Cerrado"/>
    <s v="Mayo"/>
    <m/>
  </r>
  <r>
    <n v="12"/>
    <n v="20122"/>
    <s v="Tramitar Queja"/>
    <d v="2020-01-02T00:00:00"/>
    <x v="0"/>
    <d v="2020-02-07T00:00:00"/>
    <s v="Enero - Marzo"/>
    <n v="36"/>
    <n v="27"/>
    <s v="NORALBA MARTINEZ GRISALES"/>
    <s v="Cerrado"/>
    <s v="Febrero"/>
    <m/>
  </r>
  <r>
    <n v="13"/>
    <n v="20123"/>
    <s v="Tramitar Peticiones"/>
    <d v="2020-01-02T00:00:00"/>
    <x v="0"/>
    <d v="2020-01-08T00:00:00"/>
    <s v="Enero - Marzo"/>
    <n v="6"/>
    <n v="5"/>
    <s v="brandon villamizar muñoz"/>
    <s v="Cerrado"/>
    <s v="Enero"/>
    <m/>
  </r>
  <r>
    <n v="14"/>
    <n v="20124"/>
    <s v="Tramitar Queja"/>
    <d v="2020-01-03T00:00:00"/>
    <x v="0"/>
    <s v="Pendiente"/>
    <s v="Pendiente"/>
    <e v="#VALUE!"/>
    <e v="#VALUE!"/>
    <s v="EDUCARDO VARGAS"/>
    <s v="Abierto"/>
    <s v="Pendiente"/>
    <m/>
  </r>
  <r>
    <n v="15"/>
    <n v="20125"/>
    <s v="Tramitar Peticiones"/>
    <d v="2020-01-03T00:00:00"/>
    <x v="0"/>
    <d v="2020-01-08T00:00:00"/>
    <s v="Enero - Marzo"/>
    <n v="5"/>
    <n v="4"/>
    <s v="Mariana Sarmiento"/>
    <s v="Cerrado"/>
    <s v="Enero"/>
    <m/>
  </r>
  <r>
    <n v="16"/>
    <n v="20126"/>
    <s v="Tramitar Peticiones"/>
    <d v="2020-01-03T00:00:00"/>
    <x v="0"/>
    <d v="2020-01-08T00:00:00"/>
    <s v="Enero - Marzo"/>
    <n v="5"/>
    <n v="4"/>
    <s v="JOSE GUILLERMO RODRIGUEZ QUINCHE"/>
    <s v="Cerrado"/>
    <s v="Enero"/>
    <m/>
  </r>
  <r>
    <n v="17"/>
    <n v="20127"/>
    <s v="Tramitar Reclamo"/>
    <d v="2020-01-03T00:00:00"/>
    <x v="0"/>
    <d v="2020-02-07T00:00:00"/>
    <s v="Enero - Marzo"/>
    <n v="35"/>
    <n v="26"/>
    <s v="Ruben Dario Restrepo Orrego"/>
    <s v="Cerrado"/>
    <s v="Febrero"/>
    <m/>
  </r>
  <r>
    <n v="18"/>
    <n v="20128"/>
    <s v="Tramitar Peticiones"/>
    <d v="2020-01-04T00:00:00"/>
    <x v="0"/>
    <d v="2020-01-08T00:00:00"/>
    <s v="Enero - Marzo"/>
    <n v="4"/>
    <n v="3"/>
    <s v="María Teresa Cañón Sosa"/>
    <s v="Cerrado"/>
    <s v="Enero"/>
    <m/>
  </r>
  <r>
    <n v="19"/>
    <n v="20129"/>
    <s v="Asignar Sugerencia"/>
    <d v="2020-01-04T00:00:00"/>
    <x v="0"/>
    <d v="2020-02-11T00:00:00"/>
    <s v="Enero - Marzo"/>
    <n v="38"/>
    <n v="27"/>
    <s v="miguel anibal toro lopera"/>
    <s v="Cerrado"/>
    <s v="Febrero"/>
    <m/>
  </r>
  <r>
    <n v="20"/>
    <n v="20130"/>
    <s v="Tramitar Peticiones"/>
    <d v="2020-01-06T00:00:00"/>
    <x v="0"/>
    <d v="2020-01-08T00:00:00"/>
    <s v="Enero - Marzo"/>
    <n v="2"/>
    <n v="3"/>
    <s v="Hernan Londoño Mejía"/>
    <s v="Cerrado"/>
    <s v="Enero"/>
    <m/>
  </r>
  <r>
    <n v="21"/>
    <n v="20131"/>
    <s v="Tramitar Queja"/>
    <d v="2020-01-07T00:00:00"/>
    <x v="0"/>
    <d v="2020-02-07T00:00:00"/>
    <s v="Enero - Marzo"/>
    <n v="31"/>
    <n v="24"/>
    <s v="DANIEL ALEXANDER PUERTO BARRERA"/>
    <s v="Cerrado"/>
    <s v="Febrero"/>
    <m/>
  </r>
  <r>
    <n v="22"/>
    <n v="20132"/>
    <s v="Tramitar Peticiones"/>
    <d v="2020-01-07T00:00:00"/>
    <x v="0"/>
    <d v="2020-01-08T00:00:00"/>
    <s v="Enero - Marzo"/>
    <n v="1"/>
    <n v="2"/>
    <s v="ADRIANA VELAIDE MARTINEZ"/>
    <s v="Cerrado"/>
    <s v="Enero"/>
    <m/>
  </r>
  <r>
    <n v="23"/>
    <n v="20133"/>
    <s v="Tramitar Peticiones"/>
    <d v="2020-01-07T00:00:00"/>
    <x v="0"/>
    <d v="2020-01-08T00:00:00"/>
    <s v="Enero - Marzo"/>
    <n v="1"/>
    <n v="2"/>
    <s v="Juan David Gutierrez"/>
    <s v="Cerrado"/>
    <s v="Enero"/>
    <m/>
  </r>
  <r>
    <n v="24"/>
    <n v="20134"/>
    <s v="Tramitar Peticiones"/>
    <d v="2020-01-08T00:00:00"/>
    <x v="0"/>
    <d v="2020-01-09T00:00:00"/>
    <s v="Enero - Marzo"/>
    <n v="1"/>
    <n v="2"/>
    <s v="DOLLY GARCÍA AVILA"/>
    <s v="Cerrado"/>
    <s v="Enero"/>
    <m/>
  </r>
  <r>
    <n v="25"/>
    <n v="20135"/>
    <s v="Tramitar Queja"/>
    <d v="2020-01-08T00:00:00"/>
    <x v="0"/>
    <d v="2020-02-07T00:00:00"/>
    <s v="Enero - Marzo"/>
    <n v="30"/>
    <n v="23"/>
    <s v="SIXTO JAVIER MEJIA TABARES"/>
    <s v="Cerrado"/>
    <s v="Febrero"/>
    <m/>
  </r>
  <r>
    <n v="26"/>
    <n v="20136"/>
    <s v="Tramitar Peticiones"/>
    <d v="2020-01-08T00:00:00"/>
    <x v="0"/>
    <d v="2020-01-09T00:00:00"/>
    <s v="Enero - Marzo"/>
    <n v="1"/>
    <n v="2"/>
    <s v="nahisla correa"/>
    <s v="Cerrado"/>
    <s v="Enero"/>
    <m/>
  </r>
  <r>
    <n v="27"/>
    <n v="20137"/>
    <s v="Tramitar Queja"/>
    <d v="2020-01-08T00:00:00"/>
    <x v="0"/>
    <d v="2020-02-07T00:00:00"/>
    <s v="Enero - Marzo"/>
    <n v="30"/>
    <n v="23"/>
    <s v="JHORMAN ALEXIS ALVAREZ FIERRO"/>
    <s v="Cerrado"/>
    <s v="Febrero"/>
    <m/>
  </r>
  <r>
    <n v="28"/>
    <n v="20138"/>
    <s v="Tramitar Peticiones"/>
    <d v="2020-01-08T00:00:00"/>
    <x v="0"/>
    <d v="2020-01-09T00:00:00"/>
    <s v="Enero - Marzo"/>
    <n v="1"/>
    <n v="2"/>
    <s v="Andrea Hernandez"/>
    <s v="Cerrado"/>
    <s v="Enero"/>
    <m/>
  </r>
  <r>
    <n v="29"/>
    <n v="20139"/>
    <s v="Tramitar Reclamo"/>
    <d v="2020-01-08T00:00:00"/>
    <x v="0"/>
    <d v="2020-01-09T00:00:00"/>
    <s v="Enero - Marzo"/>
    <n v="1"/>
    <n v="2"/>
    <s v="jorge luis vega"/>
    <s v="Cerrado"/>
    <s v="Enero"/>
    <m/>
  </r>
  <r>
    <n v="30"/>
    <n v="20140"/>
    <s v="Tramitar Reclamo"/>
    <d v="2020-01-08T00:00:00"/>
    <x v="0"/>
    <d v="2020-02-07T00:00:00"/>
    <s v="Enero - Marzo"/>
    <n v="30"/>
    <n v="23"/>
    <s v="Luis Javier Aponte"/>
    <s v="Cerrado"/>
    <s v="Febrero"/>
    <m/>
  </r>
  <r>
    <n v="31"/>
    <n v="20141"/>
    <s v="Tramitar Queja"/>
    <d v="2020-01-09T00:00:00"/>
    <x v="0"/>
    <d v="2020-02-07T00:00:00"/>
    <s v="Enero - Marzo"/>
    <n v="29"/>
    <n v="22"/>
    <s v="ELMER MAURICIO QUINTERO VELASQUEZ"/>
    <s v="Cerrado"/>
    <s v="Febrero"/>
    <m/>
  </r>
  <r>
    <n v="32"/>
    <n v="20142"/>
    <s v="Tramitar Peticiones"/>
    <d v="2020-01-09T00:00:00"/>
    <x v="0"/>
    <d v="2020-01-09T00:00:00"/>
    <s v="Enero - Marzo"/>
    <n v="0"/>
    <n v="1"/>
    <s v="Felipe Parra Restrepo"/>
    <s v="Cerrado"/>
    <s v="Enero"/>
    <m/>
  </r>
  <r>
    <n v="33"/>
    <n v="20143"/>
    <s v="Tramitar Queja"/>
    <d v="2020-01-09T00:00:00"/>
    <x v="0"/>
    <s v="Pendiente"/>
    <s v="Pendiente"/>
    <e v="#VALUE!"/>
    <e v="#VALUE!"/>
    <s v="Lilian Ogliastri Lewis"/>
    <s v="Abierto"/>
    <s v="Pendiente"/>
    <m/>
  </r>
  <r>
    <n v="34"/>
    <n v="20144"/>
    <s v="Tramitar Queja"/>
    <d v="2020-01-09T00:00:00"/>
    <x v="0"/>
    <d v="2020-02-07T00:00:00"/>
    <s v="Enero - Marzo"/>
    <n v="29"/>
    <n v="22"/>
    <s v="JOSE ALCIDES LLANOS RAMIREZ"/>
    <s v="Cerrado"/>
    <s v="Febrero"/>
    <m/>
  </r>
  <r>
    <n v="35"/>
    <n v="20145"/>
    <s v="Tramitar Peticiones"/>
    <d v="2020-01-09T00:00:00"/>
    <x v="0"/>
    <d v="2020-01-10T00:00:00"/>
    <s v="Enero - Marzo"/>
    <n v="1"/>
    <n v="2"/>
    <s v="Arnold Neira Carreño"/>
    <s v="Cerrado"/>
    <s v="Enero"/>
    <m/>
  </r>
  <r>
    <n v="36"/>
    <n v="20146"/>
    <s v="Tramitar Queja"/>
    <d v="2020-01-09T00:00:00"/>
    <x v="0"/>
    <d v="2020-02-19T00:00:00"/>
    <s v="Enero - Marzo"/>
    <n v="41"/>
    <n v="30"/>
    <s v="sandra patiricia torres florez"/>
    <s v="Cerrado"/>
    <s v="Febrero"/>
    <m/>
  </r>
  <r>
    <n v="37"/>
    <n v="20147"/>
    <s v="Tramitar Peticiones"/>
    <d v="2020-01-09T00:00:00"/>
    <x v="0"/>
    <d v="2020-01-10T00:00:00"/>
    <s v="Enero - Marzo"/>
    <n v="1"/>
    <n v="2"/>
    <s v="JUAN DAVID BELTRAN AFRICANO"/>
    <s v="Cerrado"/>
    <s v="Enero"/>
    <m/>
  </r>
  <r>
    <n v="38"/>
    <n v="20148"/>
    <s v="Tramitar Peticiones"/>
    <d v="2020-01-10T00:00:00"/>
    <x v="0"/>
    <d v="2020-01-10T00:00:00"/>
    <s v="Enero - Marzo"/>
    <n v="0"/>
    <n v="1"/>
    <s v="JHON FREDY ROMERO GOMEZ"/>
    <s v="Cerrado"/>
    <s v="Enero"/>
    <m/>
  </r>
  <r>
    <n v="39"/>
    <n v="20149"/>
    <s v="Tramitar Peticiones"/>
    <d v="2020-01-10T00:00:00"/>
    <x v="0"/>
    <d v="2020-01-10T00:00:00"/>
    <s v="Enero - Marzo"/>
    <n v="0"/>
    <n v="1"/>
    <s v="maria jose marin cardona |"/>
    <s v="Cerrado"/>
    <s v="Enero"/>
    <m/>
  </r>
  <r>
    <n v="40"/>
    <n v="20150"/>
    <s v="Tramitar Reclamo"/>
    <d v="2020-01-10T00:00:00"/>
    <x v="0"/>
    <d v="2020-02-07T00:00:00"/>
    <s v="Enero - Marzo"/>
    <n v="28"/>
    <n v="21"/>
    <s v="GERMAN VILLA"/>
    <s v="Cerrado"/>
    <s v="Febrero"/>
    <m/>
  </r>
  <r>
    <n v="41"/>
    <n v="20151"/>
    <s v="Asignar Sugerencia"/>
    <d v="2020-01-10T00:00:00"/>
    <x v="0"/>
    <d v="2020-02-12T00:00:00"/>
    <s v="Enero - Marzo"/>
    <n v="33"/>
    <n v="24"/>
    <s v="HOWARD PUELLO JURADO"/>
    <s v="Cerrado"/>
    <s v="Febrero"/>
    <m/>
  </r>
  <r>
    <n v="42"/>
    <n v="20152"/>
    <s v="Tramitar Peticiones"/>
    <d v="2020-01-10T00:00:00"/>
    <x v="0"/>
    <d v="2020-01-13T00:00:00"/>
    <s v="Enero - Marzo"/>
    <n v="3"/>
    <n v="2"/>
    <s v="Carlos Alberto Acuña Reina"/>
    <s v="Cerrado"/>
    <s v="Enero"/>
    <m/>
  </r>
  <r>
    <n v="43"/>
    <n v="20153"/>
    <s v="Tramitar Peticiones"/>
    <d v="2020-01-13T00:00:00"/>
    <x v="0"/>
    <d v="2020-01-13T00:00:00"/>
    <s v="Enero - Marzo"/>
    <n v="0"/>
    <n v="1"/>
    <s v="ROMEIRO GUZMAN"/>
    <s v="Cerrado"/>
    <s v="Enero"/>
    <m/>
  </r>
  <r>
    <n v="44"/>
    <n v="20154"/>
    <s v="Tramitar Peticiones"/>
    <d v="2020-01-13T00:00:00"/>
    <x v="0"/>
    <d v="2020-01-13T00:00:00"/>
    <s v="Enero - Marzo"/>
    <n v="0"/>
    <n v="1"/>
    <s v="CRISTINA DEL SOORRO PARRA SANTIAGO"/>
    <s v="Cerrado"/>
    <s v="Enero"/>
    <m/>
  </r>
  <r>
    <n v="45"/>
    <n v="20155"/>
    <s v="Tramitar Queja"/>
    <d v="2020-01-13T00:00:00"/>
    <x v="0"/>
    <d v="2020-02-07T00:00:00"/>
    <s v="Enero - Marzo"/>
    <n v="25"/>
    <n v="20"/>
    <s v="NATIVIDAD GIL MOSQUERA"/>
    <s v="Cerrado"/>
    <s v="Febrero"/>
    <m/>
  </r>
  <r>
    <n v="46"/>
    <n v="20156"/>
    <s v="Asignar Sugerencia"/>
    <d v="2020-01-13T00:00:00"/>
    <x v="0"/>
    <d v="2020-02-11T00:00:00"/>
    <s v="Enero - Marzo"/>
    <n v="29"/>
    <n v="22"/>
    <s v="DOMINGA CORDOBA"/>
    <s v="Cerrado"/>
    <s v="Febrero"/>
    <m/>
  </r>
  <r>
    <n v="47"/>
    <n v="20157"/>
    <s v="Tramitar Peticiones"/>
    <d v="2020-01-13T00:00:00"/>
    <x v="0"/>
    <d v="2020-01-13T00:00:00"/>
    <s v="Enero - Marzo"/>
    <n v="0"/>
    <n v="1"/>
    <s v="Luis Alfonso Pintor"/>
    <s v="Cerrado"/>
    <s v="Enero"/>
    <m/>
  </r>
  <r>
    <n v="48"/>
    <n v="20158"/>
    <s v="Tramitar Queja"/>
    <d v="2020-01-13T00:00:00"/>
    <x v="0"/>
    <d v="2020-02-07T00:00:00"/>
    <s v="Enero - Marzo"/>
    <n v="25"/>
    <n v="20"/>
    <s v="marla victoria"/>
    <s v="Cerrado"/>
    <s v="Febrero"/>
    <m/>
  </r>
  <r>
    <n v="49"/>
    <n v="20159"/>
    <s v="Tramitar Peticiones"/>
    <d v="2020-01-13T00:00:00"/>
    <x v="0"/>
    <d v="2020-01-13T00:00:00"/>
    <s v="Enero - Marzo"/>
    <n v="0"/>
    <n v="1"/>
    <s v="Eusebio Antonio Ramírez Hernández"/>
    <s v="Cerrado"/>
    <s v="Enero"/>
    <m/>
  </r>
  <r>
    <n v="50"/>
    <n v="20160"/>
    <s v="Tramitar Queja"/>
    <d v="2020-01-13T00:00:00"/>
    <x v="0"/>
    <s v="Pendiente"/>
    <s v="Pendiente"/>
    <e v="#VALUE!"/>
    <e v="#VALUE!"/>
    <s v="Yasmin Vargas Alcaraz"/>
    <s v="Abierto"/>
    <s v="Pendiente"/>
    <m/>
  </r>
  <r>
    <n v="51"/>
    <n v="20161"/>
    <s v="Tramitar Peticiones"/>
    <d v="2020-01-13T00:00:00"/>
    <x v="0"/>
    <d v="2020-01-14T00:00:00"/>
    <s v="Enero - Marzo"/>
    <n v="1"/>
    <n v="2"/>
    <s v="JESUS ANTONIO EPIEYU PINO"/>
    <s v="Cerrado"/>
    <s v="Enero"/>
    <m/>
  </r>
  <r>
    <n v="52"/>
    <n v="20162"/>
    <s v="Tramitar Queja"/>
    <d v="2020-01-13T00:00:00"/>
    <x v="0"/>
    <d v="2020-01-14T00:00:00"/>
    <s v="Enero - Marzo"/>
    <n v="1"/>
    <n v="2"/>
    <s v="Germán Eduardo Cely Ochoa"/>
    <s v="Cerrado"/>
    <s v="Enero"/>
    <m/>
  </r>
  <r>
    <n v="53"/>
    <n v="20163"/>
    <s v="Tramitar Queja"/>
    <d v="2020-01-13T00:00:00"/>
    <x v="0"/>
    <s v="Pendiente"/>
    <s v="Pendiente"/>
    <e v="#VALUE!"/>
    <e v="#VALUE!"/>
    <s v="JAVIER ALEXANDER DIAZ TOVAR"/>
    <s v="Abierto"/>
    <s v="Pendiente"/>
    <m/>
  </r>
  <r>
    <n v="54"/>
    <n v="20164"/>
    <s v="Tramitar Queja"/>
    <d v="2020-01-14T00:00:00"/>
    <x v="0"/>
    <d v="2020-02-07T00:00:00"/>
    <s v="Enero - Marzo"/>
    <n v="24"/>
    <n v="19"/>
    <s v="SANDRA ZULAY OSORIO RENTERIA"/>
    <s v="Cerrado"/>
    <s v="Febrero"/>
    <m/>
  </r>
  <r>
    <n v="55"/>
    <n v="20165"/>
    <s v="Tramitar Peticiones"/>
    <d v="2020-01-14T00:00:00"/>
    <x v="0"/>
    <d v="2020-01-14T00:00:00"/>
    <s v="Enero - Marzo"/>
    <n v="0"/>
    <n v="1"/>
    <s v="Luis Carlos Hoyos Rodriguez"/>
    <s v="Cerrado"/>
    <s v="Enero"/>
    <m/>
  </r>
  <r>
    <n v="56"/>
    <n v="20166"/>
    <s v="Tramitar Peticiones"/>
    <d v="2020-01-14T00:00:00"/>
    <x v="0"/>
    <d v="2020-01-14T00:00:00"/>
    <s v="Enero - Marzo"/>
    <n v="0"/>
    <n v="1"/>
    <s v="Andrea Hernandez"/>
    <s v="Cerrado"/>
    <s v="Enero"/>
    <m/>
  </r>
  <r>
    <n v="57"/>
    <n v="20167"/>
    <s v="Tramitar Peticiones"/>
    <d v="2020-01-14T00:00:00"/>
    <x v="0"/>
    <d v="2020-01-14T00:00:00"/>
    <s v="Enero - Marzo"/>
    <n v="0"/>
    <n v="1"/>
    <s v="GLORIA INES LEAL FERNANDEZ"/>
    <s v="Cerrado"/>
    <s v="Enero"/>
    <m/>
  </r>
  <r>
    <n v="58"/>
    <n v="20168"/>
    <s v="Tramitar Reclamo"/>
    <d v="2020-01-14T00:00:00"/>
    <x v="0"/>
    <d v="2020-02-11T00:00:00"/>
    <s v="Enero - Marzo"/>
    <n v="28"/>
    <n v="21"/>
    <s v="Jesús Antonio Almario Tavera"/>
    <s v="Cerrado"/>
    <s v="Febrero"/>
    <m/>
  </r>
  <r>
    <n v="59"/>
    <n v="20169"/>
    <s v="Tramitar Queja"/>
    <d v="2020-01-14T00:00:00"/>
    <x v="0"/>
    <d v="2020-02-11T00:00:00"/>
    <s v="Enero - Marzo"/>
    <n v="28"/>
    <n v="21"/>
    <s v="Gladys Goez"/>
    <s v="Cerrado"/>
    <s v="Febrero"/>
    <m/>
  </r>
  <r>
    <n v="60"/>
    <n v="20170"/>
    <s v="Tramitar Queja"/>
    <d v="2020-01-14T00:00:00"/>
    <x v="0"/>
    <d v="2020-02-14T00:00:00"/>
    <s v="Enero - Marzo"/>
    <n v="31"/>
    <n v="24"/>
    <s v="DANIEL STEVEN ZAMUDIO COY"/>
    <s v="Cerrado"/>
    <s v="Febrero"/>
    <m/>
  </r>
  <r>
    <n v="61"/>
    <n v="20171"/>
    <s v="Tramitar Peticiones"/>
    <d v="2020-01-14T00:00:00"/>
    <x v="0"/>
    <d v="2020-01-14T00:00:00"/>
    <s v="Enero - Marzo"/>
    <n v="0"/>
    <n v="1"/>
    <s v="ronal andres marin velez"/>
    <s v="Cerrado"/>
    <s v="Enero"/>
    <m/>
  </r>
  <r>
    <n v="62"/>
    <n v="20172"/>
    <s v="Tramitar Peticiones"/>
    <d v="2020-01-14T00:00:00"/>
    <x v="0"/>
    <d v="2020-01-14T00:00:00"/>
    <s v="Enero - Marzo"/>
    <n v="0"/>
    <n v="1"/>
    <s v="LUIS ALEJANDRO CAMARGO FIGUEROA"/>
    <s v="Cerrado"/>
    <s v="Enero"/>
    <m/>
  </r>
  <r>
    <n v="63"/>
    <n v="20173"/>
    <s v="Tramitar Peticiones"/>
    <d v="2020-01-14T00:00:00"/>
    <x v="0"/>
    <d v="2020-01-14T00:00:00"/>
    <s v="Enero - Marzo"/>
    <n v="0"/>
    <n v="1"/>
    <s v="ERWIN Nicolas guerrero parra"/>
    <s v="Cerrado"/>
    <s v="Enero"/>
    <m/>
  </r>
  <r>
    <n v="64"/>
    <n v="20174"/>
    <s v="Tramitar Peticiones"/>
    <d v="2020-01-14T00:00:00"/>
    <x v="0"/>
    <d v="2020-01-14T00:00:00"/>
    <s v="Enero - Marzo"/>
    <n v="0"/>
    <n v="1"/>
    <s v="MIDI JOHANA BOLIVAR QUINCHARA"/>
    <s v="Cerrado"/>
    <s v="Enero"/>
    <m/>
  </r>
  <r>
    <n v="65"/>
    <n v="20175"/>
    <s v="Tramitar Peticiones"/>
    <d v="2020-01-14T00:00:00"/>
    <x v="0"/>
    <d v="2020-01-14T00:00:00"/>
    <s v="Enero - Marzo"/>
    <n v="0"/>
    <n v="1"/>
    <s v="FREDY ALBEYRO LOPEZ MESA"/>
    <s v="Cerrado"/>
    <s v="Enero"/>
    <m/>
  </r>
  <r>
    <n v="66"/>
    <n v="20176"/>
    <s v="Tramitar Peticiones"/>
    <d v="2020-01-14T00:00:00"/>
    <x v="0"/>
    <d v="2020-01-14T00:00:00"/>
    <s v="Enero - Marzo"/>
    <n v="0"/>
    <n v="1"/>
    <s v="JOHAN CARLOS PATERNINA ORDOÑEZ"/>
    <s v="Cerrado"/>
    <s v="Enero"/>
    <m/>
  </r>
  <r>
    <n v="67"/>
    <n v="20177"/>
    <s v="Tramitar Queja"/>
    <d v="2020-01-14T00:00:00"/>
    <x v="0"/>
    <d v="2020-02-17T00:00:00"/>
    <s v="Enero - Marzo"/>
    <n v="34"/>
    <n v="25"/>
    <s v="DOLLY GARCÍA AVILA"/>
    <s v="Cerrado"/>
    <s v="Febrero"/>
    <m/>
  </r>
  <r>
    <n v="68"/>
    <n v="20178"/>
    <s v="Tramitar Queja"/>
    <d v="2020-01-14T00:00:00"/>
    <x v="0"/>
    <d v="2020-02-14T00:00:00"/>
    <s v="Enero - Marzo"/>
    <n v="31"/>
    <n v="24"/>
    <s v="ANDRES FELIPE CALDERÓN CUENCA"/>
    <s v="Cerrado"/>
    <s v="Febrero"/>
    <m/>
  </r>
  <r>
    <n v="69"/>
    <n v="20179"/>
    <s v="Tramitar Peticiones"/>
    <d v="2020-01-14T00:00:00"/>
    <x v="0"/>
    <d v="2020-01-15T00:00:00"/>
    <s v="Enero - Marzo"/>
    <n v="1"/>
    <n v="2"/>
    <s v="ronal andres marin velez"/>
    <s v="Cerrado"/>
    <s v="Enero"/>
    <m/>
  </r>
  <r>
    <n v="70"/>
    <n v="20180"/>
    <s v="Tramitar Peticiones"/>
    <d v="2020-01-15T00:00:00"/>
    <x v="0"/>
    <d v="2020-01-15T00:00:00"/>
    <s v="Enero - Marzo"/>
    <n v="0"/>
    <n v="1"/>
    <s v="Melisa Sanchez"/>
    <s v="Cerrado"/>
    <s v="Enero"/>
    <m/>
  </r>
  <r>
    <n v="71"/>
    <n v="20181"/>
    <s v="Tramitar Peticiones"/>
    <d v="2020-01-15T00:00:00"/>
    <x v="0"/>
    <d v="2020-01-15T00:00:00"/>
    <s v="Enero - Marzo"/>
    <n v="0"/>
    <n v="1"/>
    <s v="Luz Marina Escudero Arenas"/>
    <s v="Cerrado"/>
    <s v="Enero"/>
    <m/>
  </r>
  <r>
    <n v="72"/>
    <n v="20182"/>
    <s v="Tramitar Peticiones"/>
    <d v="2020-01-15T00:00:00"/>
    <x v="0"/>
    <d v="2020-01-15T00:00:00"/>
    <s v="Enero - Marzo"/>
    <n v="0"/>
    <n v="1"/>
    <s v="JORGE EPALZA HENRIQUEZ"/>
    <s v="Cerrado"/>
    <s v="Enero"/>
    <m/>
  </r>
  <r>
    <n v="73"/>
    <n v="20183"/>
    <s v="Tramitar Peticiones"/>
    <d v="2020-01-15T00:00:00"/>
    <x v="0"/>
    <d v="2020-01-15T00:00:00"/>
    <s v="Enero - Marzo"/>
    <n v="0"/>
    <n v="1"/>
    <s v="GANDY ALARCÓN MONTERO"/>
    <s v="Cerrado"/>
    <s v="Enero"/>
    <m/>
  </r>
  <r>
    <n v="74"/>
    <n v="20184"/>
    <s v="Tramitar Peticiones"/>
    <d v="2020-01-15T00:00:00"/>
    <x v="0"/>
    <d v="2020-01-16T00:00:00"/>
    <s v="Enero - Marzo"/>
    <n v="1"/>
    <n v="2"/>
    <s v="Maria Alejandra Martinez Ramirez"/>
    <s v="Cerrado"/>
    <s v="Enero"/>
    <m/>
  </r>
  <r>
    <n v="75"/>
    <n v="20185"/>
    <s v="Tramitar Peticiones"/>
    <d v="2020-01-15T00:00:00"/>
    <x v="0"/>
    <d v="2020-01-16T00:00:00"/>
    <s v="Enero - Marzo"/>
    <n v="1"/>
    <n v="2"/>
    <s v="ERIKA JISSETH VILLEGAS LUNA"/>
    <s v="Cerrado"/>
    <s v="Enero"/>
    <m/>
  </r>
  <r>
    <n v="76"/>
    <n v="20186"/>
    <s v="Asignar Sugerencia"/>
    <d v="2020-01-15T00:00:00"/>
    <x v="0"/>
    <d v="2020-01-17T00:00:00"/>
    <s v="Enero - Marzo"/>
    <n v="2"/>
    <n v="3"/>
    <s v="alirio diaz rueda"/>
    <s v="Cerrado"/>
    <s v="Enero"/>
    <m/>
  </r>
  <r>
    <n v="77"/>
    <n v="20187"/>
    <s v="Tramitar Queja"/>
    <d v="2020-01-15T00:00:00"/>
    <x v="0"/>
    <d v="2020-02-14T00:00:00"/>
    <s v="Enero - Marzo"/>
    <n v="30"/>
    <n v="23"/>
    <s v="Jose de los santos herrera padilla"/>
    <s v="Cerrado"/>
    <s v="Febrero"/>
    <m/>
  </r>
  <r>
    <n v="78"/>
    <n v="20188"/>
    <s v="Tramitar Peticiones"/>
    <d v="2020-01-15T00:00:00"/>
    <x v="0"/>
    <d v="2020-01-16T00:00:00"/>
    <s v="Enero - Marzo"/>
    <n v="1"/>
    <n v="2"/>
    <s v="fabian cano brieva"/>
    <s v="Cerrado"/>
    <s v="Enero"/>
    <m/>
  </r>
  <r>
    <n v="79"/>
    <n v="20189"/>
    <s v="Tramitar Peticiones"/>
    <d v="2020-01-15T00:00:00"/>
    <x v="0"/>
    <d v="2020-01-16T00:00:00"/>
    <s v="Enero - Marzo"/>
    <n v="1"/>
    <n v="2"/>
    <s v="Albeiro Cardona Rivera"/>
    <s v="Cerrado"/>
    <s v="Enero"/>
    <m/>
  </r>
  <r>
    <n v="80"/>
    <n v="20190"/>
    <s v="Tramitar Queja"/>
    <d v="2020-01-15T00:00:00"/>
    <x v="0"/>
    <d v="2020-02-14T00:00:00"/>
    <s v="Enero - Marzo"/>
    <n v="30"/>
    <n v="23"/>
    <s v="ANDREA OBANDO PATIÑO"/>
    <s v="Cerrado"/>
    <s v="Febrero"/>
    <m/>
  </r>
  <r>
    <n v="81"/>
    <n v="20191"/>
    <s v="Tramitar Peticiones"/>
    <d v="2020-01-15T00:00:00"/>
    <x v="0"/>
    <d v="2020-01-16T00:00:00"/>
    <s v="Enero - Marzo"/>
    <n v="1"/>
    <n v="2"/>
    <s v="Gladys Leonor Castro Terraza"/>
    <s v="Cerrado"/>
    <s v="Enero"/>
    <m/>
  </r>
  <r>
    <n v="82"/>
    <n v="20192"/>
    <s v="Tramitar Peticiones"/>
    <d v="2020-01-15T00:00:00"/>
    <x v="0"/>
    <d v="2020-01-16T00:00:00"/>
    <s v="Enero - Marzo"/>
    <n v="1"/>
    <n v="2"/>
    <s v="diego mauricio polo fernandez"/>
    <s v="Cerrado"/>
    <s v="Enero"/>
    <m/>
  </r>
  <r>
    <n v="83"/>
    <n v="20193"/>
    <s v="Tramitar Reclamo"/>
    <d v="2020-01-16T00:00:00"/>
    <x v="0"/>
    <s v="Pendiente"/>
    <s v="Pendiente"/>
    <e v="#VALUE!"/>
    <e v="#VALUE!"/>
    <s v="ANDRES RAMIRO"/>
    <s v="Abierto"/>
    <s v="Pendiente"/>
    <m/>
  </r>
  <r>
    <n v="84"/>
    <n v="20194"/>
    <s v="Tramitar Queja"/>
    <d v="2020-01-16T00:00:00"/>
    <x v="0"/>
    <s v="Pendiente"/>
    <s v="Pendiente"/>
    <e v="#VALUE!"/>
    <e v="#VALUE!"/>
    <s v="ANGELINO RODRIGUEZ ANGEL"/>
    <s v="Abierto"/>
    <s v="Pendiente"/>
    <m/>
  </r>
  <r>
    <n v="85"/>
    <n v="20195"/>
    <s v="Tramitar Peticiones"/>
    <d v="2020-01-16T00:00:00"/>
    <x v="0"/>
    <d v="2020-01-16T00:00:00"/>
    <s v="Enero - Marzo"/>
    <n v="0"/>
    <n v="1"/>
    <s v="Catalina Jaramillo"/>
    <s v="Cerrado"/>
    <s v="Enero"/>
    <m/>
  </r>
  <r>
    <n v="86"/>
    <n v="20196"/>
    <s v="Tramitar Peticiones"/>
    <d v="2020-01-16T00:00:00"/>
    <x v="0"/>
    <d v="2020-01-16T00:00:00"/>
    <s v="Enero - Marzo"/>
    <n v="0"/>
    <n v="1"/>
    <s v="Oscar Ivan Benavides Gomez"/>
    <s v="Cerrado"/>
    <s v="Enero"/>
    <m/>
  </r>
  <r>
    <n v="87"/>
    <n v="20197"/>
    <s v="Tramitar Peticiones"/>
    <d v="2020-01-16T00:00:00"/>
    <x v="0"/>
    <d v="2020-01-24T00:00:00"/>
    <s v="Enero - Marzo"/>
    <n v="8"/>
    <n v="7"/>
    <s v="JOSE WILSON PATIÑO"/>
    <s v="Cerrado"/>
    <s v="Enero"/>
    <m/>
  </r>
  <r>
    <n v="88"/>
    <n v="20198"/>
    <s v="Tramitar Peticiones"/>
    <d v="2020-01-16T00:00:00"/>
    <x v="0"/>
    <d v="2020-01-24T00:00:00"/>
    <s v="Enero - Marzo"/>
    <n v="8"/>
    <n v="7"/>
    <s v="Leonardo Alberto Severiche Calderon"/>
    <s v="Cerrado"/>
    <s v="Enero"/>
    <m/>
  </r>
  <r>
    <n v="89"/>
    <n v="20199"/>
    <s v="Tramitar Queja"/>
    <d v="2020-01-17T00:00:00"/>
    <x v="0"/>
    <d v="2020-01-24T00:00:00"/>
    <s v="Enero - Marzo"/>
    <n v="7"/>
    <n v="6"/>
    <s v="sonia mantilla ibañez"/>
    <s v="Cerrado"/>
    <s v="Enero"/>
    <m/>
  </r>
  <r>
    <n v="90"/>
    <n v="20200"/>
    <s v="Tramitar Queja"/>
    <d v="2020-01-17T00:00:00"/>
    <x v="0"/>
    <d v="2020-02-14T00:00:00"/>
    <s v="Enero - Marzo"/>
    <n v="28"/>
    <n v="21"/>
    <s v="fernando varela"/>
    <s v="Cerrado"/>
    <s v="Febrero"/>
    <m/>
  </r>
  <r>
    <n v="91"/>
    <n v="20201"/>
    <s v="Tramitar Queja"/>
    <d v="2020-01-17T00:00:00"/>
    <x v="0"/>
    <s v="Pendiente"/>
    <s v="Pendiente"/>
    <e v="#VALUE!"/>
    <e v="#VALUE!"/>
    <s v="esther Julia colonia quigua"/>
    <s v="Abierto"/>
    <s v="Pendiente"/>
    <m/>
  </r>
  <r>
    <n v="92"/>
    <n v="20202"/>
    <s v="Tramitar Peticiones"/>
    <d v="2020-01-17T00:00:00"/>
    <x v="0"/>
    <d v="2020-01-24T00:00:00"/>
    <s v="Enero - Marzo"/>
    <n v="7"/>
    <n v="6"/>
    <s v="Edilberto Conde Lopera"/>
    <s v="Cerrado"/>
    <s v="Enero"/>
    <m/>
  </r>
  <r>
    <n v="93"/>
    <n v="20203"/>
    <s v="Tramitar Peticiones"/>
    <d v="2020-01-17T00:00:00"/>
    <x v="0"/>
    <d v="2020-01-24T00:00:00"/>
    <s v="Enero - Marzo"/>
    <n v="7"/>
    <n v="6"/>
    <s v="Víctor Isaias Hernández"/>
    <s v="Cerrado"/>
    <s v="Enero"/>
    <m/>
  </r>
  <r>
    <n v="94"/>
    <n v="20204"/>
    <s v="Tramitar Queja"/>
    <d v="2020-01-17T00:00:00"/>
    <x v="0"/>
    <d v="2020-02-14T00:00:00"/>
    <s v="Enero - Marzo"/>
    <n v="28"/>
    <n v="21"/>
    <s v="GERMAN GUEVARA DELGADO"/>
    <s v="Cerrado"/>
    <s v="Febrero"/>
    <m/>
  </r>
  <r>
    <n v="95"/>
    <n v="20205"/>
    <s v="Tramitar Queja"/>
    <d v="2020-01-17T00:00:00"/>
    <x v="0"/>
    <d v="2020-01-24T00:00:00"/>
    <s v="Enero - Marzo"/>
    <n v="7"/>
    <n v="6"/>
    <s v="LUZ MARINA CA-AS ANDRADE"/>
    <s v="Cerrado"/>
    <s v="Enero"/>
    <m/>
  </r>
  <r>
    <n v="96"/>
    <n v="20206"/>
    <s v="Tramitar Peticiones"/>
    <d v="2020-01-17T00:00:00"/>
    <x v="0"/>
    <d v="2020-01-24T00:00:00"/>
    <s v="Enero - Marzo"/>
    <n v="7"/>
    <n v="6"/>
    <s v="GISELL RUDAS FONTALVO"/>
    <s v="Cerrado"/>
    <s v="Enero"/>
    <m/>
  </r>
  <r>
    <n v="97"/>
    <n v="20207"/>
    <s v="Tramitar Reclamo"/>
    <d v="2020-01-17T00:00:00"/>
    <x v="0"/>
    <d v="2020-02-07T00:00:00"/>
    <s v="Enero - Marzo"/>
    <n v="21"/>
    <n v="16"/>
    <s v="Carlos Arvid Amin Barajas"/>
    <s v="Cerrado"/>
    <s v="Febrero"/>
    <m/>
  </r>
  <r>
    <n v="98"/>
    <n v="20208"/>
    <s v="Tramitar Peticiones"/>
    <d v="2020-01-17T00:00:00"/>
    <x v="0"/>
    <d v="2020-01-24T00:00:00"/>
    <s v="Enero - Marzo"/>
    <n v="7"/>
    <n v="6"/>
    <s v="LORENZA MARÍA RÍOS ZAPATA"/>
    <s v="Cerrado"/>
    <s v="Enero"/>
    <m/>
  </r>
  <r>
    <n v="99"/>
    <n v="20209"/>
    <s v="Tramitar Queja"/>
    <d v="2020-01-17T00:00:00"/>
    <x v="0"/>
    <d v="2020-01-27T00:00:00"/>
    <s v="Enero - Marzo"/>
    <n v="10"/>
    <n v="7"/>
    <s v="Marta Isabel López Tabares"/>
    <s v="Cerrado"/>
    <s v="Enero"/>
    <m/>
  </r>
  <r>
    <n v="100"/>
    <n v="20210"/>
    <s v="Tramitar Peticiones"/>
    <d v="2020-01-17T00:00:00"/>
    <x v="0"/>
    <d v="2020-01-24T00:00:00"/>
    <s v="Enero - Marzo"/>
    <n v="7"/>
    <n v="6"/>
    <s v="ADAULFO JIMENEZ MONTESINO"/>
    <s v="Cerrado"/>
    <s v="Enero"/>
    <m/>
  </r>
  <r>
    <n v="101"/>
    <n v="20211"/>
    <s v="Tramitar Peticiones"/>
    <d v="2020-01-23T00:00:00"/>
    <x v="0"/>
    <d v="2020-01-24T00:00:00"/>
    <s v="Enero - Marzo"/>
    <n v="1"/>
    <n v="2"/>
    <s v="Alejandra Ochoa"/>
    <s v="Cerrado"/>
    <s v="Enero"/>
    <m/>
  </r>
  <r>
    <n v="102"/>
    <n v="20212"/>
    <s v="Tramitar Peticiones"/>
    <d v="2020-01-23T00:00:00"/>
    <x v="0"/>
    <d v="2020-01-24T00:00:00"/>
    <s v="Enero - Marzo"/>
    <n v="1"/>
    <n v="2"/>
    <s v="Natalia romero solano"/>
    <s v="Cerrado"/>
    <s v="Enero"/>
    <m/>
  </r>
  <r>
    <n v="103"/>
    <n v="20213"/>
    <s v="Tramitar Peticiones"/>
    <d v="2020-01-23T00:00:00"/>
    <x v="0"/>
    <d v="2020-01-24T00:00:00"/>
    <s v="Enero - Marzo"/>
    <n v="1"/>
    <n v="2"/>
    <s v="Paula Andrea Castro Blanco"/>
    <s v="Cerrado"/>
    <s v="Enero"/>
    <m/>
  </r>
  <r>
    <n v="104"/>
    <n v="20214"/>
    <s v="Tramitar Queja"/>
    <d v="2020-01-23T00:00:00"/>
    <x v="0"/>
    <d v="2020-02-14T00:00:00"/>
    <s v="Enero - Marzo"/>
    <n v="22"/>
    <n v="17"/>
    <s v="CARLOS CAMILO MUÑOZ VALDERRAMA"/>
    <s v="Cerrado"/>
    <s v="Febrero"/>
    <m/>
  </r>
  <r>
    <n v="105"/>
    <n v="20215"/>
    <s v="Tramitar Peticiones"/>
    <d v="2020-01-23T00:00:00"/>
    <x v="0"/>
    <d v="2020-01-24T00:00:00"/>
    <s v="Enero - Marzo"/>
    <n v="1"/>
    <n v="2"/>
    <s v="jose francisco carranza serrano"/>
    <s v="Cerrado"/>
    <s v="Enero"/>
    <m/>
  </r>
  <r>
    <n v="106"/>
    <n v="20216"/>
    <s v="Tramitar Peticiones"/>
    <d v="2020-01-23T00:00:00"/>
    <x v="0"/>
    <d v="2020-01-24T00:00:00"/>
    <s v="Enero - Marzo"/>
    <n v="1"/>
    <n v="2"/>
    <s v="CRISTIAN CAMILO MONCADA GRAJALES"/>
    <s v="Cerrado"/>
    <s v="Enero"/>
    <m/>
  </r>
  <r>
    <n v="107"/>
    <n v="20217"/>
    <s v="Tramitar Queja"/>
    <d v="2020-01-23T00:00:00"/>
    <x v="0"/>
    <d v="2020-01-29T00:00:00"/>
    <s v="Enero - Marzo"/>
    <n v="6"/>
    <n v="5"/>
    <s v="CRISTIAN CAMILO MONCADA GRAJALES"/>
    <s v="Cerrado"/>
    <s v="Enero"/>
    <m/>
  </r>
  <r>
    <n v="108"/>
    <n v="20218"/>
    <s v="Tramitar Reclamo"/>
    <d v="2020-01-23T00:00:00"/>
    <x v="0"/>
    <d v="2020-02-14T00:00:00"/>
    <s v="Enero - Marzo"/>
    <n v="22"/>
    <n v="17"/>
    <s v="CRISTIAN CAMILO MONCADA GRAJALES"/>
    <s v="Cerrado"/>
    <s v="Febrero"/>
    <m/>
  </r>
  <r>
    <n v="109"/>
    <n v="20219"/>
    <s v="Tramitar Peticiones"/>
    <d v="2020-01-23T00:00:00"/>
    <x v="0"/>
    <d v="2020-01-24T00:00:00"/>
    <s v="Enero - Marzo"/>
    <n v="1"/>
    <n v="2"/>
    <s v="Gloria Muñoz"/>
    <s v="Cerrado"/>
    <s v="Enero"/>
    <m/>
  </r>
  <r>
    <n v="110"/>
    <n v="20220"/>
    <s v="Tramitar Peticiones"/>
    <d v="2020-01-23T00:00:00"/>
    <x v="0"/>
    <d v="2020-01-24T00:00:00"/>
    <s v="Enero - Marzo"/>
    <n v="1"/>
    <n v="2"/>
    <s v="NAILIN VIVIANA CASTRO TOBAR"/>
    <s v="Cerrado"/>
    <s v="Enero"/>
    <m/>
  </r>
  <r>
    <n v="111"/>
    <n v="20221"/>
    <s v="Tramitar Peticiones"/>
    <d v="2020-01-23T00:00:00"/>
    <x v="0"/>
    <d v="2020-01-24T00:00:00"/>
    <s v="Enero - Marzo"/>
    <n v="1"/>
    <n v="2"/>
    <s v="NAILIN VIVIANA CASTRO TOBAR"/>
    <s v="Cerrado"/>
    <s v="Enero"/>
    <m/>
  </r>
  <r>
    <n v="112"/>
    <n v="20222"/>
    <s v="Tramitar Queja"/>
    <d v="2020-01-23T00:00:00"/>
    <x v="0"/>
    <d v="2020-02-14T00:00:00"/>
    <s v="Enero - Marzo"/>
    <n v="22"/>
    <n v="17"/>
    <s v="ANGEL JESUS GARNICA ROBLES"/>
    <s v="Cerrado"/>
    <s v="Febrero"/>
    <m/>
  </r>
  <r>
    <n v="113"/>
    <n v="20223"/>
    <s v="Tramitar Queja"/>
    <d v="2020-01-23T00:00:00"/>
    <x v="0"/>
    <d v="2020-02-14T00:00:00"/>
    <s v="Enero - Marzo"/>
    <n v="22"/>
    <n v="17"/>
    <s v="MARGARITA ROJAS"/>
    <s v="Cerrado"/>
    <s v="Febrero"/>
    <m/>
  </r>
  <r>
    <n v="114"/>
    <n v="20224"/>
    <s v="Tramitar Queja"/>
    <d v="2020-01-23T00:00:00"/>
    <x v="0"/>
    <d v="2020-02-14T00:00:00"/>
    <s v="Enero - Marzo"/>
    <n v="22"/>
    <n v="17"/>
    <s v="Carolina Calle Castro"/>
    <s v="Cerrado"/>
    <s v="Febrero"/>
    <m/>
  </r>
  <r>
    <n v="115"/>
    <n v="20225"/>
    <s v="Tramitar Peticiones"/>
    <d v="2020-01-23T00:00:00"/>
    <x v="0"/>
    <d v="2020-01-24T00:00:00"/>
    <s v="Enero - Marzo"/>
    <n v="1"/>
    <n v="2"/>
    <s v="Heidy Sulay Garnica Gonzalez."/>
    <s v="Cerrado"/>
    <s v="Enero"/>
    <m/>
  </r>
  <r>
    <n v="116"/>
    <n v="20226"/>
    <s v="Tramitar Peticiones"/>
    <d v="2020-01-23T00:00:00"/>
    <x v="0"/>
    <d v="2020-01-24T00:00:00"/>
    <s v="Enero - Marzo"/>
    <n v="1"/>
    <n v="2"/>
    <s v="Andrés Soto yara"/>
    <s v="Cerrado"/>
    <s v="Enero"/>
    <m/>
  </r>
  <r>
    <n v="117"/>
    <n v="20227"/>
    <s v="Tramitar Queja"/>
    <d v="2020-01-23T00:00:00"/>
    <x v="0"/>
    <d v="2020-02-14T00:00:00"/>
    <s v="Enero - Marzo"/>
    <n v="22"/>
    <n v="17"/>
    <s v="Victor Julio Rojas Ortiz"/>
    <s v="Cerrado"/>
    <s v="Febrero"/>
    <m/>
  </r>
  <r>
    <n v="118"/>
    <n v="20228"/>
    <s v="Tramitar Queja"/>
    <d v="2020-01-24T00:00:00"/>
    <x v="0"/>
    <d v="2020-02-14T00:00:00"/>
    <s v="Enero - Marzo"/>
    <n v="21"/>
    <n v="16"/>
    <s v="Carmen Adriana Vega Bautista"/>
    <s v="Cerrado"/>
    <s v="Febrero"/>
    <m/>
  </r>
  <r>
    <n v="119"/>
    <n v="20229"/>
    <s v="Tramitar Queja"/>
    <d v="2020-01-24T00:00:00"/>
    <x v="0"/>
    <d v="2020-02-14T00:00:00"/>
    <s v="Enero - Marzo"/>
    <n v="21"/>
    <n v="16"/>
    <s v="GUILLERMO GIRALDO ARANGO"/>
    <s v="Cerrado"/>
    <s v="Febrero"/>
    <m/>
  </r>
  <r>
    <n v="120"/>
    <n v="20230"/>
    <s v="Tramitar Reclamo"/>
    <d v="2020-01-24T00:00:00"/>
    <x v="0"/>
    <d v="2020-02-17T00:00:00"/>
    <s v="Enero - Marzo"/>
    <n v="24"/>
    <n v="17"/>
    <s v="jose antonio juanjinoy"/>
    <s v="Cerrado"/>
    <s v="Febrero"/>
    <m/>
  </r>
  <r>
    <n v="121"/>
    <n v="20231"/>
    <s v="Tramitar Peticiones"/>
    <d v="2020-01-24T00:00:00"/>
    <x v="0"/>
    <d v="2020-01-24T00:00:00"/>
    <s v="Enero - Marzo"/>
    <n v="0"/>
    <n v="1"/>
    <s v="Jorge Fernando Guerrero Ceballos"/>
    <s v="Cerrado"/>
    <s v="Enero"/>
    <m/>
  </r>
  <r>
    <n v="122"/>
    <n v="20232"/>
    <s v="Tramitar Peticiones"/>
    <d v="2020-01-24T00:00:00"/>
    <x v="0"/>
    <d v="2020-01-24T00:00:00"/>
    <s v="Enero - Marzo"/>
    <n v="0"/>
    <n v="1"/>
    <s v="jhoyner vergara jaimes"/>
    <s v="Cerrado"/>
    <s v="Enero"/>
    <m/>
  </r>
  <r>
    <n v="123"/>
    <n v="20233"/>
    <s v="Tramitar Queja"/>
    <d v="2020-01-24T00:00:00"/>
    <x v="0"/>
    <d v="2020-01-24T00:00:00"/>
    <s v="Enero - Marzo"/>
    <n v="0"/>
    <n v="1"/>
    <s v="SEGUNDO IRENARCO RUGE PEÑA"/>
    <s v="Cerrado"/>
    <s v="Enero"/>
    <m/>
  </r>
  <r>
    <n v="124"/>
    <n v="20234"/>
    <s v="Tramitar Peticiones"/>
    <d v="2020-01-24T00:00:00"/>
    <x v="0"/>
    <d v="2020-01-28T00:00:00"/>
    <s v="Enero - Marzo"/>
    <n v="4"/>
    <n v="3"/>
    <s v="NATHALIA NARANJO MORALES"/>
    <s v="Cerrado"/>
    <s v="Enero"/>
    <m/>
  </r>
  <r>
    <n v="125"/>
    <n v="20235"/>
    <s v="Tramitar Peticiones"/>
    <d v="2020-01-24T00:00:00"/>
    <x v="0"/>
    <d v="2020-01-28T00:00:00"/>
    <s v="Enero - Marzo"/>
    <n v="4"/>
    <n v="3"/>
    <s v="Maira Alejandra Cardenas Quiroz"/>
    <s v="Cerrado"/>
    <s v="Enero"/>
    <m/>
  </r>
  <r>
    <n v="126"/>
    <n v="20236"/>
    <s v="Tramitar Peticiones"/>
    <d v="2020-01-24T00:00:00"/>
    <x v="0"/>
    <d v="2020-01-28T00:00:00"/>
    <s v="Enero - Marzo"/>
    <n v="4"/>
    <n v="3"/>
    <s v="juan pablo camacho"/>
    <s v="Cerrado"/>
    <s v="Enero"/>
    <m/>
  </r>
  <r>
    <n v="127"/>
    <n v="20237"/>
    <s v="Tramitar Peticiones"/>
    <d v="2020-01-24T00:00:00"/>
    <x v="0"/>
    <d v="2020-01-28T00:00:00"/>
    <s v="Enero - Marzo"/>
    <n v="4"/>
    <n v="3"/>
    <s v="jovita rolon caicedo"/>
    <s v="Cerrado"/>
    <s v="Enero"/>
    <m/>
  </r>
  <r>
    <n v="128"/>
    <n v="20238"/>
    <s v="Tramitar Peticiones"/>
    <d v="2020-01-24T00:00:00"/>
    <x v="0"/>
    <d v="2020-01-28T00:00:00"/>
    <s v="Enero - Marzo"/>
    <n v="4"/>
    <n v="3"/>
    <s v="juan pablo camacho"/>
    <s v="Cerrado"/>
    <s v="Enero"/>
    <m/>
  </r>
  <r>
    <n v="129"/>
    <n v="20239"/>
    <s v="Tramitar Peticiones"/>
    <d v="2020-01-24T00:00:00"/>
    <x v="0"/>
    <d v="2020-01-28T00:00:00"/>
    <s v="Enero - Marzo"/>
    <n v="4"/>
    <n v="3"/>
    <s v="aurora suarez rolon"/>
    <s v="Cerrado"/>
    <s v="Enero"/>
    <m/>
  </r>
  <r>
    <n v="130"/>
    <n v="20240"/>
    <s v="Tramitar Peticiones"/>
    <d v="2020-01-24T00:00:00"/>
    <x v="0"/>
    <d v="2020-01-28T00:00:00"/>
    <s v="Enero - Marzo"/>
    <n v="4"/>
    <n v="3"/>
    <s v="victor manuel rolon"/>
    <s v="Cerrado"/>
    <s v="Enero"/>
    <m/>
  </r>
  <r>
    <n v="131"/>
    <n v="20241"/>
    <s v="Tramitar Queja"/>
    <d v="2020-01-24T00:00:00"/>
    <x v="0"/>
    <d v="2020-02-17T00:00:00"/>
    <s v="Enero - Marzo"/>
    <n v="24"/>
    <n v="17"/>
    <s v="YURY ALBERTO ACEVEDO RINCON"/>
    <s v="Cerrado"/>
    <s v="Febrero"/>
    <m/>
  </r>
  <r>
    <n v="132"/>
    <n v="20242"/>
    <s v="Tramitar Queja"/>
    <d v="2020-01-25T00:00:00"/>
    <x v="0"/>
    <d v="2020-02-17T00:00:00"/>
    <s v="Enero - Marzo"/>
    <n v="23"/>
    <n v="16"/>
    <s v="LUIS ENRIQUE RODRIGUEZ"/>
    <s v="Cerrado"/>
    <s v="Febrero"/>
    <m/>
  </r>
  <r>
    <n v="133"/>
    <n v="20243"/>
    <s v="Tramitar Peticiones"/>
    <d v="2020-01-25T00:00:00"/>
    <x v="0"/>
    <d v="2020-01-28T00:00:00"/>
    <s v="Enero - Marzo"/>
    <n v="3"/>
    <n v="2"/>
    <s v="MAIRENA"/>
    <s v="Cerrado"/>
    <s v="Enero"/>
    <m/>
  </r>
  <r>
    <n v="134"/>
    <n v="20244"/>
    <s v="Tramitar Queja"/>
    <d v="2020-01-25T00:00:00"/>
    <x v="0"/>
    <s v="Pendiente"/>
    <s v="Pendiente"/>
    <e v="#VALUE!"/>
    <e v="#VALUE!"/>
    <s v="ANGEL GONZALEZ RIVEROS"/>
    <s v="Abierto"/>
    <s v="Pendiente"/>
    <m/>
  </r>
  <r>
    <n v="135"/>
    <n v="20245"/>
    <s v="Tramitar Reclamo"/>
    <d v="2020-01-25T00:00:00"/>
    <x v="0"/>
    <d v="2020-01-28T00:00:00"/>
    <s v="Enero - Marzo"/>
    <n v="3"/>
    <n v="2"/>
    <s v="Katherine Eugenia Moreno Mantilla"/>
    <s v="Cerrado"/>
    <s v="Enero"/>
    <m/>
  </r>
  <r>
    <n v="136"/>
    <n v="20246"/>
    <s v="Tramitar Peticiones"/>
    <d v="2020-01-26T00:00:00"/>
    <x v="0"/>
    <d v="2020-01-28T00:00:00"/>
    <s v="Enero - Marzo"/>
    <n v="2"/>
    <n v="2"/>
    <s v="Maria consuelo galeano gomez"/>
    <s v="Cerrado"/>
    <s v="Enero"/>
    <m/>
  </r>
  <r>
    <n v="137"/>
    <n v="20247"/>
    <s v="Tramitar Peticiones"/>
    <d v="2020-01-26T00:00:00"/>
    <x v="0"/>
    <d v="2020-01-28T00:00:00"/>
    <s v="Enero - Marzo"/>
    <n v="2"/>
    <n v="2"/>
    <s v="Cliente? LUIS CARLOS RUBIO NAVAS"/>
    <s v="Cerrado"/>
    <s v="Enero"/>
    <m/>
  </r>
  <r>
    <n v="138"/>
    <n v="20248"/>
    <s v="Tramitar Peticiones"/>
    <d v="2020-01-27T00:00:00"/>
    <x v="0"/>
    <d v="2020-01-28T00:00:00"/>
    <s v="Enero - Marzo"/>
    <n v="1"/>
    <n v="2"/>
    <s v="YAINNA LORA BERTEL"/>
    <s v="Cerrado"/>
    <s v="Enero"/>
    <m/>
  </r>
  <r>
    <n v="139"/>
    <n v="20249"/>
    <s v="Tramitar Peticiones"/>
    <d v="2020-01-27T00:00:00"/>
    <x v="0"/>
    <d v="2020-01-28T00:00:00"/>
    <s v="Enero - Marzo"/>
    <n v="1"/>
    <n v="2"/>
    <s v="ANGELA MARIA CARO BOHORQUEZ"/>
    <s v="Cerrado"/>
    <s v="Enero"/>
    <m/>
  </r>
  <r>
    <n v="140"/>
    <n v="20250"/>
    <s v="Tramitar Peticiones"/>
    <d v="2020-01-27T00:00:00"/>
    <x v="0"/>
    <d v="2020-01-28T00:00:00"/>
    <s v="Enero - Marzo"/>
    <n v="1"/>
    <n v="2"/>
    <s v="Camila Nieto"/>
    <s v="Cerrado"/>
    <s v="Enero"/>
    <m/>
  </r>
  <r>
    <n v="141"/>
    <n v="20251"/>
    <s v="Tramitar Queja"/>
    <d v="2020-01-27T00:00:00"/>
    <x v="0"/>
    <d v="2020-05-12T00:00:00"/>
    <s v="Abril - Junio"/>
    <n v="106"/>
    <n v="77"/>
    <s v="Javier Rico"/>
    <s v="Cerrado"/>
    <s v="Mayo"/>
    <m/>
  </r>
  <r>
    <n v="142"/>
    <n v="20252"/>
    <s v="Tramitar Peticiones"/>
    <d v="2020-01-27T00:00:00"/>
    <x v="0"/>
    <d v="2020-01-28T00:00:00"/>
    <s v="Enero - Marzo"/>
    <n v="1"/>
    <n v="2"/>
    <s v="german garces cervantes"/>
    <s v="Cerrado"/>
    <s v="Enero"/>
    <m/>
  </r>
  <r>
    <n v="143"/>
    <n v="20253"/>
    <s v="Tramitar Queja"/>
    <d v="2020-01-27T00:00:00"/>
    <x v="0"/>
    <d v="2020-02-17T00:00:00"/>
    <s v="Enero - Marzo"/>
    <n v="21"/>
    <n v="16"/>
    <s v="Arlet Almanza"/>
    <s v="Cerrado"/>
    <s v="Febrero"/>
    <m/>
  </r>
  <r>
    <n v="144"/>
    <n v="20254"/>
    <s v="Tramitar Queja"/>
    <d v="2020-01-27T00:00:00"/>
    <x v="0"/>
    <d v="2020-02-17T00:00:00"/>
    <s v="Enero - Marzo"/>
    <n v="21"/>
    <n v="16"/>
    <s v="Arlet Almanza"/>
    <s v="Cerrado"/>
    <s v="Febrero"/>
    <m/>
  </r>
  <r>
    <n v="145"/>
    <n v="20255"/>
    <s v="Tramitar Peticiones"/>
    <d v="2020-01-27T00:00:00"/>
    <x v="0"/>
    <d v="2020-01-28T00:00:00"/>
    <s v="Enero - Marzo"/>
    <n v="1"/>
    <n v="2"/>
    <s v="José Sánchez Ladino"/>
    <s v="Cerrado"/>
    <s v="Enero"/>
    <m/>
  </r>
  <r>
    <n v="146"/>
    <n v="20256"/>
    <s v="Tramitar Peticiones"/>
    <d v="2020-01-27T00:00:00"/>
    <x v="0"/>
    <d v="2020-01-28T00:00:00"/>
    <s v="Enero - Marzo"/>
    <n v="1"/>
    <n v="2"/>
    <s v="Elkin Yamil Zarate Avila"/>
    <s v="Cerrado"/>
    <s v="Enero"/>
    <m/>
  </r>
  <r>
    <n v="147"/>
    <n v="20257"/>
    <s v="Tramitar Peticiones"/>
    <d v="2020-01-27T00:00:00"/>
    <x v="0"/>
    <d v="2020-01-27T00:00:00"/>
    <s v="Enero - Marzo"/>
    <n v="0"/>
    <n v="1"/>
    <s v="NESTOR GIOVANNI BARACALDO SALGADO"/>
    <s v="Cerrado"/>
    <s v="Enero"/>
    <m/>
  </r>
  <r>
    <n v="148"/>
    <n v="20258"/>
    <s v="Tramitar Peticiones"/>
    <d v="2020-01-27T00:00:00"/>
    <x v="0"/>
    <d v="2020-01-28T00:00:00"/>
    <s v="Enero - Marzo"/>
    <n v="1"/>
    <n v="2"/>
    <s v="NESTOR GIOVANNI BARACALDO SALGADO"/>
    <s v="Cerrado"/>
    <s v="Enero"/>
    <m/>
  </r>
  <r>
    <n v="149"/>
    <n v="20259"/>
    <s v="Tramitar Queja"/>
    <d v="2020-01-27T00:00:00"/>
    <x v="0"/>
    <d v="2020-02-17T00:00:00"/>
    <s v="Enero - Marzo"/>
    <n v="21"/>
    <n v="16"/>
    <s v="Carlos Arvid Amin Barajas"/>
    <s v="Cerrado"/>
    <s v="Febrero"/>
    <m/>
  </r>
  <r>
    <n v="150"/>
    <n v="20260"/>
    <s v="Tramitar Peticiones"/>
    <d v="2020-01-27T00:00:00"/>
    <x v="0"/>
    <d v="2020-01-28T00:00:00"/>
    <s v="Enero - Marzo"/>
    <n v="1"/>
    <n v="2"/>
    <s v="Daniela Luna Obando"/>
    <s v="Cerrado"/>
    <s v="Enero"/>
    <m/>
  </r>
  <r>
    <n v="151"/>
    <n v="20261"/>
    <s v="Tramitar Peticiones"/>
    <d v="2020-01-27T00:00:00"/>
    <x v="0"/>
    <d v="2020-01-28T00:00:00"/>
    <s v="Enero - Marzo"/>
    <n v="1"/>
    <n v="2"/>
    <s v="JESUS ANTONIO QUIROGA CORZO"/>
    <s v="Cerrado"/>
    <s v="Enero"/>
    <m/>
  </r>
  <r>
    <n v="152"/>
    <n v="20262"/>
    <s v="Tramitar Peticiones"/>
    <d v="2020-01-27T00:00:00"/>
    <x v="0"/>
    <d v="2020-01-28T00:00:00"/>
    <s v="Enero - Marzo"/>
    <n v="1"/>
    <n v="2"/>
    <s v="Jose Israel Santa Ramirez"/>
    <s v="Cerrado"/>
    <s v="Enero"/>
    <m/>
  </r>
  <r>
    <n v="153"/>
    <n v="20263"/>
    <s v="Tramitar Peticiones"/>
    <d v="2020-01-27T00:00:00"/>
    <x v="0"/>
    <d v="2020-01-28T00:00:00"/>
    <s v="Enero - Marzo"/>
    <n v="1"/>
    <n v="2"/>
    <s v="caterin"/>
    <s v="Cerrado"/>
    <s v="Enero"/>
    <m/>
  </r>
  <r>
    <n v="154"/>
    <n v="20264"/>
    <s v="Tramitar Peticiones"/>
    <d v="2020-01-27T00:00:00"/>
    <x v="0"/>
    <d v="2020-01-28T00:00:00"/>
    <s v="Enero - Marzo"/>
    <n v="1"/>
    <n v="2"/>
    <s v="Hernan Alonso Ospina Rubiano"/>
    <s v="Cerrado"/>
    <s v="Enero"/>
    <m/>
  </r>
  <r>
    <n v="155"/>
    <n v="20265"/>
    <s v="Tramitar Peticiones"/>
    <d v="2020-01-28T00:00:00"/>
    <x v="0"/>
    <d v="2020-01-28T00:00:00"/>
    <s v="Enero - Marzo"/>
    <n v="0"/>
    <n v="1"/>
    <s v="Diana Marcela Llano Sarmiento"/>
    <s v="Cerrado"/>
    <s v="Enero"/>
    <m/>
  </r>
  <r>
    <n v="156"/>
    <n v="20266"/>
    <s v="Tramitar Queja"/>
    <d v="2020-01-28T00:00:00"/>
    <x v="0"/>
    <d v="2020-02-17T00:00:00"/>
    <s v="Enero - Marzo"/>
    <n v="20"/>
    <n v="15"/>
    <s v="Gonzalo Barreto Gámez"/>
    <s v="Cerrado"/>
    <s v="Febrero"/>
    <m/>
  </r>
  <r>
    <n v="157"/>
    <n v="20267"/>
    <s v="Tramitar Peticiones"/>
    <d v="2020-01-28T00:00:00"/>
    <x v="0"/>
    <d v="2020-01-28T00:00:00"/>
    <s v="Enero - Marzo"/>
    <n v="0"/>
    <n v="1"/>
    <s v="jaime hernan herrera jimenez"/>
    <s v="Cerrado"/>
    <s v="Enero"/>
    <m/>
  </r>
  <r>
    <n v="158"/>
    <n v="20268"/>
    <s v="Tramitar Peticiones"/>
    <d v="2020-01-28T00:00:00"/>
    <x v="0"/>
    <d v="2020-01-28T00:00:00"/>
    <s v="Enero - Marzo"/>
    <n v="0"/>
    <n v="1"/>
    <s v="IDELFONSO MONCAYO SAÑUDO"/>
    <s v="Cerrado"/>
    <s v="Enero"/>
    <m/>
  </r>
  <r>
    <n v="159"/>
    <n v="20269"/>
    <s v="Tramitar Peticiones"/>
    <d v="2020-01-28T00:00:00"/>
    <x v="0"/>
    <d v="2020-01-28T00:00:00"/>
    <s v="Enero - Marzo"/>
    <n v="0"/>
    <n v="1"/>
    <s v="RAQUEL SOFÍA AMAYA PRODUCCIONES Y CIA LTDA."/>
    <s v="Cerrado"/>
    <s v="Enero"/>
    <m/>
  </r>
  <r>
    <n v="160"/>
    <n v="20270"/>
    <s v="Tramitar Queja"/>
    <d v="2020-01-28T00:00:00"/>
    <x v="0"/>
    <d v="2020-03-27T00:00:00"/>
    <s v="Enero - Marzo"/>
    <n v="59"/>
    <n v="44"/>
    <s v="Andres Pinilla"/>
    <s v="Cerrado"/>
    <s v="Marzo"/>
    <m/>
  </r>
  <r>
    <n v="161"/>
    <n v="20271"/>
    <s v="Tramitar Peticiones"/>
    <d v="2020-01-28T00:00:00"/>
    <x v="0"/>
    <d v="2020-01-28T00:00:00"/>
    <s v="Enero - Marzo"/>
    <n v="0"/>
    <n v="1"/>
    <s v="Angie Katherine Monroy"/>
    <s v="Cerrado"/>
    <s v="Enero"/>
    <m/>
  </r>
  <r>
    <n v="162"/>
    <n v="20272"/>
    <s v="Tramitar Peticiones"/>
    <d v="2020-01-28T00:00:00"/>
    <x v="0"/>
    <d v="2020-01-28T00:00:00"/>
    <s v="Enero - Marzo"/>
    <n v="0"/>
    <n v="1"/>
    <s v="Marcela Zuluaga Velez"/>
    <s v="Cerrado"/>
    <s v="Enero"/>
    <m/>
  </r>
  <r>
    <n v="163"/>
    <n v="20273"/>
    <s v="Tramitar Queja"/>
    <d v="2020-01-28T00:00:00"/>
    <x v="0"/>
    <d v="2020-02-17T00:00:00"/>
    <s v="Enero - Marzo"/>
    <n v="20"/>
    <n v="15"/>
    <s v="MARIA ALEJANDRA QUIÑONEZ"/>
    <s v="Cerrado"/>
    <s v="Febrero"/>
    <m/>
  </r>
  <r>
    <n v="164"/>
    <n v="20274"/>
    <s v="Tramitar Peticiones"/>
    <d v="2020-01-28T00:00:00"/>
    <x v="0"/>
    <d v="2020-01-28T00:00:00"/>
    <s v="Enero - Marzo"/>
    <n v="0"/>
    <n v="1"/>
    <s v="Sebastian Alvarez Londoño"/>
    <s v="Cerrado"/>
    <s v="Enero"/>
    <m/>
  </r>
  <r>
    <n v="165"/>
    <n v="20275"/>
    <s v="Tramitar Queja"/>
    <d v="2020-01-28T00:00:00"/>
    <x v="0"/>
    <d v="2020-02-17T00:00:00"/>
    <s v="Enero - Marzo"/>
    <n v="20"/>
    <n v="15"/>
    <s v="Carolina Rodriguez"/>
    <s v="Cerrado"/>
    <s v="Febrero"/>
    <m/>
  </r>
  <r>
    <n v="166"/>
    <n v="20276"/>
    <s v="Tramitar Peticiones"/>
    <d v="2020-01-28T00:00:00"/>
    <x v="0"/>
    <d v="2020-01-14T00:00:00"/>
    <s v="Enero - Marzo"/>
    <n v="-14"/>
    <n v="-11"/>
    <s v="SEGUNDO IRENARCO RUGE PEÑA"/>
    <s v="Cerrado"/>
    <s v="Enero"/>
    <m/>
  </r>
  <r>
    <n v="167"/>
    <n v="20277"/>
    <s v="Tramitar Peticiones"/>
    <d v="2020-01-28T00:00:00"/>
    <x v="0"/>
    <d v="2020-02-17T00:00:00"/>
    <s v="Enero - Marzo"/>
    <n v="20"/>
    <n v="15"/>
    <s v="ROBERTO ARTURO MONCAYO ORDOÑEZ"/>
    <s v="Cerrado"/>
    <s v="Febrero"/>
    <m/>
  </r>
  <r>
    <n v="168"/>
    <n v="20278"/>
    <s v="Tramitar Queja"/>
    <d v="2020-01-28T00:00:00"/>
    <x v="0"/>
    <d v="2020-01-30T00:00:00"/>
    <s v="Enero - Marzo"/>
    <n v="2"/>
    <n v="3"/>
    <s v="RUBER ALEXANDER JOYA"/>
    <s v="Cerrado"/>
    <s v="Enero"/>
    <m/>
  </r>
  <r>
    <n v="169"/>
    <n v="20279"/>
    <s v="Tramitar Queja"/>
    <d v="2020-01-28T00:00:00"/>
    <x v="0"/>
    <d v="2020-02-17T00:00:00"/>
    <s v="Enero - Marzo"/>
    <n v="20"/>
    <n v="15"/>
    <s v="MARIA PATRICIA GARCIA"/>
    <s v="Cerrado"/>
    <s v="Febrero"/>
    <m/>
  </r>
  <r>
    <n v="170"/>
    <n v="20280"/>
    <s v="Tramitar Reclamo"/>
    <d v="2020-01-28T00:00:00"/>
    <x v="0"/>
    <d v="2020-02-17T00:00:00"/>
    <s v="Enero - Marzo"/>
    <n v="20"/>
    <n v="15"/>
    <s v="LUZ MARINA PINO DE LA HOZ"/>
    <s v="Cerrado"/>
    <s v="Febrero"/>
    <m/>
  </r>
  <r>
    <n v="171"/>
    <n v="20281"/>
    <s v="Tramitar Peticiones"/>
    <d v="2020-01-29T00:00:00"/>
    <x v="0"/>
    <d v="2020-01-30T00:00:00"/>
    <s v="Enero - Marzo"/>
    <n v="1"/>
    <n v="2"/>
    <s v="nelly stella barona rodriguez"/>
    <s v="Cerrado"/>
    <s v="Enero"/>
    <m/>
  </r>
  <r>
    <n v="172"/>
    <n v="20282"/>
    <s v="Tramitar Peticiones"/>
    <d v="2020-01-29T00:00:00"/>
    <x v="0"/>
    <d v="2020-01-30T00:00:00"/>
    <s v="Enero - Marzo"/>
    <n v="1"/>
    <n v="2"/>
    <s v="nelly stella barona rodriguez"/>
    <s v="Cerrado"/>
    <s v="Enero"/>
    <m/>
  </r>
  <r>
    <n v="173"/>
    <n v="20283"/>
    <s v="Tramitar Peticiones"/>
    <d v="2020-01-29T00:00:00"/>
    <x v="0"/>
    <d v="2020-01-30T00:00:00"/>
    <s v="Enero - Marzo"/>
    <n v="1"/>
    <n v="2"/>
    <s v="LA EQUIDAD SEGUROS GENERALES OC"/>
    <s v="Cerrado"/>
    <s v="Enero"/>
    <m/>
  </r>
  <r>
    <n v="174"/>
    <n v="20284"/>
    <s v="Tramitar Peticiones"/>
    <d v="2020-01-29T00:00:00"/>
    <x v="0"/>
    <d v="2020-01-30T00:00:00"/>
    <s v="Enero - Marzo"/>
    <n v="1"/>
    <n v="2"/>
    <s v="Carlos Alberto Mejia De La Parra"/>
    <s v="Cerrado"/>
    <s v="Enero"/>
    <m/>
  </r>
  <r>
    <n v="175"/>
    <n v="20285"/>
    <s v="Tramitar Queja"/>
    <d v="2020-01-29T00:00:00"/>
    <x v="0"/>
    <d v="2020-03-27T00:00:00"/>
    <s v="Enero - Marzo"/>
    <n v="58"/>
    <n v="43"/>
    <s v="daniela pinzon"/>
    <s v="Cerrado"/>
    <s v="Marzo"/>
    <m/>
  </r>
  <r>
    <n v="176"/>
    <n v="20286"/>
    <s v="Tramitar Peticiones"/>
    <d v="2020-01-29T00:00:00"/>
    <x v="0"/>
    <d v="2020-02-03T00:00:00"/>
    <s v="Enero - Marzo"/>
    <n v="5"/>
    <n v="4"/>
    <s v="CAMILO ANDRES SANTOS MANFULA"/>
    <s v="Cerrado"/>
    <s v="Febrero"/>
    <m/>
  </r>
  <r>
    <n v="177"/>
    <n v="20287"/>
    <s v="Tramitar Queja"/>
    <d v="2020-01-29T00:00:00"/>
    <x v="0"/>
    <d v="2020-02-03T00:00:00"/>
    <s v="Enero - Marzo"/>
    <n v="5"/>
    <n v="4"/>
    <s v="KILLER KID CADENA BUCURU"/>
    <s v="Cerrado"/>
    <s v="Febrero"/>
    <m/>
  </r>
  <r>
    <n v="178"/>
    <n v="20288"/>
    <s v="Tramitar Peticiones"/>
    <d v="2020-01-30T00:00:00"/>
    <x v="0"/>
    <d v="2020-02-03T00:00:00"/>
    <s v="Enero - Marzo"/>
    <n v="4"/>
    <n v="3"/>
    <s v="ELBA SANFELIU BRESNEIDER"/>
    <s v="Cerrado"/>
    <s v="Febrero"/>
    <m/>
  </r>
  <r>
    <n v="179"/>
    <n v="20289"/>
    <s v="Tramitar Queja"/>
    <d v="2020-01-30T00:00:00"/>
    <x v="0"/>
    <d v="2020-02-18T00:00:00"/>
    <s v="Enero - Marzo"/>
    <n v="19"/>
    <n v="14"/>
    <s v="Alejandra Zapata"/>
    <s v="Cerrado"/>
    <s v="Febrero"/>
    <m/>
  </r>
  <r>
    <n v="180"/>
    <n v="20290"/>
    <s v="Tramitar Peticiones"/>
    <d v="2020-01-30T00:00:00"/>
    <x v="0"/>
    <d v="2020-02-03T00:00:00"/>
    <s v="Enero - Marzo"/>
    <n v="4"/>
    <n v="3"/>
    <s v="C.I. HERMEO S.A."/>
    <s v="Cerrado"/>
    <s v="Febrero"/>
    <m/>
  </r>
  <r>
    <n v="181"/>
    <n v="20291"/>
    <s v="Tramitar Peticiones"/>
    <d v="2020-01-30T00:00:00"/>
    <x v="0"/>
    <d v="2020-02-03T00:00:00"/>
    <s v="Enero - Marzo"/>
    <n v="4"/>
    <n v="3"/>
    <s v="nehemias alarcon nuñez"/>
    <s v="Cerrado"/>
    <s v="Febrero"/>
    <m/>
  </r>
  <r>
    <n v="182"/>
    <n v="20292"/>
    <s v="Tramitar Peticiones"/>
    <d v="2020-01-30T00:00:00"/>
    <x v="0"/>
    <d v="2020-02-04T00:00:00"/>
    <s v="Enero - Marzo"/>
    <n v="5"/>
    <n v="4"/>
    <s v="MARIA FERNANDA ARANDA CAMACHO"/>
    <s v="Cerrado"/>
    <s v="Febrero"/>
    <m/>
  </r>
  <r>
    <n v="183"/>
    <n v="20293"/>
    <s v="Tramitar Queja"/>
    <d v="2020-01-30T00:00:00"/>
    <x v="0"/>
    <d v="2020-02-18T00:00:00"/>
    <s v="Enero - Marzo"/>
    <n v="19"/>
    <n v="14"/>
    <s v="Marya Julieth Galeano Rave"/>
    <s v="Cerrado"/>
    <s v="Febrero"/>
    <m/>
  </r>
  <r>
    <n v="184"/>
    <n v="20294"/>
    <s v="Tramitar Peticiones"/>
    <d v="2020-01-30T00:00:00"/>
    <x v="0"/>
    <d v="2020-02-03T00:00:00"/>
    <s v="Enero - Marzo"/>
    <n v="4"/>
    <n v="3"/>
    <s v="GABRIEL ALFONSO CAÑON VEGA"/>
    <s v="Cerrado"/>
    <s v="Febrero"/>
    <m/>
  </r>
  <r>
    <n v="185"/>
    <n v="20295"/>
    <s v="Tramitar Peticiones"/>
    <d v="2020-01-30T00:00:00"/>
    <x v="0"/>
    <d v="2020-02-03T00:00:00"/>
    <s v="Enero - Marzo"/>
    <n v="4"/>
    <n v="3"/>
    <s v="HUGO ALEXANDER DEVIA CASTRO"/>
    <s v="Cerrado"/>
    <s v="Febrero"/>
    <m/>
  </r>
  <r>
    <n v="186"/>
    <n v="20296"/>
    <s v="Tramitar Peticiones"/>
    <d v="2020-01-30T00:00:00"/>
    <x v="0"/>
    <d v="2020-02-04T00:00:00"/>
    <s v="Enero - Marzo"/>
    <n v="5"/>
    <n v="4"/>
    <s v="LEYDER CAMERO"/>
    <s v="Cerrado"/>
    <s v="Febrero"/>
    <m/>
  </r>
  <r>
    <n v="187"/>
    <n v="20297"/>
    <s v="Tramitar Peticiones"/>
    <d v="2020-01-30T00:00:00"/>
    <x v="0"/>
    <d v="2020-02-04T00:00:00"/>
    <s v="Enero - Marzo"/>
    <n v="5"/>
    <n v="4"/>
    <s v="Mary Luz Vásquez Román"/>
    <s v="Cerrado"/>
    <s v="Febrero"/>
    <m/>
  </r>
  <r>
    <n v="188"/>
    <n v="20298"/>
    <s v="Tramitar Peticiones"/>
    <d v="2020-01-31T00:00:00"/>
    <x v="0"/>
    <d v="2020-02-04T00:00:00"/>
    <s v="Enero - Marzo"/>
    <n v="4"/>
    <n v="3"/>
    <s v="ALEJANDRO FLOREZ"/>
    <s v="Cerrado"/>
    <s v="Febrero"/>
    <m/>
  </r>
  <r>
    <n v="189"/>
    <n v="20299"/>
    <s v="Tramitar Queja"/>
    <d v="2020-01-31T00:00:00"/>
    <x v="0"/>
    <d v="2020-02-18T00:00:00"/>
    <s v="Enero - Marzo"/>
    <n v="18"/>
    <n v="13"/>
    <s v="LUIS EDUARDO SEDANO MEJIA"/>
    <s v="Cerrado"/>
    <s v="Febrero"/>
    <m/>
  </r>
  <r>
    <n v="190"/>
    <n v="20300"/>
    <s v="Tramitar Peticiones"/>
    <d v="2020-01-31T00:00:00"/>
    <x v="0"/>
    <d v="2020-02-04T00:00:00"/>
    <s v="Enero - Marzo"/>
    <n v="4"/>
    <n v="3"/>
    <s v="ANGEL MARÍA CASTRO CARDONA"/>
    <s v="Cerrado"/>
    <s v="Febrero"/>
    <m/>
  </r>
  <r>
    <n v="191"/>
    <n v="20301"/>
    <s v="Tramitar Queja"/>
    <d v="2020-01-31T00:00:00"/>
    <x v="0"/>
    <d v="2020-02-18T00:00:00"/>
    <s v="Enero - Marzo"/>
    <n v="18"/>
    <n v="13"/>
    <s v="JUAN CARLOS PAEZ GOMEZ"/>
    <s v="Cerrado"/>
    <s v="Febrero"/>
    <m/>
  </r>
  <r>
    <n v="192"/>
    <n v="20302"/>
    <s v="Tramitar Peticiones"/>
    <d v="2020-01-31T00:00:00"/>
    <x v="0"/>
    <d v="2020-02-04T00:00:00"/>
    <s v="Enero - Marzo"/>
    <n v="4"/>
    <n v="3"/>
    <s v="Fritzgerald Rodriguez"/>
    <s v="Cerrado"/>
    <s v="Febrero"/>
    <m/>
  </r>
  <r>
    <n v="193"/>
    <n v="20303"/>
    <s v="Tramitar Peticiones"/>
    <d v="2020-01-31T00:00:00"/>
    <x v="0"/>
    <d v="2020-02-04T00:00:00"/>
    <s v="Enero - Marzo"/>
    <n v="4"/>
    <n v="3"/>
    <s v="claudia marcela montengro diaz"/>
    <s v="Cerrado"/>
    <s v="Febrero"/>
    <m/>
  </r>
  <r>
    <n v="194"/>
    <n v="20304"/>
    <s v="Tramitar Queja"/>
    <d v="2020-01-31T00:00:00"/>
    <x v="0"/>
    <s v="Pendiente"/>
    <s v="Pendiente"/>
    <e v="#VALUE!"/>
    <e v="#VALUE!"/>
    <s v="Janeth Cortez Cartagena"/>
    <s v="Abierto"/>
    <s v="Pendiente"/>
    <m/>
  </r>
  <r>
    <n v="195"/>
    <n v="20305"/>
    <s v="Tramitar Queja"/>
    <d v="2020-01-31T00:00:00"/>
    <x v="0"/>
    <s v="Pendiente"/>
    <s v="Pendiente"/>
    <e v="#VALUE!"/>
    <e v="#VALUE!"/>
    <s v="Leonor Rincon Rojas"/>
    <s v="Abierto"/>
    <s v="Pendiente"/>
    <m/>
  </r>
  <r>
    <n v="196"/>
    <n v="20306"/>
    <s v="Tramitar Queja"/>
    <d v="2020-01-31T00:00:00"/>
    <x v="0"/>
    <s v="Pendiente"/>
    <s v="Pendiente"/>
    <e v="#VALUE!"/>
    <e v="#VALUE!"/>
    <s v="Janeth Cortez Cartagena"/>
    <s v="Abierto"/>
    <s v="Pendiente"/>
    <m/>
  </r>
  <r>
    <n v="197"/>
    <n v="20307"/>
    <s v="Tramitar Peticiones"/>
    <d v="2020-01-31T00:00:00"/>
    <x v="0"/>
    <d v="2020-02-04T00:00:00"/>
    <s v="Enero - Marzo"/>
    <n v="4"/>
    <n v="3"/>
    <s v="ubaldo peñaloza diaz"/>
    <s v="Cerrado"/>
    <s v="Febrero"/>
    <m/>
  </r>
  <r>
    <n v="198"/>
    <n v="20308"/>
    <s v="Tramitar Queja"/>
    <d v="2020-01-31T00:00:00"/>
    <x v="0"/>
    <s v="Pendiente"/>
    <s v="Pendiente"/>
    <e v="#VALUE!"/>
    <e v="#VALUE!"/>
    <s v="Carolina"/>
    <s v="Abierto"/>
    <s v="Pendiente"/>
    <m/>
  </r>
  <r>
    <n v="199"/>
    <n v="20309"/>
    <s v="Tramitar Reclamo"/>
    <d v="2020-01-31T00:00:00"/>
    <x v="0"/>
    <d v="2020-02-04T00:00:00"/>
    <s v="Enero - Marzo"/>
    <n v="4"/>
    <n v="3"/>
    <s v="clara dilia molina perez"/>
    <s v="Cerrado"/>
    <s v="Febrero"/>
    <m/>
  </r>
  <r>
    <n v="200"/>
    <n v="20310"/>
    <s v="Tramitar Queja"/>
    <d v="2020-01-31T00:00:00"/>
    <x v="0"/>
    <s v="Pendiente"/>
    <s v="Pendiente"/>
    <e v="#VALUE!"/>
    <e v="#VALUE!"/>
    <s v="Armando Gaona Leal"/>
    <s v="Abierto"/>
    <s v="Pendiente"/>
    <m/>
  </r>
  <r>
    <n v="201"/>
    <n v="20311"/>
    <s v="Tramitar Reclamo"/>
    <d v="2020-01-31T00:00:00"/>
    <x v="0"/>
    <d v="2020-02-03T00:00:00"/>
    <s v="Enero - Marzo"/>
    <n v="3"/>
    <n v="2"/>
    <s v="flor marioa baron nuñez"/>
    <s v="Cerrado"/>
    <s v="Febrero"/>
    <m/>
  </r>
  <r>
    <n v="202"/>
    <n v="20312"/>
    <s v="Tramitar Peticiones"/>
    <d v="2020-01-31T00:00:00"/>
    <x v="0"/>
    <d v="2020-02-04T00:00:00"/>
    <s v="Enero - Marzo"/>
    <n v="4"/>
    <n v="3"/>
    <s v="juan pablo camacho"/>
    <s v="Cerrado"/>
    <s v="Febrero"/>
    <m/>
  </r>
  <r>
    <n v="203"/>
    <n v="20313"/>
    <s v="Tramitar Queja"/>
    <d v="2020-01-31T00:00:00"/>
    <x v="0"/>
    <d v="2020-02-18T00:00:00"/>
    <s v="Enero - Marzo"/>
    <n v="18"/>
    <n v="13"/>
    <s v="LINA MARIA ANGULO MOLINA"/>
    <s v="Cerrado"/>
    <s v="Febrero"/>
    <m/>
  </r>
  <r>
    <n v="204"/>
    <n v="20314"/>
    <s v="Tramitar Peticiones"/>
    <d v="2020-01-31T00:00:00"/>
    <x v="0"/>
    <d v="2020-02-04T00:00:00"/>
    <s v="Enero - Marzo"/>
    <n v="4"/>
    <n v="3"/>
    <s v="PAOLA ANDREA SALAZAR GÓMEZ"/>
    <s v="Cerrado"/>
    <s v="Febrero"/>
    <m/>
  </r>
  <r>
    <n v="205"/>
    <n v="20315"/>
    <s v="Tramitar Reclamo"/>
    <d v="2020-01-31T00:00:00"/>
    <x v="0"/>
    <d v="2020-02-04T00:00:00"/>
    <s v="Enero - Marzo"/>
    <n v="4"/>
    <n v="3"/>
    <s v="flor marioa baron nuñez"/>
    <s v="Cerrado"/>
    <s v="Febrero"/>
    <m/>
  </r>
  <r>
    <n v="206"/>
    <n v="20316"/>
    <s v="Tramitar Queja"/>
    <d v="2020-01-31T00:00:00"/>
    <x v="0"/>
    <d v="2020-02-18T00:00:00"/>
    <s v="Enero - Marzo"/>
    <n v="18"/>
    <n v="13"/>
    <s v="Yair Mauricio castillo casallas"/>
    <s v="Cerrado"/>
    <s v="Febrero"/>
    <m/>
  </r>
  <r>
    <n v="207"/>
    <n v="20317"/>
    <s v="Tramitar Peticiones"/>
    <d v="2020-01-31T00:00:00"/>
    <x v="0"/>
    <d v="2020-02-04T00:00:00"/>
    <s v="Enero - Marzo"/>
    <n v="4"/>
    <n v="3"/>
    <s v="Camila Nieto"/>
    <s v="Cerrado"/>
    <s v="Febrero"/>
    <m/>
  </r>
  <r>
    <n v="208"/>
    <n v="20318"/>
    <s v="Tramitar Queja"/>
    <d v="2020-02-01T00:00:00"/>
    <x v="1"/>
    <d v="2020-02-04T00:00:00"/>
    <s v="Enero - Marzo"/>
    <n v="3"/>
    <n v="2"/>
    <s v="Martha Ines Gutierrez Castro"/>
    <s v="Cerrado"/>
    <s v="Febrero"/>
    <m/>
  </r>
  <r>
    <n v="209"/>
    <n v="20319"/>
    <s v="Tramitar Peticiones"/>
    <d v="2020-02-01T00:00:00"/>
    <x v="1"/>
    <d v="2020-02-04T00:00:00"/>
    <s v="Enero - Marzo"/>
    <n v="3"/>
    <n v="2"/>
    <s v="Martha Ines Gutierrez Castro"/>
    <s v="Cerrado"/>
    <s v="Febrero"/>
    <m/>
  </r>
  <r>
    <n v="210"/>
    <n v="20320"/>
    <s v="Tramitar Reclamo"/>
    <d v="2020-02-01T00:00:00"/>
    <x v="1"/>
    <s v="Pendiente"/>
    <s v="Pendiente"/>
    <e v="#VALUE!"/>
    <e v="#VALUE!"/>
    <s v="Martha Ines Gutierrez Castro"/>
    <s v="Abierto"/>
    <s v="Pendiente"/>
    <m/>
  </r>
  <r>
    <n v="211"/>
    <n v="20321"/>
    <s v="Tramitar Peticiones"/>
    <d v="2020-02-01T00:00:00"/>
    <x v="1"/>
    <d v="2020-02-04T00:00:00"/>
    <s v="Enero - Marzo"/>
    <n v="3"/>
    <n v="2"/>
    <s v="Germán Eduardo Cely Ochoa"/>
    <s v="Cerrado"/>
    <s v="Febrero"/>
    <m/>
  </r>
  <r>
    <n v="212"/>
    <n v="20322"/>
    <s v="Tramitar Queja"/>
    <d v="2020-02-01T00:00:00"/>
    <x v="1"/>
    <s v="Pendiente"/>
    <s v="Pendiente"/>
    <e v="#VALUE!"/>
    <e v="#VALUE!"/>
    <s v="MARCELA VIVIANA GALEANO DIAZ"/>
    <s v="Abierto"/>
    <s v="Pendiente"/>
    <m/>
  </r>
  <r>
    <n v="213"/>
    <n v="20323"/>
    <s v="Tramitar Queja"/>
    <d v="2020-02-03T00:00:00"/>
    <x v="1"/>
    <d v="2020-02-18T00:00:00"/>
    <s v="Enero - Marzo"/>
    <n v="15"/>
    <n v="12"/>
    <s v="Mábel Amparo Contreras Vargas"/>
    <s v="Cerrado"/>
    <s v="Febrero"/>
    <m/>
  </r>
  <r>
    <n v="214"/>
    <n v="20324"/>
    <s v="Tramitar Reclamo"/>
    <d v="2020-02-03T00:00:00"/>
    <x v="1"/>
    <d v="2020-02-18T00:00:00"/>
    <s v="Enero - Marzo"/>
    <n v="15"/>
    <n v="12"/>
    <s v="Alberto Maldonado Pita"/>
    <s v="Cerrado"/>
    <s v="Febrero"/>
    <m/>
  </r>
  <r>
    <n v="215"/>
    <n v="20325"/>
    <s v="Tramitar Peticiones"/>
    <d v="2020-02-03T00:00:00"/>
    <x v="1"/>
    <d v="2020-02-04T00:00:00"/>
    <s v="Enero - Marzo"/>
    <n v="1"/>
    <n v="2"/>
    <s v="Favio Nelson Calderon"/>
    <s v="Cerrado"/>
    <s v="Febrero"/>
    <m/>
  </r>
  <r>
    <n v="216"/>
    <n v="20326"/>
    <s v="Tramitar Peticiones"/>
    <d v="2020-02-03T00:00:00"/>
    <x v="1"/>
    <d v="2020-02-04T00:00:00"/>
    <s v="Enero - Marzo"/>
    <n v="1"/>
    <n v="2"/>
    <s v="RAUL RUEDA RODRIGUEZ"/>
    <s v="Cerrado"/>
    <s v="Febrero"/>
    <m/>
  </r>
  <r>
    <n v="217"/>
    <n v="20327"/>
    <s v="Tramitar Queja"/>
    <d v="2020-02-03T00:00:00"/>
    <x v="1"/>
    <d v="2020-02-18T00:00:00"/>
    <s v="Enero - Marzo"/>
    <n v="15"/>
    <n v="12"/>
    <s v="Cristián Camilo beleño Silva"/>
    <s v="Cerrado"/>
    <s v="Febrero"/>
    <m/>
  </r>
  <r>
    <n v="218"/>
    <n v="20328"/>
    <s v="Tramitar Peticiones"/>
    <d v="2020-02-03T00:00:00"/>
    <x v="1"/>
    <d v="2020-02-04T00:00:00"/>
    <s v="Enero - Marzo"/>
    <n v="1"/>
    <n v="2"/>
    <s v="JOSE NELSON DONCEL QUINTERO"/>
    <s v="Cerrado"/>
    <s v="Febrero"/>
    <m/>
  </r>
  <r>
    <n v="219"/>
    <n v="20329"/>
    <s v="Tramitar Queja"/>
    <d v="2020-02-03T00:00:00"/>
    <x v="1"/>
    <d v="2020-02-18T00:00:00"/>
    <s v="Enero - Marzo"/>
    <n v="15"/>
    <n v="12"/>
    <s v="yoel alexander agudelo ortega"/>
    <s v="Cerrado"/>
    <s v="Febrero"/>
    <m/>
  </r>
  <r>
    <n v="220"/>
    <n v="20330"/>
    <s v="Tramitar Queja"/>
    <d v="2020-02-03T00:00:00"/>
    <x v="1"/>
    <d v="2020-02-18T00:00:00"/>
    <s v="Enero - Marzo"/>
    <n v="15"/>
    <n v="12"/>
    <s v="JULIAN ISMAIN PALACIOS COPETE"/>
    <s v="Cerrado"/>
    <s v="Febrero"/>
    <m/>
  </r>
  <r>
    <n v="221"/>
    <n v="20331"/>
    <s v="Tramitar Queja"/>
    <d v="2020-02-03T00:00:00"/>
    <x v="1"/>
    <d v="2020-02-18T00:00:00"/>
    <s v="Enero - Marzo"/>
    <n v="15"/>
    <n v="12"/>
    <s v="JULIAN ISMAIN PALACIOS COPETE"/>
    <s v="Cerrado"/>
    <s v="Febrero"/>
    <m/>
  </r>
  <r>
    <n v="222"/>
    <n v="20332"/>
    <s v="Tramitar Queja"/>
    <d v="2020-02-03T00:00:00"/>
    <x v="1"/>
    <d v="2020-02-18T00:00:00"/>
    <s v="Enero - Marzo"/>
    <n v="15"/>
    <n v="12"/>
    <s v="WILLIAM USURIAGA LUGO"/>
    <s v="Cerrado"/>
    <s v="Febrero"/>
    <m/>
  </r>
  <r>
    <n v="223"/>
    <n v="20333"/>
    <s v="Tramitar Queja"/>
    <d v="2020-02-03T00:00:00"/>
    <x v="1"/>
    <d v="2020-02-19T00:00:00"/>
    <s v="Enero - Marzo"/>
    <n v="16"/>
    <n v="13"/>
    <s v="WILLIAM USURIAGA LUGO"/>
    <s v="Cerrado"/>
    <s v="Febrero"/>
    <m/>
  </r>
  <r>
    <n v="224"/>
    <n v="20334"/>
    <s v="Tramitar Queja"/>
    <d v="2020-02-03T00:00:00"/>
    <x v="1"/>
    <d v="2020-02-19T00:00:00"/>
    <s v="Enero - Marzo"/>
    <n v="16"/>
    <n v="13"/>
    <s v="EDWIN DANIEL MOSQUERA MOSQUERA"/>
    <s v="Cerrado"/>
    <s v="Febrero"/>
    <m/>
  </r>
  <r>
    <n v="225"/>
    <n v="20335"/>
    <s v="Tramitar Peticiones"/>
    <d v="2020-02-03T00:00:00"/>
    <x v="1"/>
    <d v="2020-02-04T00:00:00"/>
    <s v="Enero - Marzo"/>
    <n v="1"/>
    <n v="2"/>
    <s v="francy katterine herrerapatiño"/>
    <s v="Cerrado"/>
    <s v="Febrero"/>
    <m/>
  </r>
  <r>
    <n v="226"/>
    <n v="20336"/>
    <s v="Tramitar Queja"/>
    <d v="2020-02-03T00:00:00"/>
    <x v="1"/>
    <d v="2020-02-19T00:00:00"/>
    <s v="Enero - Marzo"/>
    <n v="16"/>
    <n v="13"/>
    <s v="maria claudia Osorio toro"/>
    <s v="Cerrado"/>
    <s v="Febrero"/>
    <m/>
  </r>
  <r>
    <n v="227"/>
    <n v="20337"/>
    <s v="Tramitar Peticiones"/>
    <d v="2020-02-03T00:00:00"/>
    <x v="1"/>
    <d v="2020-02-04T00:00:00"/>
    <s v="Enero - Marzo"/>
    <n v="1"/>
    <n v="2"/>
    <s v="Carlos Eduardo Del Campo Perez"/>
    <s v="Cerrado"/>
    <s v="Febrero"/>
    <m/>
  </r>
  <r>
    <n v="228"/>
    <n v="20338"/>
    <s v="Tramitar Peticiones"/>
    <d v="2020-02-04T00:00:00"/>
    <x v="1"/>
    <d v="2020-02-04T00:00:00"/>
    <s v="Enero - Marzo"/>
    <n v="0"/>
    <n v="1"/>
    <s v="CARLOS ARTURO TORRES ZULUAGA"/>
    <s v="Cerrado"/>
    <s v="Febrero"/>
    <m/>
  </r>
  <r>
    <n v="229"/>
    <n v="20339"/>
    <s v="Tramitar Peticiones"/>
    <d v="2020-02-04T00:00:00"/>
    <x v="1"/>
    <d v="2020-02-04T00:00:00"/>
    <s v="Enero - Marzo"/>
    <n v="0"/>
    <n v="1"/>
    <s v="Jose Abigail Hernandez Huertas"/>
    <s v="Cerrado"/>
    <s v="Febrero"/>
    <m/>
  </r>
  <r>
    <n v="230"/>
    <n v="20340"/>
    <s v="Tramitar Peticiones"/>
    <d v="2020-02-04T00:00:00"/>
    <x v="1"/>
    <d v="2020-02-04T00:00:00"/>
    <s v="Enero - Marzo"/>
    <n v="0"/>
    <n v="1"/>
    <s v="Jose Abigail Hernandez Huertas"/>
    <s v="Cerrado"/>
    <s v="Febrero"/>
    <m/>
  </r>
  <r>
    <n v="231"/>
    <n v="20341"/>
    <s v="Tramitar Reclamo"/>
    <d v="2020-02-04T00:00:00"/>
    <x v="1"/>
    <d v="2020-02-04T00:00:00"/>
    <s v="Enero - Marzo"/>
    <n v="0"/>
    <n v="1"/>
    <s v="ABEL JEAN PIER GONZALEZ CASTILLO"/>
    <s v="Cerrado"/>
    <s v="Febrero"/>
    <m/>
  </r>
  <r>
    <n v="232"/>
    <n v="20342"/>
    <s v="Tramitar Queja"/>
    <d v="2020-02-04T00:00:00"/>
    <x v="1"/>
    <d v="2020-02-19T00:00:00"/>
    <s v="Enero - Marzo"/>
    <n v="15"/>
    <n v="12"/>
    <s v="Angue bravo"/>
    <s v="Cerrado"/>
    <s v="Febrero"/>
    <m/>
  </r>
  <r>
    <n v="233"/>
    <n v="20343"/>
    <s v="Tramitar Queja"/>
    <d v="2020-02-04T00:00:00"/>
    <x v="1"/>
    <d v="2020-02-19T00:00:00"/>
    <s v="Enero - Marzo"/>
    <n v="15"/>
    <n v="12"/>
    <s v="Alexander Ballesteros Díaz"/>
    <s v="Cerrado"/>
    <s v="Febrero"/>
    <m/>
  </r>
  <r>
    <n v="234"/>
    <n v="20344"/>
    <s v="Tramitar Peticiones"/>
    <d v="2020-02-05T00:00:00"/>
    <x v="1"/>
    <d v="2020-02-11T00:00:00"/>
    <s v="Enero - Marzo"/>
    <n v="6"/>
    <n v="5"/>
    <s v="Juan pablo noreña osorio"/>
    <s v="Cerrado"/>
    <s v="Febrero"/>
    <m/>
  </r>
  <r>
    <n v="235"/>
    <n v="20345"/>
    <s v="Tramitar Peticiones"/>
    <d v="2020-02-05T00:00:00"/>
    <x v="1"/>
    <d v="2020-02-05T00:00:00"/>
    <s v="Enero - Marzo"/>
    <n v="0"/>
    <n v="1"/>
    <s v="JESUS CELIS MARQUEZ"/>
    <s v="Cerrado"/>
    <s v="Febrero"/>
    <m/>
  </r>
  <r>
    <n v="236"/>
    <n v="20346"/>
    <s v="Tramitar Queja"/>
    <d v="2020-02-05T00:00:00"/>
    <x v="1"/>
    <s v="Pendiente"/>
    <s v="Pendiente"/>
    <e v="#VALUE!"/>
    <e v="#VALUE!"/>
    <s v="Ana Isabel Ramos de García"/>
    <s v="Abierto"/>
    <s v="Pendiente"/>
    <m/>
  </r>
  <r>
    <n v="237"/>
    <n v="20347"/>
    <s v="Tramitar Peticiones"/>
    <d v="2020-02-05T00:00:00"/>
    <x v="1"/>
    <d v="2020-02-05T00:00:00"/>
    <s v="Enero - Marzo"/>
    <n v="0"/>
    <n v="1"/>
    <s v="RAFAEL ELIECER PARDO DIMATE"/>
    <s v="Cerrado"/>
    <s v="Febrero"/>
    <m/>
  </r>
  <r>
    <n v="238"/>
    <n v="20348"/>
    <s v="Tramitar Peticiones"/>
    <d v="2020-02-05T00:00:00"/>
    <x v="1"/>
    <d v="2020-02-05T00:00:00"/>
    <s v="Enero - Marzo"/>
    <n v="0"/>
    <n v="1"/>
    <s v="Catalina Duarte Romero"/>
    <s v="Cerrado"/>
    <s v="Febrero"/>
    <m/>
  </r>
  <r>
    <n v="239"/>
    <n v="20349"/>
    <s v="Asignar Sugerencia"/>
    <d v="2020-02-05T00:00:00"/>
    <x v="1"/>
    <d v="2020-02-11T00:00:00"/>
    <s v="Enero - Marzo"/>
    <n v="6"/>
    <n v="5"/>
    <s v="NEMESIO URREA CABUYA"/>
    <s v="Cerrado"/>
    <s v="Febrero"/>
    <m/>
  </r>
  <r>
    <n v="240"/>
    <n v="20350"/>
    <s v="Tramitar Peticiones"/>
    <d v="2020-02-05T00:00:00"/>
    <x v="1"/>
    <d v="2020-02-05T00:00:00"/>
    <s v="Enero - Marzo"/>
    <n v="0"/>
    <n v="1"/>
    <s v="MARÍA ANTONIA CASAS MUÑOZ"/>
    <s v="Cerrado"/>
    <s v="Febrero"/>
    <m/>
  </r>
  <r>
    <n v="241"/>
    <n v="20351"/>
    <s v="Tramitar Peticiones"/>
    <d v="2020-02-05T00:00:00"/>
    <x v="1"/>
    <d v="2020-02-05T00:00:00"/>
    <s v="Enero - Marzo"/>
    <n v="0"/>
    <n v="1"/>
    <s v="JOSE FENNER DIAZ MONTEALEGRE"/>
    <s v="Cerrado"/>
    <s v="Febrero"/>
    <m/>
  </r>
  <r>
    <n v="242"/>
    <n v="20352"/>
    <s v="Tramitar Peticiones"/>
    <d v="2020-02-05T00:00:00"/>
    <x v="1"/>
    <d v="2020-02-05T00:00:00"/>
    <s v="Enero - Marzo"/>
    <n v="0"/>
    <n v="1"/>
    <s v="Claudia Caicedo"/>
    <s v="Cerrado"/>
    <s v="Febrero"/>
    <m/>
  </r>
  <r>
    <n v="243"/>
    <n v="20353"/>
    <s v="Tramitar Peticiones"/>
    <d v="2020-02-05T00:00:00"/>
    <x v="1"/>
    <d v="2020-02-05T00:00:00"/>
    <s v="Enero - Marzo"/>
    <n v="0"/>
    <n v="1"/>
    <s v="LADY JOHANA TORRES LAVERDE"/>
    <s v="Cerrado"/>
    <s v="Febrero"/>
    <m/>
  </r>
  <r>
    <n v="244"/>
    <n v="20354"/>
    <s v="Tramitar Peticiones"/>
    <d v="2020-02-05T00:00:00"/>
    <x v="1"/>
    <d v="2020-02-06T00:00:00"/>
    <s v="Enero - Marzo"/>
    <n v="1"/>
    <n v="2"/>
    <s v="andres alberto argel durango"/>
    <s v="Cerrado"/>
    <s v="Febrero"/>
    <m/>
  </r>
  <r>
    <n v="245"/>
    <n v="20355"/>
    <s v="Tramitar Peticiones"/>
    <d v="2020-02-05T00:00:00"/>
    <x v="1"/>
    <d v="2020-02-06T00:00:00"/>
    <s v="Enero - Marzo"/>
    <n v="1"/>
    <n v="2"/>
    <s v="Cristhian Camilo Mogollón Soto"/>
    <s v="Cerrado"/>
    <s v="Febrero"/>
    <m/>
  </r>
  <r>
    <n v="246"/>
    <n v="20356"/>
    <s v="Tramitar Peticiones"/>
    <d v="2020-02-06T00:00:00"/>
    <x v="1"/>
    <d v="2020-02-06T00:00:00"/>
    <s v="Enero - Marzo"/>
    <n v="0"/>
    <n v="1"/>
    <s v="José Luis Blanco Avendaño"/>
    <s v="Cerrado"/>
    <s v="Febrero"/>
    <m/>
  </r>
  <r>
    <n v="247"/>
    <n v="20357"/>
    <s v="Tramitar Queja"/>
    <d v="2020-02-06T00:00:00"/>
    <x v="1"/>
    <d v="2020-02-19T00:00:00"/>
    <s v="Enero - Marzo"/>
    <n v="13"/>
    <n v="10"/>
    <s v="Blanca Rocío Peña Suárez"/>
    <s v="Cerrado"/>
    <s v="Febrero"/>
    <m/>
  </r>
  <r>
    <n v="248"/>
    <n v="20358"/>
    <s v="Tramitar Peticiones"/>
    <d v="2020-02-06T00:00:00"/>
    <x v="1"/>
    <d v="2020-02-06T00:00:00"/>
    <s v="Enero - Marzo"/>
    <n v="0"/>
    <n v="1"/>
    <s v="Justo Lagos Mendoza"/>
    <s v="Cerrado"/>
    <s v="Febrero"/>
    <m/>
  </r>
  <r>
    <n v="249"/>
    <n v="20359"/>
    <s v="Tramitar Queja"/>
    <d v="2020-02-06T00:00:00"/>
    <x v="1"/>
    <d v="2020-02-11T00:00:00"/>
    <s v="Enero - Marzo"/>
    <n v="5"/>
    <n v="4"/>
    <s v="Manuel Alberto Moros Muñoz"/>
    <s v="Cerrado"/>
    <s v="Febrero"/>
    <m/>
  </r>
  <r>
    <n v="250"/>
    <n v="20360"/>
    <s v="Tramitar Reclamo"/>
    <d v="2020-02-06T00:00:00"/>
    <x v="1"/>
    <d v="2020-02-06T00:00:00"/>
    <s v="Enero - Marzo"/>
    <n v="0"/>
    <n v="1"/>
    <s v="LILIANA MENDIVELSO"/>
    <s v="Cerrado"/>
    <s v="Febrero"/>
    <m/>
  </r>
  <r>
    <n v="251"/>
    <n v="20361"/>
    <s v="Tramitar Peticiones"/>
    <d v="2020-02-06T00:00:00"/>
    <x v="1"/>
    <d v="2020-02-10T00:00:00"/>
    <s v="Enero - Marzo"/>
    <n v="4"/>
    <n v="3"/>
    <s v="esteban medina"/>
    <s v="Cerrado"/>
    <s v="Febrero"/>
    <m/>
  </r>
  <r>
    <n v="252"/>
    <n v="20362"/>
    <s v="Tramitar Peticiones"/>
    <d v="2020-02-06T00:00:00"/>
    <x v="1"/>
    <d v="2020-02-10T00:00:00"/>
    <s v="Enero - Marzo"/>
    <n v="4"/>
    <n v="3"/>
    <s v="Jorge Armando arcos Ortiz"/>
    <s v="Cerrado"/>
    <s v="Febrero"/>
    <m/>
  </r>
  <r>
    <n v="253"/>
    <n v="20363"/>
    <s v="Tramitar Peticiones"/>
    <d v="2020-02-06T00:00:00"/>
    <x v="1"/>
    <d v="2020-02-11T00:00:00"/>
    <s v="Enero - Marzo"/>
    <n v="5"/>
    <n v="4"/>
    <s v="Ana Manco Villa"/>
    <s v="Cerrado"/>
    <s v="Febrero"/>
    <m/>
  </r>
  <r>
    <n v="254"/>
    <n v="20364"/>
    <s v="Tramitar Peticiones"/>
    <d v="2020-02-06T00:00:00"/>
    <x v="1"/>
    <d v="2020-02-11T00:00:00"/>
    <s v="Enero - Marzo"/>
    <n v="5"/>
    <n v="4"/>
    <s v="JOSE GREGORIO CANTILLO PABON"/>
    <s v="Cerrado"/>
    <s v="Febrero"/>
    <m/>
  </r>
  <r>
    <n v="255"/>
    <n v="20365"/>
    <s v="Tramitar Reclamo"/>
    <d v="2020-02-06T00:00:00"/>
    <x v="1"/>
    <d v="2020-02-19T00:00:00"/>
    <s v="Enero - Marzo"/>
    <n v="13"/>
    <n v="10"/>
    <s v="Sandra heliana Martínez"/>
    <s v="Cerrado"/>
    <s v="Febrero"/>
    <m/>
  </r>
  <r>
    <n v="256"/>
    <n v="20366"/>
    <s v="Tramitar Queja"/>
    <d v="2020-02-06T00:00:00"/>
    <x v="1"/>
    <d v="2020-02-19T00:00:00"/>
    <s v="Enero - Marzo"/>
    <n v="13"/>
    <n v="10"/>
    <s v="Fernando Miguel Petro Morelo"/>
    <s v="Cerrado"/>
    <s v="Febrero"/>
    <m/>
  </r>
  <r>
    <n v="257"/>
    <n v="20367"/>
    <s v="Tramitar Peticiones"/>
    <d v="2020-02-06T00:00:00"/>
    <x v="1"/>
    <d v="2020-02-11T00:00:00"/>
    <s v="Enero - Marzo"/>
    <n v="5"/>
    <n v="4"/>
    <s v="alejandro amado"/>
    <s v="Cerrado"/>
    <s v="Febrero"/>
    <m/>
  </r>
  <r>
    <n v="258"/>
    <n v="20368"/>
    <s v="Tramitar Peticiones"/>
    <d v="2020-02-06T00:00:00"/>
    <x v="1"/>
    <d v="2020-02-11T00:00:00"/>
    <s v="Enero - Marzo"/>
    <n v="5"/>
    <n v="4"/>
    <s v="Juan Carlos Aux"/>
    <s v="Cerrado"/>
    <s v="Febrero"/>
    <m/>
  </r>
  <r>
    <n v="259"/>
    <n v="20369"/>
    <s v="Tramitar Peticiones"/>
    <d v="2020-02-06T00:00:00"/>
    <x v="1"/>
    <d v="2020-02-11T00:00:00"/>
    <s v="Enero - Marzo"/>
    <n v="5"/>
    <n v="4"/>
    <s v="RICARDO ANDRES DIAZ PERE"/>
    <s v="Cerrado"/>
    <s v="Febrero"/>
    <m/>
  </r>
  <r>
    <n v="260"/>
    <n v="20370"/>
    <s v="Tramitar Peticiones"/>
    <d v="2020-02-06T00:00:00"/>
    <x v="1"/>
    <d v="2020-02-11T00:00:00"/>
    <s v="Enero - Marzo"/>
    <n v="5"/>
    <n v="4"/>
    <s v="JOSE MANUEL CABALLERO"/>
    <s v="Cerrado"/>
    <s v="Febrero"/>
    <m/>
  </r>
  <r>
    <n v="261"/>
    <n v="20371"/>
    <s v="Tramitar Queja"/>
    <d v="2020-02-06T00:00:00"/>
    <x v="1"/>
    <s v="Pendiente"/>
    <s v="Pendiente"/>
    <e v="#VALUE!"/>
    <e v="#VALUE!"/>
    <s v="JUAN DAVID PEREZ MANRIQUE"/>
    <s v="Abierto"/>
    <s v="Pendiente"/>
    <m/>
  </r>
  <r>
    <n v="262"/>
    <n v="20372"/>
    <s v="Tramitar Queja"/>
    <d v="2020-02-07T00:00:00"/>
    <x v="1"/>
    <d v="2020-02-19T00:00:00"/>
    <s v="Enero - Marzo"/>
    <n v="12"/>
    <n v="9"/>
    <s v="JOSÉ OCTAVIO ROBLES REYES"/>
    <s v="Cerrado"/>
    <s v="Febrero"/>
    <m/>
  </r>
  <r>
    <n v="263"/>
    <n v="20373"/>
    <s v="Tramitar Peticiones"/>
    <d v="2020-02-07T00:00:00"/>
    <x v="1"/>
    <d v="2020-02-11T00:00:00"/>
    <s v="Enero - Marzo"/>
    <n v="4"/>
    <n v="3"/>
    <s v="Santiago Sosa"/>
    <s v="Cerrado"/>
    <s v="Febrero"/>
    <m/>
  </r>
  <r>
    <n v="264"/>
    <n v="20374"/>
    <s v="Tramitar Peticiones"/>
    <d v="2020-02-07T00:00:00"/>
    <x v="1"/>
    <d v="2020-02-11T00:00:00"/>
    <s v="Enero - Marzo"/>
    <n v="4"/>
    <n v="3"/>
    <s v="jhon gonzalez"/>
    <s v="Cerrado"/>
    <s v="Febrero"/>
    <m/>
  </r>
  <r>
    <n v="265"/>
    <n v="20375"/>
    <s v="Tramitar Queja"/>
    <d v="2020-02-07T00:00:00"/>
    <x v="1"/>
    <s v="Pendiente"/>
    <s v="Pendiente"/>
    <e v="#VALUE!"/>
    <e v="#VALUE!"/>
    <s v="LILLYAM BEATRIZ ROMERO A"/>
    <s v="Abierto"/>
    <s v="Pendiente"/>
    <m/>
  </r>
  <r>
    <n v="266"/>
    <n v="20376"/>
    <s v="Tramitar Queja"/>
    <d v="2020-02-07T00:00:00"/>
    <x v="1"/>
    <d v="2020-02-11T00:00:00"/>
    <s v="Enero - Marzo"/>
    <n v="4"/>
    <n v="3"/>
    <s v="NILSON HERNANDO CEBALOS"/>
    <s v="Cerrado"/>
    <s v="Febrero"/>
    <m/>
  </r>
  <r>
    <n v="267"/>
    <n v="20377"/>
    <s v="Tramitar Peticiones"/>
    <d v="2020-02-07T00:00:00"/>
    <x v="1"/>
    <d v="2020-02-11T00:00:00"/>
    <s v="Enero - Marzo"/>
    <n v="4"/>
    <n v="3"/>
    <s v="ALEXANDRA DÍAZ VASQUEZ"/>
    <s v="Cerrado"/>
    <s v="Febrero"/>
    <m/>
  </r>
  <r>
    <n v="268"/>
    <n v="20378"/>
    <s v="Tramitar Peticiones"/>
    <d v="2020-02-07T00:00:00"/>
    <x v="1"/>
    <d v="2020-02-11T00:00:00"/>
    <s v="Enero - Marzo"/>
    <n v="4"/>
    <n v="3"/>
    <s v="Juan Camilo Guevara Ortiz"/>
    <s v="Cerrado"/>
    <s v="Febrero"/>
    <m/>
  </r>
  <r>
    <n v="269"/>
    <n v="20379"/>
    <s v="Tramitar Peticiones"/>
    <d v="2020-02-07T00:00:00"/>
    <x v="1"/>
    <d v="2020-02-11T00:00:00"/>
    <s v="Enero - Marzo"/>
    <n v="4"/>
    <n v="3"/>
    <s v="GERSON ADRIÁN IMBACHI VÁSQUEZ"/>
    <s v="Cerrado"/>
    <s v="Febrero"/>
    <m/>
  </r>
  <r>
    <n v="270"/>
    <n v="20380"/>
    <s v="Tramitar Queja"/>
    <d v="2020-02-07T00:00:00"/>
    <x v="1"/>
    <d v="2020-02-19T00:00:00"/>
    <s v="Enero - Marzo"/>
    <n v="12"/>
    <n v="9"/>
    <s v="alba cardenas alvarez"/>
    <s v="Cerrado"/>
    <s v="Febrero"/>
    <m/>
  </r>
  <r>
    <n v="271"/>
    <n v="20381"/>
    <s v="Tramitar Queja"/>
    <d v="2020-02-07T00:00:00"/>
    <x v="1"/>
    <s v="Pendiente"/>
    <s v="Pendiente"/>
    <e v="#VALUE!"/>
    <e v="#VALUE!"/>
    <s v="JAVIER ALEXANDER DIAZ TOVAR"/>
    <s v="Abierto"/>
    <s v="Pendiente"/>
    <m/>
  </r>
  <r>
    <n v="272"/>
    <n v="20382"/>
    <s v="Tramitar Queja"/>
    <d v="2020-02-07T00:00:00"/>
    <x v="1"/>
    <s v="Pendiente"/>
    <s v="Pendiente"/>
    <e v="#VALUE!"/>
    <e v="#VALUE!"/>
    <s v="Carolina Diaz Corredor"/>
    <s v="Abierto"/>
    <s v="Pendiente"/>
    <m/>
  </r>
  <r>
    <n v="273"/>
    <n v="20383"/>
    <s v="Asignar Sugerencia"/>
    <d v="2020-02-09T00:00:00"/>
    <x v="1"/>
    <s v="Pendiente"/>
    <s v="Pendiente"/>
    <e v="#VALUE!"/>
    <e v="#VALUE!"/>
    <s v="diego arias"/>
    <s v="Abierto"/>
    <s v="Pendiente"/>
    <m/>
  </r>
  <r>
    <n v="274"/>
    <n v="20384"/>
    <s v="Tramitar Peticiones"/>
    <d v="2020-02-10T00:00:00"/>
    <x v="1"/>
    <d v="2020-02-11T00:00:00"/>
    <s v="Enero - Marzo"/>
    <n v="1"/>
    <n v="2"/>
    <s v="YENNY PAOLIN DAZA GUTIERREZ"/>
    <s v="Cerrado"/>
    <s v="Febrero"/>
    <m/>
  </r>
  <r>
    <n v="275"/>
    <n v="20385"/>
    <s v="Tramitar Queja"/>
    <d v="2020-02-10T00:00:00"/>
    <x v="1"/>
    <s v="Pendiente"/>
    <s v="Pendiente"/>
    <e v="#VALUE!"/>
    <e v="#VALUE!"/>
    <s v="Javier Rico"/>
    <s v="Abierto"/>
    <s v="Pendiente"/>
    <m/>
  </r>
  <r>
    <n v="276"/>
    <n v="20386"/>
    <s v="Tramitar Queja"/>
    <d v="2020-02-10T00:00:00"/>
    <x v="1"/>
    <s v="Pendiente"/>
    <s v="Pendiente"/>
    <e v="#VALUE!"/>
    <e v="#VALUE!"/>
    <s v="Tatiana Velasquez Romero"/>
    <s v="Abierto"/>
    <s v="Pendiente"/>
    <m/>
  </r>
  <r>
    <n v="277"/>
    <n v="20387"/>
    <s v="Tramitar Queja"/>
    <d v="2020-02-10T00:00:00"/>
    <x v="1"/>
    <s v="Pendiente"/>
    <s v="Pendiente"/>
    <e v="#VALUE!"/>
    <e v="#VALUE!"/>
    <s v="LAURA MARCELA BELTRÁN"/>
    <s v="Abierto"/>
    <s v="Pendiente"/>
    <m/>
  </r>
  <r>
    <n v="278"/>
    <n v="20388"/>
    <s v="Tramitar Peticiones"/>
    <d v="2020-02-10T00:00:00"/>
    <x v="1"/>
    <d v="2020-02-11T00:00:00"/>
    <s v="Enero - Marzo"/>
    <n v="1"/>
    <n v="2"/>
    <s v="MARXELLY LILED MEDINA FAJARDO"/>
    <s v="Cerrado"/>
    <s v="Febrero"/>
    <m/>
  </r>
  <r>
    <n v="279"/>
    <n v="20389"/>
    <s v="Tramitar Queja"/>
    <d v="2020-02-10T00:00:00"/>
    <x v="1"/>
    <d v="2020-02-24T00:00:00"/>
    <s v="Enero - Marzo"/>
    <n v="14"/>
    <n v="11"/>
    <s v="luis carlos gordillo"/>
    <s v="Cerrado"/>
    <s v="Febrero"/>
    <m/>
  </r>
  <r>
    <n v="280"/>
    <n v="20390"/>
    <s v="Tramitar Peticiones"/>
    <d v="2020-02-10T00:00:00"/>
    <x v="1"/>
    <d v="2020-02-11T00:00:00"/>
    <s v="Enero - Marzo"/>
    <n v="1"/>
    <n v="2"/>
    <s v="SIRLEIDY GAMARRA RODELO"/>
    <s v="Cerrado"/>
    <s v="Febrero"/>
    <m/>
  </r>
  <r>
    <n v="281"/>
    <n v="20391"/>
    <s v="Tramitar Queja"/>
    <d v="2020-02-10T00:00:00"/>
    <x v="1"/>
    <d v="2020-02-24T00:00:00"/>
    <s v="Enero - Marzo"/>
    <n v="14"/>
    <n v="11"/>
    <s v="SABID NAZZAR BOHORQUEZ"/>
    <s v="Cerrado"/>
    <s v="Febrero"/>
    <m/>
  </r>
  <r>
    <n v="282"/>
    <n v="20392"/>
    <s v="Tramitar Peticiones"/>
    <d v="2020-02-10T00:00:00"/>
    <x v="1"/>
    <d v="2020-02-11T00:00:00"/>
    <s v="Enero - Marzo"/>
    <n v="1"/>
    <n v="2"/>
    <s v="JAIRO GOMEZ"/>
    <s v="Cerrado"/>
    <s v="Febrero"/>
    <m/>
  </r>
  <r>
    <n v="283"/>
    <n v="20393"/>
    <s v="Tramitar Peticiones"/>
    <d v="2020-02-11T00:00:00"/>
    <x v="1"/>
    <d v="2020-02-11T00:00:00"/>
    <s v="Enero - Marzo"/>
    <n v="0"/>
    <n v="1"/>
    <s v="BRYAN DANILO MEJIA SIERRA"/>
    <s v="Cerrado"/>
    <s v="Febrero"/>
    <m/>
  </r>
  <r>
    <n v="284"/>
    <n v="20394"/>
    <s v="Tramitar Peticiones"/>
    <d v="2020-02-11T00:00:00"/>
    <x v="1"/>
    <d v="2020-02-11T00:00:00"/>
    <s v="Enero - Marzo"/>
    <n v="0"/>
    <n v="1"/>
    <s v="MARÍA EUGENIA ESPINOSA REYES"/>
    <s v="Cerrado"/>
    <s v="Febrero"/>
    <m/>
  </r>
  <r>
    <n v="285"/>
    <n v="20395"/>
    <s v="Tramitar Peticiones"/>
    <d v="2020-02-11T00:00:00"/>
    <x v="1"/>
    <d v="2020-02-11T00:00:00"/>
    <s v="Enero - Marzo"/>
    <n v="0"/>
    <n v="1"/>
    <s v="NESTOR IVAN GALLEGO MONTOYA"/>
    <s v="Cerrado"/>
    <s v="Febrero"/>
    <m/>
  </r>
  <r>
    <n v="286"/>
    <n v="20396"/>
    <s v="Tramitar Peticiones"/>
    <d v="2020-02-11T00:00:00"/>
    <x v="1"/>
    <d v="2020-02-12T00:00:00"/>
    <s v="Enero - Marzo"/>
    <n v="1"/>
    <n v="2"/>
    <s v="AIDILUZ PAYARES"/>
    <s v="Cerrado"/>
    <s v="Febrero"/>
    <m/>
  </r>
  <r>
    <n v="287"/>
    <n v="20397"/>
    <s v="Tramitar Queja"/>
    <d v="2020-02-11T00:00:00"/>
    <x v="1"/>
    <d v="2020-02-24T00:00:00"/>
    <s v="Enero - Marzo"/>
    <n v="13"/>
    <n v="10"/>
    <s v="Edwin Angulo hurtado"/>
    <s v="Cerrado"/>
    <s v="Febrero"/>
    <m/>
  </r>
  <r>
    <n v="288"/>
    <n v="20398"/>
    <s v="Tramitar Peticiones"/>
    <d v="2020-02-11T00:00:00"/>
    <x v="1"/>
    <d v="2020-02-12T00:00:00"/>
    <s v="Enero - Marzo"/>
    <n v="1"/>
    <n v="2"/>
    <s v="NEYDIS MAILETH PACHECO BARRIOS"/>
    <s v="Cerrado"/>
    <s v="Febrero"/>
    <m/>
  </r>
  <r>
    <n v="289"/>
    <n v="20399"/>
    <s v="Tramitar Peticiones"/>
    <d v="2020-02-11T00:00:00"/>
    <x v="1"/>
    <d v="2020-02-12T00:00:00"/>
    <s v="Enero - Marzo"/>
    <n v="1"/>
    <n v="2"/>
    <s v="NEYDIS MAILETH PACHECO BARRIOS"/>
    <s v="Cerrado"/>
    <s v="Febrero"/>
    <m/>
  </r>
  <r>
    <n v="290"/>
    <n v="20400"/>
    <s v="Tramitar Queja"/>
    <d v="2020-02-11T00:00:00"/>
    <x v="1"/>
    <d v="2020-02-24T00:00:00"/>
    <s v="Enero - Marzo"/>
    <n v="13"/>
    <n v="10"/>
    <s v="LUIS FERNANDO VELEZ VERGARA"/>
    <s v="Cerrado"/>
    <s v="Febrero"/>
    <m/>
  </r>
  <r>
    <n v="291"/>
    <n v="20401"/>
    <s v="Tramitar Peticiones"/>
    <d v="2020-02-12T00:00:00"/>
    <x v="1"/>
    <d v="2020-02-12T00:00:00"/>
    <s v="Enero - Marzo"/>
    <n v="0"/>
    <n v="1"/>
    <s v="ANA CECILIA PUENTES BERMEO"/>
    <s v="Cerrado"/>
    <s v="Febrero"/>
    <m/>
  </r>
  <r>
    <n v="292"/>
    <n v="20402"/>
    <s v="Tramitar Peticiones"/>
    <d v="2020-02-12T00:00:00"/>
    <x v="1"/>
    <d v="2020-02-12T00:00:00"/>
    <s v="Enero - Marzo"/>
    <n v="0"/>
    <n v="1"/>
    <s v="NICOLAS DAVID ESCOBAR ORTIZ"/>
    <s v="Cerrado"/>
    <s v="Febrero"/>
    <m/>
  </r>
  <r>
    <n v="293"/>
    <n v="20403"/>
    <s v="Tramitar Peticiones"/>
    <d v="2020-02-12T00:00:00"/>
    <x v="1"/>
    <d v="2020-02-12T00:00:00"/>
    <s v="Enero - Marzo"/>
    <n v="0"/>
    <n v="1"/>
    <s v="luis geronimo rios betancur"/>
    <s v="Cerrado"/>
    <s v="Febrero"/>
    <m/>
  </r>
  <r>
    <n v="294"/>
    <n v="20404"/>
    <s v="Tramitar Peticiones"/>
    <d v="2020-02-12T00:00:00"/>
    <x v="1"/>
    <d v="2020-02-17T00:00:00"/>
    <s v="Enero - Marzo"/>
    <n v="5"/>
    <n v="4"/>
    <s v="edwin erazo henao"/>
    <s v="Cerrado"/>
    <s v="Febrero"/>
    <m/>
  </r>
  <r>
    <n v="295"/>
    <n v="20405"/>
    <s v="Tramitar Reclamo"/>
    <d v="2020-02-12T00:00:00"/>
    <x v="1"/>
    <d v="2020-02-24T00:00:00"/>
    <s v="Enero - Marzo"/>
    <n v="12"/>
    <n v="9"/>
    <s v="ELDA LUZ HERRERA DE AVILA"/>
    <s v="Cerrado"/>
    <s v="Febrero"/>
    <m/>
  </r>
  <r>
    <n v="296"/>
    <n v="20406"/>
    <s v="Tramitar Peticiones"/>
    <d v="2020-02-12T00:00:00"/>
    <x v="1"/>
    <d v="2020-02-17T00:00:00"/>
    <s v="Enero - Marzo"/>
    <n v="5"/>
    <n v="4"/>
    <s v="Jeannetth Maritza Corredor Duitama"/>
    <s v="Cerrado"/>
    <s v="Febrero"/>
    <m/>
  </r>
  <r>
    <n v="297"/>
    <n v="20407"/>
    <s v="Tramitar Peticiones"/>
    <d v="2020-02-12T00:00:00"/>
    <x v="1"/>
    <d v="2020-02-17T00:00:00"/>
    <s v="Enero - Marzo"/>
    <n v="5"/>
    <n v="4"/>
    <s v="ALVARO QUINTERO SEPULVEDA"/>
    <s v="Cerrado"/>
    <s v="Febrero"/>
    <m/>
  </r>
  <r>
    <n v="298"/>
    <n v="20408"/>
    <s v="Tramitar Queja"/>
    <d v="2020-02-12T00:00:00"/>
    <x v="1"/>
    <d v="2020-02-24T00:00:00"/>
    <s v="Enero - Marzo"/>
    <n v="12"/>
    <n v="9"/>
    <s v="María Estefany Ulloa Martínez"/>
    <s v="Cerrado"/>
    <s v="Febrero"/>
    <m/>
  </r>
  <r>
    <n v="299"/>
    <n v="20409"/>
    <s v="Tramitar Queja"/>
    <d v="2020-02-13T00:00:00"/>
    <x v="1"/>
    <d v="2020-02-24T00:00:00"/>
    <s v="Enero - Marzo"/>
    <n v="11"/>
    <n v="8"/>
    <s v="hector Guillermo Echeverry Rivera"/>
    <s v="Cerrado"/>
    <s v="Febrero"/>
    <m/>
  </r>
  <r>
    <n v="300"/>
    <n v="20410"/>
    <s v="Tramitar Reclamo"/>
    <d v="2020-02-13T00:00:00"/>
    <x v="1"/>
    <d v="2020-02-24T00:00:00"/>
    <s v="Enero - Marzo"/>
    <n v="11"/>
    <n v="8"/>
    <s v="CARLOS ALBERTO CALVO GODOY"/>
    <s v="Cerrado"/>
    <s v="Febrero"/>
    <m/>
  </r>
  <r>
    <n v="301"/>
    <n v="20411"/>
    <s v="Tramitar Peticiones"/>
    <d v="2020-02-13T00:00:00"/>
    <x v="1"/>
    <d v="2020-02-18T00:00:00"/>
    <s v="Enero - Marzo"/>
    <n v="5"/>
    <n v="4"/>
    <s v="Maritza Velez"/>
    <s v="Cerrado"/>
    <s v="Febrero"/>
    <m/>
  </r>
  <r>
    <n v="302"/>
    <n v="20412"/>
    <s v="Tramitar Reclamo"/>
    <d v="2020-02-13T00:00:00"/>
    <x v="1"/>
    <s v="Pendiente"/>
    <s v="Pendiente"/>
    <e v="#VALUE!"/>
    <e v="#VALUE!"/>
    <s v="daniel arturo bermudez urrego"/>
    <s v="Abierto"/>
    <s v="Pendiente"/>
    <m/>
  </r>
  <r>
    <n v="303"/>
    <n v="20413"/>
    <s v="Tramitar Reclamo"/>
    <d v="2020-02-13T00:00:00"/>
    <x v="1"/>
    <d v="2020-02-24T00:00:00"/>
    <s v="Enero - Marzo"/>
    <n v="11"/>
    <n v="8"/>
    <s v="carlos alberto campo marinez"/>
    <s v="Cerrado"/>
    <s v="Febrero"/>
    <m/>
  </r>
  <r>
    <n v="304"/>
    <n v="20414"/>
    <s v="Tramitar Queja"/>
    <d v="2020-02-13T00:00:00"/>
    <x v="1"/>
    <s v="Pendiente"/>
    <s v="Pendiente"/>
    <e v="#VALUE!"/>
    <e v="#VALUE!"/>
    <s v="MARIA JOSE MARTINEZ ORTEGA"/>
    <s v="Abierto"/>
    <s v="Pendiente"/>
    <m/>
  </r>
  <r>
    <n v="305"/>
    <n v="20415"/>
    <s v="Tramitar Peticiones"/>
    <d v="2020-02-13T00:00:00"/>
    <x v="1"/>
    <d v="2020-02-17T00:00:00"/>
    <s v="Enero - Marzo"/>
    <n v="4"/>
    <n v="3"/>
    <s v="OSCAR FABIAN CORDOBA PAREDES"/>
    <s v="Cerrado"/>
    <s v="Febrero"/>
    <m/>
  </r>
  <r>
    <n v="306"/>
    <n v="20416"/>
    <s v="Tramitar Peticiones"/>
    <d v="2020-02-13T00:00:00"/>
    <x v="1"/>
    <d v="2020-02-17T00:00:00"/>
    <s v="Enero - Marzo"/>
    <n v="4"/>
    <n v="3"/>
    <s v="yina paola avena suarez"/>
    <s v="Cerrado"/>
    <s v="Febrero"/>
    <m/>
  </r>
  <r>
    <n v="307"/>
    <n v="20417"/>
    <s v="Tramitar Peticiones"/>
    <d v="2020-02-13T00:00:00"/>
    <x v="1"/>
    <d v="2020-02-18T00:00:00"/>
    <s v="Enero - Marzo"/>
    <n v="5"/>
    <n v="4"/>
    <s v="Juan Camilo Orrego Salcedo"/>
    <s v="Cerrado"/>
    <s v="Febrero"/>
    <m/>
  </r>
  <r>
    <n v="308"/>
    <n v="20418"/>
    <s v="Tramitar Reclamo"/>
    <d v="2020-02-13T00:00:00"/>
    <x v="1"/>
    <d v="2020-02-28T00:00:00"/>
    <s v="Enero - Marzo"/>
    <n v="15"/>
    <n v="12"/>
    <s v="RAFAEL CHAMORRO"/>
    <s v="Cerrado"/>
    <s v="Febrero"/>
    <m/>
  </r>
  <r>
    <n v="309"/>
    <n v="20419"/>
    <s v="Tramitar Queja"/>
    <d v="2020-02-13T00:00:00"/>
    <x v="1"/>
    <s v="Pendiente"/>
    <s v="Pendiente"/>
    <e v="#VALUE!"/>
    <e v="#VALUE!"/>
    <s v="SERGIO HERNANDO SANTOS MOSQUERA"/>
    <s v="Abierto"/>
    <s v="Pendiente"/>
    <m/>
  </r>
  <r>
    <n v="310"/>
    <n v="20420"/>
    <s v="Asignar Sugerencia"/>
    <d v="2020-02-13T00:00:00"/>
    <x v="1"/>
    <d v="2020-03-18T00:00:00"/>
    <s v="Enero - Marzo"/>
    <n v="34"/>
    <n v="25"/>
    <s v="JOAN SEBASTIAN LOZADA BARRIOS"/>
    <s v="Cerrado"/>
    <s v="Marzo"/>
    <m/>
  </r>
  <r>
    <n v="311"/>
    <n v="20421"/>
    <s v="Tramitar Reclamo"/>
    <d v="2020-02-13T00:00:00"/>
    <x v="1"/>
    <s v="Pendiente"/>
    <s v="Pendiente"/>
    <e v="#VALUE!"/>
    <e v="#VALUE!"/>
    <s v="JOAN SEBASTIAN LOZADA BARRIOS"/>
    <s v="Abierto"/>
    <s v="Pendiente"/>
    <m/>
  </r>
  <r>
    <n v="312"/>
    <n v="20422"/>
    <s v="Tramitar Queja"/>
    <d v="2020-02-13T00:00:00"/>
    <x v="1"/>
    <d v="2020-02-28T00:00:00"/>
    <s v="Enero - Marzo"/>
    <n v="15"/>
    <n v="12"/>
    <s v="LUBIN LINARES CORREDOR"/>
    <s v="Cerrado"/>
    <s v="Febrero"/>
    <m/>
  </r>
  <r>
    <n v="313"/>
    <n v="20423"/>
    <s v="Tramitar Peticiones"/>
    <d v="2020-02-13T00:00:00"/>
    <x v="1"/>
    <d v="2020-02-18T00:00:00"/>
    <s v="Enero - Marzo"/>
    <n v="5"/>
    <n v="4"/>
    <s v="milagros tovar paternina"/>
    <s v="Cerrado"/>
    <s v="Febrero"/>
    <m/>
  </r>
  <r>
    <n v="314"/>
    <n v="20424"/>
    <s v="Tramitar Peticiones"/>
    <d v="2020-02-14T00:00:00"/>
    <x v="1"/>
    <d v="2020-02-18T00:00:00"/>
    <s v="Enero - Marzo"/>
    <n v="4"/>
    <n v="3"/>
    <s v="coopsoliserv"/>
    <s v="Cerrado"/>
    <s v="Febrero"/>
    <m/>
  </r>
  <r>
    <n v="315"/>
    <n v="20425"/>
    <s v="Tramitar Reclamo"/>
    <d v="2020-02-14T00:00:00"/>
    <x v="1"/>
    <d v="2020-02-18T00:00:00"/>
    <s v="Enero - Marzo"/>
    <n v="4"/>
    <n v="3"/>
    <s v="Juan Carlos Espinosa Barrera"/>
    <s v="Cerrado"/>
    <s v="Febrero"/>
    <m/>
  </r>
  <r>
    <n v="316"/>
    <n v="20426"/>
    <s v="Tramitar Peticiones"/>
    <d v="2020-02-14T00:00:00"/>
    <x v="1"/>
    <d v="2020-02-18T00:00:00"/>
    <s v="Enero - Marzo"/>
    <n v="4"/>
    <n v="3"/>
    <s v="andres mauricio jaramillo bedoya"/>
    <s v="Cerrado"/>
    <s v="Febrero"/>
    <m/>
  </r>
  <r>
    <n v="317"/>
    <n v="20427"/>
    <s v="Tramitar Peticiones"/>
    <d v="2020-02-14T00:00:00"/>
    <x v="1"/>
    <d v="2020-02-18T00:00:00"/>
    <s v="Enero - Marzo"/>
    <n v="4"/>
    <n v="3"/>
    <s v="LUZ MARINA PIEDRAHITA RIVERA"/>
    <s v="Cerrado"/>
    <s v="Febrero"/>
    <m/>
  </r>
  <r>
    <n v="318"/>
    <n v="20428"/>
    <s v="Tramitar Peticiones"/>
    <d v="2020-02-14T00:00:00"/>
    <x v="1"/>
    <d v="2020-02-18T00:00:00"/>
    <s v="Enero - Marzo"/>
    <n v="4"/>
    <n v="3"/>
    <s v="DIEGO FERNANDO LOAIZA DUQUE"/>
    <s v="Cerrado"/>
    <s v="Febrero"/>
    <m/>
  </r>
  <r>
    <n v="319"/>
    <n v="20429"/>
    <s v="Tramitar Queja"/>
    <d v="2020-02-14T00:00:00"/>
    <x v="1"/>
    <d v="2020-02-18T00:00:00"/>
    <s v="Enero - Marzo"/>
    <n v="4"/>
    <n v="3"/>
    <s v="Luis Eduardo Salamanca Rodriguez"/>
    <s v="Cerrado"/>
    <s v="Febrero"/>
    <m/>
  </r>
  <r>
    <n v="320"/>
    <n v="20430"/>
    <s v="Tramitar Peticiones"/>
    <d v="2020-02-14T00:00:00"/>
    <x v="1"/>
    <d v="2020-02-18T00:00:00"/>
    <s v="Enero - Marzo"/>
    <n v="4"/>
    <n v="3"/>
    <s v="Elmer Moreno"/>
    <s v="Cerrado"/>
    <s v="Febrero"/>
    <m/>
  </r>
  <r>
    <n v="321"/>
    <n v="20431"/>
    <s v="Tramitar Peticiones"/>
    <d v="2020-02-14T00:00:00"/>
    <x v="1"/>
    <d v="2020-02-18T00:00:00"/>
    <s v="Enero - Marzo"/>
    <n v="4"/>
    <n v="3"/>
    <s v="HOTELES DE BARRANCA S,A,S"/>
    <s v="Cerrado"/>
    <s v="Febrero"/>
    <m/>
  </r>
  <r>
    <n v="322"/>
    <n v="20432"/>
    <s v="Tramitar Peticiones"/>
    <d v="2020-02-15T00:00:00"/>
    <x v="1"/>
    <d v="2020-02-18T00:00:00"/>
    <s v="Enero - Marzo"/>
    <n v="3"/>
    <n v="2"/>
    <s v="jhon jairo galvis triana"/>
    <s v="Cerrado"/>
    <s v="Febrero"/>
    <m/>
  </r>
  <r>
    <n v="323"/>
    <n v="20433"/>
    <s v="Tramitar Queja"/>
    <d v="2020-02-15T00:00:00"/>
    <x v="1"/>
    <d v="2020-02-28T00:00:00"/>
    <s v="Enero - Marzo"/>
    <n v="13"/>
    <n v="10"/>
    <s v="Dora Lilliana Montoya Parra"/>
    <s v="Cerrado"/>
    <s v="Febrero"/>
    <m/>
  </r>
  <r>
    <n v="324"/>
    <n v="20434"/>
    <s v="Tramitar Peticiones"/>
    <d v="2020-02-15T00:00:00"/>
    <x v="1"/>
    <d v="2020-02-18T00:00:00"/>
    <s v="Enero - Marzo"/>
    <n v="3"/>
    <n v="2"/>
    <s v="german garces cervantes"/>
    <s v="Cerrado"/>
    <s v="Febrero"/>
    <m/>
  </r>
  <r>
    <n v="325"/>
    <n v="20435"/>
    <s v="Tramitar Peticiones"/>
    <d v="2020-02-15T00:00:00"/>
    <x v="1"/>
    <d v="2020-02-18T00:00:00"/>
    <s v="Enero - Marzo"/>
    <n v="3"/>
    <n v="2"/>
    <s v="german garces cervantes"/>
    <s v="Cerrado"/>
    <s v="Febrero"/>
    <m/>
  </r>
  <r>
    <n v="326"/>
    <n v="20436"/>
    <s v="Tramitar Peticiones"/>
    <d v="2020-02-16T00:00:00"/>
    <x v="1"/>
    <d v="2020-02-18T00:00:00"/>
    <s v="Enero - Marzo"/>
    <n v="2"/>
    <n v="2"/>
    <s v="omar bitar"/>
    <s v="Cerrado"/>
    <s v="Febrero"/>
    <m/>
  </r>
  <r>
    <n v="327"/>
    <n v="20437"/>
    <s v="Tramitar Queja"/>
    <d v="2020-02-16T00:00:00"/>
    <x v="1"/>
    <d v="2020-03-02T00:00:00"/>
    <s v="Enero - Marzo"/>
    <n v="15"/>
    <n v="11"/>
    <s v="stewart sanchez ropero"/>
    <s v="Cerrado"/>
    <s v="Marzo"/>
    <m/>
  </r>
  <r>
    <n v="328"/>
    <n v="20438"/>
    <s v="Tramitar Peticiones"/>
    <d v="2020-02-17T00:00:00"/>
    <x v="1"/>
    <d v="2020-02-18T00:00:00"/>
    <s v="Enero - Marzo"/>
    <n v="1"/>
    <n v="2"/>
    <s v="Shanell Nellys Rodríguez Parra"/>
    <s v="Cerrado"/>
    <s v="Febrero"/>
    <m/>
  </r>
  <r>
    <n v="329"/>
    <n v="20439"/>
    <s v="Tramitar Peticiones"/>
    <d v="2020-02-17T00:00:00"/>
    <x v="1"/>
    <d v="2020-02-18T00:00:00"/>
    <s v="Enero - Marzo"/>
    <n v="1"/>
    <n v="2"/>
    <s v="mery constanza espitia soto"/>
    <s v="Cerrado"/>
    <s v="Febrero"/>
    <m/>
  </r>
  <r>
    <n v="330"/>
    <n v="20440"/>
    <s v="Tramitar Queja"/>
    <d v="2020-02-17T00:00:00"/>
    <x v="1"/>
    <s v="Pendiente"/>
    <s v="Pendiente"/>
    <e v="#VALUE!"/>
    <e v="#VALUE!"/>
    <s v="ELVIA LILIANA CHICAGUY QUINTERO"/>
    <s v="Abierto"/>
    <s v="Pendiente"/>
    <m/>
  </r>
  <r>
    <n v="331"/>
    <n v="20441"/>
    <s v="Tramitar Peticiones"/>
    <d v="2020-02-17T00:00:00"/>
    <x v="1"/>
    <d v="2020-02-18T00:00:00"/>
    <s v="Enero - Marzo"/>
    <n v="1"/>
    <n v="2"/>
    <s v="MABEL CRISTINA RUIZ SALAMANCA"/>
    <s v="Cerrado"/>
    <s v="Febrero"/>
    <m/>
  </r>
  <r>
    <n v="332"/>
    <n v="20442"/>
    <s v="Tramitar Peticiones"/>
    <d v="2020-02-17T00:00:00"/>
    <x v="1"/>
    <d v="2020-02-18T00:00:00"/>
    <s v="Enero - Marzo"/>
    <n v="1"/>
    <n v="2"/>
    <s v="ANGELICA PAOLA ANDRADE VILLEGAS"/>
    <s v="Cerrado"/>
    <s v="Febrero"/>
    <m/>
  </r>
  <r>
    <n v="333"/>
    <n v="20443"/>
    <s v="Tramitar Queja"/>
    <d v="2020-02-17T00:00:00"/>
    <x v="1"/>
    <d v="2020-03-09T00:00:00"/>
    <s v="Enero - Marzo"/>
    <n v="21"/>
    <n v="16"/>
    <s v="ERNESTO MANUEL COGOLLO PEREZ"/>
    <s v="Cerrado"/>
    <s v="Marzo"/>
    <m/>
  </r>
  <r>
    <n v="334"/>
    <n v="20444"/>
    <s v="Tramitar Queja"/>
    <d v="2020-02-17T00:00:00"/>
    <x v="1"/>
    <d v="2020-03-09T00:00:00"/>
    <s v="Enero - Marzo"/>
    <n v="21"/>
    <n v="16"/>
    <s v="MABEL FORERO MESA"/>
    <s v="Cerrado"/>
    <s v="Marzo"/>
    <m/>
  </r>
  <r>
    <n v="335"/>
    <n v="20445"/>
    <s v="Tramitar Queja"/>
    <d v="2020-02-17T00:00:00"/>
    <x v="1"/>
    <d v="2020-02-18T00:00:00"/>
    <s v="Enero - Marzo"/>
    <n v="1"/>
    <n v="2"/>
    <s v="Edilberto Conde Lopera"/>
    <s v="Cerrado"/>
    <s v="Febrero"/>
    <m/>
  </r>
  <r>
    <n v="336"/>
    <n v="20446"/>
    <s v="Tramitar Reclamo"/>
    <d v="2020-02-17T00:00:00"/>
    <x v="1"/>
    <d v="2020-03-09T00:00:00"/>
    <s v="Enero - Marzo"/>
    <n v="21"/>
    <n v="16"/>
    <s v="deivy arnulfo arenales calderon"/>
    <s v="Cerrado"/>
    <s v="Marzo"/>
    <m/>
  </r>
  <r>
    <n v="337"/>
    <n v="20447"/>
    <s v="Tramitar Queja"/>
    <d v="2020-02-17T00:00:00"/>
    <x v="1"/>
    <d v="2020-03-09T00:00:00"/>
    <s v="Enero - Marzo"/>
    <n v="21"/>
    <n v="16"/>
    <s v="JHON FREIMAN BETANCOURT LONDOÑO"/>
    <s v="Cerrado"/>
    <s v="Marzo"/>
    <m/>
  </r>
  <r>
    <n v="338"/>
    <n v="20448"/>
    <s v="Tramitar Queja"/>
    <d v="2020-02-17T00:00:00"/>
    <x v="1"/>
    <d v="2020-03-09T00:00:00"/>
    <s v="Enero - Marzo"/>
    <n v="21"/>
    <n v="16"/>
    <s v="No hay clientes referentes a este flujo"/>
    <s v="Cerrado"/>
    <s v="Marzo"/>
    <m/>
  </r>
  <r>
    <n v="339"/>
    <n v="20449"/>
    <s v="Tramitar Peticiones"/>
    <d v="2020-02-17T00:00:00"/>
    <x v="1"/>
    <d v="2020-02-19T00:00:00"/>
    <s v="Enero - Marzo"/>
    <n v="2"/>
    <n v="3"/>
    <s v="JAIRO GOMEZ"/>
    <s v="Cerrado"/>
    <s v="Febrero"/>
    <m/>
  </r>
  <r>
    <n v="340"/>
    <n v="20450"/>
    <s v="Tramitar Peticiones"/>
    <d v="2020-02-17T00:00:00"/>
    <x v="1"/>
    <d v="2020-02-19T00:00:00"/>
    <s v="Enero - Marzo"/>
    <n v="2"/>
    <n v="3"/>
    <s v="BRYAN DANILO MEJIA SIERRA"/>
    <s v="Cerrado"/>
    <s v="Febrero"/>
    <m/>
  </r>
  <r>
    <n v="341"/>
    <n v="20451"/>
    <s v="Tramitar Peticiones"/>
    <d v="2020-02-17T00:00:00"/>
    <x v="1"/>
    <d v="2020-02-19T00:00:00"/>
    <s v="Enero - Marzo"/>
    <n v="2"/>
    <n v="3"/>
    <s v="Billy Robayo"/>
    <s v="Cerrado"/>
    <s v="Febrero"/>
    <m/>
  </r>
  <r>
    <n v="342"/>
    <n v="20452"/>
    <s v="Tramitar Queja"/>
    <d v="2020-02-18T00:00:00"/>
    <x v="1"/>
    <d v="2020-03-09T00:00:00"/>
    <s v="Enero - Marzo"/>
    <n v="20"/>
    <n v="15"/>
    <s v="Jhojan Andrés Monsalve usuga"/>
    <s v="Cerrado"/>
    <s v="Marzo"/>
    <m/>
  </r>
  <r>
    <n v="343"/>
    <n v="20453"/>
    <s v="Tramitar Peticiones"/>
    <d v="2020-02-18T00:00:00"/>
    <x v="1"/>
    <d v="2020-02-19T00:00:00"/>
    <s v="Enero - Marzo"/>
    <n v="1"/>
    <n v="2"/>
    <s v="JOSE JULIAN HERNANDEZ CATAÑO"/>
    <s v="Cerrado"/>
    <s v="Febrero"/>
    <m/>
  </r>
  <r>
    <n v="344"/>
    <n v="20454"/>
    <s v="Tramitar Peticiones"/>
    <d v="2020-02-18T00:00:00"/>
    <x v="1"/>
    <d v="2020-02-19T00:00:00"/>
    <s v="Enero - Marzo"/>
    <n v="1"/>
    <n v="2"/>
    <s v="Harold Mauricio Rosero Paz"/>
    <s v="Cerrado"/>
    <s v="Febrero"/>
    <m/>
  </r>
  <r>
    <n v="345"/>
    <n v="20455"/>
    <s v="Tramitar Queja"/>
    <d v="2020-02-18T00:00:00"/>
    <x v="1"/>
    <s v="Pendiente"/>
    <s v="Pendiente"/>
    <e v="#VALUE!"/>
    <e v="#VALUE!"/>
    <s v="Sandra Constanza Pachón Manchola"/>
    <s v="Abierto"/>
    <s v="Pendiente"/>
    <m/>
  </r>
  <r>
    <n v="346"/>
    <n v="20456"/>
    <s v="Tramitar Queja"/>
    <d v="2020-02-18T00:00:00"/>
    <x v="1"/>
    <s v="Pendiente"/>
    <s v="Pendiente"/>
    <e v="#VALUE!"/>
    <e v="#VALUE!"/>
    <s v="luis carlos gil torres"/>
    <s v="Abierto"/>
    <s v="Pendiente"/>
    <m/>
  </r>
  <r>
    <n v="347"/>
    <n v="20457"/>
    <s v="Tramitar Queja"/>
    <d v="2020-02-18T00:00:00"/>
    <x v="1"/>
    <s v="Pendiente"/>
    <s v="Pendiente"/>
    <e v="#VALUE!"/>
    <e v="#VALUE!"/>
    <s v="JOSE CELESTINO ARGUELLO"/>
    <s v="Abierto"/>
    <s v="Pendiente"/>
    <m/>
  </r>
  <r>
    <n v="348"/>
    <n v="20458"/>
    <s v="Tramitar Queja"/>
    <d v="2020-02-18T00:00:00"/>
    <x v="1"/>
    <d v="2020-03-09T00:00:00"/>
    <s v="Enero - Marzo"/>
    <n v="20"/>
    <n v="15"/>
    <s v="ERICKA PILAR ALZATE POLANIA"/>
    <s v="Cerrado"/>
    <s v="Marzo"/>
    <m/>
  </r>
  <r>
    <n v="349"/>
    <n v="20459"/>
    <s v="Asignar Sugerencia"/>
    <d v="2020-02-18T00:00:00"/>
    <x v="1"/>
    <d v="2020-02-19T00:00:00"/>
    <s v="Enero - Marzo"/>
    <n v="1"/>
    <n v="2"/>
    <s v="celina urbina"/>
    <s v="Cerrado"/>
    <s v="Febrero"/>
    <m/>
  </r>
  <r>
    <n v="350"/>
    <n v="20460"/>
    <s v="Tramitar Queja"/>
    <d v="2020-02-18T00:00:00"/>
    <x v="1"/>
    <s v="Pendiente"/>
    <s v="Pendiente"/>
    <e v="#VALUE!"/>
    <e v="#VALUE!"/>
    <s v="Luz Helena Güiza Quina"/>
    <s v="Abierto"/>
    <s v="Pendiente"/>
    <m/>
  </r>
  <r>
    <n v="351"/>
    <n v="20461"/>
    <s v="Tramitar Reclamo"/>
    <d v="2020-02-18T00:00:00"/>
    <x v="1"/>
    <d v="2020-03-09T00:00:00"/>
    <s v="Enero - Marzo"/>
    <n v="20"/>
    <n v="15"/>
    <s v="francisco jose lopez santos"/>
    <s v="Cerrado"/>
    <s v="Marzo"/>
    <m/>
  </r>
  <r>
    <n v="352"/>
    <n v="20462"/>
    <s v="Tramitar Peticiones"/>
    <d v="2020-02-18T00:00:00"/>
    <x v="1"/>
    <d v="2020-02-19T00:00:00"/>
    <s v="Enero - Marzo"/>
    <n v="1"/>
    <n v="2"/>
    <s v="Darío Fernando Pedraza"/>
    <s v="Cerrado"/>
    <s v="Febrero"/>
    <m/>
  </r>
  <r>
    <n v="353"/>
    <n v="20463"/>
    <s v="Tramitar Peticiones"/>
    <d v="2020-02-19T00:00:00"/>
    <x v="1"/>
    <d v="2020-02-19T00:00:00"/>
    <s v="Enero - Marzo"/>
    <n v="0"/>
    <n v="1"/>
    <s v="CARLOS MAURICIO AYERBE SUAZA"/>
    <s v="Cerrado"/>
    <s v="Febrero"/>
    <m/>
  </r>
  <r>
    <n v="354"/>
    <n v="20464"/>
    <s v="Tramitar Peticiones"/>
    <d v="2020-02-19T00:00:00"/>
    <x v="1"/>
    <d v="2020-02-19T00:00:00"/>
    <s v="Enero - Marzo"/>
    <n v="0"/>
    <n v="1"/>
    <s v="AUDIAS RIVERA CORREA"/>
    <s v="Cerrado"/>
    <s v="Febrero"/>
    <m/>
  </r>
  <r>
    <n v="355"/>
    <n v="20465"/>
    <s v="Tramitar Queja"/>
    <d v="2020-02-19T00:00:00"/>
    <x v="1"/>
    <d v="2020-03-09T00:00:00"/>
    <s v="Enero - Marzo"/>
    <n v="19"/>
    <n v="14"/>
    <s v="maria dinanubia sanabria martinez"/>
    <s v="Cerrado"/>
    <s v="Marzo"/>
    <m/>
  </r>
  <r>
    <n v="356"/>
    <n v="20466"/>
    <s v="Tramitar Peticiones"/>
    <d v="2020-02-19T00:00:00"/>
    <x v="1"/>
    <d v="2020-02-19T00:00:00"/>
    <s v="Enero - Marzo"/>
    <n v="0"/>
    <n v="1"/>
    <s v="JAIME EDUARDO HINCAPIE ORREGO"/>
    <s v="Cerrado"/>
    <s v="Febrero"/>
    <m/>
  </r>
  <r>
    <n v="357"/>
    <n v="20467"/>
    <s v="Tramitar Queja"/>
    <d v="2020-02-19T00:00:00"/>
    <x v="1"/>
    <d v="2020-02-19T00:00:00"/>
    <s v="Enero - Marzo"/>
    <n v="0"/>
    <n v="1"/>
    <s v="ANDRES LEONARDO SIERRA"/>
    <s v="Cerrado"/>
    <s v="Febrero"/>
    <m/>
  </r>
  <r>
    <n v="358"/>
    <n v="20468"/>
    <s v="Tramitar Peticiones"/>
    <d v="2020-02-19T00:00:00"/>
    <x v="1"/>
    <d v="2020-02-19T00:00:00"/>
    <s v="Enero - Marzo"/>
    <n v="0"/>
    <n v="1"/>
    <s v="JONNATAN"/>
    <s v="Cerrado"/>
    <s v="Febrero"/>
    <m/>
  </r>
  <r>
    <n v="359"/>
    <n v="20469"/>
    <s v="Tramitar Queja"/>
    <d v="2020-02-19T00:00:00"/>
    <x v="1"/>
    <d v="2020-03-09T00:00:00"/>
    <s v="Enero - Marzo"/>
    <n v="19"/>
    <n v="14"/>
    <s v="myriam pinzon vargas"/>
    <s v="Cerrado"/>
    <s v="Marzo"/>
    <m/>
  </r>
  <r>
    <n v="360"/>
    <n v="20470"/>
    <s v="Tramitar Queja"/>
    <d v="2020-02-19T00:00:00"/>
    <x v="1"/>
    <d v="2020-03-09T00:00:00"/>
    <s v="Enero - Marzo"/>
    <n v="19"/>
    <n v="14"/>
    <s v="Francis Rivas Albornoz"/>
    <s v="Cerrado"/>
    <s v="Marzo"/>
    <m/>
  </r>
  <r>
    <n v="361"/>
    <n v="20471"/>
    <s v="Tramitar Queja"/>
    <d v="2020-02-19T00:00:00"/>
    <x v="1"/>
    <d v="2020-03-09T00:00:00"/>
    <s v="Enero - Marzo"/>
    <n v="19"/>
    <n v="14"/>
    <s v="Francis Rivas Albornoz"/>
    <s v="Cerrado"/>
    <s v="Marzo"/>
    <m/>
  </r>
  <r>
    <n v="362"/>
    <n v="20472"/>
    <s v="Tramitar Queja"/>
    <d v="2020-02-19T00:00:00"/>
    <x v="1"/>
    <d v="2020-03-09T00:00:00"/>
    <s v="Enero - Marzo"/>
    <n v="19"/>
    <n v="14"/>
    <s v="Francis Rivas Albornoz"/>
    <s v="Cerrado"/>
    <s v="Marzo"/>
    <m/>
  </r>
  <r>
    <n v="363"/>
    <n v="20473"/>
    <s v="Tramitar Reclamo"/>
    <d v="2020-02-19T00:00:00"/>
    <x v="1"/>
    <d v="2020-03-09T00:00:00"/>
    <s v="Enero - Marzo"/>
    <n v="19"/>
    <n v="14"/>
    <s v="gloria isabel peña caballeros"/>
    <s v="Cerrado"/>
    <s v="Marzo"/>
    <m/>
  </r>
  <r>
    <n v="364"/>
    <n v="20474"/>
    <s v="Tramitar Peticiones"/>
    <d v="2020-02-19T00:00:00"/>
    <x v="1"/>
    <d v="2020-02-20T00:00:00"/>
    <s v="Enero - Marzo"/>
    <n v="1"/>
    <n v="2"/>
    <s v="campo elias zambrano peña"/>
    <s v="Cerrado"/>
    <s v="Febrero"/>
    <m/>
  </r>
  <r>
    <n v="365"/>
    <n v="20475"/>
    <s v="Tramitar Peticiones"/>
    <d v="2020-02-19T00:00:00"/>
    <x v="1"/>
    <d v="2020-02-20T00:00:00"/>
    <s v="Enero - Marzo"/>
    <n v="1"/>
    <n v="2"/>
    <s v="ALEJANDRO GONZALEZ"/>
    <s v="Cerrado"/>
    <s v="Febrero"/>
    <m/>
  </r>
  <r>
    <n v="366"/>
    <n v="20476"/>
    <s v="Tramitar Reclamo"/>
    <d v="2020-02-19T00:00:00"/>
    <x v="1"/>
    <d v="2020-03-19T00:00:00"/>
    <s v="Enero - Marzo"/>
    <n v="29"/>
    <n v="22"/>
    <s v="CHRISTIAN ANDRES VELA TREJOS"/>
    <s v="Cerrado"/>
    <s v="Marzo"/>
    <m/>
  </r>
  <r>
    <n v="367"/>
    <n v="20477"/>
    <s v="Tramitar Peticiones"/>
    <d v="2020-02-19T00:00:00"/>
    <x v="1"/>
    <d v="2020-02-20T00:00:00"/>
    <s v="Enero - Marzo"/>
    <n v="1"/>
    <n v="2"/>
    <s v="ANDRES FELIPE GONZALEZ CETINA"/>
    <s v="Cerrado"/>
    <s v="Febrero"/>
    <m/>
  </r>
  <r>
    <n v="368"/>
    <n v="20478"/>
    <s v="Tramitar Queja"/>
    <d v="2020-02-20T00:00:00"/>
    <x v="1"/>
    <s v="Pendiente"/>
    <s v="Pendiente"/>
    <e v="#VALUE!"/>
    <e v="#VALUE!"/>
    <s v="Carlos vega"/>
    <s v="Abierto"/>
    <s v="Pendiente"/>
    <m/>
  </r>
  <r>
    <n v="369"/>
    <n v="20479"/>
    <s v="Tramitar Peticiones"/>
    <d v="2020-02-20T00:00:00"/>
    <x v="1"/>
    <d v="2020-02-20T00:00:00"/>
    <s v="Enero - Marzo"/>
    <n v="0"/>
    <n v="1"/>
    <s v="maria laura matinez"/>
    <s v="Cerrado"/>
    <s v="Febrero"/>
    <m/>
  </r>
  <r>
    <n v="370"/>
    <n v="20480"/>
    <s v="Tramitar Peticiones"/>
    <d v="2020-02-20T00:00:00"/>
    <x v="1"/>
    <d v="2020-02-21T00:00:00"/>
    <s v="Enero - Marzo"/>
    <n v="1"/>
    <n v="2"/>
    <s v="Victor julio trimiño mora"/>
    <s v="Cerrado"/>
    <s v="Febrero"/>
    <m/>
  </r>
  <r>
    <n v="371"/>
    <n v="20481"/>
    <s v="Tramitar Peticiones"/>
    <d v="2020-02-20T00:00:00"/>
    <x v="1"/>
    <d v="2020-02-21T00:00:00"/>
    <s v="Enero - Marzo"/>
    <n v="1"/>
    <n v="2"/>
    <s v="EDWARD CABRERA"/>
    <s v="Cerrado"/>
    <s v="Febrero"/>
    <m/>
  </r>
  <r>
    <n v="372"/>
    <n v="20482"/>
    <s v="Tramitar Peticiones"/>
    <d v="2020-02-20T00:00:00"/>
    <x v="1"/>
    <d v="2020-02-21T00:00:00"/>
    <s v="Enero - Marzo"/>
    <n v="1"/>
    <n v="2"/>
    <s v="Andrea Marcela"/>
    <s v="Cerrado"/>
    <s v="Febrero"/>
    <m/>
  </r>
  <r>
    <n v="373"/>
    <n v="20483"/>
    <s v="Tramitar Queja"/>
    <d v="2020-02-20T00:00:00"/>
    <x v="1"/>
    <d v="2020-03-09T00:00:00"/>
    <s v="Enero - Marzo"/>
    <n v="18"/>
    <n v="13"/>
    <s v="VIVIANA VASQUEZ TORO"/>
    <s v="Cerrado"/>
    <s v="Marzo"/>
    <m/>
  </r>
  <r>
    <n v="374"/>
    <n v="20484"/>
    <s v="Tramitar Reclamo"/>
    <d v="2020-02-20T00:00:00"/>
    <x v="1"/>
    <d v="2020-03-09T00:00:00"/>
    <s v="Enero - Marzo"/>
    <n v="18"/>
    <n v="13"/>
    <s v="Rafael Enrique Florez Vanegas"/>
    <s v="Cerrado"/>
    <s v="Marzo"/>
    <m/>
  </r>
  <r>
    <n v="375"/>
    <n v="20485"/>
    <s v="Tramitar Peticiones"/>
    <d v="2020-02-20T00:00:00"/>
    <x v="1"/>
    <d v="2020-02-24T00:00:00"/>
    <s v="Enero - Marzo"/>
    <n v="4"/>
    <n v="3"/>
    <s v="Sergio Mejia"/>
    <s v="Cerrado"/>
    <s v="Febrero"/>
    <m/>
  </r>
  <r>
    <n v="376"/>
    <n v="20486"/>
    <s v="Tramitar Peticiones"/>
    <d v="2020-02-20T00:00:00"/>
    <x v="1"/>
    <d v="2020-02-25T00:00:00"/>
    <s v="Enero - Marzo"/>
    <n v="5"/>
    <n v="4"/>
    <s v="Shirley karina posada"/>
    <s v="Cerrado"/>
    <s v="Febrero"/>
    <m/>
  </r>
  <r>
    <n v="377"/>
    <n v="20487"/>
    <s v="Tramitar Queja"/>
    <d v="2020-02-20T00:00:00"/>
    <x v="1"/>
    <d v="2020-03-09T00:00:00"/>
    <s v="Enero - Marzo"/>
    <n v="18"/>
    <n v="13"/>
    <s v="Ricardo Suárez Zapata"/>
    <s v="Cerrado"/>
    <s v="Marzo"/>
    <m/>
  </r>
  <r>
    <n v="378"/>
    <n v="20488"/>
    <s v="Tramitar Peticiones"/>
    <d v="2020-02-20T00:00:00"/>
    <x v="1"/>
    <d v="2020-02-25T00:00:00"/>
    <s v="Enero - Marzo"/>
    <n v="5"/>
    <n v="4"/>
    <s v="Cristhian Camilo carrillo Morales"/>
    <s v="Cerrado"/>
    <s v="Febrero"/>
    <m/>
  </r>
  <r>
    <n v="379"/>
    <n v="20489"/>
    <s v="Tramitar Peticiones"/>
    <d v="2020-02-20T00:00:00"/>
    <x v="1"/>
    <d v="2020-02-25T00:00:00"/>
    <s v="Enero - Marzo"/>
    <n v="5"/>
    <n v="4"/>
    <s v="ANDRES ARTURO CARDENAS VILLAMIL"/>
    <s v="Cerrado"/>
    <s v="Febrero"/>
    <m/>
  </r>
  <r>
    <n v="380"/>
    <n v="20490"/>
    <s v="Tramitar Peticiones"/>
    <d v="2020-02-20T00:00:00"/>
    <x v="1"/>
    <d v="2020-02-25T00:00:00"/>
    <s v="Enero - Marzo"/>
    <n v="5"/>
    <n v="4"/>
    <s v="WUILMER ANDRES URIAN"/>
    <s v="Cerrado"/>
    <s v="Febrero"/>
    <m/>
  </r>
  <r>
    <n v="381"/>
    <n v="20491"/>
    <s v="Tramitar Peticiones"/>
    <d v="2020-02-20T00:00:00"/>
    <x v="1"/>
    <d v="2020-02-25T00:00:00"/>
    <s v="Enero - Marzo"/>
    <n v="5"/>
    <n v="4"/>
    <s v="WUILMER ANDRES URIAN"/>
    <s v="Cerrado"/>
    <s v="Febrero"/>
    <m/>
  </r>
  <r>
    <n v="382"/>
    <n v="20492"/>
    <s v="Tramitar Reclamo"/>
    <d v="2020-02-20T00:00:00"/>
    <x v="1"/>
    <d v="2020-02-25T00:00:00"/>
    <s v="Enero - Marzo"/>
    <n v="5"/>
    <n v="4"/>
    <s v="Eduardo Salazar Prado"/>
    <s v="Cerrado"/>
    <s v="Febrero"/>
    <m/>
  </r>
  <r>
    <n v="383"/>
    <n v="20493"/>
    <s v="Tramitar Queja"/>
    <d v="2020-02-21T00:00:00"/>
    <x v="1"/>
    <d v="2020-03-09T00:00:00"/>
    <s v="Enero - Marzo"/>
    <n v="17"/>
    <n v="12"/>
    <s v="LUIS FERNANDO TREJOS PAEZ"/>
    <s v="Cerrado"/>
    <s v="Marzo"/>
    <m/>
  </r>
  <r>
    <n v="384"/>
    <n v="20494"/>
    <s v="Tramitar Reclamo"/>
    <d v="2020-02-21T00:00:00"/>
    <x v="1"/>
    <d v="2020-03-09T00:00:00"/>
    <s v="Enero - Marzo"/>
    <n v="17"/>
    <n v="12"/>
    <s v="Elizabeth Jacqueline Ramirez Rojas"/>
    <s v="Cerrado"/>
    <s v="Marzo"/>
    <m/>
  </r>
  <r>
    <n v="385"/>
    <n v="20495"/>
    <s v="Tramitar Queja"/>
    <d v="2020-02-21T00:00:00"/>
    <x v="1"/>
    <s v="Pendiente"/>
    <s v="Pendiente"/>
    <e v="#VALUE!"/>
    <e v="#VALUE!"/>
    <s v="JAVIER ALEXANDER DIAZ TOVAR"/>
    <s v="Abierto"/>
    <s v="Pendiente"/>
    <m/>
  </r>
  <r>
    <n v="386"/>
    <n v="20496"/>
    <s v="Tramitar Reclamo"/>
    <d v="2020-02-21T00:00:00"/>
    <x v="1"/>
    <s v="Pendiente"/>
    <s v="Pendiente"/>
    <e v="#VALUE!"/>
    <e v="#VALUE!"/>
    <s v="JAVIER ALEXANDER DIAZ TOVAR"/>
    <s v="Abierto"/>
    <s v="Pendiente"/>
    <m/>
  </r>
  <r>
    <n v="387"/>
    <n v="20497"/>
    <s v="Tramitar Peticiones"/>
    <d v="2020-02-21T00:00:00"/>
    <x v="1"/>
    <d v="2020-02-25T00:00:00"/>
    <s v="Enero - Marzo"/>
    <n v="4"/>
    <n v="3"/>
    <s v="JULIAN DAVID VILLAMIZAR VIVAS"/>
    <s v="Cerrado"/>
    <s v="Febrero"/>
    <m/>
  </r>
  <r>
    <n v="388"/>
    <n v="20498"/>
    <s v="Tramitar Queja"/>
    <d v="2020-02-21T00:00:00"/>
    <x v="1"/>
    <s v="Pendiente"/>
    <s v="Pendiente"/>
    <e v="#VALUE!"/>
    <e v="#VALUE!"/>
    <s v="Braian Smith clavijo"/>
    <s v="Abierto"/>
    <s v="Pendiente"/>
    <m/>
  </r>
  <r>
    <n v="389"/>
    <n v="20499"/>
    <s v="Tramitar Queja"/>
    <d v="2020-02-21T00:00:00"/>
    <x v="1"/>
    <s v="Pendiente"/>
    <s v="Pendiente"/>
    <e v="#VALUE!"/>
    <e v="#VALUE!"/>
    <s v="javier borja montero"/>
    <s v="Abierto"/>
    <s v="Pendiente"/>
    <m/>
  </r>
  <r>
    <n v="390"/>
    <n v="20500"/>
    <s v="Tramitar Peticiones"/>
    <d v="2020-02-21T00:00:00"/>
    <x v="1"/>
    <d v="2020-02-25T00:00:00"/>
    <s v="Enero - Marzo"/>
    <n v="4"/>
    <n v="3"/>
    <s v="MARIANA SANCHEZ SALAZAR"/>
    <s v="Cerrado"/>
    <s v="Febrero"/>
    <m/>
  </r>
  <r>
    <n v="391"/>
    <n v="20501"/>
    <s v="Tramitar Reclamo"/>
    <d v="2020-02-21T00:00:00"/>
    <x v="1"/>
    <d v="2020-03-09T00:00:00"/>
    <s v="Enero - Marzo"/>
    <n v="17"/>
    <n v="12"/>
    <s v="javier borja montero"/>
    <s v="Cerrado"/>
    <s v="Marzo"/>
    <m/>
  </r>
  <r>
    <n v="392"/>
    <n v="20502"/>
    <s v="Tramitar Queja"/>
    <d v="2020-02-21T00:00:00"/>
    <x v="1"/>
    <s v="Pendiente"/>
    <s v="Pendiente"/>
    <e v="#VALUE!"/>
    <e v="#VALUE!"/>
    <s v="JOSE MIGUEL ACERO RODRIGUEZ"/>
    <s v="Abierto"/>
    <s v="Pendiente"/>
    <m/>
  </r>
  <r>
    <n v="393"/>
    <n v="20503"/>
    <s v="Tramitar Queja"/>
    <d v="2020-02-21T00:00:00"/>
    <x v="1"/>
    <d v="2020-03-09T00:00:00"/>
    <s v="Enero - Marzo"/>
    <n v="17"/>
    <n v="12"/>
    <s v="GLORIA STELLA HOLGUÍN HERNÁNDEZ"/>
    <s v="Cerrado"/>
    <s v="Marzo"/>
    <m/>
  </r>
  <r>
    <n v="394"/>
    <n v="20504"/>
    <s v="Tramitar Queja"/>
    <d v="2020-02-21T00:00:00"/>
    <x v="1"/>
    <d v="2020-02-25T00:00:00"/>
    <s v="Enero - Marzo"/>
    <n v="4"/>
    <n v="3"/>
    <s v="WOLFRANDO PEDRAZA CAMELO"/>
    <s v="Cerrado"/>
    <s v="Febrero"/>
    <m/>
  </r>
  <r>
    <n v="395"/>
    <n v="20505"/>
    <s v="Tramitar Peticiones"/>
    <d v="2020-02-21T00:00:00"/>
    <x v="1"/>
    <d v="2020-02-25T00:00:00"/>
    <s v="Enero - Marzo"/>
    <n v="4"/>
    <n v="3"/>
    <s v="yovany Rojas Martinez"/>
    <s v="Cerrado"/>
    <s v="Febrero"/>
    <m/>
  </r>
  <r>
    <n v="396"/>
    <n v="20506"/>
    <s v="Tramitar Peticiones"/>
    <d v="2020-02-21T00:00:00"/>
    <x v="1"/>
    <d v="2020-02-25T00:00:00"/>
    <s v="Enero - Marzo"/>
    <n v="4"/>
    <n v="3"/>
    <s v="yovany Rojas Martinez"/>
    <s v="Cerrado"/>
    <s v="Febrero"/>
    <m/>
  </r>
  <r>
    <n v="397"/>
    <n v="20507"/>
    <s v="Tramitar Peticiones"/>
    <d v="2020-02-23T00:00:00"/>
    <x v="1"/>
    <d v="2020-02-25T00:00:00"/>
    <s v="Enero - Marzo"/>
    <n v="2"/>
    <n v="2"/>
    <s v="Angela Melissa Mercado Perez"/>
    <s v="Cerrado"/>
    <s v="Febrero"/>
    <m/>
  </r>
  <r>
    <n v="398"/>
    <n v="20508"/>
    <s v="Tramitar Queja"/>
    <d v="2020-02-24T00:00:00"/>
    <x v="1"/>
    <d v="2020-03-11T00:00:00"/>
    <s v="Enero - Marzo"/>
    <n v="16"/>
    <n v="13"/>
    <s v="GERMAN ADOLFO RODAS ALSONSO"/>
    <s v="Cerrado"/>
    <s v="Marzo"/>
    <m/>
  </r>
  <r>
    <n v="399"/>
    <n v="20509"/>
    <s v="Tramitar Peticiones"/>
    <d v="2020-02-24T00:00:00"/>
    <x v="1"/>
    <d v="2020-02-25T00:00:00"/>
    <s v="Enero - Marzo"/>
    <n v="1"/>
    <n v="2"/>
    <s v="LAURA MELISSA MARTINEZ MANTILLA"/>
    <s v="Cerrado"/>
    <s v="Febrero"/>
    <m/>
  </r>
  <r>
    <n v="400"/>
    <n v="20510"/>
    <s v="Tramitar Peticiones"/>
    <d v="2020-02-24T00:00:00"/>
    <x v="1"/>
    <d v="2020-02-25T00:00:00"/>
    <s v="Enero - Marzo"/>
    <n v="1"/>
    <n v="2"/>
    <s v="LUIS ERNESTO GARCIA GIRON"/>
    <s v="Cerrado"/>
    <s v="Febrero"/>
    <m/>
  </r>
  <r>
    <n v="401"/>
    <n v="20511"/>
    <s v="Tramitar Peticiones"/>
    <d v="2020-02-24T00:00:00"/>
    <x v="1"/>
    <d v="2020-02-25T00:00:00"/>
    <s v="Enero - Marzo"/>
    <n v="1"/>
    <n v="2"/>
    <s v="Optikus S.A."/>
    <s v="Cerrado"/>
    <s v="Febrero"/>
    <m/>
  </r>
  <r>
    <n v="402"/>
    <n v="20512"/>
    <s v="Tramitar Reclamo"/>
    <d v="2020-02-24T00:00:00"/>
    <x v="1"/>
    <d v="2020-03-11T00:00:00"/>
    <s v="Enero - Marzo"/>
    <n v="16"/>
    <n v="13"/>
    <s v="ronal andres marin velez"/>
    <s v="Cerrado"/>
    <s v="Marzo"/>
    <m/>
  </r>
  <r>
    <n v="403"/>
    <n v="20513"/>
    <s v="Tramitar Peticiones"/>
    <d v="2020-02-24T00:00:00"/>
    <x v="1"/>
    <d v="2020-02-25T00:00:00"/>
    <s v="Enero - Marzo"/>
    <n v="1"/>
    <n v="2"/>
    <s v="ANGELA MARIA CLEVES ARZAYUS"/>
    <s v="Cerrado"/>
    <s v="Febrero"/>
    <m/>
  </r>
  <r>
    <n v="404"/>
    <n v="20514"/>
    <s v="Tramitar Queja"/>
    <d v="2020-02-24T00:00:00"/>
    <x v="1"/>
    <d v="2020-02-25T00:00:00"/>
    <s v="Enero - Marzo"/>
    <n v="1"/>
    <n v="2"/>
    <s v="Juan Carlos Grajales Medina"/>
    <s v="Cerrado"/>
    <s v="Febrero"/>
    <m/>
  </r>
  <r>
    <n v="405"/>
    <n v="20515"/>
    <s v="Tramitar Reclamo"/>
    <d v="2020-02-24T00:00:00"/>
    <x v="1"/>
    <d v="2020-03-11T00:00:00"/>
    <s v="Enero - Marzo"/>
    <n v="16"/>
    <n v="13"/>
    <s v="Margarita María González Cruz"/>
    <s v="Cerrado"/>
    <s v="Marzo"/>
    <m/>
  </r>
  <r>
    <n v="406"/>
    <n v="20516"/>
    <s v="Tramitar Peticiones"/>
    <d v="2020-02-24T00:00:00"/>
    <x v="1"/>
    <d v="2020-02-25T00:00:00"/>
    <s v="Enero - Marzo"/>
    <n v="1"/>
    <n v="2"/>
    <s v="marleny diaz martin"/>
    <s v="Cerrado"/>
    <s v="Febrero"/>
    <m/>
  </r>
  <r>
    <n v="407"/>
    <n v="20517"/>
    <s v="Tramitar Peticiones"/>
    <d v="2020-02-25T00:00:00"/>
    <x v="1"/>
    <d v="2020-02-25T00:00:00"/>
    <s v="Enero - Marzo"/>
    <n v="0"/>
    <n v="1"/>
    <s v="YIMMI LEONARDO RODRIGUEZ HUERFANO"/>
    <s v="Cerrado"/>
    <s v="Febrero"/>
    <m/>
  </r>
  <r>
    <n v="408"/>
    <n v="20518"/>
    <s v="Tramitar Queja"/>
    <d v="2020-02-25T00:00:00"/>
    <x v="1"/>
    <s v="Pendiente"/>
    <s v="Pendiente"/>
    <e v="#VALUE!"/>
    <e v="#VALUE!"/>
    <s v="DIVANID GUILLIN BARBOSA"/>
    <s v="Abierto"/>
    <s v="Pendiente"/>
    <m/>
  </r>
  <r>
    <n v="409"/>
    <n v="20519"/>
    <s v="Tramitar Peticiones"/>
    <d v="2020-02-25T00:00:00"/>
    <x v="1"/>
    <d v="2020-02-25T00:00:00"/>
    <s v="Enero - Marzo"/>
    <n v="0"/>
    <n v="1"/>
    <s v="ELVIA LILIANA CHICAGUY QUINTERO"/>
    <s v="Cerrado"/>
    <s v="Febrero"/>
    <m/>
  </r>
  <r>
    <n v="410"/>
    <n v="20520"/>
    <s v="Tramitar Peticiones"/>
    <d v="2020-02-25T00:00:00"/>
    <x v="1"/>
    <d v="2020-02-26T00:00:00"/>
    <s v="Enero - Marzo"/>
    <n v="1"/>
    <n v="2"/>
    <s v="maria fernanda pezzotti"/>
    <s v="Cerrado"/>
    <s v="Febrero"/>
    <m/>
  </r>
  <r>
    <n v="411"/>
    <n v="20521"/>
    <s v="Tramitar Peticiones"/>
    <d v="2020-02-25T00:00:00"/>
    <x v="1"/>
    <d v="2020-02-26T00:00:00"/>
    <s v="Enero - Marzo"/>
    <n v="1"/>
    <n v="2"/>
    <s v="fabian cano brieva"/>
    <s v="Cerrado"/>
    <s v="Febrero"/>
    <m/>
  </r>
  <r>
    <n v="412"/>
    <n v="20522"/>
    <s v="Tramitar Peticiones"/>
    <d v="2020-02-25T00:00:00"/>
    <x v="1"/>
    <d v="2020-02-26T00:00:00"/>
    <s v="Enero - Marzo"/>
    <n v="1"/>
    <n v="2"/>
    <s v="fabian cano brieva"/>
    <s v="Cerrado"/>
    <s v="Febrero"/>
    <m/>
  </r>
  <r>
    <n v="413"/>
    <n v="20523"/>
    <s v="Tramitar Peticiones"/>
    <d v="2020-02-25T00:00:00"/>
    <x v="1"/>
    <d v="2020-02-26T00:00:00"/>
    <s v="Enero - Marzo"/>
    <n v="1"/>
    <n v="2"/>
    <s v="fabian cano brieva"/>
    <s v="Cerrado"/>
    <s v="Febrero"/>
    <m/>
  </r>
  <r>
    <n v="414"/>
    <n v="20524"/>
    <s v="Tramitar Peticiones"/>
    <d v="2020-02-25T00:00:00"/>
    <x v="1"/>
    <d v="2020-02-26T00:00:00"/>
    <s v="Enero - Marzo"/>
    <n v="1"/>
    <n v="2"/>
    <s v="milagros tovar paternina"/>
    <s v="Cerrado"/>
    <s v="Febrero"/>
    <m/>
  </r>
  <r>
    <n v="415"/>
    <n v="20525"/>
    <s v="Tramitar Peticiones"/>
    <d v="2020-02-25T00:00:00"/>
    <x v="1"/>
    <d v="2020-02-26T00:00:00"/>
    <s v="Enero - Marzo"/>
    <n v="1"/>
    <n v="2"/>
    <s v="LUZ MARIA PIEDRAHITA TORO"/>
    <s v="Cerrado"/>
    <s v="Febrero"/>
    <m/>
  </r>
  <r>
    <n v="416"/>
    <n v="20526"/>
    <s v="Tramitar Queja"/>
    <d v="2020-02-26T00:00:00"/>
    <x v="1"/>
    <d v="2020-03-11T00:00:00"/>
    <s v="Enero - Marzo"/>
    <n v="14"/>
    <n v="11"/>
    <s v="carlos camargo"/>
    <s v="Cerrado"/>
    <s v="Marzo"/>
    <m/>
  </r>
  <r>
    <n v="417"/>
    <n v="20527"/>
    <s v="Tramitar Queja"/>
    <d v="2020-02-26T00:00:00"/>
    <x v="1"/>
    <d v="2020-03-27T00:00:00"/>
    <s v="Enero - Marzo"/>
    <n v="30"/>
    <n v="23"/>
    <s v="Liliana Urrego Navarro"/>
    <s v="Cerrado"/>
    <s v="Marzo"/>
    <m/>
  </r>
  <r>
    <n v="418"/>
    <n v="20528"/>
    <s v="Tramitar Queja"/>
    <d v="2020-02-26T00:00:00"/>
    <x v="1"/>
    <d v="2020-03-11T00:00:00"/>
    <s v="Enero - Marzo"/>
    <n v="14"/>
    <n v="11"/>
    <s v="CARLOS ARTURO RAMIREZ PEREZ"/>
    <s v="Cerrado"/>
    <s v="Marzo"/>
    <m/>
  </r>
  <r>
    <n v="419"/>
    <n v="20529"/>
    <s v="Tramitar Peticiones"/>
    <d v="2020-02-26T00:00:00"/>
    <x v="1"/>
    <d v="2020-02-26T00:00:00"/>
    <s v="Enero - Marzo"/>
    <n v="0"/>
    <n v="1"/>
    <s v="NICOLAS DAVID ESCOBAR ORTIZ"/>
    <s v="Cerrado"/>
    <s v="Febrero"/>
    <m/>
  </r>
  <r>
    <n v="420"/>
    <n v="20530"/>
    <s v="Tramitar Peticiones"/>
    <d v="2020-02-26T00:00:00"/>
    <x v="1"/>
    <d v="2020-02-26T00:00:00"/>
    <s v="Enero - Marzo"/>
    <n v="0"/>
    <n v="1"/>
    <s v="SANDRA LILIANA BUITRAGO"/>
    <s v="Cerrado"/>
    <s v="Febrero"/>
    <m/>
  </r>
  <r>
    <n v="421"/>
    <n v="20531"/>
    <s v="Tramitar Queja"/>
    <d v="2020-02-26T00:00:00"/>
    <x v="1"/>
    <d v="2020-03-11T00:00:00"/>
    <s v="Enero - Marzo"/>
    <n v="14"/>
    <n v="11"/>
    <s v="Eliana Castro Fernandez"/>
    <s v="Cerrado"/>
    <s v="Marzo"/>
    <m/>
  </r>
  <r>
    <n v="422"/>
    <n v="20532"/>
    <s v="Tramitar Peticiones"/>
    <d v="2020-02-26T00:00:00"/>
    <x v="1"/>
    <d v="2020-02-26T00:00:00"/>
    <s v="Enero - Marzo"/>
    <n v="0"/>
    <n v="1"/>
    <s v="MANUEL ENRIQUE TINOCO GARCIA"/>
    <s v="Cerrado"/>
    <s v="Febrero"/>
    <m/>
  </r>
  <r>
    <n v="423"/>
    <n v="20533"/>
    <s v="Tramitar Reclamo"/>
    <d v="2020-02-26T00:00:00"/>
    <x v="1"/>
    <d v="2020-03-19T00:00:00"/>
    <s v="Enero - Marzo"/>
    <n v="22"/>
    <n v="17"/>
    <s v="MARY LUCY ROMERO SEPULVEDA"/>
    <s v="Cerrado"/>
    <s v="Marzo"/>
    <m/>
  </r>
  <r>
    <n v="424"/>
    <n v="20534"/>
    <s v="Tramitar Queja"/>
    <d v="2020-02-27T00:00:00"/>
    <x v="1"/>
    <d v="2020-03-11T00:00:00"/>
    <s v="Enero - Marzo"/>
    <n v="13"/>
    <n v="10"/>
    <s v="YURY ALBERTO ACEVEDO RINCON"/>
    <s v="Cerrado"/>
    <s v="Marzo"/>
    <m/>
  </r>
  <r>
    <n v="425"/>
    <n v="20535"/>
    <s v="Tramitar Peticiones"/>
    <d v="2020-02-27T00:00:00"/>
    <x v="1"/>
    <d v="2020-02-27T00:00:00"/>
    <s v="Enero - Marzo"/>
    <n v="0"/>
    <n v="1"/>
    <s v="JOSE LUIS VEGA OTERO"/>
    <s v="Cerrado"/>
    <s v="Febrero"/>
    <m/>
  </r>
  <r>
    <n v="426"/>
    <n v="20536"/>
    <s v="Tramitar Peticiones"/>
    <d v="2020-02-27T00:00:00"/>
    <x v="1"/>
    <d v="2020-02-27T00:00:00"/>
    <s v="Enero - Marzo"/>
    <n v="0"/>
    <n v="1"/>
    <s v="JESUS ALFONSO MARQUEZ TORO"/>
    <s v="Cerrado"/>
    <s v="Febrero"/>
    <m/>
  </r>
  <r>
    <n v="427"/>
    <n v="20537"/>
    <s v="Tramitar Queja"/>
    <d v="2020-02-27T00:00:00"/>
    <x v="1"/>
    <d v="2020-03-27T00:00:00"/>
    <s v="Enero - Marzo"/>
    <n v="29"/>
    <n v="22"/>
    <s v="julia elena leal palacio"/>
    <s v="Cerrado"/>
    <s v="Marzo"/>
    <m/>
  </r>
  <r>
    <n v="428"/>
    <n v="20538"/>
    <s v="Tramitar Reclamo"/>
    <d v="2020-02-27T00:00:00"/>
    <x v="1"/>
    <d v="2020-03-11T00:00:00"/>
    <s v="Enero - Marzo"/>
    <n v="13"/>
    <n v="10"/>
    <s v="ERNESTO ESPITIA OLAYA"/>
    <s v="Cerrado"/>
    <s v="Marzo"/>
    <m/>
  </r>
  <r>
    <n v="429"/>
    <n v="20539"/>
    <s v="Tramitar Queja"/>
    <d v="2020-02-27T00:00:00"/>
    <x v="1"/>
    <d v="2020-03-30T00:00:00"/>
    <s v="Enero - Marzo"/>
    <n v="32"/>
    <n v="23"/>
    <s v="MARTHA LEONOR MAHECHA CARDENAS"/>
    <s v="Cerrado"/>
    <s v="Marzo"/>
    <m/>
  </r>
  <r>
    <n v="430"/>
    <n v="20540"/>
    <s v="Tramitar Queja"/>
    <d v="2020-02-27T00:00:00"/>
    <x v="1"/>
    <d v="2020-03-11T00:00:00"/>
    <s v="Enero - Marzo"/>
    <n v="13"/>
    <n v="10"/>
    <s v="MARTHA LUCIA RODRIGUEZ GARCIA"/>
    <s v="Cerrado"/>
    <s v="Marzo"/>
    <m/>
  </r>
  <r>
    <n v="431"/>
    <n v="20541"/>
    <s v="Tramitar Peticiones"/>
    <d v="2020-02-27T00:00:00"/>
    <x v="1"/>
    <d v="2020-02-27T00:00:00"/>
    <s v="Enero - Marzo"/>
    <n v="0"/>
    <n v="1"/>
    <s v="EMILCEN MENDEZ RUIZ"/>
    <s v="Cerrado"/>
    <s v="Febrero"/>
    <m/>
  </r>
  <r>
    <n v="432"/>
    <n v="20542"/>
    <s v="Tramitar Queja"/>
    <d v="2020-02-27T00:00:00"/>
    <x v="1"/>
    <d v="2020-03-11T00:00:00"/>
    <s v="Enero - Marzo"/>
    <n v="13"/>
    <n v="10"/>
    <s v="SECRETARIA DISTRITAL DE HACIENDA"/>
    <s v="Cerrado"/>
    <s v="Marzo"/>
    <m/>
  </r>
  <r>
    <n v="433"/>
    <n v="20543"/>
    <s v="Tramitar Queja"/>
    <d v="2020-02-27T00:00:00"/>
    <x v="1"/>
    <d v="2020-03-19T00:00:00"/>
    <s v="Enero - Marzo"/>
    <n v="21"/>
    <n v="16"/>
    <s v="JAIRO ANTONIO MAZORRA MADRIGAL"/>
    <s v="Cerrado"/>
    <s v="Marzo"/>
    <m/>
  </r>
  <r>
    <n v="434"/>
    <n v="20544"/>
    <s v="Tramitar Queja"/>
    <d v="2020-02-27T00:00:00"/>
    <x v="1"/>
    <d v="2020-03-11T00:00:00"/>
    <s v="Enero - Marzo"/>
    <n v="13"/>
    <n v="10"/>
    <s v="gloria gonzalez"/>
    <s v="Cerrado"/>
    <s v="Marzo"/>
    <m/>
  </r>
  <r>
    <n v="435"/>
    <n v="20545"/>
    <s v="Tramitar Queja"/>
    <d v="2020-02-27T00:00:00"/>
    <x v="1"/>
    <d v="2020-03-11T00:00:00"/>
    <s v="Enero - Marzo"/>
    <n v="13"/>
    <n v="10"/>
    <s v="Wilfredo Rafael García arrieta"/>
    <s v="Cerrado"/>
    <s v="Marzo"/>
    <m/>
  </r>
  <r>
    <n v="436"/>
    <n v="20546"/>
    <s v="Tramitar Queja"/>
    <d v="2020-02-27T00:00:00"/>
    <x v="1"/>
    <d v="2020-03-13T00:00:00"/>
    <s v="Enero - Marzo"/>
    <n v="15"/>
    <n v="12"/>
    <s v="Jesus hermano perez arroyo"/>
    <s v="Cerrado"/>
    <s v="Marzo"/>
    <m/>
  </r>
  <r>
    <n v="437"/>
    <n v="20547"/>
    <s v="Tramitar Peticiones"/>
    <d v="2020-02-28T00:00:00"/>
    <x v="1"/>
    <d v="2020-03-02T00:00:00"/>
    <s v="Enero - Marzo"/>
    <n v="3"/>
    <n v="2"/>
    <s v="JOHN JANED QUINTERO MONTOYA"/>
    <s v="Cerrado"/>
    <s v="Marzo"/>
    <m/>
  </r>
  <r>
    <n v="438"/>
    <n v="20548"/>
    <s v="Tramitar Peticiones"/>
    <d v="2020-02-28T00:00:00"/>
    <x v="1"/>
    <d v="2020-03-02T00:00:00"/>
    <s v="Enero - Marzo"/>
    <n v="3"/>
    <n v="2"/>
    <s v="JOHN JANED QUINTERO MONTOYA"/>
    <s v="Cerrado"/>
    <s v="Marzo"/>
    <m/>
  </r>
  <r>
    <n v="439"/>
    <n v="20549"/>
    <s v="Tramitar Queja"/>
    <d v="2020-02-28T00:00:00"/>
    <x v="1"/>
    <d v="2020-03-13T00:00:00"/>
    <s v="Enero - Marzo"/>
    <n v="14"/>
    <n v="11"/>
    <s v="IBETH ROCIO JARAMILLO GALBAN"/>
    <s v="Cerrado"/>
    <s v="Marzo"/>
    <m/>
  </r>
  <r>
    <n v="440"/>
    <n v="20550"/>
    <s v="Tramitar Peticiones"/>
    <d v="2020-02-28T00:00:00"/>
    <x v="1"/>
    <d v="2020-03-04T00:00:00"/>
    <s v="Enero - Marzo"/>
    <n v="5"/>
    <n v="4"/>
    <s v="JUAN CAMILO MEJÍA GRAJALES"/>
    <s v="Cerrado"/>
    <s v="Marzo"/>
    <m/>
  </r>
  <r>
    <n v="441"/>
    <n v="20551"/>
    <s v="Tramitar Peticiones"/>
    <d v="2020-02-28T00:00:00"/>
    <x v="1"/>
    <d v="2020-03-04T00:00:00"/>
    <s v="Enero - Marzo"/>
    <n v="5"/>
    <n v="4"/>
    <s v="Camilo Andrés Rincón Giraldo"/>
    <s v="Cerrado"/>
    <s v="Marzo"/>
    <m/>
  </r>
  <r>
    <n v="442"/>
    <n v="20552"/>
    <s v="Tramitar Peticiones"/>
    <d v="2020-02-28T00:00:00"/>
    <x v="1"/>
    <d v="2020-03-04T00:00:00"/>
    <s v="Enero - Marzo"/>
    <n v="5"/>
    <n v="4"/>
    <s v="LUISA FERNANDA GALLEGO MOLINA"/>
    <s v="Cerrado"/>
    <s v="Marzo"/>
    <m/>
  </r>
  <r>
    <n v="443"/>
    <n v="20553"/>
    <s v="Tramitar Queja"/>
    <d v="2020-02-28T00:00:00"/>
    <x v="1"/>
    <d v="2020-03-13T00:00:00"/>
    <s v="Enero - Marzo"/>
    <n v="14"/>
    <n v="11"/>
    <s v="LUIS HORACIO HERRERA SOSA"/>
    <s v="Cerrado"/>
    <s v="Marzo"/>
    <m/>
  </r>
  <r>
    <n v="444"/>
    <n v="20554"/>
    <s v="Tramitar Queja"/>
    <d v="2020-02-28T00:00:00"/>
    <x v="1"/>
    <s v="Pendiente"/>
    <s v="Pendiente"/>
    <e v="#VALUE!"/>
    <e v="#VALUE!"/>
    <s v="Zulay Torres chinchilla"/>
    <s v="Abierto"/>
    <s v="Pendiente"/>
    <m/>
  </r>
  <r>
    <n v="445"/>
    <n v="20555"/>
    <s v="Tramitar Peticiones"/>
    <d v="2020-02-28T00:00:00"/>
    <x v="1"/>
    <d v="2020-03-04T00:00:00"/>
    <s v="Enero - Marzo"/>
    <n v="5"/>
    <n v="4"/>
    <s v="ana ines mora puentes"/>
    <s v="Cerrado"/>
    <s v="Marzo"/>
    <m/>
  </r>
  <r>
    <n v="446"/>
    <n v="20556"/>
    <s v="Tramitar Peticiones"/>
    <d v="2020-02-28T00:00:00"/>
    <x v="1"/>
    <d v="2020-03-04T00:00:00"/>
    <s v="Enero - Marzo"/>
    <n v="5"/>
    <n v="4"/>
    <s v="RUTH JANETH RIAÑO TALERO"/>
    <s v="Cerrado"/>
    <s v="Marzo"/>
    <m/>
  </r>
  <r>
    <n v="447"/>
    <n v="20557"/>
    <s v="Tramitar Queja"/>
    <d v="2020-02-28T00:00:00"/>
    <x v="1"/>
    <d v="2020-03-13T00:00:00"/>
    <s v="Enero - Marzo"/>
    <n v="14"/>
    <n v="11"/>
    <s v="Anonimo"/>
    <s v="Cerrado"/>
    <s v="Marzo"/>
    <m/>
  </r>
  <r>
    <n v="448"/>
    <n v="20558"/>
    <s v="Tramitar Peticiones"/>
    <d v="2020-02-28T00:00:00"/>
    <x v="1"/>
    <d v="2020-03-04T00:00:00"/>
    <s v="Enero - Marzo"/>
    <n v="5"/>
    <n v="4"/>
    <s v="maritza"/>
    <s v="Cerrado"/>
    <s v="Marzo"/>
    <m/>
  </r>
  <r>
    <n v="449"/>
    <n v="20559"/>
    <s v="Tramitar Peticiones"/>
    <d v="2020-02-29T00:00:00"/>
    <x v="1"/>
    <d v="2020-03-04T00:00:00"/>
    <s v="Enero - Marzo"/>
    <n v="4"/>
    <n v="3"/>
    <s v="felisa"/>
    <s v="Cerrado"/>
    <s v="Marzo"/>
    <m/>
  </r>
  <r>
    <n v="450"/>
    <n v="20560"/>
    <s v="Tramitar Queja"/>
    <d v="2020-02-29T00:00:00"/>
    <x v="1"/>
    <s v="Pendiente"/>
    <s v="Pendiente"/>
    <e v="#VALUE!"/>
    <e v="#VALUE!"/>
    <s v="Jasbledy liseth Candela Carranza"/>
    <s v="Abierto"/>
    <s v="Pendiente"/>
    <m/>
  </r>
  <r>
    <n v="451"/>
    <n v="20561"/>
    <s v="Tramitar Peticiones"/>
    <d v="2020-03-02T00:00:00"/>
    <x v="2"/>
    <d v="2020-03-04T00:00:00"/>
    <s v="Enero - Marzo"/>
    <n v="2"/>
    <n v="3"/>
    <s v="José Antonio Zabaleta Serna"/>
    <s v="Cerrado"/>
    <s v="Marzo"/>
    <m/>
  </r>
  <r>
    <n v="452"/>
    <n v="20562"/>
    <s v="Asignar Sugerencia"/>
    <d v="2020-03-02T00:00:00"/>
    <x v="2"/>
    <d v="2020-03-18T00:00:00"/>
    <s v="Enero - Marzo"/>
    <n v="16"/>
    <n v="13"/>
    <s v="Esperanza Vasquez Mora"/>
    <s v="Cerrado"/>
    <s v="Marzo"/>
    <m/>
  </r>
  <r>
    <n v="453"/>
    <n v="20563"/>
    <s v="Tramitar Peticiones"/>
    <d v="2020-03-02T00:00:00"/>
    <x v="2"/>
    <d v="2020-03-04T00:00:00"/>
    <s v="Enero - Marzo"/>
    <n v="2"/>
    <n v="3"/>
    <s v="Carmen Alicia Vacunares Ayazo"/>
    <s v="Cerrado"/>
    <s v="Marzo"/>
    <m/>
  </r>
  <r>
    <n v="454"/>
    <n v="20564"/>
    <s v="Tramitar Peticiones"/>
    <d v="2020-03-02T00:00:00"/>
    <x v="2"/>
    <d v="2020-03-04T00:00:00"/>
    <s v="Enero - Marzo"/>
    <n v="2"/>
    <n v="3"/>
    <s v="NATHALIA NARANJO MORALES"/>
    <s v="Cerrado"/>
    <s v="Marzo"/>
    <m/>
  </r>
  <r>
    <n v="455"/>
    <n v="20565"/>
    <s v="Tramitar Peticiones"/>
    <d v="2020-03-02T00:00:00"/>
    <x v="2"/>
    <d v="2020-03-04T00:00:00"/>
    <s v="Enero - Marzo"/>
    <n v="2"/>
    <n v="3"/>
    <s v="No hay clientes referentes a este flujo"/>
    <s v="Cerrado"/>
    <s v="Marzo"/>
    <m/>
  </r>
  <r>
    <n v="456"/>
    <n v="20566"/>
    <s v="Tramitar Peticiones"/>
    <d v="2020-03-02T00:00:00"/>
    <x v="2"/>
    <d v="2020-03-04T00:00:00"/>
    <s v="Enero - Marzo"/>
    <n v="2"/>
    <n v="3"/>
    <s v="DANIA LIZETH GUERRERO LOPEZ"/>
    <s v="Cerrado"/>
    <s v="Marzo"/>
    <m/>
  </r>
  <r>
    <n v="457"/>
    <n v="20567"/>
    <s v="Tramitar Queja"/>
    <d v="2020-03-02T00:00:00"/>
    <x v="2"/>
    <d v="2020-05-12T00:00:00"/>
    <s v="Abril - Junio"/>
    <n v="71"/>
    <n v="52"/>
    <s v="Juan Manuel Gómez Tobón"/>
    <s v="Cerrado"/>
    <s v="Mayo"/>
    <m/>
  </r>
  <r>
    <n v="458"/>
    <n v="20568"/>
    <s v="Tramitar Queja"/>
    <d v="2020-03-02T00:00:00"/>
    <x v="2"/>
    <d v="2020-03-13T00:00:00"/>
    <s v="Enero - Marzo"/>
    <n v="11"/>
    <n v="10"/>
    <s v="Juan Manuel Gómez Tobón"/>
    <s v="Cerrado"/>
    <s v="Marzo"/>
    <m/>
  </r>
  <r>
    <n v="459"/>
    <n v="20569"/>
    <s v="Tramitar Peticiones"/>
    <d v="2020-03-02T00:00:00"/>
    <x v="2"/>
    <d v="2020-03-04T00:00:00"/>
    <s v="Enero - Marzo"/>
    <n v="2"/>
    <n v="3"/>
    <s v="LIZETH GUZMAN"/>
    <s v="Cerrado"/>
    <s v="Marzo"/>
    <m/>
  </r>
  <r>
    <n v="460"/>
    <n v="20570"/>
    <s v="Tramitar Peticiones"/>
    <d v="2020-03-02T00:00:00"/>
    <x v="2"/>
    <d v="2020-03-04T00:00:00"/>
    <s v="Enero - Marzo"/>
    <n v="2"/>
    <n v="3"/>
    <s v="adolfo mario de la espriella de la espriella"/>
    <s v="Cerrado"/>
    <s v="Marzo"/>
    <m/>
  </r>
  <r>
    <n v="461"/>
    <n v="20571"/>
    <s v="Tramitar Peticiones"/>
    <d v="2020-03-02T00:00:00"/>
    <x v="2"/>
    <d v="2020-03-04T00:00:00"/>
    <s v="Enero - Marzo"/>
    <n v="2"/>
    <n v="3"/>
    <s v="YENNY PAOLIN DAZA GUTIERREZ"/>
    <s v="Cerrado"/>
    <s v="Marzo"/>
    <m/>
  </r>
  <r>
    <n v="462"/>
    <n v="20572"/>
    <s v="Tramitar Queja"/>
    <d v="2020-03-02T00:00:00"/>
    <x v="2"/>
    <d v="2020-03-13T00:00:00"/>
    <s v="Enero - Marzo"/>
    <n v="11"/>
    <n v="10"/>
    <s v="DIANA YANETH GALLEGO GALLEGO"/>
    <s v="Cerrado"/>
    <s v="Marzo"/>
    <m/>
  </r>
  <r>
    <n v="463"/>
    <n v="20573"/>
    <s v="Tramitar Reclamo"/>
    <d v="2020-03-02T00:00:00"/>
    <x v="2"/>
    <d v="2020-03-27T00:00:00"/>
    <s v="Enero - Marzo"/>
    <n v="25"/>
    <n v="20"/>
    <s v="Carlos Andrés Moreno"/>
    <s v="Cerrado"/>
    <s v="Marzo"/>
    <m/>
  </r>
  <r>
    <n v="464"/>
    <n v="20574"/>
    <s v="Tramitar Peticiones"/>
    <d v="2020-03-02T00:00:00"/>
    <x v="2"/>
    <d v="2020-03-04T00:00:00"/>
    <s v="Enero - Marzo"/>
    <n v="2"/>
    <n v="3"/>
    <s v="JUAN FERNANDO GONZÁLEZ GIRALDO"/>
    <s v="Cerrado"/>
    <s v="Marzo"/>
    <m/>
  </r>
  <r>
    <n v="465"/>
    <n v="20575"/>
    <s v="Tramitar Peticiones"/>
    <d v="2020-03-02T00:00:00"/>
    <x v="2"/>
    <d v="2020-03-04T00:00:00"/>
    <s v="Enero - Marzo"/>
    <n v="2"/>
    <n v="3"/>
    <s v="Alejandro Burbano Muñoz"/>
    <s v="Cerrado"/>
    <s v="Marzo"/>
    <m/>
  </r>
  <r>
    <n v="466"/>
    <n v="20576"/>
    <s v="Tramitar Queja"/>
    <d v="2020-03-02T00:00:00"/>
    <x v="2"/>
    <d v="2020-03-10T00:00:00"/>
    <s v="Enero - Marzo"/>
    <n v="8"/>
    <n v="7"/>
    <s v="Guillermo Alberto Montoya Betancur"/>
    <s v="Cerrado"/>
    <s v="Marzo"/>
    <m/>
  </r>
  <r>
    <n v="467"/>
    <n v="20577"/>
    <s v="Tramitar Queja"/>
    <d v="2020-03-03T00:00:00"/>
    <x v="2"/>
    <d v="2020-03-13T00:00:00"/>
    <s v="Enero - Marzo"/>
    <n v="10"/>
    <n v="9"/>
    <s v="MILTON"/>
    <s v="Cerrado"/>
    <s v="Marzo"/>
    <m/>
  </r>
  <r>
    <n v="468"/>
    <n v="20578"/>
    <s v="Tramitar Peticiones"/>
    <d v="2020-03-03T00:00:00"/>
    <x v="2"/>
    <d v="2020-03-04T00:00:00"/>
    <s v="Enero - Marzo"/>
    <n v="1"/>
    <n v="2"/>
    <s v="Ximena Gongora Perez"/>
    <s v="Cerrado"/>
    <s v="Marzo"/>
    <m/>
  </r>
  <r>
    <n v="469"/>
    <n v="20579"/>
    <s v="Tramitar Peticiones"/>
    <d v="2020-03-03T00:00:00"/>
    <x v="2"/>
    <d v="2020-03-04T00:00:00"/>
    <s v="Enero - Marzo"/>
    <n v="1"/>
    <n v="2"/>
    <s v="Alexander becerra"/>
    <s v="Cerrado"/>
    <s v="Marzo"/>
    <m/>
  </r>
  <r>
    <n v="470"/>
    <n v="20580"/>
    <s v="Tramitar Peticiones"/>
    <d v="2020-03-03T00:00:00"/>
    <x v="2"/>
    <d v="2020-03-04T00:00:00"/>
    <s v="Enero - Marzo"/>
    <n v="1"/>
    <n v="2"/>
    <s v="LUZ ELEYDA POSADA LONDOÑO"/>
    <s v="Cerrado"/>
    <s v="Marzo"/>
    <m/>
  </r>
  <r>
    <n v="471"/>
    <n v="20581"/>
    <s v="Tramitar Peticiones"/>
    <d v="2020-03-03T00:00:00"/>
    <x v="2"/>
    <d v="2020-03-04T00:00:00"/>
    <s v="Enero - Marzo"/>
    <n v="1"/>
    <n v="2"/>
    <s v="JHON JAIRO ARIZA"/>
    <s v="Cerrado"/>
    <s v="Marzo"/>
    <m/>
  </r>
  <r>
    <n v="472"/>
    <n v="20582"/>
    <s v="Tramitar Queja"/>
    <d v="2020-03-03T00:00:00"/>
    <x v="2"/>
    <d v="2020-03-13T00:00:00"/>
    <s v="Enero - Marzo"/>
    <n v="10"/>
    <n v="9"/>
    <s v="FERNANDO MENDEZ PAYARES"/>
    <s v="Cerrado"/>
    <s v="Marzo"/>
    <m/>
  </r>
  <r>
    <n v="473"/>
    <n v="20583"/>
    <s v="Tramitar Queja"/>
    <d v="2020-03-03T00:00:00"/>
    <x v="2"/>
    <d v="2020-03-13T00:00:00"/>
    <s v="Enero - Marzo"/>
    <n v="10"/>
    <n v="9"/>
    <s v="FERNANDO MENDEZ PAYARES"/>
    <s v="Cerrado"/>
    <s v="Marzo"/>
    <m/>
  </r>
  <r>
    <n v="474"/>
    <n v="20584"/>
    <s v="Tramitar Queja"/>
    <d v="2020-03-03T00:00:00"/>
    <x v="2"/>
    <s v="Pendiente"/>
    <s v="Pendiente"/>
    <e v="#VALUE!"/>
    <e v="#VALUE!"/>
    <s v="HENRY QUINTERO PINZON"/>
    <s v="Abierto"/>
    <s v="Pendiente"/>
    <m/>
  </r>
  <r>
    <n v="475"/>
    <n v="20585"/>
    <s v="Tramitar Peticiones"/>
    <d v="2020-03-03T00:00:00"/>
    <x v="2"/>
    <d v="2020-03-04T00:00:00"/>
    <s v="Enero - Marzo"/>
    <n v="1"/>
    <n v="2"/>
    <s v="JOSE LUIS CORREDOR RACEDO"/>
    <s v="Cerrado"/>
    <s v="Marzo"/>
    <m/>
  </r>
  <r>
    <n v="476"/>
    <n v="20586"/>
    <s v="Tramitar Peticiones"/>
    <d v="2020-03-03T00:00:00"/>
    <x v="2"/>
    <d v="2020-03-04T00:00:00"/>
    <s v="Enero - Marzo"/>
    <n v="1"/>
    <n v="2"/>
    <s v="Doris Adriana Villota Martínez"/>
    <s v="Cerrado"/>
    <s v="Marzo"/>
    <m/>
  </r>
  <r>
    <n v="477"/>
    <n v="20587"/>
    <s v="Tramitar Reclamo"/>
    <d v="2020-03-03T00:00:00"/>
    <x v="2"/>
    <d v="2020-03-13T00:00:00"/>
    <s v="Enero - Marzo"/>
    <n v="10"/>
    <n v="9"/>
    <s v="JOAN SEBASTIAN LOZADA BARRIOS"/>
    <s v="Cerrado"/>
    <s v="Marzo"/>
    <m/>
  </r>
  <r>
    <n v="478"/>
    <n v="20588"/>
    <s v="Tramitar Queja"/>
    <d v="2020-03-03T00:00:00"/>
    <x v="2"/>
    <d v="2020-03-13T00:00:00"/>
    <s v="Enero - Marzo"/>
    <n v="10"/>
    <n v="9"/>
    <s v="Jairo Vallejo Román"/>
    <s v="Cerrado"/>
    <s v="Marzo"/>
    <m/>
  </r>
  <r>
    <n v="479"/>
    <n v="20589"/>
    <s v="Tramitar Reclamo"/>
    <d v="2020-03-03T00:00:00"/>
    <x v="2"/>
    <d v="2020-03-13T00:00:00"/>
    <s v="Enero - Marzo"/>
    <n v="10"/>
    <n v="9"/>
    <s v="Hugo German Lozano Chavez"/>
    <s v="Cerrado"/>
    <s v="Marzo"/>
    <m/>
  </r>
  <r>
    <n v="480"/>
    <n v="20590"/>
    <s v="Tramitar Peticiones"/>
    <d v="2020-03-03T00:00:00"/>
    <x v="2"/>
    <d v="2020-03-04T00:00:00"/>
    <s v="Enero - Marzo"/>
    <n v="1"/>
    <n v="2"/>
    <s v="Bernan estiven garces Aramburo"/>
    <s v="Cerrado"/>
    <s v="Marzo"/>
    <m/>
  </r>
  <r>
    <n v="481"/>
    <n v="20591"/>
    <s v="Tramitar Peticiones"/>
    <d v="2020-03-04T00:00:00"/>
    <x v="2"/>
    <d v="2020-03-04T00:00:00"/>
    <s v="Enero - Marzo"/>
    <n v="0"/>
    <n v="1"/>
    <s v="Oscar Norberto Reyes Pla"/>
    <s v="Cerrado"/>
    <s v="Marzo"/>
    <m/>
  </r>
  <r>
    <n v="482"/>
    <n v="20592"/>
    <s v="Tramitar Queja"/>
    <d v="2020-03-04T00:00:00"/>
    <x v="2"/>
    <s v="Pendiente"/>
    <s v="Pendiente"/>
    <e v="#VALUE!"/>
    <e v="#VALUE!"/>
    <s v="Gina Alejandra palomino fajardo"/>
    <s v="Abierto"/>
    <s v="Pendiente"/>
    <m/>
  </r>
  <r>
    <n v="483"/>
    <n v="20593"/>
    <s v="Tramitar Peticiones"/>
    <d v="2020-03-04T00:00:00"/>
    <x v="2"/>
    <d v="2020-03-04T00:00:00"/>
    <s v="Enero - Marzo"/>
    <n v="0"/>
    <n v="1"/>
    <s v="ROSA FERNANDA GÓMEZ YARURO"/>
    <s v="Cerrado"/>
    <s v="Marzo"/>
    <m/>
  </r>
  <r>
    <n v="484"/>
    <n v="20594"/>
    <s v="Tramitar Peticiones"/>
    <d v="2020-03-04T00:00:00"/>
    <x v="2"/>
    <d v="2020-03-04T00:00:00"/>
    <s v="Enero - Marzo"/>
    <n v="0"/>
    <n v="1"/>
    <s v="MAXIMILIANO GUTIERREZ DEVIA"/>
    <s v="Cerrado"/>
    <s v="Marzo"/>
    <m/>
  </r>
  <r>
    <n v="485"/>
    <n v="20595"/>
    <s v="Tramitar Peticiones"/>
    <d v="2020-03-04T00:00:00"/>
    <x v="2"/>
    <d v="2020-03-04T00:00:00"/>
    <s v="Enero - Marzo"/>
    <n v="0"/>
    <n v="1"/>
    <s v="Catherine Ramírez Solano"/>
    <s v="Cerrado"/>
    <s v="Marzo"/>
    <m/>
  </r>
  <r>
    <n v="486"/>
    <n v="20596"/>
    <s v="Tramitar Peticiones"/>
    <d v="2020-03-04T00:00:00"/>
    <x v="2"/>
    <d v="2020-03-04T00:00:00"/>
    <s v="Enero - Marzo"/>
    <n v="0"/>
    <n v="1"/>
    <s v="JORGE MARIO CARDONA RUIZ"/>
    <s v="Cerrado"/>
    <s v="Marzo"/>
    <m/>
  </r>
  <r>
    <n v="487"/>
    <n v="20597"/>
    <s v="Tramitar Queja"/>
    <d v="2020-03-04T00:00:00"/>
    <x v="2"/>
    <s v="Pendiente"/>
    <s v="Pendiente"/>
    <e v="#VALUE!"/>
    <e v="#VALUE!"/>
    <s v="yaneth calderon cuesta"/>
    <s v="Abierto"/>
    <s v="Pendiente"/>
    <m/>
  </r>
  <r>
    <n v="488"/>
    <n v="20598"/>
    <s v="Tramitar Queja"/>
    <d v="2020-03-04T00:00:00"/>
    <x v="2"/>
    <s v="Pendiente"/>
    <s v="Pendiente"/>
    <e v="#VALUE!"/>
    <e v="#VALUE!"/>
    <s v="yaneth calderon cuesta"/>
    <s v="Abierto"/>
    <s v="Pendiente"/>
    <m/>
  </r>
  <r>
    <n v="489"/>
    <n v="20599"/>
    <s v="Tramitar Queja"/>
    <d v="2020-03-04T00:00:00"/>
    <x v="2"/>
    <s v="Pendiente"/>
    <s v="Pendiente"/>
    <e v="#VALUE!"/>
    <e v="#VALUE!"/>
    <s v="yaneth calderon cuesta"/>
    <s v="Abierto"/>
    <s v="Pendiente"/>
    <m/>
  </r>
  <r>
    <n v="490"/>
    <n v="20600"/>
    <s v="Tramitar Queja"/>
    <d v="2020-03-04T00:00:00"/>
    <x v="2"/>
    <s v="Pendiente"/>
    <s v="Pendiente"/>
    <e v="#VALUE!"/>
    <e v="#VALUE!"/>
    <s v="yaneth calderon cuesta"/>
    <s v="Abierto"/>
    <s v="Pendiente"/>
    <m/>
  </r>
  <r>
    <n v="491"/>
    <n v="20601"/>
    <s v="Tramitar Queja"/>
    <d v="2020-03-04T00:00:00"/>
    <x v="2"/>
    <s v="Pendiente"/>
    <s v="Pendiente"/>
    <e v="#VALUE!"/>
    <e v="#VALUE!"/>
    <s v="yaneth calderon cuesta"/>
    <s v="Abierto"/>
    <s v="Pendiente"/>
    <m/>
  </r>
  <r>
    <n v="492"/>
    <n v="20602"/>
    <s v="Tramitar Queja"/>
    <d v="2020-03-04T00:00:00"/>
    <x v="2"/>
    <s v="Pendiente"/>
    <s v="Pendiente"/>
    <e v="#VALUE!"/>
    <e v="#VALUE!"/>
    <s v="yaneth calderon cuesta"/>
    <s v="Abierto"/>
    <s v="Pendiente"/>
    <m/>
  </r>
  <r>
    <n v="493"/>
    <n v="20603"/>
    <s v="Tramitar Queja"/>
    <d v="2020-03-04T00:00:00"/>
    <x v="2"/>
    <d v="2020-03-13T00:00:00"/>
    <s v="Enero - Marzo"/>
    <n v="9"/>
    <n v="8"/>
    <s v="Diego José Lopera Ospina"/>
    <s v="Cerrado"/>
    <s v="Marzo"/>
    <m/>
  </r>
  <r>
    <n v="494"/>
    <n v="20604"/>
    <s v="Tramitar Queja"/>
    <d v="2020-03-04T00:00:00"/>
    <x v="2"/>
    <d v="2020-03-16T00:00:00"/>
    <s v="Enero - Marzo"/>
    <n v="12"/>
    <n v="9"/>
    <s v="Kelly Johanna Bermúdez Sánchez"/>
    <s v="Cerrado"/>
    <s v="Marzo"/>
    <m/>
  </r>
  <r>
    <n v="495"/>
    <n v="20605"/>
    <s v="Tramitar Queja"/>
    <d v="2020-03-04T00:00:00"/>
    <x v="2"/>
    <d v="2020-03-16T00:00:00"/>
    <s v="Enero - Marzo"/>
    <n v="12"/>
    <n v="9"/>
    <s v="Jesús Alberto Romero León"/>
    <s v="Cerrado"/>
    <s v="Marzo"/>
    <m/>
  </r>
  <r>
    <n v="496"/>
    <n v="20606"/>
    <s v="Tramitar Reclamo"/>
    <d v="2020-03-04T00:00:00"/>
    <x v="2"/>
    <d v="2020-03-04T00:00:00"/>
    <s v="Enero - Marzo"/>
    <n v="0"/>
    <n v="1"/>
    <s v="EBELIO CARO CARO"/>
    <s v="Cerrado"/>
    <s v="Marzo"/>
    <m/>
  </r>
  <r>
    <n v="497"/>
    <n v="20607"/>
    <s v="Tramitar Peticiones"/>
    <d v="2020-03-04T00:00:00"/>
    <x v="2"/>
    <d v="2020-03-05T00:00:00"/>
    <s v="Enero - Marzo"/>
    <n v="1"/>
    <n v="2"/>
    <s v="CLAUDIA MARCELA PIEDRAHITA"/>
    <s v="Cerrado"/>
    <s v="Marzo"/>
    <m/>
  </r>
  <r>
    <n v="498"/>
    <n v="20608"/>
    <s v="Asignar Sugerencia"/>
    <d v="2020-03-05T00:00:00"/>
    <x v="2"/>
    <d v="2020-03-19T00:00:00"/>
    <s v="Enero - Marzo"/>
    <n v="14"/>
    <n v="11"/>
    <s v="OLGA PAOLA LOPEZ"/>
    <s v="Cerrado"/>
    <s v="Marzo"/>
    <m/>
  </r>
  <r>
    <n v="499"/>
    <n v="20609"/>
    <s v="Tramitar Peticiones"/>
    <d v="2020-03-05T00:00:00"/>
    <x v="2"/>
    <d v="2020-03-19T00:00:00"/>
    <s v="Enero - Marzo"/>
    <n v="14"/>
    <n v="11"/>
    <s v="cristian danilo hernandez"/>
    <s v="Cerrado"/>
    <s v="Marzo"/>
    <m/>
  </r>
  <r>
    <n v="500"/>
    <n v="20610"/>
    <s v="Asignar Sugerencia"/>
    <d v="2020-03-05T00:00:00"/>
    <x v="2"/>
    <d v="2020-03-19T00:00:00"/>
    <s v="Enero - Marzo"/>
    <n v="14"/>
    <n v="11"/>
    <s v="LUIS ALBERTO GIL M."/>
    <s v="Cerrado"/>
    <s v="Marzo"/>
    <m/>
  </r>
  <r>
    <n v="501"/>
    <n v="20611"/>
    <s v="Tramitar Peticiones"/>
    <d v="2020-03-05T00:00:00"/>
    <x v="2"/>
    <d v="2020-03-19T00:00:00"/>
    <s v="Enero - Marzo"/>
    <n v="14"/>
    <n v="11"/>
    <s v="LAURA DANIELA MANJARRES"/>
    <s v="Cerrado"/>
    <s v="Marzo"/>
    <m/>
  </r>
  <r>
    <n v="502"/>
    <n v="20612"/>
    <s v="Tramitar Peticiones"/>
    <d v="2020-03-06T00:00:00"/>
    <x v="2"/>
    <d v="2020-03-19T00:00:00"/>
    <s v="Enero - Marzo"/>
    <n v="13"/>
    <n v="10"/>
    <s v="JENRY JOSE VELEZ RODRIGUEZ"/>
    <s v="Cerrado"/>
    <s v="Marzo"/>
    <m/>
  </r>
  <r>
    <n v="503"/>
    <n v="20613"/>
    <s v="Tramitar Peticiones"/>
    <d v="2020-03-06T00:00:00"/>
    <x v="2"/>
    <d v="2020-03-20T00:00:00"/>
    <s v="Enero - Marzo"/>
    <n v="14"/>
    <n v="11"/>
    <s v="GISELL RUDAS FONTALVO"/>
    <s v="Cerrado"/>
    <s v="Marzo"/>
    <m/>
  </r>
  <r>
    <n v="504"/>
    <n v="20614"/>
    <s v="Tramitar Peticiones"/>
    <d v="2020-03-06T00:00:00"/>
    <x v="2"/>
    <d v="2020-03-20T00:00:00"/>
    <s v="Enero - Marzo"/>
    <n v="14"/>
    <n v="11"/>
    <s v="dina lusep maiguel pinzon"/>
    <s v="Cerrado"/>
    <s v="Marzo"/>
    <m/>
  </r>
  <r>
    <n v="505"/>
    <n v="20615"/>
    <s v="Tramitar Peticiones"/>
    <d v="2020-03-06T00:00:00"/>
    <x v="2"/>
    <d v="2020-03-20T00:00:00"/>
    <s v="Enero - Marzo"/>
    <n v="14"/>
    <n v="11"/>
    <s v="JAVIER MARTINEZ PREZ"/>
    <s v="Cerrado"/>
    <s v="Marzo"/>
    <m/>
  </r>
  <r>
    <n v="506"/>
    <n v="20616"/>
    <s v="Tramitar Peticiones"/>
    <d v="2020-03-06T00:00:00"/>
    <x v="2"/>
    <d v="2020-03-20T00:00:00"/>
    <s v="Enero - Marzo"/>
    <n v="14"/>
    <n v="11"/>
    <s v="FERNANDO QUIJANO MARTINEZ"/>
    <s v="Cerrado"/>
    <s v="Marzo"/>
    <m/>
  </r>
  <r>
    <n v="507"/>
    <n v="20617"/>
    <s v="Tramitar Queja"/>
    <d v="2020-03-06T00:00:00"/>
    <x v="2"/>
    <s v="Pendiente"/>
    <s v="Pendiente"/>
    <e v="#VALUE!"/>
    <e v="#VALUE!"/>
    <s v="yaneth calderon cuesta"/>
    <s v="Abierto"/>
    <s v="Pendiente"/>
    <m/>
  </r>
  <r>
    <n v="508"/>
    <n v="20618"/>
    <s v="Tramitar Reclamo"/>
    <d v="2020-03-06T00:00:00"/>
    <x v="2"/>
    <s v="Pendiente"/>
    <s v="Pendiente"/>
    <e v="#VALUE!"/>
    <e v="#VALUE!"/>
    <s v="yaneth calderon cuesta"/>
    <s v="Abierto"/>
    <s v="Pendiente"/>
    <m/>
  </r>
  <r>
    <n v="509"/>
    <n v="20619"/>
    <s v="Tramitar Peticiones"/>
    <d v="2020-03-06T00:00:00"/>
    <x v="2"/>
    <d v="2020-03-20T00:00:00"/>
    <s v="Enero - Marzo"/>
    <n v="14"/>
    <n v="11"/>
    <s v="Guiomar Martinez Vargas"/>
    <s v="Cerrado"/>
    <s v="Marzo"/>
    <m/>
  </r>
  <r>
    <n v="510"/>
    <n v="20620"/>
    <s v="Tramitar Queja"/>
    <d v="2020-03-07T00:00:00"/>
    <x v="2"/>
    <d v="2020-03-07T00:00:00"/>
    <s v="Enero - Marzo"/>
    <n v="0"/>
    <n v="0"/>
    <s v="ESTEFANY LIZETH LOPEZ BARRERA"/>
    <s v="Cerrado"/>
    <s v="Marzo"/>
    <m/>
  </r>
  <r>
    <n v="511"/>
    <n v="20621"/>
    <s v="Tramitar Peticiones"/>
    <d v="2020-03-07T00:00:00"/>
    <x v="2"/>
    <d v="2020-03-20T00:00:00"/>
    <s v="Enero - Marzo"/>
    <n v="13"/>
    <n v="10"/>
    <s v="Saúl Ricardo Archila Contreras"/>
    <s v="Cerrado"/>
    <s v="Marzo"/>
    <m/>
  </r>
  <r>
    <n v="512"/>
    <n v="20622"/>
    <s v="Tramitar Peticiones"/>
    <d v="2020-03-07T00:00:00"/>
    <x v="2"/>
    <d v="2020-03-20T00:00:00"/>
    <s v="Enero - Marzo"/>
    <n v="13"/>
    <n v="10"/>
    <s v="Alfonso Posse Ricaurte"/>
    <s v="Cerrado"/>
    <s v="Marzo"/>
    <m/>
  </r>
  <r>
    <n v="513"/>
    <n v="20623"/>
    <s v="Tramitar Peticiones"/>
    <d v="2020-03-07T00:00:00"/>
    <x v="2"/>
    <d v="2020-03-20T00:00:00"/>
    <s v="Enero - Marzo"/>
    <n v="13"/>
    <n v="10"/>
    <s v="zoe gallego gallego"/>
    <s v="Cerrado"/>
    <s v="Marzo"/>
    <m/>
  </r>
  <r>
    <n v="514"/>
    <n v="20624"/>
    <s v="Tramitar Peticiones"/>
    <d v="2020-03-09T00:00:00"/>
    <x v="2"/>
    <d v="2020-03-20T00:00:00"/>
    <s v="Enero - Marzo"/>
    <n v="11"/>
    <n v="10"/>
    <s v="leticia martinez conde"/>
    <s v="Cerrado"/>
    <s v="Marzo"/>
    <m/>
  </r>
  <r>
    <n v="515"/>
    <n v="20625"/>
    <s v="Tramitar Peticiones"/>
    <d v="2020-03-09T00:00:00"/>
    <x v="2"/>
    <d v="2020-03-20T00:00:00"/>
    <s v="Enero - Marzo"/>
    <n v="11"/>
    <n v="10"/>
    <s v="María Fernanda Rodríguez Quintero"/>
    <s v="Cerrado"/>
    <s v="Marzo"/>
    <m/>
  </r>
  <r>
    <n v="516"/>
    <n v="20626"/>
    <s v="Tramitar Peticiones"/>
    <d v="2020-03-09T00:00:00"/>
    <x v="2"/>
    <d v="2020-03-20T00:00:00"/>
    <s v="Enero - Marzo"/>
    <n v="11"/>
    <n v="10"/>
    <s v="Leandro Montoya Galeano"/>
    <s v="Cerrado"/>
    <s v="Marzo"/>
    <m/>
  </r>
  <r>
    <n v="517"/>
    <n v="20627"/>
    <s v="Tramitar Peticiones"/>
    <d v="2020-03-09T00:00:00"/>
    <x v="2"/>
    <d v="2020-03-20T00:00:00"/>
    <s v="Enero - Marzo"/>
    <n v="11"/>
    <n v="10"/>
    <s v="MARIO ANDRÉS JARAVA MORALES"/>
    <s v="Cerrado"/>
    <s v="Marzo"/>
    <m/>
  </r>
  <r>
    <n v="518"/>
    <n v="20628"/>
    <s v="Tramitar Peticiones"/>
    <d v="2020-03-09T00:00:00"/>
    <x v="2"/>
    <d v="2020-03-20T00:00:00"/>
    <s v="Enero - Marzo"/>
    <n v="11"/>
    <n v="10"/>
    <s v="BRENDA CASTILLO"/>
    <s v="Cerrado"/>
    <s v="Marzo"/>
    <m/>
  </r>
  <r>
    <n v="519"/>
    <n v="20629"/>
    <s v="Tramitar Peticiones"/>
    <d v="2020-03-09T00:00:00"/>
    <x v="2"/>
    <d v="2020-03-20T00:00:00"/>
    <s v="Enero - Marzo"/>
    <n v="11"/>
    <n v="10"/>
    <s v="Leandro Montoya Galeano"/>
    <s v="Cerrado"/>
    <s v="Marzo"/>
    <m/>
  </r>
  <r>
    <n v="520"/>
    <n v="20630"/>
    <s v="Tramitar Peticiones"/>
    <d v="2020-03-09T00:00:00"/>
    <x v="2"/>
    <d v="2020-03-20T00:00:00"/>
    <s v="Enero - Marzo"/>
    <n v="11"/>
    <n v="10"/>
    <s v="Gisella rivera Calderon"/>
    <s v="Cerrado"/>
    <s v="Marzo"/>
    <m/>
  </r>
  <r>
    <n v="521"/>
    <n v="20631"/>
    <s v="Tramitar Peticiones"/>
    <d v="2020-03-09T00:00:00"/>
    <x v="2"/>
    <d v="2020-03-20T00:00:00"/>
    <s v="Enero - Marzo"/>
    <n v="11"/>
    <n v="10"/>
    <s v="DAHIANA MARTINEZ ARANGO"/>
    <s v="Cerrado"/>
    <s v="Marzo"/>
    <m/>
  </r>
  <r>
    <n v="522"/>
    <n v="20632"/>
    <s v="Tramitar Queja"/>
    <d v="2020-03-09T00:00:00"/>
    <x v="2"/>
    <d v="2020-03-16T00:00:00"/>
    <s v="Enero - Marzo"/>
    <n v="7"/>
    <n v="6"/>
    <s v="DAHIANA MARTINEZ ARANGO"/>
    <s v="Cerrado"/>
    <s v="Marzo"/>
    <m/>
  </r>
  <r>
    <n v="523"/>
    <n v="20633"/>
    <s v="Tramitar Peticiones"/>
    <d v="2020-03-09T00:00:00"/>
    <x v="2"/>
    <d v="2020-03-20T00:00:00"/>
    <s v="Enero - Marzo"/>
    <n v="11"/>
    <n v="10"/>
    <s v="leidy carolina hurtado cortes"/>
    <s v="Cerrado"/>
    <s v="Marzo"/>
    <m/>
  </r>
  <r>
    <n v="524"/>
    <n v="20634"/>
    <s v="Tramitar Peticiones"/>
    <d v="2020-03-10T00:00:00"/>
    <x v="2"/>
    <d v="2020-03-23T00:00:00"/>
    <s v="Enero - Marzo"/>
    <n v="13"/>
    <n v="10"/>
    <s v="Jorge Armando arcos Ortiz"/>
    <s v="Cerrado"/>
    <s v="Marzo"/>
    <m/>
  </r>
  <r>
    <n v="525"/>
    <n v="20635"/>
    <s v="Tramitar Reclamo"/>
    <d v="2020-03-10T00:00:00"/>
    <x v="2"/>
    <d v="2020-03-18T00:00:00"/>
    <s v="Enero - Marzo"/>
    <n v="8"/>
    <n v="7"/>
    <s v="ALMAVIVA"/>
    <s v="Cerrado"/>
    <s v="Marzo"/>
    <m/>
  </r>
  <r>
    <n v="526"/>
    <n v="20636"/>
    <s v="Tramitar Peticiones"/>
    <d v="2020-03-10T00:00:00"/>
    <x v="2"/>
    <d v="2020-03-23T00:00:00"/>
    <s v="Enero - Marzo"/>
    <n v="13"/>
    <n v="10"/>
    <s v="CONSTANZA NARANJO CASTIBLANCO"/>
    <s v="Cerrado"/>
    <s v="Marzo"/>
    <m/>
  </r>
  <r>
    <n v="527"/>
    <n v="20637"/>
    <s v="Tramitar Peticiones"/>
    <d v="2020-03-10T00:00:00"/>
    <x v="2"/>
    <d v="2020-03-23T00:00:00"/>
    <s v="Enero - Marzo"/>
    <n v="13"/>
    <n v="10"/>
    <s v="Zulay Galvis Herrera"/>
    <s v="Cerrado"/>
    <s v="Marzo"/>
    <m/>
  </r>
  <r>
    <n v="528"/>
    <n v="20638"/>
    <s v="Tramitar Peticiones"/>
    <d v="2020-03-10T00:00:00"/>
    <x v="2"/>
    <d v="2020-03-23T00:00:00"/>
    <s v="Enero - Marzo"/>
    <n v="13"/>
    <n v="10"/>
    <s v="JESUS ANTONIO BALLESTEROS PAEZ"/>
    <s v="Cerrado"/>
    <s v="Marzo"/>
    <m/>
  </r>
  <r>
    <n v="529"/>
    <n v="20639"/>
    <s v="Tramitar Peticiones"/>
    <d v="2020-03-10T00:00:00"/>
    <x v="2"/>
    <d v="2020-03-23T00:00:00"/>
    <s v="Enero - Marzo"/>
    <n v="13"/>
    <n v="10"/>
    <s v="David Urruchurto Caballero"/>
    <s v="Cerrado"/>
    <s v="Marzo"/>
    <m/>
  </r>
  <r>
    <n v="530"/>
    <n v="20640"/>
    <s v="Tramitar Peticiones"/>
    <d v="2020-03-10T00:00:00"/>
    <x v="2"/>
    <d v="2020-03-23T00:00:00"/>
    <s v="Enero - Marzo"/>
    <n v="13"/>
    <n v="10"/>
    <s v="comunidad Indígena Dujos tamaz del caguan paniquita"/>
    <s v="Cerrado"/>
    <s v="Marzo"/>
    <m/>
  </r>
  <r>
    <n v="531"/>
    <n v="20641"/>
    <s v="Tramitar Peticiones"/>
    <d v="2020-03-10T00:00:00"/>
    <x v="2"/>
    <d v="2020-03-23T00:00:00"/>
    <s v="Enero - Marzo"/>
    <n v="13"/>
    <n v="10"/>
    <s v="EVA DEL CARMEN ALVAREZ"/>
    <s v="Cerrado"/>
    <s v="Marzo"/>
    <m/>
  </r>
  <r>
    <n v="532"/>
    <n v="20642"/>
    <s v="Tramitar Queja"/>
    <d v="2020-03-10T00:00:00"/>
    <x v="2"/>
    <d v="2020-03-16T00:00:00"/>
    <s v="Enero - Marzo"/>
    <n v="6"/>
    <n v="5"/>
    <s v="GUSTAVO GARCIA ALONSO"/>
    <s v="Cerrado"/>
    <s v="Marzo"/>
    <m/>
  </r>
  <r>
    <n v="533"/>
    <n v="20643"/>
    <s v="Tramitar Peticiones"/>
    <d v="2020-03-10T00:00:00"/>
    <x v="2"/>
    <d v="2020-03-23T00:00:00"/>
    <s v="Enero - Marzo"/>
    <n v="13"/>
    <n v="10"/>
    <s v="MARIA CECILIA ÑAÑEZ"/>
    <s v="Cerrado"/>
    <s v="Marzo"/>
    <m/>
  </r>
  <r>
    <n v="534"/>
    <n v="20644"/>
    <s v="Tramitar Peticiones"/>
    <d v="2020-03-10T00:00:00"/>
    <x v="2"/>
    <d v="2020-03-23T00:00:00"/>
    <s v="Enero - Marzo"/>
    <n v="13"/>
    <n v="10"/>
    <s v="JORGE ISAAC ROMERO CHAVEZ"/>
    <s v="Cerrado"/>
    <s v="Marzo"/>
    <m/>
  </r>
  <r>
    <n v="535"/>
    <n v="20645"/>
    <s v="Tramitar Queja"/>
    <d v="2020-03-10T00:00:00"/>
    <x v="2"/>
    <d v="2020-03-23T00:00:00"/>
    <s v="Enero - Marzo"/>
    <n v="13"/>
    <n v="10"/>
    <s v="KELLY YOHANA CONTRERAS LOBO"/>
    <s v="Cerrado"/>
    <s v="Marzo"/>
    <m/>
  </r>
  <r>
    <n v="536"/>
    <n v="20646"/>
    <s v="Tramitar Peticiones"/>
    <d v="2020-03-10T00:00:00"/>
    <x v="2"/>
    <d v="2020-03-23T00:00:00"/>
    <s v="Enero - Marzo"/>
    <n v="13"/>
    <n v="10"/>
    <s v="JOCELYN MORALES SUAZA"/>
    <s v="Cerrado"/>
    <s v="Marzo"/>
    <m/>
  </r>
  <r>
    <n v="537"/>
    <n v="20647"/>
    <s v="Tramitar Reclamo"/>
    <d v="2020-03-11T00:00:00"/>
    <x v="2"/>
    <d v="2020-03-16T00:00:00"/>
    <s v="Enero - Marzo"/>
    <n v="5"/>
    <n v="4"/>
    <s v="Rubén Eduardo Sánchez Melendez"/>
    <s v="Cerrado"/>
    <s v="Marzo"/>
    <m/>
  </r>
  <r>
    <n v="538"/>
    <n v="20648"/>
    <s v="Tramitar Peticiones"/>
    <d v="2020-03-11T00:00:00"/>
    <x v="2"/>
    <d v="2020-03-23T00:00:00"/>
    <s v="Enero - Marzo"/>
    <n v="12"/>
    <n v="9"/>
    <s v="Heider contreras contreras"/>
    <s v="Cerrado"/>
    <s v="Marzo"/>
    <m/>
  </r>
  <r>
    <n v="539"/>
    <n v="20649"/>
    <s v="Tramitar Peticiones"/>
    <d v="2020-03-11T00:00:00"/>
    <x v="2"/>
    <d v="2020-03-23T00:00:00"/>
    <s v="Enero - Marzo"/>
    <n v="12"/>
    <n v="9"/>
    <s v="JOSE POLO"/>
    <s v="Cerrado"/>
    <s v="Marzo"/>
    <m/>
  </r>
  <r>
    <n v="540"/>
    <n v="20650"/>
    <s v="Tramitar Peticiones"/>
    <d v="2020-03-11T00:00:00"/>
    <x v="2"/>
    <d v="2020-03-24T00:00:00"/>
    <s v="Enero - Marzo"/>
    <n v="13"/>
    <n v="10"/>
    <s v="francisco javier bedoya quiñonez"/>
    <s v="Cerrado"/>
    <s v="Marzo"/>
    <m/>
  </r>
  <r>
    <n v="541"/>
    <n v="20651"/>
    <s v="Tramitar Queja"/>
    <d v="2020-03-11T00:00:00"/>
    <x v="2"/>
    <d v="2020-04-22T00:00:00"/>
    <s v="Abril - Junio"/>
    <n v="42"/>
    <n v="31"/>
    <s v="nelly stella barona rodriguez"/>
    <s v="Cerrado"/>
    <s v="Abril"/>
    <m/>
  </r>
  <r>
    <n v="542"/>
    <n v="20652"/>
    <s v="Tramitar Peticiones"/>
    <d v="2020-03-11T00:00:00"/>
    <x v="2"/>
    <d v="2020-03-23T00:00:00"/>
    <s v="Enero - Marzo"/>
    <n v="12"/>
    <n v="9"/>
    <s v="HECTOR ENRIQUE DUSSAN GONZALEZ"/>
    <s v="Cerrado"/>
    <s v="Marzo"/>
    <m/>
  </r>
  <r>
    <n v="543"/>
    <n v="20653"/>
    <s v="Tramitar Peticiones"/>
    <d v="2020-03-11T00:00:00"/>
    <x v="2"/>
    <d v="2020-03-24T00:00:00"/>
    <s v="Enero - Marzo"/>
    <n v="13"/>
    <n v="10"/>
    <s v="eliana torrado"/>
    <s v="Cerrado"/>
    <s v="Marzo"/>
    <m/>
  </r>
  <r>
    <n v="544"/>
    <n v="20654"/>
    <s v="Tramitar Peticiones"/>
    <d v="2020-03-11T00:00:00"/>
    <x v="2"/>
    <d v="2020-03-24T00:00:00"/>
    <s v="Enero - Marzo"/>
    <n v="13"/>
    <n v="10"/>
    <s v="william sarmiento ruiz"/>
    <s v="Cerrado"/>
    <s v="Marzo"/>
    <m/>
  </r>
  <r>
    <n v="545"/>
    <n v="20655"/>
    <s v="Tramitar Peticiones"/>
    <d v="2020-03-11T00:00:00"/>
    <x v="2"/>
    <d v="2020-03-24T00:00:00"/>
    <s v="Enero - Marzo"/>
    <n v="13"/>
    <n v="10"/>
    <s v="valencia"/>
    <s v="Cerrado"/>
    <s v="Marzo"/>
    <m/>
  </r>
  <r>
    <n v="546"/>
    <n v="20656"/>
    <s v="Tramitar Reclamo"/>
    <d v="2020-03-11T00:00:00"/>
    <x v="2"/>
    <d v="2020-03-13T00:00:00"/>
    <s v="Enero - Marzo"/>
    <n v="2"/>
    <n v="3"/>
    <s v="Jorge Mario Correa Díaz"/>
    <s v="Cerrado"/>
    <s v="Marzo"/>
    <m/>
  </r>
  <r>
    <n v="547"/>
    <n v="20657"/>
    <s v="Tramitar Peticiones"/>
    <d v="2020-03-11T00:00:00"/>
    <x v="2"/>
    <d v="2020-03-24T00:00:00"/>
    <s v="Enero - Marzo"/>
    <n v="13"/>
    <n v="10"/>
    <s v="LUIS FERNANDO PATIÑO HERRERA"/>
    <s v="Cerrado"/>
    <s v="Marzo"/>
    <m/>
  </r>
  <r>
    <n v="548"/>
    <n v="20658"/>
    <s v="Tramitar Reclamo"/>
    <d v="2020-03-11T00:00:00"/>
    <x v="2"/>
    <d v="2020-03-23T00:00:00"/>
    <s v="Enero - Marzo"/>
    <n v="12"/>
    <n v="9"/>
    <s v="Juan Guillermo Arbelaez Arbelaez"/>
    <s v="Cerrado"/>
    <s v="Marzo"/>
    <m/>
  </r>
  <r>
    <n v="549"/>
    <n v="20659"/>
    <s v="Tramitar Peticiones"/>
    <d v="2020-03-11T00:00:00"/>
    <x v="2"/>
    <d v="2020-03-24T00:00:00"/>
    <s v="Enero - Marzo"/>
    <n v="13"/>
    <n v="10"/>
    <s v="JOSE ANTONIO TIMANA DORADO"/>
    <s v="Cerrado"/>
    <s v="Marzo"/>
    <m/>
  </r>
  <r>
    <n v="550"/>
    <n v="20660"/>
    <s v="Tramitar Queja"/>
    <d v="2020-03-12T00:00:00"/>
    <x v="2"/>
    <d v="2020-03-16T00:00:00"/>
    <s v="Enero - Marzo"/>
    <n v="4"/>
    <n v="3"/>
    <s v="argemiro ordoñez"/>
    <s v="Cerrado"/>
    <s v="Marzo"/>
    <m/>
  </r>
  <r>
    <n v="551"/>
    <n v="20661"/>
    <s v="Tramitar Peticiones"/>
    <d v="2020-03-12T00:00:00"/>
    <x v="2"/>
    <d v="2020-03-24T00:00:00"/>
    <s v="Enero - Marzo"/>
    <n v="12"/>
    <n v="9"/>
    <s v="MARLENY TRUJILLO"/>
    <s v="Cerrado"/>
    <s v="Marzo"/>
    <m/>
  </r>
  <r>
    <n v="552"/>
    <n v="20662"/>
    <s v="Tramitar Queja"/>
    <d v="2020-03-12T00:00:00"/>
    <x v="2"/>
    <s v="Pendiente"/>
    <s v="Pendiente"/>
    <e v="#VALUE!"/>
    <e v="#VALUE!"/>
    <s v="JAIME ZABALA YARA"/>
    <s v="Abierto"/>
    <s v="Pendiente"/>
    <m/>
  </r>
  <r>
    <n v="553"/>
    <n v="20663"/>
    <s v="Tramitar Queja"/>
    <d v="2020-03-12T00:00:00"/>
    <x v="2"/>
    <d v="2020-03-24T00:00:00"/>
    <s v="Enero - Marzo"/>
    <n v="12"/>
    <n v="9"/>
    <s v="CONSUELO REYES"/>
    <s v="Cerrado"/>
    <s v="Marzo"/>
    <m/>
  </r>
  <r>
    <n v="554"/>
    <n v="20664"/>
    <s v="Tramitar Peticiones"/>
    <d v="2020-03-12T00:00:00"/>
    <x v="2"/>
    <d v="2020-03-24T00:00:00"/>
    <s v="Enero - Marzo"/>
    <n v="12"/>
    <n v="9"/>
    <s v="gloria castro"/>
    <s v="Cerrado"/>
    <s v="Marzo"/>
    <m/>
  </r>
  <r>
    <n v="555"/>
    <n v="20665"/>
    <s v="Tramitar Queja"/>
    <d v="2020-03-12T00:00:00"/>
    <x v="2"/>
    <d v="2020-03-27T00:00:00"/>
    <s v="Enero - Marzo"/>
    <n v="15"/>
    <n v="12"/>
    <s v="LIZETH PINTO"/>
    <s v="Cerrado"/>
    <s v="Marzo"/>
    <m/>
  </r>
  <r>
    <n v="556"/>
    <n v="20666"/>
    <s v="Tramitar Peticiones"/>
    <d v="2020-03-12T00:00:00"/>
    <x v="2"/>
    <d v="2020-03-23T00:00:00"/>
    <s v="Enero - Marzo"/>
    <n v="11"/>
    <n v="8"/>
    <s v="SAUDI STELLALOPEZ SUARES"/>
    <s v="Cerrado"/>
    <s v="Marzo"/>
    <m/>
  </r>
  <r>
    <n v="557"/>
    <n v="20667"/>
    <s v="Tramitar Peticiones"/>
    <d v="2020-03-12T00:00:00"/>
    <x v="2"/>
    <d v="2020-03-24T00:00:00"/>
    <s v="Enero - Marzo"/>
    <n v="12"/>
    <n v="9"/>
    <s v="Jenny Catherine Plazas Lurduy"/>
    <s v="Cerrado"/>
    <s v="Marzo"/>
    <m/>
  </r>
  <r>
    <n v="558"/>
    <n v="20668"/>
    <s v="Tramitar Queja"/>
    <d v="2020-03-12T00:00:00"/>
    <x v="2"/>
    <d v="2020-03-13T00:00:00"/>
    <s v="Enero - Marzo"/>
    <n v="1"/>
    <n v="2"/>
    <s v="GLORIA STELLA HOLGUÍN HERNÁNDEZ"/>
    <s v="Cerrado"/>
    <s v="Marzo"/>
    <m/>
  </r>
  <r>
    <n v="559"/>
    <n v="20669"/>
    <s v="Tramitar Peticiones"/>
    <d v="2020-03-12T00:00:00"/>
    <x v="2"/>
    <d v="2020-03-24T00:00:00"/>
    <s v="Enero - Marzo"/>
    <n v="12"/>
    <n v="9"/>
    <s v="Viviana Marcela Calle Velásquez"/>
    <s v="Cerrado"/>
    <s v="Marzo"/>
    <m/>
  </r>
  <r>
    <n v="560"/>
    <n v="20670"/>
    <s v="Tramitar Peticiones"/>
    <d v="2020-03-12T00:00:00"/>
    <x v="2"/>
    <d v="2020-03-24T00:00:00"/>
    <s v="Enero - Marzo"/>
    <n v="12"/>
    <n v="9"/>
    <s v="OFELIA DALY VASQUEZ"/>
    <s v="Cerrado"/>
    <s v="Marzo"/>
    <m/>
  </r>
  <r>
    <n v="561"/>
    <n v="20671"/>
    <s v="Tramitar Peticiones"/>
    <d v="2020-03-12T00:00:00"/>
    <x v="2"/>
    <d v="2020-03-24T00:00:00"/>
    <s v="Enero - Marzo"/>
    <n v="12"/>
    <n v="9"/>
    <s v="No hay clientes referentes a este flujo"/>
    <s v="Cerrado"/>
    <s v="Marzo"/>
    <m/>
  </r>
  <r>
    <n v="562"/>
    <n v="20672"/>
    <s v="Tramitar Queja"/>
    <d v="2020-03-12T00:00:00"/>
    <x v="2"/>
    <d v="2020-03-24T00:00:00"/>
    <s v="Enero - Marzo"/>
    <n v="12"/>
    <n v="9"/>
    <s v="susana cruz"/>
    <s v="Cerrado"/>
    <s v="Marzo"/>
    <m/>
  </r>
  <r>
    <n v="563"/>
    <n v="20673"/>
    <s v="Tramitar Peticiones"/>
    <d v="2020-03-13T00:00:00"/>
    <x v="2"/>
    <d v="2020-03-24T00:00:00"/>
    <s v="Enero - Marzo"/>
    <n v="11"/>
    <n v="8"/>
    <s v="Matilde Rosa Rincón Lorduy"/>
    <s v="Cerrado"/>
    <s v="Marzo"/>
    <m/>
  </r>
  <r>
    <n v="564"/>
    <n v="20674"/>
    <s v="Tramitar Peticiones"/>
    <d v="2020-03-13T00:00:00"/>
    <x v="2"/>
    <d v="2020-03-24T00:00:00"/>
    <s v="Enero - Marzo"/>
    <n v="11"/>
    <n v="8"/>
    <s v="ASTRID CAROLINA RUIZ"/>
    <s v="Cerrado"/>
    <s v="Marzo"/>
    <m/>
  </r>
  <r>
    <n v="565"/>
    <n v="20675"/>
    <s v="Tramitar Queja"/>
    <d v="2020-03-13T00:00:00"/>
    <x v="2"/>
    <s v="Pendiente"/>
    <s v="Pendiente"/>
    <e v="#VALUE!"/>
    <e v="#VALUE!"/>
    <s v="maria victoria armenta"/>
    <s v="Abierto"/>
    <s v="Pendiente"/>
    <m/>
  </r>
  <r>
    <n v="566"/>
    <n v="20676"/>
    <s v="Tramitar Peticiones"/>
    <d v="2020-03-13T00:00:00"/>
    <x v="2"/>
    <d v="2020-03-24T00:00:00"/>
    <s v="Enero - Marzo"/>
    <n v="11"/>
    <n v="8"/>
    <s v="Laura Melissa Gil Duran"/>
    <s v="Cerrado"/>
    <s v="Marzo"/>
    <m/>
  </r>
  <r>
    <n v="567"/>
    <n v="20677"/>
    <s v="Tramitar Peticiones"/>
    <d v="2020-03-13T00:00:00"/>
    <x v="2"/>
    <d v="2020-03-24T00:00:00"/>
    <s v="Enero - Marzo"/>
    <n v="11"/>
    <n v="8"/>
    <s v="JAIR ANDRES LOBON TORRES"/>
    <s v="Cerrado"/>
    <s v="Marzo"/>
    <m/>
  </r>
  <r>
    <n v="568"/>
    <n v="20678"/>
    <s v="Tramitar Queja"/>
    <d v="2020-03-13T00:00:00"/>
    <x v="2"/>
    <d v="2020-03-27T00:00:00"/>
    <s v="Enero - Marzo"/>
    <n v="14"/>
    <n v="11"/>
    <s v="NORMAN CARDOZO ROA"/>
    <s v="Cerrado"/>
    <s v="Marzo"/>
    <m/>
  </r>
  <r>
    <n v="569"/>
    <n v="20679"/>
    <s v="Tramitar Peticiones"/>
    <d v="2020-03-13T00:00:00"/>
    <x v="2"/>
    <d v="2020-03-24T00:00:00"/>
    <s v="Enero - Marzo"/>
    <n v="11"/>
    <n v="8"/>
    <s v="Miguel de los santos Miranda Cortezano"/>
    <s v="Cerrado"/>
    <s v="Marzo"/>
    <m/>
  </r>
  <r>
    <n v="570"/>
    <n v="20680"/>
    <s v="Tramitar Queja"/>
    <d v="2020-03-13T00:00:00"/>
    <x v="2"/>
    <d v="2020-03-24T00:00:00"/>
    <s v="Enero - Marzo"/>
    <n v="11"/>
    <n v="8"/>
    <s v="luz mirian peña gonzalez"/>
    <s v="Cerrado"/>
    <s v="Marzo"/>
    <m/>
  </r>
  <r>
    <n v="571"/>
    <n v="20681"/>
    <s v="Tramitar Peticiones"/>
    <d v="2020-03-14T00:00:00"/>
    <x v="2"/>
    <d v="2020-03-24T00:00:00"/>
    <s v="Enero - Marzo"/>
    <n v="10"/>
    <n v="7"/>
    <s v="SANDRA LORENA FERNANDEZ CHAVES"/>
    <s v="Cerrado"/>
    <s v="Marzo"/>
    <m/>
  </r>
  <r>
    <n v="572"/>
    <n v="20682"/>
    <s v="Tramitar Queja"/>
    <d v="2020-03-15T00:00:00"/>
    <x v="2"/>
    <d v="2020-03-24T00:00:00"/>
    <s v="Enero - Marzo"/>
    <n v="9"/>
    <n v="7"/>
    <s v="andrea mercado arciniegas"/>
    <s v="Cerrado"/>
    <s v="Marzo"/>
    <m/>
  </r>
  <r>
    <n v="573"/>
    <n v="20683"/>
    <s v="Tramitar Reclamo"/>
    <d v="2020-03-15T00:00:00"/>
    <x v="2"/>
    <d v="2020-03-24T00:00:00"/>
    <s v="Enero - Marzo"/>
    <n v="9"/>
    <n v="7"/>
    <s v="yoryi manuel castro villadiego"/>
    <s v="Cerrado"/>
    <s v="Marzo"/>
    <m/>
  </r>
  <r>
    <n v="574"/>
    <n v="20684"/>
    <s v="Tramitar Peticiones"/>
    <d v="2020-03-15T00:00:00"/>
    <x v="2"/>
    <d v="2020-03-24T00:00:00"/>
    <s v="Enero - Marzo"/>
    <n v="9"/>
    <n v="7"/>
    <s v="Omar Alfonso Cárdenas Caycedo"/>
    <s v="Cerrado"/>
    <s v="Marzo"/>
    <m/>
  </r>
  <r>
    <n v="575"/>
    <n v="20685"/>
    <s v="Tramitar Peticiones"/>
    <d v="2020-03-15T00:00:00"/>
    <x v="2"/>
    <d v="2020-03-24T00:00:00"/>
    <s v="Enero - Marzo"/>
    <n v="9"/>
    <n v="7"/>
    <s v="omar alejandro zambrano fierro"/>
    <s v="Cerrado"/>
    <s v="Marzo"/>
    <m/>
  </r>
  <r>
    <n v="576"/>
    <n v="20686"/>
    <s v="Tramitar Peticiones"/>
    <d v="2020-03-16T00:00:00"/>
    <x v="2"/>
    <d v="2020-03-24T00:00:00"/>
    <s v="Enero - Marzo"/>
    <n v="8"/>
    <n v="7"/>
    <s v="rigoberto sanchez vasquez"/>
    <s v="Cerrado"/>
    <s v="Marzo"/>
    <m/>
  </r>
  <r>
    <n v="577"/>
    <n v="20687"/>
    <s v="Tramitar Peticiones"/>
    <d v="2020-03-16T00:00:00"/>
    <x v="2"/>
    <d v="2020-03-24T00:00:00"/>
    <s v="Enero - Marzo"/>
    <n v="8"/>
    <n v="7"/>
    <s v="cooperativa provercoop"/>
    <s v="Cerrado"/>
    <s v="Marzo"/>
    <m/>
  </r>
  <r>
    <n v="578"/>
    <n v="20688"/>
    <s v="Asignar Sugerencia"/>
    <d v="2020-03-16T00:00:00"/>
    <x v="2"/>
    <d v="2020-03-18T00:00:00"/>
    <s v="Enero - Marzo"/>
    <n v="2"/>
    <n v="3"/>
    <s v="GABRIEL FERREIRA SANDOVAL"/>
    <s v="Cerrado"/>
    <s v="Marzo"/>
    <m/>
  </r>
  <r>
    <n v="579"/>
    <n v="20689"/>
    <s v="Tramitar Peticiones"/>
    <d v="2020-03-16T00:00:00"/>
    <x v="2"/>
    <d v="2020-03-24T00:00:00"/>
    <s v="Enero - Marzo"/>
    <n v="8"/>
    <n v="7"/>
    <s v="Lina Katherine Figueroa Sanchez"/>
    <s v="Cerrado"/>
    <s v="Marzo"/>
    <m/>
  </r>
  <r>
    <n v="580"/>
    <n v="20690"/>
    <s v="Tramitar Peticiones"/>
    <d v="2020-03-16T00:00:00"/>
    <x v="2"/>
    <d v="2020-03-24T00:00:00"/>
    <s v="Enero - Marzo"/>
    <n v="8"/>
    <n v="7"/>
    <s v="LAURA PAMELA RUIZ GOMEZ"/>
    <s v="Cerrado"/>
    <s v="Marzo"/>
    <m/>
  </r>
  <r>
    <n v="581"/>
    <n v="20691"/>
    <s v="Tramitar Peticiones"/>
    <d v="2020-03-16T00:00:00"/>
    <x v="2"/>
    <d v="2020-03-24T00:00:00"/>
    <s v="Enero - Marzo"/>
    <n v="8"/>
    <n v="7"/>
    <s v="YESIKA TATIANA CALDERON BENAVIDES"/>
    <s v="Cerrado"/>
    <s v="Marzo"/>
    <m/>
  </r>
  <r>
    <n v="582"/>
    <n v="20692"/>
    <s v="Tramitar Peticiones"/>
    <d v="2020-03-16T00:00:00"/>
    <x v="2"/>
    <d v="2020-03-24T00:00:00"/>
    <s v="Enero - Marzo"/>
    <n v="8"/>
    <n v="7"/>
    <s v="Paulino Cruz Peñaloza"/>
    <s v="Cerrado"/>
    <s v="Marzo"/>
    <m/>
  </r>
  <r>
    <n v="583"/>
    <n v="20693"/>
    <s v="Asignar Sugerencia"/>
    <d v="2020-03-16T00:00:00"/>
    <x v="2"/>
    <d v="2020-03-18T00:00:00"/>
    <s v="Enero - Marzo"/>
    <n v="2"/>
    <n v="3"/>
    <s v="harold hernan moreno cardona"/>
    <s v="Cerrado"/>
    <s v="Marzo"/>
    <m/>
  </r>
  <r>
    <n v="584"/>
    <n v="20694"/>
    <s v="Tramitar Peticiones"/>
    <d v="2020-03-16T00:00:00"/>
    <x v="2"/>
    <d v="2020-03-25T00:00:00"/>
    <s v="Enero - Marzo"/>
    <n v="9"/>
    <n v="8"/>
    <s v="OLAVE Y COMPAÑIA SAS"/>
    <s v="Cerrado"/>
    <s v="Marzo"/>
    <m/>
  </r>
  <r>
    <n v="585"/>
    <n v="20695"/>
    <s v="Tramitar Queja"/>
    <d v="2020-03-16T00:00:00"/>
    <x v="2"/>
    <d v="2020-03-25T00:00:00"/>
    <s v="Enero - Marzo"/>
    <n v="9"/>
    <n v="8"/>
    <s v="Angélica Vanegas"/>
    <s v="Cerrado"/>
    <s v="Marzo"/>
    <m/>
  </r>
  <r>
    <n v="586"/>
    <n v="20696"/>
    <s v="Tramitar Queja"/>
    <d v="2020-03-16T00:00:00"/>
    <x v="2"/>
    <s v="Pendiente"/>
    <s v="Pendiente"/>
    <e v="#VALUE!"/>
    <e v="#VALUE!"/>
    <s v="yaneth calderon cuesta"/>
    <s v="Abierto"/>
    <s v="Pendiente"/>
    <m/>
  </r>
  <r>
    <n v="587"/>
    <n v="20697"/>
    <s v="Tramitar Peticiones"/>
    <d v="2020-03-16T00:00:00"/>
    <x v="2"/>
    <d v="2020-03-25T00:00:00"/>
    <s v="Enero - Marzo"/>
    <n v="9"/>
    <n v="8"/>
    <s v="gloria castro"/>
    <s v="Cerrado"/>
    <s v="Marzo"/>
    <m/>
  </r>
  <r>
    <n v="588"/>
    <n v="20698"/>
    <s v="Tramitar Peticiones"/>
    <d v="2020-03-16T00:00:00"/>
    <x v="2"/>
    <d v="2020-03-25T00:00:00"/>
    <s v="Enero - Marzo"/>
    <n v="9"/>
    <n v="8"/>
    <s v="JUAN BAUTISTA SEPULVEDA ANAYA"/>
    <s v="Cerrado"/>
    <s v="Marzo"/>
    <m/>
  </r>
  <r>
    <n v="589"/>
    <n v="20699"/>
    <s v="Tramitar Peticiones"/>
    <d v="2020-03-16T00:00:00"/>
    <x v="2"/>
    <d v="2020-03-25T00:00:00"/>
    <s v="Enero - Marzo"/>
    <n v="9"/>
    <n v="8"/>
    <s v="German Orduz Peralta"/>
    <s v="Cerrado"/>
    <s v="Marzo"/>
    <m/>
  </r>
  <r>
    <n v="590"/>
    <n v="20700"/>
    <s v="Tramitar Queja"/>
    <d v="2020-03-16T00:00:00"/>
    <x v="2"/>
    <s v="Pendiente"/>
    <s v="Pendiente"/>
    <e v="#VALUE!"/>
    <e v="#VALUE!"/>
    <s v="carol cardenas lopez"/>
    <s v="Abierto"/>
    <s v="Pendiente"/>
    <m/>
  </r>
  <r>
    <n v="591"/>
    <n v="20701"/>
    <s v="Tramitar Peticiones"/>
    <d v="2020-03-16T00:00:00"/>
    <x v="2"/>
    <d v="2020-03-25T00:00:00"/>
    <s v="Enero - Marzo"/>
    <n v="9"/>
    <n v="8"/>
    <s v="CARLOS ALBERTO CAMARGO CARTAGENA"/>
    <s v="Cerrado"/>
    <s v="Marzo"/>
    <m/>
  </r>
  <r>
    <n v="592"/>
    <n v="20702"/>
    <s v="Tramitar Queja"/>
    <d v="2020-03-16T00:00:00"/>
    <x v="2"/>
    <d v="2020-03-24T00:00:00"/>
    <s v="Enero - Marzo"/>
    <n v="8"/>
    <n v="7"/>
    <s v="ELIANA VANESSA HERRERA BALLEN"/>
    <s v="Cerrado"/>
    <s v="Marzo"/>
    <m/>
  </r>
  <r>
    <n v="593"/>
    <n v="20703"/>
    <s v="Tramitar Peticiones"/>
    <d v="2020-03-16T00:00:00"/>
    <x v="2"/>
    <d v="2020-03-25T00:00:00"/>
    <s v="Enero - Marzo"/>
    <n v="9"/>
    <n v="8"/>
    <s v="cristian danilo hernandez"/>
    <s v="Cerrado"/>
    <s v="Marzo"/>
    <m/>
  </r>
  <r>
    <n v="594"/>
    <n v="20704"/>
    <s v="Asignar Sugerencia"/>
    <d v="2020-03-16T00:00:00"/>
    <x v="2"/>
    <d v="2020-03-26T00:00:00"/>
    <s v="Enero - Marzo"/>
    <n v="10"/>
    <n v="9"/>
    <s v="YURI LILIANA VARGAS"/>
    <s v="Cerrado"/>
    <s v="Marzo"/>
    <m/>
  </r>
  <r>
    <n v="595"/>
    <n v="20705"/>
    <s v="Asignar Sugerencia"/>
    <d v="2020-03-16T00:00:00"/>
    <x v="2"/>
    <d v="2020-03-18T00:00:00"/>
    <s v="Enero - Marzo"/>
    <n v="2"/>
    <n v="3"/>
    <s v="Gladys alicia garcia"/>
    <s v="Cerrado"/>
    <s v="Marzo"/>
    <m/>
  </r>
  <r>
    <n v="596"/>
    <n v="20706"/>
    <s v="Tramitar Peticiones"/>
    <d v="2020-03-17T00:00:00"/>
    <x v="2"/>
    <d v="2020-03-25T00:00:00"/>
    <s v="Enero - Marzo"/>
    <n v="8"/>
    <n v="7"/>
    <s v="gloria castro"/>
    <s v="Cerrado"/>
    <s v="Marzo"/>
    <m/>
  </r>
  <r>
    <n v="597"/>
    <n v="20707"/>
    <s v="Tramitar Queja"/>
    <d v="2020-03-17T00:00:00"/>
    <x v="2"/>
    <d v="2020-03-24T00:00:00"/>
    <s v="Enero - Marzo"/>
    <n v="7"/>
    <n v="6"/>
    <s v="shirley ana valderrama morales"/>
    <s v="Cerrado"/>
    <s v="Marzo"/>
    <m/>
  </r>
  <r>
    <n v="598"/>
    <n v="20708"/>
    <s v="Asignar Sugerencia"/>
    <d v="2020-03-17T00:00:00"/>
    <x v="2"/>
    <d v="2020-03-29T00:00:00"/>
    <s v="Enero - Marzo"/>
    <n v="12"/>
    <n v="9"/>
    <s v="LUZ MARINA VELEZ GOMEZ"/>
    <s v="Cerrado"/>
    <s v="Marzo"/>
    <m/>
  </r>
  <r>
    <n v="599"/>
    <n v="20709"/>
    <s v="Asignar Sugerencia"/>
    <d v="2020-03-17T00:00:00"/>
    <x v="2"/>
    <d v="2020-03-18T00:00:00"/>
    <s v="Enero - Marzo"/>
    <n v="1"/>
    <n v="2"/>
    <s v="luis robayo"/>
    <s v="Cerrado"/>
    <s v="Marzo"/>
    <m/>
  </r>
  <r>
    <n v="600"/>
    <n v="20710"/>
    <s v="Tramitar Peticiones"/>
    <d v="2020-03-17T00:00:00"/>
    <x v="2"/>
    <d v="2020-03-25T00:00:00"/>
    <s v="Enero - Marzo"/>
    <n v="8"/>
    <n v="7"/>
    <s v="juan carlos ceron hoyos"/>
    <s v="Cerrado"/>
    <s v="Marzo"/>
    <m/>
  </r>
  <r>
    <n v="601"/>
    <n v="20711"/>
    <s v="Tramitar Peticiones"/>
    <d v="2020-03-17T00:00:00"/>
    <x v="2"/>
    <d v="2020-03-25T00:00:00"/>
    <s v="Enero - Marzo"/>
    <n v="8"/>
    <n v="7"/>
    <s v="juan esteban osorno sepulveda"/>
    <s v="Cerrado"/>
    <s v="Marzo"/>
    <m/>
  </r>
  <r>
    <n v="602"/>
    <n v="20712"/>
    <s v="Tramitar Peticiones"/>
    <d v="2020-03-17T00:00:00"/>
    <x v="2"/>
    <d v="2020-03-27T00:00:00"/>
    <s v="Enero - Marzo"/>
    <n v="10"/>
    <n v="9"/>
    <s v="carlos mario osorno sepulveda"/>
    <s v="Cerrado"/>
    <s v="Marzo"/>
    <m/>
  </r>
  <r>
    <n v="603"/>
    <n v="20713"/>
    <s v="Tramitar Peticiones"/>
    <d v="2020-03-17T00:00:00"/>
    <x v="2"/>
    <d v="2020-03-25T00:00:00"/>
    <s v="Enero - Marzo"/>
    <n v="8"/>
    <n v="7"/>
    <s v="elizabeth molano vargas"/>
    <s v="Cerrado"/>
    <s v="Marzo"/>
    <m/>
  </r>
  <r>
    <n v="604"/>
    <n v="20714"/>
    <s v="Tramitar Peticiones"/>
    <d v="2020-03-17T00:00:00"/>
    <x v="2"/>
    <d v="2020-03-27T00:00:00"/>
    <s v="Enero - Marzo"/>
    <n v="10"/>
    <n v="9"/>
    <s v="elizabeth molano vargas"/>
    <s v="Cerrado"/>
    <s v="Marzo"/>
    <m/>
  </r>
  <r>
    <n v="605"/>
    <n v="20715"/>
    <s v="Tramitar Reclamo"/>
    <d v="2020-03-17T00:00:00"/>
    <x v="2"/>
    <d v="2020-03-26T00:00:00"/>
    <s v="Enero - Marzo"/>
    <n v="9"/>
    <n v="8"/>
    <s v="Maxce Estefania Contreras Mendoza"/>
    <s v="Cerrado"/>
    <s v="Marzo"/>
    <m/>
  </r>
  <r>
    <n v="606"/>
    <n v="20716"/>
    <s v="Tramitar Peticiones"/>
    <d v="2020-03-17T00:00:00"/>
    <x v="2"/>
    <d v="2020-03-27T00:00:00"/>
    <s v="Enero - Marzo"/>
    <n v="10"/>
    <n v="9"/>
    <s v="fabian lugo guio"/>
    <s v="Cerrado"/>
    <s v="Marzo"/>
    <m/>
  </r>
  <r>
    <n v="607"/>
    <n v="20717"/>
    <s v="Tramitar Peticiones"/>
    <d v="2020-03-17T00:00:00"/>
    <x v="2"/>
    <d v="2020-03-27T00:00:00"/>
    <s v="Enero - Marzo"/>
    <n v="10"/>
    <n v="9"/>
    <s v="adriano manuel perez garcia"/>
    <s v="Cerrado"/>
    <s v="Marzo"/>
    <m/>
  </r>
  <r>
    <n v="608"/>
    <n v="20718"/>
    <s v="Tramitar Queja"/>
    <d v="2020-03-17T00:00:00"/>
    <x v="2"/>
    <d v="2020-03-26T00:00:00"/>
    <s v="Enero - Marzo"/>
    <n v="9"/>
    <n v="8"/>
    <s v="JUAN CARLOS RODRIGUEZ PULIDO"/>
    <s v="Cerrado"/>
    <s v="Marzo"/>
    <m/>
  </r>
  <r>
    <n v="609"/>
    <n v="20719"/>
    <s v="Tramitar Queja"/>
    <d v="2020-03-18T00:00:00"/>
    <x v="2"/>
    <d v="2020-03-26T00:00:00"/>
    <s v="Enero - Marzo"/>
    <n v="8"/>
    <n v="7"/>
    <s v="Veronica Perez Ricaurte"/>
    <s v="Cerrado"/>
    <s v="Marzo"/>
    <m/>
  </r>
  <r>
    <n v="610"/>
    <n v="20720"/>
    <s v="Tramitar Peticiones"/>
    <d v="2020-03-18T00:00:00"/>
    <x v="2"/>
    <d v="2020-03-27T00:00:00"/>
    <s v="Enero - Marzo"/>
    <n v="9"/>
    <n v="8"/>
    <s v="WILSON DAMIRO DIAZ CALVACHE"/>
    <s v="Cerrado"/>
    <s v="Marzo"/>
    <m/>
  </r>
  <r>
    <n v="611"/>
    <n v="20721"/>
    <s v="Tramitar Peticiones"/>
    <d v="2020-03-18T00:00:00"/>
    <x v="2"/>
    <d v="2020-03-27T00:00:00"/>
    <s v="Enero - Marzo"/>
    <n v="9"/>
    <n v="8"/>
    <s v="MARIBEL"/>
    <s v="Cerrado"/>
    <s v="Marzo"/>
    <m/>
  </r>
  <r>
    <n v="612"/>
    <n v="20722"/>
    <s v="Tramitar Queja"/>
    <d v="2020-03-18T00:00:00"/>
    <x v="2"/>
    <d v="2020-03-26T00:00:00"/>
    <s v="Enero - Marzo"/>
    <n v="8"/>
    <n v="7"/>
    <s v="CRISTIAN ANDRES ESCOBAR RIVERA"/>
    <s v="Cerrado"/>
    <s v="Marzo"/>
    <m/>
  </r>
  <r>
    <n v="613"/>
    <n v="20723"/>
    <s v="Tramitar Peticiones"/>
    <d v="2020-03-18T00:00:00"/>
    <x v="2"/>
    <d v="2020-03-27T00:00:00"/>
    <s v="Enero - Marzo"/>
    <n v="9"/>
    <n v="8"/>
    <s v="Sergio A. Diaz Davila"/>
    <s v="Cerrado"/>
    <s v="Marzo"/>
    <m/>
  </r>
  <r>
    <n v="614"/>
    <n v="20724"/>
    <s v="Tramitar Queja"/>
    <d v="2020-03-18T00:00:00"/>
    <x v="2"/>
    <d v="2020-03-26T00:00:00"/>
    <s v="Enero - Marzo"/>
    <n v="8"/>
    <n v="7"/>
    <n v="3163584801"/>
    <s v="Cerrado"/>
    <s v="Marzo"/>
    <m/>
  </r>
  <r>
    <n v="615"/>
    <n v="20725"/>
    <s v="Tramitar Peticiones"/>
    <d v="2020-03-18T00:00:00"/>
    <x v="2"/>
    <d v="2020-03-27T00:00:00"/>
    <s v="Enero - Marzo"/>
    <n v="9"/>
    <n v="8"/>
    <s v="Daniel James Hawkins McEvoy"/>
    <s v="Cerrado"/>
    <s v="Marzo"/>
    <m/>
  </r>
  <r>
    <n v="616"/>
    <n v="20726"/>
    <s v="Asignar Sugerencia"/>
    <d v="2020-03-18T00:00:00"/>
    <x v="2"/>
    <d v="2020-03-29T00:00:00"/>
    <s v="Enero - Marzo"/>
    <n v="11"/>
    <n v="8"/>
    <s v="LUZ MARINA VELEZ GOMEZ"/>
    <s v="Cerrado"/>
    <s v="Marzo"/>
    <m/>
  </r>
  <r>
    <n v="617"/>
    <n v="20727"/>
    <s v="Tramitar Peticiones"/>
    <d v="2020-03-18T00:00:00"/>
    <x v="2"/>
    <d v="2020-03-27T00:00:00"/>
    <s v="Enero - Marzo"/>
    <n v="9"/>
    <n v="8"/>
    <s v="OLGA LUCINDA MONGUI SANCHEZ"/>
    <s v="Cerrado"/>
    <s v="Marzo"/>
    <m/>
  </r>
  <r>
    <n v="618"/>
    <n v="20728"/>
    <s v="Tramitar Peticiones"/>
    <d v="2020-03-18T00:00:00"/>
    <x v="2"/>
    <d v="2020-03-27T00:00:00"/>
    <s v="Enero - Marzo"/>
    <n v="9"/>
    <n v="8"/>
    <s v="angie cristina linares franco"/>
    <s v="Cerrado"/>
    <s v="Marzo"/>
    <m/>
  </r>
  <r>
    <n v="619"/>
    <n v="20729"/>
    <s v="Tramitar Peticiones"/>
    <d v="2020-03-19T00:00:00"/>
    <x v="2"/>
    <d v="2020-03-27T00:00:00"/>
    <s v="Enero - Marzo"/>
    <n v="8"/>
    <n v="7"/>
    <s v="flor alba ramirez triana"/>
    <s v="Cerrado"/>
    <s v="Marzo"/>
    <m/>
  </r>
  <r>
    <n v="620"/>
    <n v="20730"/>
    <s v="Tramitar Peticiones"/>
    <d v="2020-03-19T00:00:00"/>
    <x v="2"/>
    <d v="2020-03-27T00:00:00"/>
    <s v="Enero - Marzo"/>
    <n v="8"/>
    <n v="7"/>
    <s v="flor alba ramirez triana"/>
    <s v="Cerrado"/>
    <s v="Marzo"/>
    <m/>
  </r>
  <r>
    <n v="621"/>
    <n v="20731"/>
    <s v="Tramitar Peticiones"/>
    <d v="2020-03-19T00:00:00"/>
    <x v="2"/>
    <d v="2020-03-30T00:00:00"/>
    <s v="Enero - Marzo"/>
    <n v="11"/>
    <n v="8"/>
    <s v="LUCELLY DE JESUS ZAPATA ORTIZ"/>
    <s v="Cerrado"/>
    <s v="Marzo"/>
    <m/>
  </r>
  <r>
    <n v="622"/>
    <n v="20732"/>
    <s v="Tramitar Peticiones"/>
    <d v="2020-03-19T00:00:00"/>
    <x v="2"/>
    <d v="2020-04-02T00:00:00"/>
    <s v="Abril - Junio"/>
    <n v="14"/>
    <n v="11"/>
    <s v="michelle centeno henao"/>
    <s v="Cerrado"/>
    <s v="Abril"/>
    <m/>
  </r>
  <r>
    <n v="623"/>
    <n v="20733"/>
    <s v="Tramitar Peticiones"/>
    <d v="2020-03-19T00:00:00"/>
    <x v="2"/>
    <d v="2020-04-02T00:00:00"/>
    <s v="Abril - Junio"/>
    <n v="14"/>
    <n v="11"/>
    <s v="jeniffer martinez molina"/>
    <s v="Cerrado"/>
    <s v="Abril"/>
    <m/>
  </r>
  <r>
    <n v="624"/>
    <n v="20734"/>
    <s v="Tramitar Peticiones"/>
    <d v="2020-03-19T00:00:00"/>
    <x v="2"/>
    <d v="2020-04-02T00:00:00"/>
    <s v="Abril - Junio"/>
    <n v="14"/>
    <n v="11"/>
    <s v="jairo diaz sierra"/>
    <s v="Cerrado"/>
    <s v="Abril"/>
    <m/>
  </r>
  <r>
    <n v="625"/>
    <n v="20735"/>
    <s v="Tramitar Queja"/>
    <d v="2020-03-19T00:00:00"/>
    <x v="2"/>
    <d v="2020-03-19T00:00:00"/>
    <s v="Enero - Marzo"/>
    <n v="0"/>
    <n v="1"/>
    <s v="Alvaro Garzon Diaz"/>
    <s v="Cerrado"/>
    <s v="Marzo"/>
    <m/>
  </r>
  <r>
    <n v="626"/>
    <n v="20736"/>
    <s v="Asignar Sugerencia"/>
    <d v="2020-03-19T00:00:00"/>
    <x v="2"/>
    <d v="2020-04-02T00:00:00"/>
    <s v="Abril - Junio"/>
    <n v="14"/>
    <n v="11"/>
    <s v="YURI LILIANA VARGAS"/>
    <s v="Cerrado"/>
    <s v="Abril"/>
    <m/>
  </r>
  <r>
    <n v="627"/>
    <n v="20737"/>
    <s v="Tramitar Peticiones"/>
    <d v="2020-03-19T00:00:00"/>
    <x v="2"/>
    <d v="2020-04-02T00:00:00"/>
    <s v="Abril - Junio"/>
    <n v="14"/>
    <n v="11"/>
    <s v="harold hernan moreno cardona"/>
    <s v="Cerrado"/>
    <s v="Abril"/>
    <m/>
  </r>
  <r>
    <n v="628"/>
    <n v="20738"/>
    <s v="Tramitar Peticiones"/>
    <d v="2020-03-19T00:00:00"/>
    <x v="2"/>
    <d v="2020-04-02T00:00:00"/>
    <s v="Abril - Junio"/>
    <n v="14"/>
    <n v="11"/>
    <s v="LUIS JAIRO ARIAS VIDALES"/>
    <s v="Cerrado"/>
    <s v="Abril"/>
    <m/>
  </r>
  <r>
    <n v="629"/>
    <n v="20739"/>
    <s v="Tramitar Queja"/>
    <d v="2020-03-19T00:00:00"/>
    <x v="2"/>
    <d v="2020-03-26T00:00:00"/>
    <s v="Enero - Marzo"/>
    <n v="7"/>
    <n v="6"/>
    <s v="ALDEMAR GERARDO HOYOS JIMENEZ"/>
    <s v="Cerrado"/>
    <s v="Marzo"/>
    <m/>
  </r>
  <r>
    <n v="630"/>
    <n v="20740"/>
    <s v="Tramitar Peticiones"/>
    <d v="2020-03-19T00:00:00"/>
    <x v="2"/>
    <d v="2020-04-02T00:00:00"/>
    <s v="Abril - Junio"/>
    <n v="14"/>
    <n v="11"/>
    <s v="Oscar Gutiérrez"/>
    <s v="Cerrado"/>
    <s v="Abril"/>
    <m/>
  </r>
  <r>
    <n v="631"/>
    <n v="20741"/>
    <s v="Tramitar Peticiones"/>
    <d v="2020-03-19T00:00:00"/>
    <x v="2"/>
    <d v="2020-04-02T00:00:00"/>
    <s v="Abril - Junio"/>
    <n v="14"/>
    <n v="11"/>
    <s v="jaime leon posada betancur"/>
    <s v="Cerrado"/>
    <s v="Abril"/>
    <m/>
  </r>
  <r>
    <n v="632"/>
    <n v="20742"/>
    <s v="Tramitar Peticiones"/>
    <d v="2020-03-19T00:00:00"/>
    <x v="2"/>
    <d v="2020-04-02T00:00:00"/>
    <s v="Abril - Junio"/>
    <n v="14"/>
    <n v="11"/>
    <s v="SSES LTDA SERVICIOS Y SOLUCIONES EN ELECTRÓNICA Y SISTEMAS LIMITADA"/>
    <s v="Cerrado"/>
    <s v="Abril"/>
    <m/>
  </r>
  <r>
    <n v="633"/>
    <n v="20743"/>
    <s v="Tramitar Reclamo"/>
    <d v="2020-03-20T00:00:00"/>
    <x v="2"/>
    <s v="Pendiente"/>
    <s v="Pendiente"/>
    <e v="#VALUE!"/>
    <e v="#VALUE!"/>
    <s v="leandra vanesa zayas peña"/>
    <s v="Abierto"/>
    <s v="Pendiente"/>
    <m/>
  </r>
  <r>
    <n v="634"/>
    <n v="20744"/>
    <s v="Tramitar Peticiones"/>
    <d v="2020-03-20T00:00:00"/>
    <x v="2"/>
    <d v="2020-04-02T00:00:00"/>
    <s v="Abril - Junio"/>
    <n v="13"/>
    <n v="10"/>
    <s v="ALEXANDER ORTIZ"/>
    <s v="Cerrado"/>
    <s v="Abril"/>
    <m/>
  </r>
  <r>
    <n v="635"/>
    <n v="20745"/>
    <s v="Tramitar Peticiones"/>
    <d v="2020-03-20T00:00:00"/>
    <x v="2"/>
    <d v="2020-04-02T00:00:00"/>
    <s v="Abril - Junio"/>
    <n v="13"/>
    <n v="10"/>
    <s v="SSES LTDA SERVICIOS Y SOLUCIONES EN ELECTRÓNICA Y SISTEMAS LIMITADA"/>
    <s v="Cerrado"/>
    <s v="Abril"/>
    <m/>
  </r>
  <r>
    <n v="636"/>
    <n v="20746"/>
    <s v="Tramitar Queja"/>
    <d v="2020-03-20T00:00:00"/>
    <x v="2"/>
    <d v="2020-03-30T00:00:00"/>
    <s v="Enero - Marzo"/>
    <n v="10"/>
    <n v="7"/>
    <s v="DORIAM LEANDRO SANABRIA"/>
    <s v="Cerrado"/>
    <s v="Marzo"/>
    <m/>
  </r>
  <r>
    <n v="637"/>
    <n v="20747"/>
    <s v="Tramitar Peticiones"/>
    <d v="2020-03-20T00:00:00"/>
    <x v="2"/>
    <d v="2020-04-02T00:00:00"/>
    <s v="Abril - Junio"/>
    <n v="13"/>
    <n v="10"/>
    <s v="miguel ángel tapia centeno"/>
    <s v="Cerrado"/>
    <s v="Abril"/>
    <m/>
  </r>
  <r>
    <n v="638"/>
    <n v="20748"/>
    <s v="Tramitar Peticiones"/>
    <d v="2020-03-20T00:00:00"/>
    <x v="2"/>
    <d v="2020-04-02T00:00:00"/>
    <s v="Abril - Junio"/>
    <n v="13"/>
    <n v="10"/>
    <s v="miguel ángel tapia centeno"/>
    <s v="Cerrado"/>
    <s v="Abril"/>
    <m/>
  </r>
  <r>
    <n v="639"/>
    <n v="20749"/>
    <s v="Tramitar Peticiones"/>
    <d v="2020-03-20T00:00:00"/>
    <x v="2"/>
    <d v="2020-04-02T00:00:00"/>
    <s v="Abril - Junio"/>
    <n v="13"/>
    <n v="10"/>
    <s v="oscar alberto triana corzo"/>
    <s v="Cerrado"/>
    <s v="Abril"/>
    <m/>
  </r>
  <r>
    <n v="640"/>
    <n v="20750"/>
    <s v="Tramitar Peticiones"/>
    <d v="2020-03-20T00:00:00"/>
    <x v="2"/>
    <d v="2020-04-02T00:00:00"/>
    <s v="Abril - Junio"/>
    <n v="13"/>
    <n v="10"/>
    <s v="oscar alberto triana corzo"/>
    <s v="Cerrado"/>
    <s v="Abril"/>
    <m/>
  </r>
  <r>
    <n v="641"/>
    <n v="20751"/>
    <s v="Tramitar Queja"/>
    <d v="2020-03-20T00:00:00"/>
    <x v="2"/>
    <d v="2020-03-30T00:00:00"/>
    <s v="Enero - Marzo"/>
    <n v="10"/>
    <n v="7"/>
    <s v="Claudia María pechene"/>
    <s v="Cerrado"/>
    <s v="Marzo"/>
    <m/>
  </r>
  <r>
    <n v="642"/>
    <n v="20752"/>
    <s v="Tramitar Queja"/>
    <d v="2020-03-20T00:00:00"/>
    <x v="2"/>
    <d v="2020-03-30T00:00:00"/>
    <s v="Enero - Marzo"/>
    <n v="10"/>
    <n v="7"/>
    <s v="Claudia María pechene"/>
    <s v="Cerrado"/>
    <s v="Marzo"/>
    <m/>
  </r>
  <r>
    <n v="643"/>
    <n v="20753"/>
    <s v="Tramitar Queja"/>
    <d v="2020-03-21T00:00:00"/>
    <x v="2"/>
    <s v="Pendiente"/>
    <s v="Pendiente"/>
    <e v="#VALUE!"/>
    <e v="#VALUE!"/>
    <s v="ETELBERTO CASTRILLON FLOREZ"/>
    <s v="Abierto"/>
    <s v="Pendiente"/>
    <m/>
  </r>
  <r>
    <n v="644"/>
    <n v="20754"/>
    <s v="Tramitar Peticiones"/>
    <d v="2020-03-21T00:00:00"/>
    <x v="2"/>
    <d v="2020-04-02T00:00:00"/>
    <s v="Abril - Junio"/>
    <n v="12"/>
    <n v="9"/>
    <s v="GERARDO DUQUE GÓMEZ"/>
    <s v="Cerrado"/>
    <s v="Abril"/>
    <m/>
  </r>
  <r>
    <n v="645"/>
    <n v="20755"/>
    <s v="Tramitar Peticiones"/>
    <d v="2020-03-21T00:00:00"/>
    <x v="2"/>
    <d v="2020-04-02T00:00:00"/>
    <s v="Abril - Junio"/>
    <n v="12"/>
    <n v="9"/>
    <s v="GERARDO DUQUE GÓMEZ"/>
    <s v="Cerrado"/>
    <s v="Abril"/>
    <m/>
  </r>
  <r>
    <n v="646"/>
    <n v="20756"/>
    <s v="Tramitar Peticiones"/>
    <d v="2020-03-21T00:00:00"/>
    <x v="2"/>
    <d v="2020-04-02T00:00:00"/>
    <s v="Abril - Junio"/>
    <n v="12"/>
    <n v="9"/>
    <s v="JOSE JULIAN PONCE BUSTILLO"/>
    <s v="Cerrado"/>
    <s v="Abril"/>
    <m/>
  </r>
  <r>
    <n v="647"/>
    <n v="20757"/>
    <s v="Tramitar Queja"/>
    <d v="2020-03-21T00:00:00"/>
    <x v="2"/>
    <d v="2020-03-30T00:00:00"/>
    <s v="Enero - Marzo"/>
    <n v="9"/>
    <n v="6"/>
    <s v="DIANA VILLA"/>
    <s v="Cerrado"/>
    <s v="Marzo"/>
    <m/>
  </r>
  <r>
    <n v="648"/>
    <n v="20758"/>
    <s v="Tramitar Queja"/>
    <d v="2020-03-21T00:00:00"/>
    <x v="2"/>
    <d v="2020-03-30T00:00:00"/>
    <s v="Enero - Marzo"/>
    <n v="9"/>
    <n v="6"/>
    <s v="DIANA VILLA"/>
    <s v="Cerrado"/>
    <s v="Marzo"/>
    <m/>
  </r>
  <r>
    <n v="649"/>
    <n v="20759"/>
    <s v="Tramitar Queja"/>
    <d v="2020-03-21T00:00:00"/>
    <x v="2"/>
    <d v="2020-03-30T00:00:00"/>
    <s v="Enero - Marzo"/>
    <n v="9"/>
    <n v="6"/>
    <s v="DIANA VILLA"/>
    <s v="Cerrado"/>
    <s v="Marzo"/>
    <m/>
  </r>
  <r>
    <n v="650"/>
    <n v="20760"/>
    <s v="Tramitar Queja"/>
    <d v="2020-03-21T00:00:00"/>
    <x v="2"/>
    <d v="2020-03-30T00:00:00"/>
    <s v="Enero - Marzo"/>
    <n v="9"/>
    <n v="6"/>
    <s v="DIANA VILLA"/>
    <s v="Cerrado"/>
    <s v="Marzo"/>
    <m/>
  </r>
  <r>
    <n v="651"/>
    <n v="20761"/>
    <s v="Tramitar Peticiones"/>
    <d v="2020-03-21T00:00:00"/>
    <x v="2"/>
    <d v="2020-04-02T00:00:00"/>
    <s v="Abril - Junio"/>
    <n v="12"/>
    <n v="9"/>
    <s v="LUIS FERNANDO ROA"/>
    <s v="Cerrado"/>
    <s v="Abril"/>
    <m/>
  </r>
  <r>
    <n v="652"/>
    <n v="20762"/>
    <s v="Tramitar Peticiones"/>
    <d v="2020-03-22T00:00:00"/>
    <x v="2"/>
    <d v="2020-04-02T00:00:00"/>
    <s v="Abril - Junio"/>
    <n v="11"/>
    <n v="9"/>
    <s v="Sonia florez ochoa"/>
    <s v="Cerrado"/>
    <s v="Abril"/>
    <m/>
  </r>
  <r>
    <n v="653"/>
    <n v="20763"/>
    <s v="Tramitar Peticiones"/>
    <d v="2020-03-23T00:00:00"/>
    <x v="2"/>
    <d v="2020-04-02T00:00:00"/>
    <s v="Abril - Junio"/>
    <n v="10"/>
    <n v="9"/>
    <s v="Luis Giraldo"/>
    <s v="Cerrado"/>
    <s v="Abril"/>
    <m/>
  </r>
  <r>
    <n v="654"/>
    <n v="20764"/>
    <s v="Tramitar Peticiones"/>
    <d v="2020-03-23T00:00:00"/>
    <x v="2"/>
    <d v="2020-04-02T00:00:00"/>
    <s v="Abril - Junio"/>
    <n v="10"/>
    <n v="9"/>
    <s v="LISETH ISABEL ECHEVERRIA SALCEDO"/>
    <s v="Cerrado"/>
    <s v="Abril"/>
    <m/>
  </r>
  <r>
    <n v="655"/>
    <n v="20765"/>
    <s v="Asignar Sugerencia"/>
    <d v="2020-03-23T00:00:00"/>
    <x v="2"/>
    <d v="2020-05-20T00:00:00"/>
    <s v="Abril - Junio"/>
    <n v="58"/>
    <n v="43"/>
    <s v="Luis Jesús Villamizar Mattos"/>
    <s v="Cerrado"/>
    <s v="Mayo"/>
    <m/>
  </r>
  <r>
    <n v="656"/>
    <n v="20766"/>
    <s v="Tramitar Peticiones"/>
    <d v="2020-03-23T00:00:00"/>
    <x v="2"/>
    <d v="2020-04-02T00:00:00"/>
    <s v="Abril - Junio"/>
    <n v="10"/>
    <n v="9"/>
    <s v="Clemencia Calderon"/>
    <s v="Cerrado"/>
    <s v="Abril"/>
    <m/>
  </r>
  <r>
    <n v="657"/>
    <n v="20767"/>
    <s v="Tramitar Peticiones"/>
    <d v="2020-03-23T00:00:00"/>
    <x v="2"/>
    <d v="2020-04-02T00:00:00"/>
    <s v="Abril - Junio"/>
    <n v="10"/>
    <n v="9"/>
    <s v="ALEXANDER PINO ARANGO"/>
    <s v="Cerrado"/>
    <s v="Abril"/>
    <m/>
  </r>
  <r>
    <n v="658"/>
    <n v="20768"/>
    <s v="Tramitar Peticiones"/>
    <d v="2020-03-23T00:00:00"/>
    <x v="2"/>
    <d v="2020-04-02T00:00:00"/>
    <s v="Abril - Junio"/>
    <n v="10"/>
    <n v="9"/>
    <s v="JUAN ANDRES MOTTA MOLANO"/>
    <s v="Cerrado"/>
    <s v="Abril"/>
    <m/>
  </r>
  <r>
    <n v="659"/>
    <n v="20769"/>
    <s v="Tramitar Peticiones"/>
    <d v="2020-03-24T00:00:00"/>
    <x v="2"/>
    <d v="2020-04-02T00:00:00"/>
    <s v="Abril - Junio"/>
    <n v="9"/>
    <n v="8"/>
    <s v="Melany Viana Suárez"/>
    <s v="Cerrado"/>
    <s v="Abril"/>
    <m/>
  </r>
  <r>
    <n v="660"/>
    <n v="20770"/>
    <s v="Tramitar Peticiones"/>
    <d v="2020-03-24T00:00:00"/>
    <x v="2"/>
    <d v="2020-04-02T00:00:00"/>
    <s v="Abril - Junio"/>
    <n v="9"/>
    <n v="8"/>
    <s v="oscar javier orjuela ardila"/>
    <s v="Cerrado"/>
    <s v="Abril"/>
    <m/>
  </r>
  <r>
    <n v="661"/>
    <n v="20771"/>
    <s v="Tramitar Reclamo"/>
    <d v="2020-03-24T00:00:00"/>
    <x v="2"/>
    <d v="2020-03-30T00:00:00"/>
    <s v="Enero - Marzo"/>
    <n v="6"/>
    <n v="5"/>
    <s v="María Angélica Ramírez Oviedo"/>
    <s v="Cerrado"/>
    <s v="Marzo"/>
    <m/>
  </r>
  <r>
    <n v="662"/>
    <n v="20772"/>
    <s v="Tramitar Peticiones"/>
    <d v="2020-03-24T00:00:00"/>
    <x v="2"/>
    <d v="2020-04-02T00:00:00"/>
    <s v="Abril - Junio"/>
    <n v="9"/>
    <n v="8"/>
    <s v="ADOLFO LEON VILLADA COLORADO"/>
    <s v="Cerrado"/>
    <s v="Abril"/>
    <m/>
  </r>
  <r>
    <n v="663"/>
    <n v="20773"/>
    <s v="Tramitar Peticiones"/>
    <d v="2020-03-24T00:00:00"/>
    <x v="2"/>
    <d v="2020-04-02T00:00:00"/>
    <s v="Abril - Junio"/>
    <n v="9"/>
    <n v="8"/>
    <s v="FERNEY SANTOFIMIO FAJARDO"/>
    <s v="Cerrado"/>
    <s v="Abril"/>
    <m/>
  </r>
  <r>
    <n v="664"/>
    <n v="20774"/>
    <s v="Tramitar Peticiones"/>
    <d v="2020-03-24T00:00:00"/>
    <x v="2"/>
    <d v="2020-04-02T00:00:00"/>
    <s v="Abril - Junio"/>
    <n v="9"/>
    <n v="8"/>
    <s v="jose briñez"/>
    <s v="Cerrado"/>
    <s v="Abril"/>
    <m/>
  </r>
  <r>
    <n v="665"/>
    <n v="20775"/>
    <s v="Tramitar Queja"/>
    <d v="2020-03-24T00:00:00"/>
    <x v="2"/>
    <d v="2020-03-30T00:00:00"/>
    <s v="Enero - Marzo"/>
    <n v="6"/>
    <n v="5"/>
    <s v="KARYN LIGARDO"/>
    <s v="Cerrado"/>
    <s v="Marzo"/>
    <m/>
  </r>
  <r>
    <n v="666"/>
    <n v="20776"/>
    <s v="Tramitar Peticiones"/>
    <d v="2020-03-24T00:00:00"/>
    <x v="2"/>
    <d v="2020-04-02T00:00:00"/>
    <s v="Abril - Junio"/>
    <n v="9"/>
    <n v="8"/>
    <s v="NUBIA CRISTINA BOHORQUEZ NUÑEZ"/>
    <s v="Cerrado"/>
    <s v="Abril"/>
    <m/>
  </r>
  <r>
    <n v="667"/>
    <n v="20777"/>
    <s v="Tramitar Peticiones"/>
    <d v="2020-03-24T00:00:00"/>
    <x v="2"/>
    <d v="2020-04-02T00:00:00"/>
    <s v="Abril - Junio"/>
    <n v="9"/>
    <n v="8"/>
    <s v="JORGE ALBERTO NEYRA SANCHEZ"/>
    <s v="Cerrado"/>
    <s v="Abril"/>
    <m/>
  </r>
  <r>
    <n v="668"/>
    <n v="20778"/>
    <s v="Tramitar Peticiones"/>
    <d v="2020-03-24T00:00:00"/>
    <x v="2"/>
    <d v="2020-04-02T00:00:00"/>
    <s v="Abril - Junio"/>
    <n v="9"/>
    <n v="8"/>
    <s v="Javier Orlando cárdenas forero"/>
    <s v="Cerrado"/>
    <s v="Abril"/>
    <m/>
  </r>
  <r>
    <n v="669"/>
    <n v="20779"/>
    <s v="Tramitar Peticiones"/>
    <d v="2020-03-24T00:00:00"/>
    <x v="2"/>
    <d v="2020-04-02T00:00:00"/>
    <s v="Abril - Junio"/>
    <n v="9"/>
    <n v="8"/>
    <s v="Douglas Jahir Morelo Pereira"/>
    <s v="Cerrado"/>
    <s v="Abril"/>
    <m/>
  </r>
  <r>
    <n v="670"/>
    <n v="20780"/>
    <s v="Tramitar Peticiones"/>
    <d v="2020-03-24T00:00:00"/>
    <x v="2"/>
    <d v="2020-04-02T00:00:00"/>
    <s v="Abril - Junio"/>
    <n v="9"/>
    <n v="8"/>
    <s v="IVÁN ANDRÉS CALDERÓN CHANAGÁ"/>
    <s v="Cerrado"/>
    <s v="Abril"/>
    <m/>
  </r>
  <r>
    <n v="671"/>
    <n v="20781"/>
    <s v="Tramitar Peticiones"/>
    <d v="2020-03-24T00:00:00"/>
    <x v="2"/>
    <d v="2020-04-02T00:00:00"/>
    <s v="Abril - Junio"/>
    <n v="9"/>
    <n v="8"/>
    <s v="Gustavo Gomez Garcia"/>
    <s v="Cerrado"/>
    <s v="Abril"/>
    <m/>
  </r>
  <r>
    <n v="672"/>
    <n v="20782"/>
    <s v="Tramitar Peticiones"/>
    <d v="2020-03-25T00:00:00"/>
    <x v="2"/>
    <d v="2020-04-02T00:00:00"/>
    <s v="Abril - Junio"/>
    <n v="8"/>
    <n v="7"/>
    <s v="William vanegas mahecha"/>
    <s v="Cerrado"/>
    <s v="Abril"/>
    <m/>
  </r>
  <r>
    <n v="673"/>
    <n v="20783"/>
    <s v="Tramitar Queja"/>
    <d v="2020-03-25T00:00:00"/>
    <x v="2"/>
    <d v="2020-03-30T00:00:00"/>
    <s v="Enero - Marzo"/>
    <n v="5"/>
    <n v="4"/>
    <s v="Andres felipe martinez"/>
    <s v="Cerrado"/>
    <s v="Marzo"/>
    <m/>
  </r>
  <r>
    <n v="674"/>
    <n v="20784"/>
    <s v="Tramitar Peticiones"/>
    <d v="2020-03-25T00:00:00"/>
    <x v="2"/>
    <d v="2020-04-02T00:00:00"/>
    <s v="Abril - Junio"/>
    <n v="8"/>
    <n v="7"/>
    <s v="TITO DIAZ MORENO"/>
    <s v="Cerrado"/>
    <s v="Abril"/>
    <m/>
  </r>
  <r>
    <n v="675"/>
    <n v="20785"/>
    <s v="Asignar Sugerencia"/>
    <d v="2020-03-25T00:00:00"/>
    <x v="2"/>
    <s v="Pendiente"/>
    <s v="Pendiente"/>
    <e v="#VALUE!"/>
    <e v="#VALUE!"/>
    <s v="emiliano arango idarraga"/>
    <s v="Abierto"/>
    <s v="Pendiente"/>
    <m/>
  </r>
  <r>
    <n v="676"/>
    <n v="20786"/>
    <s v="Asignar Sugerencia"/>
    <d v="2020-03-25T00:00:00"/>
    <x v="2"/>
    <d v="2020-04-17T00:00:00"/>
    <s v="Abril - Junio"/>
    <n v="23"/>
    <n v="18"/>
    <s v="HILDA EMMA GOMEZ RINCON"/>
    <s v="Cerrado"/>
    <s v="Abril"/>
    <m/>
  </r>
  <r>
    <n v="677"/>
    <n v="20787"/>
    <s v="Tramitar Peticiones"/>
    <d v="2020-03-25T00:00:00"/>
    <x v="2"/>
    <d v="2020-04-02T00:00:00"/>
    <s v="Abril - Junio"/>
    <n v="8"/>
    <n v="7"/>
    <s v="estefania rangel"/>
    <s v="Cerrado"/>
    <s v="Abril"/>
    <m/>
  </r>
  <r>
    <n v="678"/>
    <n v="20788"/>
    <s v="Tramitar Peticiones"/>
    <d v="2020-03-25T00:00:00"/>
    <x v="2"/>
    <d v="2020-04-02T00:00:00"/>
    <s v="Abril - Junio"/>
    <n v="8"/>
    <n v="7"/>
    <s v="carlos bedoya"/>
    <s v="Cerrado"/>
    <s v="Abril"/>
    <m/>
  </r>
  <r>
    <n v="679"/>
    <n v="20789"/>
    <s v="Tramitar Peticiones"/>
    <d v="2020-03-25T00:00:00"/>
    <x v="2"/>
    <d v="2020-04-03T00:00:00"/>
    <s v="Abril - Junio"/>
    <n v="9"/>
    <n v="8"/>
    <s v="David José Rodríguez Cabarcas"/>
    <s v="Cerrado"/>
    <s v="Abril"/>
    <m/>
  </r>
  <r>
    <n v="680"/>
    <n v="20790"/>
    <s v="Tramitar Queja"/>
    <d v="2020-03-25T00:00:00"/>
    <x v="2"/>
    <d v="2020-04-01T00:00:00"/>
    <s v="Abril - Junio"/>
    <n v="7"/>
    <n v="6"/>
    <s v="Ruben Dario Restrepo Orrego"/>
    <s v="Cerrado"/>
    <s v="Abril"/>
    <m/>
  </r>
  <r>
    <n v="681"/>
    <n v="20791"/>
    <s v="Tramitar Peticiones"/>
    <d v="2020-03-25T00:00:00"/>
    <x v="2"/>
    <d v="2020-04-04T00:00:00"/>
    <s v="Abril - Junio"/>
    <n v="10"/>
    <n v="8"/>
    <s v="David Mauricio Rodríguez Díaz"/>
    <s v="Cerrado"/>
    <s v="Abril"/>
    <m/>
  </r>
  <r>
    <n v="682"/>
    <n v="20792"/>
    <s v="Tramitar Peticiones"/>
    <d v="2020-03-25T00:00:00"/>
    <x v="2"/>
    <d v="2020-04-04T00:00:00"/>
    <s v="Abril - Junio"/>
    <n v="10"/>
    <n v="8"/>
    <s v="Jorge Mario Correa Díaz"/>
    <s v="Cerrado"/>
    <s v="Abril"/>
    <m/>
  </r>
  <r>
    <n v="683"/>
    <n v="20793"/>
    <s v="Tramitar Queja"/>
    <d v="2020-03-25T00:00:00"/>
    <x v="2"/>
    <s v="Pendiente"/>
    <s v="Pendiente"/>
    <e v="#VALUE!"/>
    <e v="#VALUE!"/>
    <s v="JORGE ANDRES AVILA"/>
    <s v="Abierto"/>
    <s v="Pendiente"/>
    <m/>
  </r>
  <r>
    <n v="684"/>
    <n v="20794"/>
    <s v="Tramitar Peticiones"/>
    <d v="2020-03-26T00:00:00"/>
    <x v="2"/>
    <d v="2020-04-04T00:00:00"/>
    <s v="Abril - Junio"/>
    <n v="9"/>
    <n v="7"/>
    <s v="María esperanza Puerta Rojas"/>
    <s v="Cerrado"/>
    <s v="Abril"/>
    <m/>
  </r>
  <r>
    <n v="685"/>
    <n v="20795"/>
    <s v="Tramitar Queja"/>
    <d v="2020-03-26T00:00:00"/>
    <x v="2"/>
    <s v="Pendiente"/>
    <s v="Pendiente"/>
    <e v="#VALUE!"/>
    <e v="#VALUE!"/>
    <s v="ANA MARIA CARDENAS"/>
    <s v="Abierto"/>
    <s v="Pendiente"/>
    <m/>
  </r>
  <r>
    <n v="686"/>
    <n v="20796"/>
    <s v="Tramitar Queja"/>
    <d v="2020-03-26T00:00:00"/>
    <x v="2"/>
    <d v="2020-04-01T00:00:00"/>
    <s v="Abril - Junio"/>
    <n v="6"/>
    <n v="5"/>
    <s v="MIGUEL PONCE"/>
    <s v="Cerrado"/>
    <s v="Abril"/>
    <m/>
  </r>
  <r>
    <n v="687"/>
    <n v="20797"/>
    <s v="Tramitar Reclamo"/>
    <d v="2020-03-26T00:00:00"/>
    <x v="2"/>
    <d v="2020-03-30T00:00:00"/>
    <s v="Enero - Marzo"/>
    <n v="4"/>
    <n v="3"/>
    <s v="MIGUEL PONCE"/>
    <s v="Cerrado"/>
    <s v="Marzo"/>
    <m/>
  </r>
  <r>
    <n v="688"/>
    <n v="20798"/>
    <s v="Tramitar Peticiones"/>
    <d v="2020-03-26T00:00:00"/>
    <x v="2"/>
    <d v="2020-04-04T00:00:00"/>
    <s v="Abril - Junio"/>
    <n v="9"/>
    <n v="7"/>
    <s v="HENRIQUE LUIS TOSCANO SALAS"/>
    <s v="Cerrado"/>
    <s v="Abril"/>
    <m/>
  </r>
  <r>
    <n v="689"/>
    <n v="20799"/>
    <s v="Tramitar Peticiones"/>
    <d v="2020-03-26T00:00:00"/>
    <x v="2"/>
    <d v="2020-04-04T00:00:00"/>
    <s v="Abril - Junio"/>
    <n v="9"/>
    <n v="7"/>
    <s v="María Cristina Rivera Jimenez"/>
    <s v="Cerrado"/>
    <s v="Abril"/>
    <m/>
  </r>
  <r>
    <n v="690"/>
    <n v="20800"/>
    <s v="Tramitar Peticiones"/>
    <d v="2020-03-26T00:00:00"/>
    <x v="2"/>
    <d v="2020-04-04T00:00:00"/>
    <s v="Abril - Junio"/>
    <n v="9"/>
    <n v="7"/>
    <s v="kevin stevens caceres bonilla"/>
    <s v="Cerrado"/>
    <s v="Abril"/>
    <m/>
  </r>
  <r>
    <n v="691"/>
    <n v="20801"/>
    <s v="Tramitar Peticiones"/>
    <d v="2020-03-26T00:00:00"/>
    <x v="2"/>
    <d v="2020-04-04T00:00:00"/>
    <s v="Abril - Junio"/>
    <n v="9"/>
    <n v="7"/>
    <s v="Yudis Esther Gonzalez Meriño"/>
    <s v="Cerrado"/>
    <s v="Abril"/>
    <m/>
  </r>
  <r>
    <n v="692"/>
    <n v="20802"/>
    <s v="Asignar Sugerencia"/>
    <d v="2020-03-26T00:00:00"/>
    <x v="2"/>
    <d v="2020-04-04T00:00:00"/>
    <s v="Abril - Junio"/>
    <n v="9"/>
    <n v="7"/>
    <s v="CLÍMACO ANTONIO FORERO SOLÓRZANO."/>
    <s v="Cerrado"/>
    <s v="Abril"/>
    <m/>
  </r>
  <r>
    <n v="693"/>
    <n v="20803"/>
    <s v="Tramitar Peticiones"/>
    <d v="2020-03-26T00:00:00"/>
    <x v="2"/>
    <d v="2020-04-04T00:00:00"/>
    <s v="Abril - Junio"/>
    <n v="9"/>
    <n v="7"/>
    <s v="LUIS CARLOS HERNÁNDEZ RODRÍGUEZ"/>
    <s v="Cerrado"/>
    <s v="Abril"/>
    <m/>
  </r>
  <r>
    <n v="694"/>
    <n v="20804"/>
    <s v="Tramitar Peticiones"/>
    <d v="2020-03-26T00:00:00"/>
    <x v="2"/>
    <d v="2020-04-04T00:00:00"/>
    <s v="Abril - Junio"/>
    <n v="9"/>
    <n v="7"/>
    <s v="MONICA MARIA COLORADO HERNANDEZ"/>
    <s v="Cerrado"/>
    <s v="Abril"/>
    <m/>
  </r>
  <r>
    <n v="695"/>
    <n v="20805"/>
    <s v="Asignar Sugerencia"/>
    <d v="2020-03-26T00:00:00"/>
    <x v="2"/>
    <d v="2020-04-17T00:00:00"/>
    <s v="Abril - Junio"/>
    <n v="22"/>
    <n v="17"/>
    <s v="Jairo López Ortiz"/>
    <s v="Cerrado"/>
    <s v="Abril"/>
    <m/>
  </r>
  <r>
    <n v="696"/>
    <n v="20806"/>
    <s v="Tramitar Queja"/>
    <d v="2020-03-27T00:00:00"/>
    <x v="2"/>
    <d v="2020-04-01T00:00:00"/>
    <s v="Abril - Junio"/>
    <n v="5"/>
    <n v="4"/>
    <s v="SANDRA PATRICIA MOGOLLON"/>
    <s v="Cerrado"/>
    <s v="Abril"/>
    <m/>
  </r>
  <r>
    <n v="697"/>
    <n v="20807"/>
    <s v="Tramitar Queja"/>
    <d v="2020-03-27T00:00:00"/>
    <x v="2"/>
    <d v="2020-04-01T00:00:00"/>
    <s v="Abril - Junio"/>
    <n v="5"/>
    <n v="4"/>
    <s v="MARÍA DEISY TRUJILLO MONTAÑA"/>
    <s v="Cerrado"/>
    <s v="Abril"/>
    <m/>
  </r>
  <r>
    <n v="698"/>
    <n v="20808"/>
    <s v="Tramitar Peticiones"/>
    <d v="2020-03-27T00:00:00"/>
    <x v="2"/>
    <d v="2020-04-04T00:00:00"/>
    <s v="Abril - Junio"/>
    <n v="8"/>
    <n v="6"/>
    <s v="ERIKA PAOLA RAMOS MORALES"/>
    <s v="Cerrado"/>
    <s v="Abril"/>
    <m/>
  </r>
  <r>
    <n v="699"/>
    <n v="20809"/>
    <s v="Tramitar Queja"/>
    <d v="2020-03-27T00:00:00"/>
    <x v="2"/>
    <d v="2020-04-02T00:00:00"/>
    <s v="Abril - Junio"/>
    <n v="6"/>
    <n v="5"/>
    <s v="NELSON FEDERICO PRADO BOLAÑOS"/>
    <s v="Cerrado"/>
    <s v="Abril"/>
    <m/>
  </r>
  <r>
    <n v="700"/>
    <n v="20810"/>
    <s v="Tramitar Peticiones"/>
    <d v="2020-03-27T00:00:00"/>
    <x v="2"/>
    <d v="2020-04-04T00:00:00"/>
    <s v="Abril - Junio"/>
    <n v="8"/>
    <n v="6"/>
    <s v="Adonis rodriguez garcia"/>
    <s v="Cerrado"/>
    <s v="Abril"/>
    <m/>
  </r>
  <r>
    <n v="701"/>
    <n v="20811"/>
    <s v="Tramitar Peticiones"/>
    <d v="2020-03-27T00:00:00"/>
    <x v="2"/>
    <d v="2020-04-04T00:00:00"/>
    <s v="Abril - Junio"/>
    <n v="8"/>
    <n v="6"/>
    <s v="Esther julia garcia barragan"/>
    <s v="Cerrado"/>
    <s v="Abril"/>
    <m/>
  </r>
  <r>
    <n v="702"/>
    <n v="20812"/>
    <s v="Tramitar Peticiones"/>
    <d v="2020-03-27T00:00:00"/>
    <x v="2"/>
    <d v="2020-04-04T00:00:00"/>
    <s v="Abril - Junio"/>
    <n v="8"/>
    <n v="6"/>
    <s v="MARTHA CECILIA SEPULVEDA RODRIGUEZ"/>
    <s v="Cerrado"/>
    <s v="Abril"/>
    <m/>
  </r>
  <r>
    <n v="703"/>
    <n v="20813"/>
    <s v="Tramitar Peticiones"/>
    <d v="2020-03-27T00:00:00"/>
    <x v="2"/>
    <d v="2020-04-04T00:00:00"/>
    <s v="Abril - Junio"/>
    <n v="8"/>
    <n v="6"/>
    <s v="HUGO ANDRES ANGARITA CARRASCAL"/>
    <s v="Cerrado"/>
    <s v="Abril"/>
    <m/>
  </r>
  <r>
    <n v="704"/>
    <n v="20814"/>
    <s v="Tramitar Peticiones"/>
    <d v="2020-03-27T00:00:00"/>
    <x v="2"/>
    <d v="2020-04-04T00:00:00"/>
    <s v="Abril - Junio"/>
    <n v="8"/>
    <n v="6"/>
    <s v="JOHN FREDY BEDOYA"/>
    <s v="Cerrado"/>
    <s v="Abril"/>
    <m/>
  </r>
  <r>
    <n v="705"/>
    <n v="20815"/>
    <s v="Tramitar Peticiones"/>
    <d v="2020-03-27T00:00:00"/>
    <x v="2"/>
    <d v="2020-04-04T00:00:00"/>
    <s v="Abril - Junio"/>
    <n v="8"/>
    <n v="6"/>
    <s v="piedad vega polo"/>
    <s v="Cerrado"/>
    <s v="Abril"/>
    <m/>
  </r>
  <r>
    <n v="706"/>
    <n v="20816"/>
    <s v="Tramitar Peticiones"/>
    <d v="2020-03-27T00:00:00"/>
    <x v="2"/>
    <d v="2020-04-04T00:00:00"/>
    <s v="Abril - Junio"/>
    <n v="8"/>
    <n v="6"/>
    <s v="Diana Mercedes Méndez Borja"/>
    <s v="Cerrado"/>
    <s v="Abril"/>
    <m/>
  </r>
  <r>
    <n v="707"/>
    <n v="20817"/>
    <s v="Tramitar Queja"/>
    <d v="2020-03-27T00:00:00"/>
    <x v="2"/>
    <s v="Pendiente"/>
    <s v="Pendiente"/>
    <e v="#VALUE!"/>
    <e v="#VALUE!"/>
    <s v="Gloria Andrea Pascuaza Almanza"/>
    <s v="Abierto"/>
    <s v="Pendiente"/>
    <m/>
  </r>
  <r>
    <n v="708"/>
    <n v="20818"/>
    <s v="Tramitar Peticiones"/>
    <d v="2020-03-27T00:00:00"/>
    <x v="2"/>
    <d v="2020-04-04T00:00:00"/>
    <s v="Abril - Junio"/>
    <n v="8"/>
    <n v="6"/>
    <s v="MONICA HERNANDEZ CORRALES"/>
    <s v="Cerrado"/>
    <s v="Abril"/>
    <m/>
  </r>
  <r>
    <n v="709"/>
    <n v="20819"/>
    <s v="Tramitar Queja"/>
    <d v="2020-03-28T00:00:00"/>
    <x v="2"/>
    <d v="2020-04-01T00:00:00"/>
    <s v="Abril - Junio"/>
    <n v="4"/>
    <n v="3"/>
    <s v="Ana Lucia Saldaña P"/>
    <s v="Cerrado"/>
    <s v="Abril"/>
    <m/>
  </r>
  <r>
    <n v="710"/>
    <n v="20820"/>
    <s v="Tramitar Peticiones"/>
    <d v="2020-03-28T00:00:00"/>
    <x v="2"/>
    <d v="2020-04-04T00:00:00"/>
    <s v="Abril - Junio"/>
    <n v="7"/>
    <n v="5"/>
    <s v="SANDRA PATRICIA MEJIA DEVIA"/>
    <s v="Cerrado"/>
    <s v="Abril"/>
    <m/>
  </r>
  <r>
    <n v="711"/>
    <n v="20821"/>
    <s v="Tramitar Peticiones"/>
    <d v="2020-03-28T00:00:00"/>
    <x v="2"/>
    <d v="2020-04-04T00:00:00"/>
    <s v="Abril - Junio"/>
    <n v="7"/>
    <n v="5"/>
    <s v="JUAN MAURICIO"/>
    <s v="Cerrado"/>
    <s v="Abril"/>
    <m/>
  </r>
  <r>
    <n v="712"/>
    <n v="20822"/>
    <s v="Tramitar Reclamo"/>
    <d v="2020-03-28T00:00:00"/>
    <x v="2"/>
    <d v="2020-04-02T00:00:00"/>
    <s v="Abril - Junio"/>
    <n v="5"/>
    <n v="4"/>
    <s v="CENTRO COMERCIAL PASEO COMERCIAL PARAGUITAS"/>
    <s v="Cerrado"/>
    <s v="Abril"/>
    <m/>
  </r>
  <r>
    <n v="713"/>
    <n v="20823"/>
    <s v="Tramitar Queja"/>
    <d v="2020-03-29T00:00:00"/>
    <x v="2"/>
    <d v="2020-04-02T00:00:00"/>
    <s v="Abril - Junio"/>
    <n v="4"/>
    <n v="4"/>
    <s v="Ricardo Rodriguez Cruz"/>
    <s v="Cerrado"/>
    <s v="Abril"/>
    <m/>
  </r>
  <r>
    <n v="714"/>
    <n v="20824"/>
    <s v="Tramitar Peticiones"/>
    <d v="2020-03-29T00:00:00"/>
    <x v="2"/>
    <d v="2020-04-04T00:00:00"/>
    <s v="Abril - Junio"/>
    <n v="6"/>
    <n v="5"/>
    <s v="Héctor Fabio Balcero Castillo"/>
    <s v="Cerrado"/>
    <s v="Abril"/>
    <m/>
  </r>
  <r>
    <n v="715"/>
    <n v="20825"/>
    <s v="Tramitar Queja"/>
    <d v="2020-03-29T00:00:00"/>
    <x v="2"/>
    <d v="2020-04-13T00:00:00"/>
    <s v="Abril - Junio"/>
    <n v="15"/>
    <n v="11"/>
    <s v="Julio cesar amad amaya"/>
    <s v="Cerrado"/>
    <s v="Abril"/>
    <m/>
  </r>
  <r>
    <n v="716"/>
    <n v="20826"/>
    <s v="Tramitar Peticiones"/>
    <d v="2020-03-29T00:00:00"/>
    <x v="2"/>
    <d v="2020-04-04T00:00:00"/>
    <s v="Abril - Junio"/>
    <n v="6"/>
    <n v="5"/>
    <s v="JOHN FREDY VELASQUEZ IDARRAGA"/>
    <s v="Cerrado"/>
    <s v="Abril"/>
    <m/>
  </r>
  <r>
    <n v="717"/>
    <n v="20827"/>
    <s v="Tramitar Queja"/>
    <d v="2020-03-29T00:00:00"/>
    <x v="2"/>
    <d v="2020-04-13T00:00:00"/>
    <s v="Abril - Junio"/>
    <n v="15"/>
    <n v="11"/>
    <s v="JORGE ESQUIVEL FRASSER"/>
    <s v="Cerrado"/>
    <s v="Abril"/>
    <m/>
  </r>
  <r>
    <n v="718"/>
    <n v="20828"/>
    <s v="Tramitar Queja"/>
    <d v="2020-03-29T00:00:00"/>
    <x v="2"/>
    <d v="2020-04-13T00:00:00"/>
    <s v="Abril - Junio"/>
    <n v="15"/>
    <n v="11"/>
    <s v="Ricardo Rodriguez Cruz"/>
    <s v="Cerrado"/>
    <s v="Abril"/>
    <m/>
  </r>
  <r>
    <n v="719"/>
    <n v="20829"/>
    <s v="Tramitar Peticiones"/>
    <d v="2020-03-30T00:00:00"/>
    <x v="2"/>
    <d v="2020-04-04T00:00:00"/>
    <s v="Abril - Junio"/>
    <n v="5"/>
    <n v="5"/>
    <s v="hugo alberto aristizabal"/>
    <s v="Cerrado"/>
    <s v="Abril"/>
    <m/>
  </r>
  <r>
    <n v="720"/>
    <n v="20830"/>
    <s v="Tramitar Queja"/>
    <d v="2020-03-30T00:00:00"/>
    <x v="2"/>
    <s v="Pendiente"/>
    <s v="Pendiente"/>
    <e v="#VALUE!"/>
    <e v="#VALUE!"/>
    <s v="USUARIO"/>
    <s v="Abierto"/>
    <s v="Pendiente"/>
    <m/>
  </r>
  <r>
    <n v="721"/>
    <n v="20831"/>
    <s v="Tramitar Peticiones"/>
    <d v="2020-03-30T00:00:00"/>
    <x v="2"/>
    <d v="2020-04-04T00:00:00"/>
    <s v="Abril - Junio"/>
    <n v="5"/>
    <n v="5"/>
    <s v="Johnson Ortiz Parra"/>
    <s v="Cerrado"/>
    <s v="Abril"/>
    <m/>
  </r>
  <r>
    <n v="722"/>
    <n v="20832"/>
    <s v="Tramitar Peticiones"/>
    <d v="2020-03-30T00:00:00"/>
    <x v="2"/>
    <d v="2020-04-04T00:00:00"/>
    <s v="Abril - Junio"/>
    <n v="5"/>
    <n v="5"/>
    <s v="No hay clientes referentes a este flujo"/>
    <s v="Cerrado"/>
    <s v="Abril"/>
    <m/>
  </r>
  <r>
    <n v="723"/>
    <n v="20833"/>
    <s v="Tramitar Queja"/>
    <d v="2020-03-30T00:00:00"/>
    <x v="2"/>
    <d v="2020-04-13T00:00:00"/>
    <s v="Abril - Junio"/>
    <n v="14"/>
    <n v="11"/>
    <s v="DANIEL FERNANDO JAVIER CASTILLO GUARIN"/>
    <s v="Cerrado"/>
    <s v="Abril"/>
    <m/>
  </r>
  <r>
    <n v="724"/>
    <n v="20834"/>
    <s v="Tramitar Queja"/>
    <d v="2020-03-30T00:00:00"/>
    <x v="2"/>
    <d v="2020-04-13T00:00:00"/>
    <s v="Abril - Junio"/>
    <n v="14"/>
    <n v="11"/>
    <s v="gladys ardila urbano"/>
    <s v="Cerrado"/>
    <s v="Abril"/>
    <m/>
  </r>
  <r>
    <n v="725"/>
    <n v="20835"/>
    <s v="Tramitar Queja"/>
    <d v="2020-03-30T00:00:00"/>
    <x v="2"/>
    <d v="2020-04-13T00:00:00"/>
    <s v="Abril - Junio"/>
    <n v="14"/>
    <n v="11"/>
    <s v="María Libia Saldaña Padilla"/>
    <s v="Cerrado"/>
    <s v="Abril"/>
    <m/>
  </r>
  <r>
    <n v="726"/>
    <n v="20836"/>
    <s v="Tramitar Peticiones"/>
    <d v="2020-03-30T00:00:00"/>
    <x v="2"/>
    <d v="2020-04-04T00:00:00"/>
    <s v="Abril - Junio"/>
    <n v="5"/>
    <n v="5"/>
    <s v="JUDITH HERRERA BOHORQUEZ"/>
    <s v="Cerrado"/>
    <s v="Abril"/>
    <m/>
  </r>
  <r>
    <n v="727"/>
    <n v="20837"/>
    <s v="Tramitar Peticiones"/>
    <d v="2020-03-30T00:00:00"/>
    <x v="2"/>
    <d v="2020-04-04T00:00:00"/>
    <s v="Abril - Junio"/>
    <n v="5"/>
    <n v="5"/>
    <s v="Andrea Marcela"/>
    <s v="Cerrado"/>
    <s v="Abril"/>
    <m/>
  </r>
  <r>
    <n v="728"/>
    <n v="20838"/>
    <s v="Tramitar Peticiones"/>
    <d v="2020-03-30T00:00:00"/>
    <x v="2"/>
    <d v="2020-04-04T00:00:00"/>
    <s v="Abril - Junio"/>
    <n v="5"/>
    <n v="5"/>
    <s v="Andrea Marcela"/>
    <s v="Cerrado"/>
    <s v="Abril"/>
    <m/>
  </r>
  <r>
    <n v="729"/>
    <n v="20839"/>
    <s v="Tramitar Peticiones"/>
    <d v="2020-03-30T00:00:00"/>
    <x v="2"/>
    <d v="2020-04-04T00:00:00"/>
    <s v="Abril - Junio"/>
    <n v="5"/>
    <n v="5"/>
    <s v="Nicolás de Brigard Garnica"/>
    <s v="Cerrado"/>
    <s v="Abril"/>
    <m/>
  </r>
  <r>
    <n v="730"/>
    <n v="20840"/>
    <s v="Tramitar Peticiones"/>
    <d v="2020-03-30T00:00:00"/>
    <x v="2"/>
    <d v="2020-04-04T00:00:00"/>
    <s v="Abril - Junio"/>
    <n v="5"/>
    <n v="5"/>
    <s v="DAYANA PÉREZ BUELVAS"/>
    <s v="Cerrado"/>
    <s v="Abril"/>
    <m/>
  </r>
  <r>
    <n v="731"/>
    <n v="20841"/>
    <s v="Tramitar Peticiones"/>
    <d v="2020-03-30T00:00:00"/>
    <x v="2"/>
    <d v="2020-04-04T00:00:00"/>
    <s v="Abril - Junio"/>
    <n v="5"/>
    <n v="5"/>
    <s v="DANIEL FERNANDO JAVIER CASTILLO GUARIN"/>
    <s v="Cerrado"/>
    <s v="Abril"/>
    <m/>
  </r>
  <r>
    <n v="732"/>
    <n v="20842"/>
    <s v="Tramitar Peticiones"/>
    <d v="2020-03-30T00:00:00"/>
    <x v="2"/>
    <d v="2020-04-04T00:00:00"/>
    <s v="Abril - Junio"/>
    <n v="5"/>
    <n v="5"/>
    <s v="SONIA DIAZ"/>
    <s v="Cerrado"/>
    <s v="Abril"/>
    <m/>
  </r>
  <r>
    <n v="733"/>
    <n v="20843"/>
    <s v="Tramitar Queja"/>
    <d v="2020-03-30T00:00:00"/>
    <x v="2"/>
    <d v="2020-04-04T00:00:00"/>
    <s v="Abril - Junio"/>
    <n v="5"/>
    <n v="5"/>
    <s v="maria enit baquero gonzalez"/>
    <s v="Cerrado"/>
    <s v="Abril"/>
    <m/>
  </r>
  <r>
    <n v="734"/>
    <n v="20844"/>
    <s v="Tramitar Queja"/>
    <d v="2020-03-30T00:00:00"/>
    <x v="2"/>
    <d v="2020-04-13T00:00:00"/>
    <s v="Abril - Junio"/>
    <n v="14"/>
    <n v="11"/>
    <s v="María Angélica Ramírez Oviedo"/>
    <s v="Cerrado"/>
    <s v="Abril"/>
    <m/>
  </r>
  <r>
    <n v="735"/>
    <n v="20845"/>
    <s v="Tramitar Queja"/>
    <d v="2020-03-30T00:00:00"/>
    <x v="2"/>
    <d v="2020-04-02T00:00:00"/>
    <s v="Abril - Junio"/>
    <n v="3"/>
    <n v="4"/>
    <s v="MARTHA ESPERANZA RUIZ M."/>
    <s v="Cerrado"/>
    <s v="Abril"/>
    <m/>
  </r>
  <r>
    <n v="736"/>
    <n v="20846"/>
    <s v="Tramitar Queja"/>
    <d v="2020-03-30T00:00:00"/>
    <x v="2"/>
    <d v="2020-04-13T00:00:00"/>
    <s v="Abril - Junio"/>
    <n v="14"/>
    <n v="11"/>
    <s v="María Angélica Ramírez Oviedo"/>
    <s v="Cerrado"/>
    <s v="Abril"/>
    <m/>
  </r>
  <r>
    <n v="737"/>
    <n v="20847"/>
    <s v="Tramitar Peticiones"/>
    <d v="2020-03-30T00:00:00"/>
    <x v="2"/>
    <d v="2020-04-04T00:00:00"/>
    <s v="Abril - Junio"/>
    <n v="5"/>
    <n v="5"/>
    <s v="Diana Paola Gacharná Oviedo"/>
    <s v="Cerrado"/>
    <s v="Abril"/>
    <m/>
  </r>
  <r>
    <n v="738"/>
    <n v="20848"/>
    <s v="Tramitar Peticiones"/>
    <d v="2020-03-30T00:00:00"/>
    <x v="2"/>
    <d v="2020-04-04T00:00:00"/>
    <s v="Abril - Junio"/>
    <n v="5"/>
    <n v="5"/>
    <s v="DIANA ALEJANDRA CALDERÓN MAHECHA"/>
    <s v="Cerrado"/>
    <s v="Abril"/>
    <m/>
  </r>
  <r>
    <n v="739"/>
    <n v="20849"/>
    <s v="Tramitar Peticiones"/>
    <d v="2020-03-30T00:00:00"/>
    <x v="2"/>
    <d v="2020-04-04T00:00:00"/>
    <s v="Abril - Junio"/>
    <n v="5"/>
    <n v="5"/>
    <s v="Diego Ramirez Delgado"/>
    <s v="Cerrado"/>
    <s v="Abril"/>
    <m/>
  </r>
  <r>
    <n v="740"/>
    <n v="20850"/>
    <s v="Tramitar Peticiones"/>
    <d v="2020-03-30T00:00:00"/>
    <x v="2"/>
    <d v="2020-04-04T00:00:00"/>
    <s v="Abril - Junio"/>
    <n v="5"/>
    <n v="5"/>
    <s v="Nidia del Carmen Gaviria Cordero"/>
    <s v="Cerrado"/>
    <s v="Abril"/>
    <m/>
  </r>
  <r>
    <n v="741"/>
    <n v="20851"/>
    <s v="Tramitar Queja"/>
    <d v="2020-03-30T00:00:00"/>
    <x v="2"/>
    <d v="2020-04-13T00:00:00"/>
    <s v="Abril - Junio"/>
    <n v="14"/>
    <n v="11"/>
    <s v="Clara Barreto"/>
    <s v="Cerrado"/>
    <s v="Abril"/>
    <m/>
  </r>
  <r>
    <n v="742"/>
    <n v="20852"/>
    <s v="Tramitar Peticiones"/>
    <d v="2020-03-30T00:00:00"/>
    <x v="2"/>
    <d v="2020-04-04T00:00:00"/>
    <s v="Abril - Junio"/>
    <n v="5"/>
    <n v="5"/>
    <s v="Leidy Marcela Vanegas Isaza"/>
    <s v="Cerrado"/>
    <s v="Abril"/>
    <m/>
  </r>
  <r>
    <n v="743"/>
    <n v="20853"/>
    <s v="Tramitar Peticiones"/>
    <d v="2020-03-30T00:00:00"/>
    <x v="2"/>
    <d v="2020-04-04T00:00:00"/>
    <s v="Abril - Junio"/>
    <n v="5"/>
    <n v="5"/>
    <s v="JESSICA ALEXANDRA SALAZAR ARICAPA"/>
    <s v="Cerrado"/>
    <s v="Abril"/>
    <m/>
  </r>
  <r>
    <n v="744"/>
    <n v="20854"/>
    <s v="Tramitar Peticiones"/>
    <d v="2020-03-30T00:00:00"/>
    <x v="2"/>
    <d v="2020-04-04T00:00:00"/>
    <s v="Abril - Junio"/>
    <n v="5"/>
    <n v="5"/>
    <s v="CARMENZA PRADA TAPIA"/>
    <s v="Cerrado"/>
    <s v="Abril"/>
    <m/>
  </r>
  <r>
    <n v="745"/>
    <n v="20855"/>
    <s v="Tramitar Peticiones"/>
    <d v="2020-03-30T00:00:00"/>
    <x v="2"/>
    <d v="2020-04-04T00:00:00"/>
    <s v="Abril - Junio"/>
    <n v="5"/>
    <n v="5"/>
    <s v="JUDITH STELLA VELASQUEZ HERRERA"/>
    <s v="Cerrado"/>
    <s v="Abril"/>
    <m/>
  </r>
  <r>
    <n v="746"/>
    <n v="20856"/>
    <s v="Tramitar Peticiones"/>
    <d v="2020-03-30T00:00:00"/>
    <x v="2"/>
    <d v="2020-04-04T00:00:00"/>
    <s v="Abril - Junio"/>
    <n v="5"/>
    <n v="5"/>
    <s v="FANOR ENRIQUE BUELVAS CELIN"/>
    <s v="Cerrado"/>
    <s v="Abril"/>
    <m/>
  </r>
  <r>
    <n v="747"/>
    <n v="20857"/>
    <s v="Tramitar Peticiones"/>
    <d v="2020-03-30T00:00:00"/>
    <x v="2"/>
    <d v="2020-04-04T00:00:00"/>
    <s v="Abril - Junio"/>
    <n v="5"/>
    <n v="5"/>
    <s v="BEIBY GONZALEZ ROJAS"/>
    <s v="Cerrado"/>
    <s v="Abril"/>
    <m/>
  </r>
  <r>
    <n v="748"/>
    <n v="20858"/>
    <s v="Tramitar Peticiones"/>
    <d v="2020-03-30T00:00:00"/>
    <x v="2"/>
    <d v="2020-04-04T00:00:00"/>
    <s v="Abril - Junio"/>
    <n v="5"/>
    <n v="5"/>
    <s v="FERNEY SANTOFIMIO FAJARDO"/>
    <s v="Cerrado"/>
    <s v="Abril"/>
    <m/>
  </r>
  <r>
    <n v="749"/>
    <n v="20859"/>
    <s v="Tramitar Peticiones"/>
    <d v="2020-03-30T00:00:00"/>
    <x v="2"/>
    <d v="2020-04-04T00:00:00"/>
    <s v="Abril - Junio"/>
    <n v="5"/>
    <n v="5"/>
    <s v="anyi yecenia ortiz pineda"/>
    <s v="Cerrado"/>
    <s v="Abril"/>
    <m/>
  </r>
  <r>
    <n v="750"/>
    <n v="20860"/>
    <s v="Tramitar Peticiones"/>
    <d v="2020-03-31T00:00:00"/>
    <x v="2"/>
    <d v="2020-04-04T00:00:00"/>
    <s v="Abril - Junio"/>
    <n v="4"/>
    <n v="4"/>
    <s v="Geny Amparo Rueda Sanchez"/>
    <s v="Cerrado"/>
    <s v="Abril"/>
    <m/>
  </r>
  <r>
    <n v="751"/>
    <n v="20861"/>
    <s v="Tramitar Peticiones"/>
    <d v="2020-03-31T00:00:00"/>
    <x v="2"/>
    <d v="2020-04-04T00:00:00"/>
    <s v="Abril - Junio"/>
    <n v="4"/>
    <n v="4"/>
    <s v="FLOR ESTELLA AGUILLON SONSA"/>
    <s v="Cerrado"/>
    <s v="Abril"/>
    <m/>
  </r>
  <r>
    <n v="752"/>
    <n v="20862"/>
    <s v="Tramitar Peticiones"/>
    <d v="2020-03-31T00:00:00"/>
    <x v="2"/>
    <d v="2020-04-04T00:00:00"/>
    <s v="Abril - Junio"/>
    <n v="4"/>
    <n v="4"/>
    <s v="Catalina Rendón Londoño"/>
    <s v="Cerrado"/>
    <s v="Abril"/>
    <m/>
  </r>
  <r>
    <n v="753"/>
    <n v="20863"/>
    <s v="Tramitar Queja"/>
    <d v="2020-03-31T00:00:00"/>
    <x v="2"/>
    <d v="2020-04-01T00:00:00"/>
    <s v="Abril - Junio"/>
    <n v="1"/>
    <n v="2"/>
    <s v="carlos hernan marin posada"/>
    <s v="Cerrado"/>
    <s v="Abril"/>
    <m/>
  </r>
  <r>
    <n v="754"/>
    <n v="20864"/>
    <s v="Tramitar Queja"/>
    <d v="2020-03-31T00:00:00"/>
    <x v="2"/>
    <d v="2020-04-13T00:00:00"/>
    <s v="Abril - Junio"/>
    <n v="13"/>
    <n v="10"/>
    <s v="MARIA QUINTERO DE FUENTES"/>
    <s v="Cerrado"/>
    <s v="Abril"/>
    <m/>
  </r>
  <r>
    <n v="755"/>
    <n v="20865"/>
    <s v="Asignar Sugerencia"/>
    <d v="2020-03-31T00:00:00"/>
    <x v="2"/>
    <d v="2020-04-17T00:00:00"/>
    <s v="Abril - Junio"/>
    <n v="17"/>
    <n v="14"/>
    <s v="Mireya Ramírez Pulido"/>
    <s v="Cerrado"/>
    <s v="Abril"/>
    <m/>
  </r>
  <r>
    <n v="756"/>
    <n v="20866"/>
    <s v="Tramitar Queja"/>
    <d v="2020-03-31T00:00:00"/>
    <x v="2"/>
    <d v="2020-04-13T00:00:00"/>
    <s v="Abril - Junio"/>
    <n v="13"/>
    <n v="10"/>
    <s v="Anggie González"/>
    <s v="Cerrado"/>
    <s v="Abril"/>
    <m/>
  </r>
  <r>
    <n v="757"/>
    <n v="20867"/>
    <s v="Tramitar Peticiones"/>
    <d v="2020-03-31T00:00:00"/>
    <x v="2"/>
    <d v="2020-04-04T00:00:00"/>
    <s v="Abril - Junio"/>
    <n v="4"/>
    <n v="4"/>
    <s v="ANDRES MAURICIO LOPEZ"/>
    <s v="Cerrado"/>
    <s v="Abril"/>
    <m/>
  </r>
  <r>
    <n v="758"/>
    <n v="20868"/>
    <s v="Tramitar Queja"/>
    <d v="2020-03-31T00:00:00"/>
    <x v="2"/>
    <d v="2020-04-13T00:00:00"/>
    <s v="Abril - Junio"/>
    <n v="13"/>
    <n v="10"/>
    <s v="Milena Chaves"/>
    <s v="Cerrado"/>
    <s v="Abril"/>
    <m/>
  </r>
  <r>
    <n v="759"/>
    <n v="20869"/>
    <s v="Tramitar Peticiones"/>
    <d v="2020-03-31T00:00:00"/>
    <x v="2"/>
    <d v="2020-04-04T00:00:00"/>
    <s v="Abril - Junio"/>
    <n v="4"/>
    <n v="4"/>
    <s v="diana"/>
    <s v="Cerrado"/>
    <s v="Abril"/>
    <m/>
  </r>
  <r>
    <n v="760"/>
    <n v="20870"/>
    <s v="Tramitar Peticiones"/>
    <d v="2020-03-31T00:00:00"/>
    <x v="2"/>
    <d v="2020-04-04T00:00:00"/>
    <s v="Abril - Junio"/>
    <n v="4"/>
    <n v="4"/>
    <s v="Heidy López Rondón"/>
    <s v="Cerrado"/>
    <s v="Abril"/>
    <m/>
  </r>
  <r>
    <n v="761"/>
    <n v="20871"/>
    <s v="Tramitar Peticiones"/>
    <d v="2020-03-31T00:00:00"/>
    <x v="2"/>
    <d v="2020-04-04T00:00:00"/>
    <s v="Abril - Junio"/>
    <n v="4"/>
    <n v="4"/>
    <s v="Jhonatan Andres Alonso Rojas"/>
    <s v="Cerrado"/>
    <s v="Abril"/>
    <m/>
  </r>
  <r>
    <n v="762"/>
    <n v="20872"/>
    <s v="Tramitar Peticiones"/>
    <d v="2020-03-31T00:00:00"/>
    <x v="2"/>
    <d v="2020-04-04T00:00:00"/>
    <s v="Abril - Junio"/>
    <n v="4"/>
    <n v="4"/>
    <s v="Ingriht Johana Gómez Yara"/>
    <s v="Cerrado"/>
    <s v="Abril"/>
    <m/>
  </r>
  <r>
    <n v="763"/>
    <n v="20873"/>
    <s v="Tramitar Peticiones"/>
    <d v="2020-03-31T00:00:00"/>
    <x v="2"/>
    <d v="2020-04-04T00:00:00"/>
    <s v="Abril - Junio"/>
    <n v="4"/>
    <n v="4"/>
    <s v="CARLOS ANTONIO CORTES CORTES"/>
    <s v="Cerrado"/>
    <s v="Abril"/>
    <m/>
  </r>
  <r>
    <n v="764"/>
    <n v="20874"/>
    <s v="Tramitar Peticiones"/>
    <d v="2020-03-31T00:00:00"/>
    <x v="2"/>
    <d v="2020-04-04T00:00:00"/>
    <s v="Abril - Junio"/>
    <n v="4"/>
    <n v="4"/>
    <s v="luz madeleynecaldeorn lopez"/>
    <s v="Cerrado"/>
    <s v="Abril"/>
    <m/>
  </r>
  <r>
    <n v="765"/>
    <n v="20875"/>
    <s v="Tramitar Peticiones"/>
    <d v="2020-03-31T00:00:00"/>
    <x v="2"/>
    <d v="2020-04-04T00:00:00"/>
    <s v="Abril - Junio"/>
    <n v="4"/>
    <n v="4"/>
    <s v="FUNDAPROCOL DDHH"/>
    <s v="Cerrado"/>
    <s v="Abril"/>
    <m/>
  </r>
  <r>
    <n v="766"/>
    <n v="20876"/>
    <s v="Tramitar Peticiones"/>
    <d v="2020-03-31T00:00:00"/>
    <x v="2"/>
    <d v="2020-04-04T00:00:00"/>
    <s v="Abril - Junio"/>
    <n v="4"/>
    <n v="4"/>
    <s v="LUIS GUILLERMO COLORADO ESCOBAR"/>
    <s v="Cerrado"/>
    <s v="Abril"/>
    <m/>
  </r>
  <r>
    <n v="767"/>
    <n v="20877"/>
    <s v="Tramitar Peticiones"/>
    <d v="2020-03-31T00:00:00"/>
    <x v="2"/>
    <d v="2020-04-04T00:00:00"/>
    <s v="Abril - Junio"/>
    <n v="4"/>
    <n v="4"/>
    <s v="FUNDAPROCOL DDHH"/>
    <s v="Cerrado"/>
    <s v="Abril"/>
    <m/>
  </r>
  <r>
    <n v="768"/>
    <n v="20878"/>
    <s v="Tramitar Peticiones"/>
    <d v="2020-03-31T00:00:00"/>
    <x v="2"/>
    <d v="2020-04-04T00:00:00"/>
    <s v="Abril - Junio"/>
    <n v="4"/>
    <n v="4"/>
    <s v="Leticia Guzmàn de Gòmez"/>
    <s v="Cerrado"/>
    <s v="Abril"/>
    <m/>
  </r>
  <r>
    <n v="769"/>
    <n v="20879"/>
    <s v="Tramitar Peticiones"/>
    <d v="2020-03-31T00:00:00"/>
    <x v="2"/>
    <d v="2020-04-05T00:00:00"/>
    <s v="Abril - Junio"/>
    <n v="5"/>
    <n v="4"/>
    <s v="Nicolás de Brigard Garnica"/>
    <s v="Cerrado"/>
    <s v="Abril"/>
    <m/>
  </r>
  <r>
    <n v="770"/>
    <n v="20880"/>
    <s v="Tramitar Queja"/>
    <d v="2020-03-31T00:00:00"/>
    <x v="2"/>
    <d v="2020-04-13T00:00:00"/>
    <s v="Abril - Junio"/>
    <n v="13"/>
    <n v="10"/>
    <s v="Roberto Uribe Escobar"/>
    <s v="Cerrado"/>
    <s v="Abril"/>
    <m/>
  </r>
  <r>
    <n v="771"/>
    <n v="20881"/>
    <s v="Tramitar Queja"/>
    <d v="2020-03-31T00:00:00"/>
    <x v="2"/>
    <d v="2020-04-01T00:00:00"/>
    <s v="Abril - Junio"/>
    <n v="1"/>
    <n v="2"/>
    <s v="JOHN ANGELMIRO FLOREZ GRANADA"/>
    <s v="Cerrado"/>
    <s v="Abril"/>
    <m/>
  </r>
  <r>
    <n v="772"/>
    <n v="20882"/>
    <s v="Tramitar Peticiones"/>
    <d v="2020-03-31T00:00:00"/>
    <x v="2"/>
    <d v="2020-04-05T00:00:00"/>
    <s v="Abril - Junio"/>
    <n v="5"/>
    <n v="4"/>
    <s v="Nelson Javier Silva Triana"/>
    <s v="Cerrado"/>
    <s v="Abril"/>
    <m/>
  </r>
  <r>
    <n v="773"/>
    <n v="20883"/>
    <s v="Tramitar Peticiones"/>
    <d v="2020-04-01T00:00:00"/>
    <x v="3"/>
    <d v="2020-04-05T00:00:00"/>
    <s v="Abril - Junio"/>
    <n v="4"/>
    <n v="3"/>
    <s v="KAREN TATIANA SUAREZ HERNANDEZ"/>
    <s v="Cerrado"/>
    <s v="Abril"/>
    <m/>
  </r>
  <r>
    <n v="774"/>
    <n v="20884"/>
    <s v="Tramitar Peticiones"/>
    <d v="2020-04-01T00:00:00"/>
    <x v="3"/>
    <d v="2020-04-05T00:00:00"/>
    <s v="Abril - Junio"/>
    <n v="4"/>
    <n v="3"/>
    <s v="CAROLINA ISABEL FERNANDEZ CASTELLANOS"/>
    <s v="Cerrado"/>
    <s v="Abril"/>
    <m/>
  </r>
  <r>
    <n v="775"/>
    <n v="20885"/>
    <s v="Tramitar Peticiones"/>
    <d v="2020-04-01T00:00:00"/>
    <x v="3"/>
    <d v="2020-04-05T00:00:00"/>
    <s v="Abril - Junio"/>
    <n v="4"/>
    <n v="3"/>
    <s v="johnny humberto nieto morales"/>
    <s v="Cerrado"/>
    <s v="Abril"/>
    <m/>
  </r>
  <r>
    <n v="776"/>
    <n v="20886"/>
    <s v="Tramitar Peticiones"/>
    <d v="2020-04-01T00:00:00"/>
    <x v="3"/>
    <d v="2020-04-05T00:00:00"/>
    <s v="Abril - Junio"/>
    <n v="4"/>
    <n v="3"/>
    <s v="ALVARO GONZALEZ GUZMAN"/>
    <s v="Cerrado"/>
    <s v="Abril"/>
    <m/>
  </r>
  <r>
    <n v="777"/>
    <n v="20887"/>
    <s v="Tramitar Peticiones"/>
    <d v="2020-04-01T00:00:00"/>
    <x v="3"/>
    <d v="2020-04-05T00:00:00"/>
    <s v="Abril - Junio"/>
    <n v="4"/>
    <n v="3"/>
    <s v="ANDRES JIMENEZ"/>
    <s v="Cerrado"/>
    <s v="Abril"/>
    <m/>
  </r>
  <r>
    <n v="778"/>
    <n v="20888"/>
    <s v="Tramitar Peticiones"/>
    <d v="2020-04-01T00:00:00"/>
    <x v="3"/>
    <d v="2020-04-05T00:00:00"/>
    <s v="Abril - Junio"/>
    <n v="4"/>
    <n v="3"/>
    <s v="Marco Tulio Acevedo"/>
    <s v="Cerrado"/>
    <s v="Abril"/>
    <m/>
  </r>
  <r>
    <n v="779"/>
    <n v="20889"/>
    <s v="Tramitar Peticiones"/>
    <d v="2020-04-01T00:00:00"/>
    <x v="3"/>
    <d v="2020-04-05T00:00:00"/>
    <s v="Abril - Junio"/>
    <n v="4"/>
    <n v="3"/>
    <s v="ANDRES ARTURO CARDENAS VILLAMIL"/>
    <s v="Cerrado"/>
    <s v="Abril"/>
    <m/>
  </r>
  <r>
    <n v="780"/>
    <n v="20890"/>
    <s v="Tramitar Peticiones"/>
    <d v="2020-04-01T00:00:00"/>
    <x v="3"/>
    <d v="2020-04-05T00:00:00"/>
    <s v="Abril - Junio"/>
    <n v="4"/>
    <n v="3"/>
    <s v="LEOMAR ACEVEDO"/>
    <s v="Cerrado"/>
    <s v="Abril"/>
    <m/>
  </r>
  <r>
    <n v="781"/>
    <n v="20891"/>
    <s v="Tramitar Queja"/>
    <d v="2020-04-01T00:00:00"/>
    <x v="3"/>
    <d v="2020-04-14T00:00:00"/>
    <s v="Abril - Junio"/>
    <n v="13"/>
    <n v="10"/>
    <s v="Linzay"/>
    <s v="Cerrado"/>
    <s v="Abril"/>
    <m/>
  </r>
  <r>
    <n v="782"/>
    <n v="20892"/>
    <s v="Tramitar Queja"/>
    <d v="2020-04-01T00:00:00"/>
    <x v="3"/>
    <d v="2020-04-14T00:00:00"/>
    <s v="Abril - Junio"/>
    <n v="13"/>
    <n v="10"/>
    <s v="claudia martinez ballesteros"/>
    <s v="Cerrado"/>
    <s v="Abril"/>
    <m/>
  </r>
  <r>
    <n v="783"/>
    <n v="20893"/>
    <s v="Tramitar Peticiones"/>
    <d v="2020-04-01T00:00:00"/>
    <x v="3"/>
    <d v="2020-04-05T00:00:00"/>
    <s v="Abril - Junio"/>
    <n v="4"/>
    <n v="3"/>
    <s v="César Dimas Barrero"/>
    <s v="Cerrado"/>
    <s v="Abril"/>
    <m/>
  </r>
  <r>
    <n v="784"/>
    <n v="20894"/>
    <s v="Tramitar Peticiones"/>
    <d v="2020-04-01T00:00:00"/>
    <x v="3"/>
    <d v="2020-04-05T00:00:00"/>
    <s v="Abril - Junio"/>
    <n v="4"/>
    <n v="3"/>
    <s v="Heidy López Rondón"/>
    <s v="Cerrado"/>
    <s v="Abril"/>
    <m/>
  </r>
  <r>
    <n v="785"/>
    <n v="20895"/>
    <s v="Tramitar Queja"/>
    <d v="2020-04-01T00:00:00"/>
    <x v="3"/>
    <d v="2020-04-14T00:00:00"/>
    <s v="Abril - Junio"/>
    <n v="13"/>
    <n v="10"/>
    <s v="Linzay"/>
    <s v="Cerrado"/>
    <s v="Abril"/>
    <m/>
  </r>
  <r>
    <n v="786"/>
    <n v="20896"/>
    <s v="Tramitar Peticiones"/>
    <d v="2020-04-01T00:00:00"/>
    <x v="3"/>
    <d v="2020-04-05T00:00:00"/>
    <s v="Abril - Junio"/>
    <n v="4"/>
    <n v="3"/>
    <s v="CARLOS"/>
    <s v="Cerrado"/>
    <s v="Abril"/>
    <m/>
  </r>
  <r>
    <n v="787"/>
    <n v="20897"/>
    <s v="Tramitar Queja"/>
    <d v="2020-04-01T00:00:00"/>
    <x v="3"/>
    <s v="Pendiente"/>
    <s v="Pendiente"/>
    <e v="#VALUE!"/>
    <e v="#VALUE!"/>
    <s v="yaneth calderon cuesta"/>
    <s v="Abierto"/>
    <s v="Pendiente"/>
    <m/>
  </r>
  <r>
    <n v="788"/>
    <n v="20898"/>
    <s v="Tramitar Queja"/>
    <d v="2020-04-01T00:00:00"/>
    <x v="3"/>
    <s v="Pendiente"/>
    <s v="Pendiente"/>
    <e v="#VALUE!"/>
    <e v="#VALUE!"/>
    <s v="yaneth calderon cuesta"/>
    <s v="Abierto"/>
    <s v="Pendiente"/>
    <m/>
  </r>
  <r>
    <n v="789"/>
    <n v="20899"/>
    <s v="Tramitar Queja"/>
    <d v="2020-04-01T00:00:00"/>
    <x v="3"/>
    <s v="Pendiente"/>
    <s v="Pendiente"/>
    <e v="#VALUE!"/>
    <e v="#VALUE!"/>
    <s v="yaneth calderon cuesta"/>
    <s v="Abierto"/>
    <s v="Pendiente"/>
    <m/>
  </r>
  <r>
    <n v="790"/>
    <n v="20900"/>
    <s v="Tramitar Queja"/>
    <d v="2020-04-01T00:00:00"/>
    <x v="3"/>
    <s v="Pendiente"/>
    <s v="Pendiente"/>
    <e v="#VALUE!"/>
    <e v="#VALUE!"/>
    <s v="yaneth calderon cuesta"/>
    <s v="Abierto"/>
    <s v="Pendiente"/>
    <m/>
  </r>
  <r>
    <n v="791"/>
    <n v="20901"/>
    <s v="Tramitar Peticiones"/>
    <d v="2020-04-01T00:00:00"/>
    <x v="3"/>
    <d v="2020-04-05T00:00:00"/>
    <s v="Abril - Junio"/>
    <n v="4"/>
    <n v="3"/>
    <s v="Neffer Rivas"/>
    <s v="Cerrado"/>
    <s v="Abril"/>
    <m/>
  </r>
  <r>
    <n v="792"/>
    <n v="20902"/>
    <s v="Tramitar Queja"/>
    <d v="2020-04-01T00:00:00"/>
    <x v="3"/>
    <d v="2020-04-14T00:00:00"/>
    <s v="Abril - Junio"/>
    <n v="13"/>
    <n v="10"/>
    <s v="Emerson Bautista Cepeda"/>
    <s v="Cerrado"/>
    <s v="Abril"/>
    <m/>
  </r>
  <r>
    <n v="793"/>
    <n v="20903"/>
    <s v="Tramitar Peticiones"/>
    <d v="2020-04-01T00:00:00"/>
    <x v="3"/>
    <d v="2020-04-05T00:00:00"/>
    <s v="Abril - Junio"/>
    <n v="4"/>
    <n v="3"/>
    <s v="Sonia Janeth Tequia Correa"/>
    <s v="Cerrado"/>
    <s v="Abril"/>
    <m/>
  </r>
  <r>
    <n v="794"/>
    <n v="20904"/>
    <s v="Tramitar Peticiones"/>
    <d v="2020-04-01T00:00:00"/>
    <x v="3"/>
    <d v="2020-04-05T00:00:00"/>
    <s v="Abril - Junio"/>
    <n v="4"/>
    <n v="3"/>
    <s v="Ángela Preciado Borrero"/>
    <s v="Cerrado"/>
    <s v="Abril"/>
    <m/>
  </r>
  <r>
    <n v="795"/>
    <n v="20905"/>
    <s v="Asignar Sugerencia"/>
    <d v="2020-04-01T00:00:00"/>
    <x v="3"/>
    <d v="2020-04-17T00:00:00"/>
    <s v="Abril - Junio"/>
    <n v="16"/>
    <n v="13"/>
    <s v="Ángela Preciado Borrero"/>
    <s v="Cerrado"/>
    <s v="Abril"/>
    <m/>
  </r>
  <r>
    <n v="796"/>
    <n v="20906"/>
    <s v="Tramitar Queja"/>
    <d v="2020-04-01T00:00:00"/>
    <x v="3"/>
    <d v="2020-04-14T00:00:00"/>
    <s v="Abril - Junio"/>
    <n v="13"/>
    <n v="10"/>
    <s v="Ángela Preciado Borrero"/>
    <s v="Cerrado"/>
    <s v="Abril"/>
    <m/>
  </r>
  <r>
    <n v="797"/>
    <n v="20907"/>
    <s v="Tramitar Peticiones"/>
    <d v="2020-04-02T00:00:00"/>
    <x v="3"/>
    <d v="2020-04-05T00:00:00"/>
    <s v="Abril - Junio"/>
    <n v="3"/>
    <n v="2"/>
    <s v="leidy tatiana ramirez rojas"/>
    <s v="Cerrado"/>
    <s v="Abril"/>
    <m/>
  </r>
  <r>
    <n v="798"/>
    <n v="20908"/>
    <s v="Tramitar Peticiones"/>
    <d v="2020-04-02T00:00:00"/>
    <x v="3"/>
    <d v="2020-04-05T00:00:00"/>
    <s v="Abril - Junio"/>
    <n v="3"/>
    <n v="2"/>
    <s v="Jeimy Patiño Moreno"/>
    <s v="Cerrado"/>
    <s v="Abril"/>
    <m/>
  </r>
  <r>
    <n v="799"/>
    <n v="20909"/>
    <s v="Tramitar Reclamo"/>
    <d v="2020-04-02T00:00:00"/>
    <x v="3"/>
    <d v="2020-04-14T00:00:00"/>
    <s v="Abril - Junio"/>
    <n v="12"/>
    <n v="9"/>
    <s v="Angela Patricia Tenorio Guerrero."/>
    <s v="Cerrado"/>
    <s v="Abril"/>
    <m/>
  </r>
  <r>
    <n v="800"/>
    <n v="20910"/>
    <s v="Tramitar Queja"/>
    <d v="2020-04-02T00:00:00"/>
    <x v="3"/>
    <d v="2020-04-02T00:00:00"/>
    <s v="Abril - Junio"/>
    <n v="0"/>
    <n v="1"/>
    <s v="DIEGO FERNANDO RODRIGUEZ RAMOS"/>
    <s v="Cerrado"/>
    <s v="Abril"/>
    <m/>
  </r>
  <r>
    <n v="801"/>
    <n v="20911"/>
    <s v="Tramitar Peticiones"/>
    <d v="2020-04-02T00:00:00"/>
    <x v="3"/>
    <d v="2020-04-05T00:00:00"/>
    <s v="Abril - Junio"/>
    <n v="3"/>
    <n v="2"/>
    <s v="JUAN CARLOS SLAZAR DE LA TORRE"/>
    <s v="Cerrado"/>
    <s v="Abril"/>
    <m/>
  </r>
  <r>
    <n v="802"/>
    <n v="20912"/>
    <s v="Tramitar Peticiones"/>
    <d v="2020-04-02T00:00:00"/>
    <x v="3"/>
    <d v="2020-04-05T00:00:00"/>
    <s v="Abril - Junio"/>
    <n v="3"/>
    <n v="2"/>
    <s v="wilmer javier hernandez lasso"/>
    <s v="Cerrado"/>
    <s v="Abril"/>
    <m/>
  </r>
  <r>
    <n v="803"/>
    <n v="20913"/>
    <s v="Tramitar Peticiones"/>
    <d v="2020-04-02T00:00:00"/>
    <x v="3"/>
    <d v="2020-04-05T00:00:00"/>
    <s v="Abril - Junio"/>
    <n v="3"/>
    <n v="2"/>
    <s v="edison aicardo jimenez perez"/>
    <s v="Cerrado"/>
    <s v="Abril"/>
    <m/>
  </r>
  <r>
    <n v="804"/>
    <n v="20914"/>
    <s v="Tramitar Peticiones"/>
    <d v="2020-04-02T00:00:00"/>
    <x v="3"/>
    <d v="2020-04-06T00:00:00"/>
    <s v="Abril - Junio"/>
    <n v="4"/>
    <n v="3"/>
    <s v="César Augusto Marín Jaramillo"/>
    <s v="Cerrado"/>
    <s v="Abril"/>
    <m/>
  </r>
  <r>
    <n v="805"/>
    <n v="20915"/>
    <s v="Tramitar Queja"/>
    <d v="2020-04-02T00:00:00"/>
    <x v="3"/>
    <d v="2020-04-14T00:00:00"/>
    <s v="Abril - Junio"/>
    <n v="12"/>
    <n v="9"/>
    <s v="Julian Andres Quesada Carmona"/>
    <s v="Cerrado"/>
    <s v="Abril"/>
    <m/>
  </r>
  <r>
    <n v="806"/>
    <n v="20916"/>
    <s v="Tramitar Peticiones"/>
    <d v="2020-04-02T00:00:00"/>
    <x v="3"/>
    <d v="2020-04-05T00:00:00"/>
    <s v="Abril - Junio"/>
    <n v="3"/>
    <n v="2"/>
    <s v="Jaime Carbonell Delgado"/>
    <s v="Cerrado"/>
    <s v="Abril"/>
    <m/>
  </r>
  <r>
    <n v="807"/>
    <n v="20917"/>
    <s v="Tramitar Peticiones"/>
    <d v="2020-04-02T00:00:00"/>
    <x v="3"/>
    <d v="2020-04-06T00:00:00"/>
    <s v="Abril - Junio"/>
    <n v="4"/>
    <n v="3"/>
    <s v="RUBEN ALFONSO VERDUGO RINCON"/>
    <s v="Cerrado"/>
    <s v="Abril"/>
    <m/>
  </r>
  <r>
    <n v="808"/>
    <n v="20918"/>
    <s v="Tramitar Queja"/>
    <d v="2020-04-02T00:00:00"/>
    <x v="3"/>
    <d v="2020-04-14T00:00:00"/>
    <s v="Abril - Junio"/>
    <n v="12"/>
    <n v="9"/>
    <s v="Ovidio Sierra Cardona"/>
    <s v="Cerrado"/>
    <s v="Abril"/>
    <m/>
  </r>
  <r>
    <n v="809"/>
    <n v="20919"/>
    <s v="Tramitar Peticiones"/>
    <d v="2020-04-02T00:00:00"/>
    <x v="3"/>
    <d v="2020-04-05T00:00:00"/>
    <s v="Abril - Junio"/>
    <n v="3"/>
    <n v="2"/>
    <s v="MARXELLY LILED MEDINA FAJARDO"/>
    <s v="Cerrado"/>
    <s v="Abril"/>
    <m/>
  </r>
  <r>
    <n v="810"/>
    <n v="20920"/>
    <s v="Tramitar Peticiones"/>
    <d v="2020-04-02T00:00:00"/>
    <x v="3"/>
    <d v="2020-04-05T00:00:00"/>
    <s v="Abril - Junio"/>
    <n v="3"/>
    <n v="2"/>
    <s v="Fernando Ivan Jaimes Rada"/>
    <s v="Cerrado"/>
    <s v="Abril"/>
    <m/>
  </r>
  <r>
    <n v="811"/>
    <n v="20921"/>
    <s v="Asignar Sugerencia"/>
    <d v="2020-04-02T00:00:00"/>
    <x v="3"/>
    <d v="2020-04-06T00:00:00"/>
    <s v="Abril - Junio"/>
    <n v="4"/>
    <n v="3"/>
    <s v="SAUL ENRIQUE VEGA MENDOZA"/>
    <s v="Cerrado"/>
    <s v="Abril"/>
    <m/>
  </r>
  <r>
    <n v="812"/>
    <n v="20922"/>
    <s v="Tramitar Peticiones"/>
    <d v="2020-04-03T00:00:00"/>
    <x v="3"/>
    <d v="2020-04-05T00:00:00"/>
    <s v="Abril - Junio"/>
    <n v="2"/>
    <n v="1"/>
    <s v="Melisa Bustamante Puerta"/>
    <s v="Cerrado"/>
    <s v="Abril"/>
    <m/>
  </r>
  <r>
    <n v="813"/>
    <n v="20923"/>
    <s v="Tramitar Peticiones"/>
    <d v="2020-04-03T00:00:00"/>
    <x v="3"/>
    <d v="2020-04-05T00:00:00"/>
    <s v="Abril - Junio"/>
    <n v="2"/>
    <n v="1"/>
    <s v="Jorge Agudelo"/>
    <s v="Cerrado"/>
    <s v="Abril"/>
    <m/>
  </r>
  <r>
    <n v="814"/>
    <n v="20924"/>
    <s v="Tramitar Queja"/>
    <d v="2020-04-03T00:00:00"/>
    <x v="3"/>
    <d v="2020-04-15T00:00:00"/>
    <s v="Abril - Junio"/>
    <n v="12"/>
    <n v="9"/>
    <s v="Jhon Stiven Ospina Loaiza"/>
    <s v="Cerrado"/>
    <s v="Abril"/>
    <m/>
  </r>
  <r>
    <n v="815"/>
    <n v="20925"/>
    <s v="Tramitar Peticiones"/>
    <d v="2020-04-03T00:00:00"/>
    <x v="3"/>
    <d v="2020-04-05T00:00:00"/>
    <s v="Abril - Junio"/>
    <n v="2"/>
    <n v="1"/>
    <s v="UNION TEMPORAL SALUD 2020 PPL"/>
    <s v="Cerrado"/>
    <s v="Abril"/>
    <m/>
  </r>
  <r>
    <n v="816"/>
    <n v="20926"/>
    <s v="Tramitar Peticiones"/>
    <d v="2020-04-03T00:00:00"/>
    <x v="3"/>
    <d v="2020-04-05T00:00:00"/>
    <s v="Abril - Junio"/>
    <n v="2"/>
    <n v="1"/>
    <s v="YESIKA TATIANA CALDERON BENAVIDES"/>
    <s v="Cerrado"/>
    <s v="Abril"/>
    <m/>
  </r>
  <r>
    <n v="817"/>
    <n v="20927"/>
    <s v="Tramitar Queja"/>
    <d v="2020-04-03T00:00:00"/>
    <x v="3"/>
    <d v="2020-04-05T00:00:00"/>
    <s v="Abril - Junio"/>
    <n v="2"/>
    <n v="1"/>
    <s v="GABRIEL HUMBERTO MURILLO CAÑON"/>
    <s v="Cerrado"/>
    <s v="Abril"/>
    <m/>
  </r>
  <r>
    <n v="818"/>
    <n v="20928"/>
    <s v="Tramitar Peticiones"/>
    <d v="2020-04-03T00:00:00"/>
    <x v="3"/>
    <d v="2020-04-05T00:00:00"/>
    <s v="Abril - Junio"/>
    <n v="2"/>
    <n v="1"/>
    <s v="FLOR MARINA CHACON MORENO"/>
    <s v="Cerrado"/>
    <s v="Abril"/>
    <m/>
  </r>
  <r>
    <n v="819"/>
    <n v="20929"/>
    <s v="Tramitar Queja"/>
    <d v="2020-04-03T00:00:00"/>
    <x v="3"/>
    <d v="2020-04-15T00:00:00"/>
    <s v="Abril - Junio"/>
    <n v="12"/>
    <n v="9"/>
    <s v="CARLOS JULIO JIMENEZ MIRANDA"/>
    <s v="Cerrado"/>
    <s v="Abril"/>
    <m/>
  </r>
  <r>
    <n v="820"/>
    <n v="20930"/>
    <s v="Tramitar Peticiones"/>
    <d v="2020-04-03T00:00:00"/>
    <x v="3"/>
    <d v="2020-04-05T00:00:00"/>
    <s v="Abril - Junio"/>
    <n v="2"/>
    <n v="1"/>
    <s v="jonathan pedroza"/>
    <s v="Cerrado"/>
    <s v="Abril"/>
    <m/>
  </r>
  <r>
    <n v="821"/>
    <n v="20931"/>
    <s v="Tramitar Peticiones"/>
    <d v="2020-04-03T00:00:00"/>
    <x v="3"/>
    <d v="2020-04-06T00:00:00"/>
    <s v="Abril - Junio"/>
    <n v="3"/>
    <n v="2"/>
    <s v="Ana Maria París C."/>
    <s v="Cerrado"/>
    <s v="Abril"/>
    <m/>
  </r>
  <r>
    <n v="822"/>
    <n v="20932"/>
    <s v="Tramitar Peticiones"/>
    <d v="2020-04-03T00:00:00"/>
    <x v="3"/>
    <d v="2020-04-05T00:00:00"/>
    <s v="Abril - Junio"/>
    <n v="2"/>
    <n v="1"/>
    <s v="luis Alfonso Celin"/>
    <s v="Cerrado"/>
    <s v="Abril"/>
    <m/>
  </r>
  <r>
    <n v="823"/>
    <n v="20933"/>
    <s v="Tramitar Peticiones"/>
    <d v="2020-04-03T00:00:00"/>
    <x v="3"/>
    <d v="2020-04-05T00:00:00"/>
    <s v="Abril - Junio"/>
    <n v="2"/>
    <n v="1"/>
    <s v="ASTRID LORENA ARISTIZABAL SERNA"/>
    <s v="Cerrado"/>
    <s v="Abril"/>
    <m/>
  </r>
  <r>
    <n v="824"/>
    <n v="20934"/>
    <s v="Tramitar Peticiones"/>
    <d v="2020-04-03T00:00:00"/>
    <x v="3"/>
    <d v="2020-04-05T00:00:00"/>
    <s v="Abril - Junio"/>
    <n v="2"/>
    <n v="1"/>
    <s v="liliam teresita montaña diaz"/>
    <s v="Cerrado"/>
    <s v="Abril"/>
    <m/>
  </r>
  <r>
    <n v="825"/>
    <n v="20935"/>
    <s v="Tramitar Queja"/>
    <d v="2020-04-03T00:00:00"/>
    <x v="3"/>
    <d v="2020-04-15T00:00:00"/>
    <s v="Abril - Junio"/>
    <n v="12"/>
    <n v="9"/>
    <s v="LEOMAR ACEVEDO"/>
    <s v="Cerrado"/>
    <s v="Abril"/>
    <m/>
  </r>
  <r>
    <n v="826"/>
    <n v="20936"/>
    <s v="Tramitar Peticiones"/>
    <d v="2020-04-03T00:00:00"/>
    <x v="3"/>
    <d v="2020-04-05T00:00:00"/>
    <s v="Abril - Junio"/>
    <n v="2"/>
    <n v="1"/>
    <s v="Manuel Santos Sanchez"/>
    <s v="Cerrado"/>
    <s v="Abril"/>
    <m/>
  </r>
  <r>
    <n v="827"/>
    <n v="20937"/>
    <s v="Asignar Sugerencia"/>
    <d v="2020-04-03T00:00:00"/>
    <x v="3"/>
    <d v="2020-04-17T00:00:00"/>
    <s v="Abril - Junio"/>
    <n v="14"/>
    <n v="11"/>
    <s v="LUIS RUMBO"/>
    <s v="Cerrado"/>
    <s v="Abril"/>
    <m/>
  </r>
  <r>
    <n v="828"/>
    <n v="20938"/>
    <s v="Tramitar Peticiones"/>
    <d v="2020-04-03T00:00:00"/>
    <x v="3"/>
    <d v="2020-04-05T00:00:00"/>
    <s v="Abril - Junio"/>
    <n v="2"/>
    <n v="1"/>
    <s v="ANGELA MARIA JIMENEZ ALVAREZ"/>
    <s v="Cerrado"/>
    <s v="Abril"/>
    <m/>
  </r>
  <r>
    <n v="829"/>
    <n v="20939"/>
    <s v="Tramitar Peticiones"/>
    <d v="2020-04-03T00:00:00"/>
    <x v="3"/>
    <d v="2020-04-05T00:00:00"/>
    <s v="Abril - Junio"/>
    <n v="2"/>
    <n v="1"/>
    <s v="jose tabares"/>
    <s v="Cerrado"/>
    <s v="Abril"/>
    <m/>
  </r>
  <r>
    <n v="830"/>
    <n v="20940"/>
    <s v="Tramitar Peticiones"/>
    <d v="2020-04-03T00:00:00"/>
    <x v="3"/>
    <d v="2020-04-05T00:00:00"/>
    <s v="Abril - Junio"/>
    <n v="2"/>
    <n v="1"/>
    <s v="Rafael Vicente Bermudez Rebolledo"/>
    <s v="Cerrado"/>
    <s v="Abril"/>
    <m/>
  </r>
  <r>
    <n v="831"/>
    <n v="20941"/>
    <s v="Tramitar Peticiones"/>
    <d v="2020-04-04T00:00:00"/>
    <x v="3"/>
    <d v="2020-04-05T00:00:00"/>
    <s v="Abril - Junio"/>
    <n v="1"/>
    <n v="0"/>
    <s v="John Albeiro Díaz Cuadro"/>
    <s v="Cerrado"/>
    <s v="Abril"/>
    <m/>
  </r>
  <r>
    <n v="832"/>
    <n v="20942"/>
    <s v="Tramitar Peticiones"/>
    <d v="2020-04-04T00:00:00"/>
    <x v="3"/>
    <d v="2020-04-05T00:00:00"/>
    <s v="Abril - Junio"/>
    <n v="1"/>
    <n v="0"/>
    <s v="claudia enriquez"/>
    <s v="Cerrado"/>
    <s v="Abril"/>
    <m/>
  </r>
  <r>
    <n v="833"/>
    <n v="20943"/>
    <s v="Tramitar Peticiones"/>
    <d v="2020-04-04T00:00:00"/>
    <x v="3"/>
    <d v="2020-04-05T00:00:00"/>
    <s v="Abril - Junio"/>
    <n v="1"/>
    <n v="0"/>
    <s v="fernando gonzalez roa"/>
    <s v="Cerrado"/>
    <s v="Abril"/>
    <m/>
  </r>
  <r>
    <n v="834"/>
    <n v="20944"/>
    <s v="Tramitar Peticiones"/>
    <d v="2020-04-04T00:00:00"/>
    <x v="3"/>
    <d v="2020-04-05T00:00:00"/>
    <s v="Abril - Junio"/>
    <n v="1"/>
    <n v="0"/>
    <s v="CESAR AUGUSTO BATEMAN ROMERO"/>
    <s v="Cerrado"/>
    <s v="Abril"/>
    <m/>
  </r>
  <r>
    <n v="835"/>
    <n v="20945"/>
    <s v="Tramitar Peticiones"/>
    <d v="2020-04-04T00:00:00"/>
    <x v="3"/>
    <d v="2020-04-05T00:00:00"/>
    <s v="Abril - Junio"/>
    <n v="1"/>
    <n v="0"/>
    <s v="Deiber Alberto López Valencia"/>
    <s v="Cerrado"/>
    <s v="Abril"/>
    <m/>
  </r>
  <r>
    <n v="836"/>
    <n v="20946"/>
    <s v="Tramitar Queja"/>
    <d v="2020-04-04T00:00:00"/>
    <x v="3"/>
    <d v="2020-04-15T00:00:00"/>
    <s v="Abril - Junio"/>
    <n v="11"/>
    <n v="8"/>
    <s v="ismael infante sanchez"/>
    <s v="Cerrado"/>
    <s v="Abril"/>
    <m/>
  </r>
  <r>
    <n v="837"/>
    <n v="20947"/>
    <s v="Tramitar Reclamo"/>
    <d v="2020-04-04T00:00:00"/>
    <x v="3"/>
    <d v="2020-04-05T00:00:00"/>
    <s v="Abril - Junio"/>
    <n v="1"/>
    <n v="0"/>
    <s v="Sandra Ramírez"/>
    <s v="Cerrado"/>
    <s v="Abril"/>
    <m/>
  </r>
  <r>
    <n v="838"/>
    <n v="20948"/>
    <s v="Tramitar Queja"/>
    <d v="2020-04-04T00:00:00"/>
    <x v="3"/>
    <d v="2020-04-15T00:00:00"/>
    <s v="Abril - Junio"/>
    <n v="11"/>
    <n v="8"/>
    <s v="Águeda Helena agudelo perez"/>
    <s v="Cerrado"/>
    <s v="Abril"/>
    <m/>
  </r>
  <r>
    <n v="839"/>
    <n v="20949"/>
    <s v="Tramitar Queja"/>
    <d v="2020-04-05T00:00:00"/>
    <x v="3"/>
    <d v="2020-04-15T00:00:00"/>
    <s v="Abril - Junio"/>
    <n v="10"/>
    <n v="8"/>
    <s v="MILDRED VIAÑA JULIAO"/>
    <s v="Cerrado"/>
    <s v="Abril"/>
    <m/>
  </r>
  <r>
    <n v="840"/>
    <n v="20950"/>
    <s v="Tramitar Peticiones"/>
    <d v="2020-04-05T00:00:00"/>
    <x v="3"/>
    <d v="2020-04-05T00:00:00"/>
    <s v="Abril - Junio"/>
    <n v="0"/>
    <n v="0"/>
    <s v="Angie Andrade"/>
    <s v="Cerrado"/>
    <s v="Abril"/>
    <m/>
  </r>
  <r>
    <n v="841"/>
    <n v="20951"/>
    <s v="Tramitar Queja"/>
    <d v="2020-04-05T00:00:00"/>
    <x v="3"/>
    <d v="2020-04-05T00:00:00"/>
    <s v="Abril - Junio"/>
    <n v="0"/>
    <n v="0"/>
    <s v="Kely Dayana Andrade Rodríguez"/>
    <s v="Cerrado"/>
    <s v="Abril"/>
    <m/>
  </r>
  <r>
    <n v="842"/>
    <n v="20952"/>
    <s v="Tramitar Peticiones"/>
    <d v="2020-04-06T00:00:00"/>
    <x v="3"/>
    <d v="2020-04-06T00:00:00"/>
    <s v="Abril - Junio"/>
    <n v="0"/>
    <n v="1"/>
    <s v="IVONNE MARITZA FLOREZ PEÑA"/>
    <s v="Cerrado"/>
    <s v="Abril"/>
    <m/>
  </r>
  <r>
    <n v="843"/>
    <n v="20953"/>
    <s v="Tramitar Peticiones"/>
    <d v="2020-04-06T00:00:00"/>
    <x v="3"/>
    <d v="2020-04-06T00:00:00"/>
    <s v="Abril - Junio"/>
    <n v="0"/>
    <n v="1"/>
    <s v="Isabella Rodríguez"/>
    <s v="Cerrado"/>
    <s v="Abril"/>
    <m/>
  </r>
  <r>
    <n v="844"/>
    <n v="20954"/>
    <s v="Tramitar Queja"/>
    <d v="2020-04-06T00:00:00"/>
    <x v="3"/>
    <s v="Pendiente"/>
    <s v="Pendiente"/>
    <e v="#VALUE!"/>
    <e v="#VALUE!"/>
    <s v="DANDY DRAGO AREVALO"/>
    <s v="Abierto"/>
    <s v="Pendiente"/>
    <m/>
  </r>
  <r>
    <n v="845"/>
    <n v="20955"/>
    <s v="Tramitar Peticiones"/>
    <d v="2020-04-06T00:00:00"/>
    <x v="3"/>
    <d v="2020-04-14T00:00:00"/>
    <s v="Abril - Junio"/>
    <n v="8"/>
    <n v="7"/>
    <s v="cindy toloza"/>
    <s v="Cerrado"/>
    <s v="Abril"/>
    <m/>
  </r>
  <r>
    <n v="846"/>
    <n v="20956"/>
    <s v="Tramitar Peticiones"/>
    <d v="2020-04-06T00:00:00"/>
    <x v="3"/>
    <d v="2020-04-14T00:00:00"/>
    <s v="Abril - Junio"/>
    <n v="8"/>
    <n v="7"/>
    <s v="NUBIA YAMILE NARVAEZ GOMEZ"/>
    <s v="Cerrado"/>
    <s v="Abril"/>
    <m/>
  </r>
  <r>
    <n v="847"/>
    <n v="20957"/>
    <s v="Tramitar Queja"/>
    <d v="2020-04-06T00:00:00"/>
    <x v="3"/>
    <d v="2020-04-15T00:00:00"/>
    <s v="Abril - Junio"/>
    <n v="9"/>
    <n v="8"/>
    <s v="MARIA MONICA CEBALLOS"/>
    <s v="Cerrado"/>
    <s v="Abril"/>
    <m/>
  </r>
  <r>
    <n v="848"/>
    <n v="20958"/>
    <s v="Tramitar Peticiones"/>
    <d v="2020-04-06T00:00:00"/>
    <x v="3"/>
    <d v="2020-04-14T00:00:00"/>
    <s v="Abril - Junio"/>
    <n v="8"/>
    <n v="7"/>
    <s v="Mariana Turriago"/>
    <s v="Cerrado"/>
    <s v="Abril"/>
    <m/>
  </r>
  <r>
    <n v="849"/>
    <n v="20959"/>
    <s v="Tramitar Queja"/>
    <d v="2020-04-06T00:00:00"/>
    <x v="3"/>
    <d v="2020-04-15T00:00:00"/>
    <s v="Abril - Junio"/>
    <n v="9"/>
    <n v="8"/>
    <s v="ANDRES MAURICIO MENDOZA"/>
    <s v="Cerrado"/>
    <s v="Abril"/>
    <m/>
  </r>
  <r>
    <n v="850"/>
    <n v="20960"/>
    <s v="Tramitar Peticiones"/>
    <d v="2020-04-06T00:00:00"/>
    <x v="3"/>
    <d v="2020-04-14T00:00:00"/>
    <s v="Abril - Junio"/>
    <n v="8"/>
    <n v="7"/>
    <s v="Danna uribe"/>
    <s v="Cerrado"/>
    <s v="Abril"/>
    <m/>
  </r>
  <r>
    <n v="851"/>
    <n v="20961"/>
    <s v="Tramitar Peticiones"/>
    <d v="2020-04-07T00:00:00"/>
    <x v="3"/>
    <d v="2020-04-14T00:00:00"/>
    <s v="Abril - Junio"/>
    <n v="7"/>
    <n v="6"/>
    <s v="abogado defensor"/>
    <s v="Cerrado"/>
    <s v="Abril"/>
    <m/>
  </r>
  <r>
    <n v="852"/>
    <n v="20962"/>
    <s v="Tramitar Queja"/>
    <d v="2020-04-07T00:00:00"/>
    <x v="3"/>
    <d v="2020-04-15T00:00:00"/>
    <s v="Abril - Junio"/>
    <n v="8"/>
    <n v="7"/>
    <s v="LUIS ANTONIO VARGAS ALVAREZ"/>
    <s v="Cerrado"/>
    <s v="Abril"/>
    <m/>
  </r>
  <r>
    <n v="853"/>
    <n v="20963"/>
    <s v="Tramitar Peticiones"/>
    <d v="2020-04-07T00:00:00"/>
    <x v="3"/>
    <d v="2020-04-14T00:00:00"/>
    <s v="Abril - Junio"/>
    <n v="7"/>
    <n v="6"/>
    <s v="omar uscategui"/>
    <s v="Cerrado"/>
    <s v="Abril"/>
    <m/>
  </r>
  <r>
    <n v="854"/>
    <n v="20964"/>
    <s v="Tramitar Peticiones"/>
    <d v="2020-04-07T00:00:00"/>
    <x v="3"/>
    <d v="2020-04-14T00:00:00"/>
    <s v="Abril - Junio"/>
    <n v="7"/>
    <n v="6"/>
    <s v="Claudia Patricia Romero Castañeda"/>
    <s v="Cerrado"/>
    <s v="Abril"/>
    <m/>
  </r>
  <r>
    <n v="855"/>
    <n v="20965"/>
    <s v="Tramitar Queja"/>
    <d v="2020-04-07T00:00:00"/>
    <x v="3"/>
    <s v="Pendiente"/>
    <s v="Pendiente"/>
    <e v="#VALUE!"/>
    <e v="#VALUE!"/>
    <s v="MARBEL LUZ CERPA BADILLO"/>
    <s v="Abierto"/>
    <s v="Pendiente"/>
    <m/>
  </r>
  <r>
    <n v="856"/>
    <n v="20966"/>
    <s v="Tramitar Peticiones"/>
    <d v="2020-04-07T00:00:00"/>
    <x v="3"/>
    <d v="2020-04-14T00:00:00"/>
    <s v="Abril - Junio"/>
    <n v="7"/>
    <n v="6"/>
    <s v="ANTONIO ABAD PÉREZ DORIA"/>
    <s v="Cerrado"/>
    <s v="Abril"/>
    <m/>
  </r>
  <r>
    <n v="857"/>
    <n v="20967"/>
    <s v="Tramitar Peticiones"/>
    <d v="2020-04-07T00:00:00"/>
    <x v="3"/>
    <d v="2020-04-14T00:00:00"/>
    <s v="Abril - Junio"/>
    <n v="7"/>
    <n v="6"/>
    <s v="ORLEY GARZON RAMIREZ"/>
    <s v="Cerrado"/>
    <s v="Abril"/>
    <m/>
  </r>
  <r>
    <n v="858"/>
    <n v="20968"/>
    <s v="Tramitar Peticiones"/>
    <d v="2020-04-07T00:00:00"/>
    <x v="3"/>
    <d v="2020-04-14T00:00:00"/>
    <s v="Abril - Junio"/>
    <n v="7"/>
    <n v="6"/>
    <s v="Angela Marcela Suarez"/>
    <s v="Cerrado"/>
    <s v="Abril"/>
    <m/>
  </r>
  <r>
    <n v="859"/>
    <n v="20969"/>
    <s v="Tramitar Reclamo"/>
    <d v="2020-04-07T00:00:00"/>
    <x v="3"/>
    <d v="2020-04-16T00:00:00"/>
    <s v="Abril - Junio"/>
    <n v="9"/>
    <n v="8"/>
    <s v="CARMEN ELIZA HURTADO MARTINEZ"/>
    <s v="Cerrado"/>
    <s v="Abril"/>
    <m/>
  </r>
  <r>
    <n v="860"/>
    <n v="20970"/>
    <s v="Tramitar Peticiones"/>
    <d v="2020-04-07T00:00:00"/>
    <x v="3"/>
    <d v="2020-04-16T00:00:00"/>
    <s v="Abril - Junio"/>
    <n v="9"/>
    <n v="8"/>
    <s v="cathy rocio cano"/>
    <s v="Cerrado"/>
    <s v="Abril"/>
    <m/>
  </r>
  <r>
    <n v="861"/>
    <n v="20971"/>
    <s v="Tramitar Peticiones"/>
    <d v="2020-04-07T00:00:00"/>
    <x v="3"/>
    <d v="2020-04-16T00:00:00"/>
    <s v="Abril - Junio"/>
    <n v="9"/>
    <n v="8"/>
    <s v="iben de jesus robledo gamboa"/>
    <s v="Cerrado"/>
    <s v="Abril"/>
    <m/>
  </r>
  <r>
    <n v="862"/>
    <n v="20972"/>
    <s v="Tramitar Peticiones"/>
    <d v="2020-04-07T00:00:00"/>
    <x v="3"/>
    <d v="2020-04-16T00:00:00"/>
    <s v="Abril - Junio"/>
    <n v="9"/>
    <n v="8"/>
    <s v="WILSON RENE MORA PANTOJA"/>
    <s v="Cerrado"/>
    <s v="Abril"/>
    <m/>
  </r>
  <r>
    <n v="863"/>
    <n v="20973"/>
    <s v="Tramitar Peticiones"/>
    <d v="2020-04-07T00:00:00"/>
    <x v="3"/>
    <d v="2020-04-16T00:00:00"/>
    <s v="Abril - Junio"/>
    <n v="9"/>
    <n v="8"/>
    <s v="Sebastian Camilo Iglesias Montalvo"/>
    <s v="Cerrado"/>
    <s v="Abril"/>
    <m/>
  </r>
  <r>
    <n v="864"/>
    <n v="20974"/>
    <s v="Tramitar Peticiones"/>
    <d v="2020-04-07T00:00:00"/>
    <x v="3"/>
    <d v="2020-04-16T00:00:00"/>
    <s v="Abril - Junio"/>
    <n v="9"/>
    <n v="8"/>
    <s v="Guillermo León Valencia Uribe"/>
    <s v="Cerrado"/>
    <s v="Abril"/>
    <m/>
  </r>
  <r>
    <n v="865"/>
    <n v="20975"/>
    <s v="Tramitar Peticiones"/>
    <d v="2020-04-07T00:00:00"/>
    <x v="3"/>
    <d v="2020-04-16T00:00:00"/>
    <s v="Abril - Junio"/>
    <n v="9"/>
    <n v="8"/>
    <s v="NOLBERTO ARARAT MORA"/>
    <s v="Cerrado"/>
    <s v="Abril"/>
    <m/>
  </r>
  <r>
    <n v="866"/>
    <n v="20976"/>
    <s v="Tramitar Queja"/>
    <d v="2020-04-07T00:00:00"/>
    <x v="3"/>
    <d v="2020-04-16T00:00:00"/>
    <s v="Abril - Junio"/>
    <n v="9"/>
    <n v="8"/>
    <s v="jose hermilio cuero"/>
    <s v="Cerrado"/>
    <s v="Abril"/>
    <m/>
  </r>
  <r>
    <n v="867"/>
    <n v="20977"/>
    <s v="Tramitar Queja"/>
    <d v="2020-04-08T00:00:00"/>
    <x v="3"/>
    <d v="2020-04-16T00:00:00"/>
    <s v="Abril - Junio"/>
    <n v="8"/>
    <n v="7"/>
    <s v="NEIL DARIO PACHECO NOBLE"/>
    <s v="Cerrado"/>
    <s v="Abril"/>
    <m/>
  </r>
  <r>
    <n v="868"/>
    <n v="20978"/>
    <s v="Tramitar Peticiones"/>
    <d v="2020-04-08T00:00:00"/>
    <x v="3"/>
    <d v="2020-04-16T00:00:00"/>
    <s v="Abril - Junio"/>
    <n v="8"/>
    <n v="7"/>
    <s v="ERIKA PATRICIA PIMENTEL POLO"/>
    <s v="Cerrado"/>
    <s v="Abril"/>
    <m/>
  </r>
  <r>
    <n v="869"/>
    <n v="20979"/>
    <s v="Tramitar Peticiones"/>
    <d v="2020-04-08T00:00:00"/>
    <x v="3"/>
    <d v="2020-04-16T00:00:00"/>
    <s v="Abril - Junio"/>
    <n v="8"/>
    <n v="7"/>
    <s v="ERIKA HERNANDEZ"/>
    <s v="Cerrado"/>
    <s v="Abril"/>
    <m/>
  </r>
  <r>
    <n v="870"/>
    <n v="20980"/>
    <s v="Tramitar Peticiones"/>
    <d v="2020-04-08T00:00:00"/>
    <x v="3"/>
    <d v="2020-04-16T00:00:00"/>
    <s v="Abril - Junio"/>
    <n v="8"/>
    <n v="7"/>
    <s v="Osmundo Romero Simanca"/>
    <s v="Cerrado"/>
    <s v="Abril"/>
    <m/>
  </r>
  <r>
    <n v="871"/>
    <n v="20981"/>
    <s v="Tramitar Peticiones"/>
    <d v="2020-04-08T00:00:00"/>
    <x v="3"/>
    <d v="2020-04-16T00:00:00"/>
    <s v="Abril - Junio"/>
    <n v="8"/>
    <n v="7"/>
    <s v="jorge alberto vera quintero"/>
    <s v="Cerrado"/>
    <s v="Abril"/>
    <m/>
  </r>
  <r>
    <n v="872"/>
    <n v="20982"/>
    <s v="Asignar Sugerencia"/>
    <d v="2020-04-08T00:00:00"/>
    <x v="3"/>
    <d v="2020-04-17T00:00:00"/>
    <s v="Abril - Junio"/>
    <n v="9"/>
    <n v="8"/>
    <s v="JUAN CARLOS VELEZ M"/>
    <s v="Cerrado"/>
    <s v="Abril"/>
    <m/>
  </r>
  <r>
    <n v="873"/>
    <n v="20983"/>
    <s v="Tramitar Peticiones"/>
    <d v="2020-04-08T00:00:00"/>
    <x v="3"/>
    <d v="2020-04-16T00:00:00"/>
    <s v="Abril - Junio"/>
    <n v="8"/>
    <n v="7"/>
    <s v="Edwin Antonio Pinto Mendez"/>
    <s v="Cerrado"/>
    <s v="Abril"/>
    <m/>
  </r>
  <r>
    <n v="874"/>
    <n v="20984"/>
    <s v="Tramitar Peticiones"/>
    <d v="2020-04-08T00:00:00"/>
    <x v="3"/>
    <d v="2020-04-16T00:00:00"/>
    <s v="Abril - Junio"/>
    <n v="8"/>
    <n v="7"/>
    <s v="maribel torres cárdenas"/>
    <s v="Cerrado"/>
    <s v="Abril"/>
    <m/>
  </r>
  <r>
    <n v="875"/>
    <n v="20985"/>
    <s v="Tramitar Reclamo"/>
    <d v="2020-04-08T00:00:00"/>
    <x v="3"/>
    <s v="Pendiente"/>
    <s v="Pendiente"/>
    <e v="#VALUE!"/>
    <e v="#VALUE!"/>
    <s v="Giovanni macias motta"/>
    <s v="Abierto"/>
    <s v="Pendiente"/>
    <m/>
  </r>
  <r>
    <n v="876"/>
    <n v="20986"/>
    <s v="Tramitar Peticiones"/>
    <d v="2020-04-08T00:00:00"/>
    <x v="3"/>
    <d v="2020-04-16T00:00:00"/>
    <s v="Abril - Junio"/>
    <n v="8"/>
    <n v="7"/>
    <s v="adriana marquez"/>
    <s v="Cerrado"/>
    <s v="Abril"/>
    <m/>
  </r>
  <r>
    <n v="877"/>
    <n v="20987"/>
    <s v="Tramitar Peticiones"/>
    <d v="2020-04-08T00:00:00"/>
    <x v="3"/>
    <d v="2020-04-16T00:00:00"/>
    <s v="Abril - Junio"/>
    <n v="8"/>
    <n v="7"/>
    <s v="JAVIER VICENTE BARRAGAN NEGRO"/>
    <s v="Cerrado"/>
    <s v="Abril"/>
    <m/>
  </r>
  <r>
    <n v="878"/>
    <n v="20988"/>
    <s v="Tramitar Peticiones"/>
    <d v="2020-04-08T00:00:00"/>
    <x v="3"/>
    <d v="2020-04-16T00:00:00"/>
    <s v="Abril - Junio"/>
    <n v="8"/>
    <n v="7"/>
    <s v="Peggy Paola Barrera Coneo"/>
    <s v="Cerrado"/>
    <s v="Abril"/>
    <m/>
  </r>
  <r>
    <n v="879"/>
    <n v="20989"/>
    <s v="Tramitar Peticiones"/>
    <d v="2020-04-08T00:00:00"/>
    <x v="3"/>
    <d v="2020-04-16T00:00:00"/>
    <s v="Abril - Junio"/>
    <n v="8"/>
    <n v="7"/>
    <s v="JAVIER VICENTE BARRAGAN NEGRO"/>
    <s v="Cerrado"/>
    <s v="Abril"/>
    <m/>
  </r>
  <r>
    <n v="880"/>
    <n v="20990"/>
    <s v="Tramitar Peticiones"/>
    <d v="2020-04-09T00:00:00"/>
    <x v="3"/>
    <d v="2020-04-16T00:00:00"/>
    <s v="Abril - Junio"/>
    <n v="7"/>
    <n v="6"/>
    <s v="jorge alberto vera quintero"/>
    <s v="Cerrado"/>
    <s v="Abril"/>
    <m/>
  </r>
  <r>
    <n v="881"/>
    <n v="20991"/>
    <s v="Tramitar Peticiones"/>
    <d v="2020-04-09T00:00:00"/>
    <x v="3"/>
    <d v="2020-04-16T00:00:00"/>
    <s v="Abril - Junio"/>
    <n v="7"/>
    <n v="6"/>
    <s v="Claudia Patricia Trujillo agudelo"/>
    <s v="Cerrado"/>
    <s v="Abril"/>
    <m/>
  </r>
  <r>
    <n v="882"/>
    <n v="20992"/>
    <s v="Tramitar Peticiones"/>
    <d v="2020-04-09T00:00:00"/>
    <x v="3"/>
    <d v="2020-04-16T00:00:00"/>
    <s v="Abril - Junio"/>
    <n v="7"/>
    <n v="6"/>
    <s v="Beatriz mesa marrugo"/>
    <s v="Cerrado"/>
    <s v="Abril"/>
    <m/>
  </r>
  <r>
    <n v="883"/>
    <n v="20993"/>
    <s v="Tramitar Queja"/>
    <d v="2020-04-09T00:00:00"/>
    <x v="3"/>
    <s v="Pendiente"/>
    <s v="Pendiente"/>
    <e v="#VALUE!"/>
    <e v="#VALUE!"/>
    <s v="Osiris del Socorro Arcieri Robles"/>
    <s v="Abierto"/>
    <s v="Pendiente"/>
    <m/>
  </r>
  <r>
    <n v="884"/>
    <n v="20994"/>
    <s v="Tramitar Queja"/>
    <d v="2020-04-09T00:00:00"/>
    <x v="3"/>
    <d v="2020-04-16T00:00:00"/>
    <s v="Abril - Junio"/>
    <n v="7"/>
    <n v="6"/>
    <s v="Alexander Méndez"/>
    <s v="Cerrado"/>
    <s v="Abril"/>
    <m/>
  </r>
  <r>
    <n v="885"/>
    <n v="20995"/>
    <s v="Tramitar Queja"/>
    <d v="2020-04-09T00:00:00"/>
    <x v="3"/>
    <d v="2020-04-16T00:00:00"/>
    <s v="Abril - Junio"/>
    <n v="7"/>
    <n v="6"/>
    <s v="Aura Pinzon"/>
    <s v="Cerrado"/>
    <s v="Abril"/>
    <m/>
  </r>
  <r>
    <n v="886"/>
    <n v="20996"/>
    <s v="Tramitar Peticiones"/>
    <d v="2020-04-09T00:00:00"/>
    <x v="3"/>
    <d v="2020-04-16T00:00:00"/>
    <s v="Abril - Junio"/>
    <n v="7"/>
    <n v="6"/>
    <s v="Mario alberto quintero valencia"/>
    <s v="Cerrado"/>
    <s v="Abril"/>
    <m/>
  </r>
  <r>
    <n v="887"/>
    <n v="20997"/>
    <s v="Tramitar Queja"/>
    <d v="2020-04-09T00:00:00"/>
    <x v="3"/>
    <d v="2020-04-16T00:00:00"/>
    <s v="Abril - Junio"/>
    <n v="7"/>
    <n v="6"/>
    <s v="Héctor Vladimir Franco Suárez"/>
    <s v="Cerrado"/>
    <s v="Abril"/>
    <m/>
  </r>
  <r>
    <n v="888"/>
    <n v="20998"/>
    <s v="Tramitar Queja"/>
    <d v="2020-04-09T00:00:00"/>
    <x v="3"/>
    <d v="2020-04-16T00:00:00"/>
    <s v="Abril - Junio"/>
    <n v="7"/>
    <n v="6"/>
    <s v="Sonia Díaz"/>
    <s v="Cerrado"/>
    <s v="Abril"/>
    <m/>
  </r>
  <r>
    <n v="889"/>
    <n v="20999"/>
    <s v="Tramitar Peticiones"/>
    <d v="2020-04-09T00:00:00"/>
    <x v="3"/>
    <d v="2020-04-16T00:00:00"/>
    <s v="Abril - Junio"/>
    <n v="7"/>
    <n v="6"/>
    <s v="Oscar Mauricio Torres Bandera"/>
    <s v="Cerrado"/>
    <s v="Abril"/>
    <m/>
  </r>
  <r>
    <n v="890"/>
    <n v="21000"/>
    <s v="Tramitar Reclamo"/>
    <d v="2020-04-09T00:00:00"/>
    <x v="3"/>
    <d v="2020-04-16T00:00:00"/>
    <s v="Abril - Junio"/>
    <n v="7"/>
    <n v="6"/>
    <s v="omar uscategui"/>
    <s v="Cerrado"/>
    <s v="Abril"/>
    <m/>
  </r>
  <r>
    <n v="891"/>
    <n v="21001"/>
    <s v="Asignar Sugerencia"/>
    <d v="2020-04-09T00:00:00"/>
    <x v="3"/>
    <d v="2020-04-17T00:00:00"/>
    <s v="Abril - Junio"/>
    <n v="8"/>
    <n v="7"/>
    <s v="luis eduardo mendoza patiño"/>
    <s v="Cerrado"/>
    <s v="Abril"/>
    <m/>
  </r>
  <r>
    <n v="892"/>
    <n v="21002"/>
    <s v="Tramitar Peticiones"/>
    <d v="2020-04-09T00:00:00"/>
    <x v="3"/>
    <d v="2020-04-17T00:00:00"/>
    <s v="Abril - Junio"/>
    <n v="8"/>
    <n v="7"/>
    <s v="Esmeralda Serrano Reina"/>
    <s v="Cerrado"/>
    <s v="Abril"/>
    <m/>
  </r>
  <r>
    <n v="893"/>
    <n v="21003"/>
    <s v="Tramitar Peticiones"/>
    <d v="2020-04-09T00:00:00"/>
    <x v="3"/>
    <d v="2020-04-17T00:00:00"/>
    <s v="Abril - Junio"/>
    <n v="8"/>
    <n v="7"/>
    <s v="santiago cañón beltrán"/>
    <s v="Cerrado"/>
    <s v="Abril"/>
    <m/>
  </r>
  <r>
    <n v="894"/>
    <n v="21004"/>
    <s v="Tramitar Peticiones"/>
    <d v="2020-04-10T00:00:00"/>
    <x v="3"/>
    <d v="2020-04-17T00:00:00"/>
    <s v="Abril - Junio"/>
    <n v="7"/>
    <n v="6"/>
    <s v="Ricardo Fuentes"/>
    <s v="Cerrado"/>
    <s v="Abril"/>
    <m/>
  </r>
  <r>
    <n v="895"/>
    <n v="21005"/>
    <s v="Tramitar Peticiones"/>
    <d v="2020-04-10T00:00:00"/>
    <x v="3"/>
    <d v="2020-04-17T00:00:00"/>
    <s v="Abril - Junio"/>
    <n v="7"/>
    <n v="6"/>
    <s v="Lourdes del Carmen Lasso Martínez"/>
    <s v="Cerrado"/>
    <s v="Abril"/>
    <m/>
  </r>
  <r>
    <n v="896"/>
    <n v="21006"/>
    <s v="Tramitar Peticiones"/>
    <d v="2020-04-10T00:00:00"/>
    <x v="3"/>
    <d v="2020-04-17T00:00:00"/>
    <s v="Abril - Junio"/>
    <n v="7"/>
    <n v="6"/>
    <s v="Inversiones Tovar y Luna S.A.S"/>
    <s v="Cerrado"/>
    <s v="Abril"/>
    <m/>
  </r>
  <r>
    <n v="897"/>
    <n v="21007"/>
    <s v="Tramitar Peticiones"/>
    <d v="2020-04-10T00:00:00"/>
    <x v="3"/>
    <d v="2020-04-17T00:00:00"/>
    <s v="Abril - Junio"/>
    <n v="7"/>
    <n v="6"/>
    <s v="Cielo Asprilla Cuesta"/>
    <s v="Cerrado"/>
    <s v="Abril"/>
    <m/>
  </r>
  <r>
    <n v="898"/>
    <n v="21008"/>
    <s v="Tramitar Peticiones"/>
    <d v="2020-04-10T00:00:00"/>
    <x v="3"/>
    <d v="2020-04-17T00:00:00"/>
    <s v="Abril - Junio"/>
    <n v="7"/>
    <n v="6"/>
    <s v="CARLOS ALBERTO CALVO GODOY"/>
    <s v="Cerrado"/>
    <s v="Abril"/>
    <m/>
  </r>
  <r>
    <n v="899"/>
    <n v="21009"/>
    <s v="Tramitar Peticiones"/>
    <d v="2020-04-10T00:00:00"/>
    <x v="3"/>
    <d v="2020-04-17T00:00:00"/>
    <s v="Abril - Junio"/>
    <n v="7"/>
    <n v="6"/>
    <s v="JOSE A PACHON P"/>
    <s v="Cerrado"/>
    <s v="Abril"/>
    <m/>
  </r>
  <r>
    <n v="900"/>
    <n v="21010"/>
    <s v="Tramitar Peticiones"/>
    <d v="2020-04-10T00:00:00"/>
    <x v="3"/>
    <d v="2020-04-17T00:00:00"/>
    <s v="Abril - Junio"/>
    <n v="7"/>
    <n v="6"/>
    <s v="DIEGO LEON ZAPATA MORALES"/>
    <s v="Cerrado"/>
    <s v="Abril"/>
    <m/>
  </r>
  <r>
    <n v="901"/>
    <n v="21011"/>
    <s v="Tramitar Peticiones"/>
    <d v="2020-04-10T00:00:00"/>
    <x v="3"/>
    <d v="2020-04-17T00:00:00"/>
    <s v="Abril - Junio"/>
    <n v="7"/>
    <n v="6"/>
    <s v="Leidy Ochoa"/>
    <s v="Cerrado"/>
    <s v="Abril"/>
    <m/>
  </r>
  <r>
    <n v="902"/>
    <n v="21012"/>
    <s v="Tramitar Peticiones"/>
    <d v="2020-04-11T00:00:00"/>
    <x v="3"/>
    <d v="2020-04-17T00:00:00"/>
    <s v="Abril - Junio"/>
    <n v="6"/>
    <n v="5"/>
    <s v="CAROLINA SUAREZ"/>
    <s v="Cerrado"/>
    <s v="Abril"/>
    <m/>
  </r>
  <r>
    <n v="903"/>
    <n v="21013"/>
    <s v="Tramitar Peticiones"/>
    <d v="2020-04-11T00:00:00"/>
    <x v="3"/>
    <d v="2020-04-17T00:00:00"/>
    <s v="Abril - Junio"/>
    <n v="6"/>
    <n v="5"/>
    <s v="colectivo de presos politico epams giron"/>
    <s v="Cerrado"/>
    <s v="Abril"/>
    <m/>
  </r>
  <r>
    <n v="904"/>
    <n v="21014"/>
    <s v="Tramitar Peticiones"/>
    <d v="2020-04-11T00:00:00"/>
    <x v="3"/>
    <d v="2020-04-17T00:00:00"/>
    <s v="Abril - Junio"/>
    <n v="6"/>
    <n v="5"/>
    <s v="juan pablo rodriguez arocha"/>
    <s v="Cerrado"/>
    <s v="Abril"/>
    <m/>
  </r>
  <r>
    <n v="905"/>
    <n v="21015"/>
    <s v="Tramitar Queja"/>
    <d v="2020-04-11T00:00:00"/>
    <x v="3"/>
    <d v="2020-04-16T00:00:00"/>
    <s v="Abril - Junio"/>
    <n v="5"/>
    <n v="4"/>
    <s v="JOSE IGNACIO RODRIGUEZ HERRERA"/>
    <s v="Cerrado"/>
    <s v="Abril"/>
    <m/>
  </r>
  <r>
    <n v="906"/>
    <n v="21016"/>
    <s v="Tramitar Peticiones"/>
    <d v="2020-04-11T00:00:00"/>
    <x v="3"/>
    <d v="2020-04-17T00:00:00"/>
    <s v="Abril - Junio"/>
    <n v="6"/>
    <n v="5"/>
    <s v="Juan Jose Santafe Guevara"/>
    <s v="Cerrado"/>
    <s v="Abril"/>
    <m/>
  </r>
  <r>
    <n v="907"/>
    <n v="21017"/>
    <s v="Tramitar Peticiones"/>
    <d v="2020-04-12T00:00:00"/>
    <x v="3"/>
    <d v="2020-04-17T00:00:00"/>
    <s v="Abril - Junio"/>
    <n v="5"/>
    <n v="5"/>
    <s v="Lorenzo Quiroz"/>
    <s v="Cerrado"/>
    <s v="Abril"/>
    <m/>
  </r>
  <r>
    <n v="908"/>
    <n v="21018"/>
    <s v="Tramitar Reclamo"/>
    <d v="2020-04-12T00:00:00"/>
    <x v="3"/>
    <d v="2020-04-16T00:00:00"/>
    <s v="Abril - Junio"/>
    <n v="4"/>
    <n v="4"/>
    <s v="Christian Camilo Cantillo Suárez"/>
    <s v="Cerrado"/>
    <s v="Abril"/>
    <m/>
  </r>
  <r>
    <n v="909"/>
    <n v="21019"/>
    <s v="Tramitar Peticiones"/>
    <d v="2020-04-12T00:00:00"/>
    <x v="3"/>
    <d v="2020-04-17T00:00:00"/>
    <s v="Abril - Junio"/>
    <n v="5"/>
    <n v="5"/>
    <s v="GERMAN ORDOÑEZ PLATA"/>
    <s v="Cerrado"/>
    <s v="Abril"/>
    <m/>
  </r>
  <r>
    <n v="910"/>
    <n v="21020"/>
    <s v="Tramitar Peticiones"/>
    <d v="2020-04-12T00:00:00"/>
    <x v="3"/>
    <d v="2020-04-17T00:00:00"/>
    <s v="Abril - Junio"/>
    <n v="5"/>
    <n v="5"/>
    <s v="GERMAN ORDOÑEZ PLATA"/>
    <s v="Cerrado"/>
    <s v="Abril"/>
    <m/>
  </r>
  <r>
    <n v="911"/>
    <n v="21021"/>
    <s v="Tramitar Peticiones"/>
    <d v="2020-04-12T00:00:00"/>
    <x v="3"/>
    <d v="2020-04-17T00:00:00"/>
    <s v="Abril - Junio"/>
    <n v="5"/>
    <n v="5"/>
    <s v="GERMAN ORDOÑEZ PLATA"/>
    <s v="Cerrado"/>
    <s v="Abril"/>
    <m/>
  </r>
  <r>
    <n v="912"/>
    <n v="21022"/>
    <s v="Tramitar Reclamo"/>
    <d v="2020-04-12T00:00:00"/>
    <x v="3"/>
    <d v="2020-04-16T00:00:00"/>
    <s v="Abril - Junio"/>
    <n v="4"/>
    <n v="4"/>
    <s v="JENNYFER ALEXANDRA CHAVEZ PARRA"/>
    <s v="Cerrado"/>
    <s v="Abril"/>
    <m/>
  </r>
  <r>
    <n v="913"/>
    <n v="21023"/>
    <s v="Tramitar Peticiones"/>
    <d v="2020-04-13T00:00:00"/>
    <x v="3"/>
    <d v="2020-04-17T00:00:00"/>
    <s v="Abril - Junio"/>
    <n v="4"/>
    <n v="5"/>
    <s v="leonor gomez rojas"/>
    <s v="Cerrado"/>
    <s v="Abril"/>
    <m/>
  </r>
  <r>
    <n v="914"/>
    <n v="21024"/>
    <s v="Tramitar Peticiones"/>
    <d v="2020-04-13T00:00:00"/>
    <x v="3"/>
    <d v="2020-04-17T00:00:00"/>
    <s v="Abril - Junio"/>
    <n v="4"/>
    <n v="5"/>
    <s v="leonor gomez rojas"/>
    <s v="Cerrado"/>
    <s v="Abril"/>
    <m/>
  </r>
  <r>
    <n v="915"/>
    <n v="21025"/>
    <s v="Tramitar Reclamo"/>
    <d v="2020-04-13T00:00:00"/>
    <x v="3"/>
    <d v="2020-04-16T00:00:00"/>
    <s v="Abril - Junio"/>
    <n v="3"/>
    <n v="4"/>
    <s v="DOMINIQUE LUCIE LACAF"/>
    <s v="Cerrado"/>
    <s v="Abril"/>
    <m/>
  </r>
  <r>
    <n v="916"/>
    <n v="21026"/>
    <s v="Tramitar Queja"/>
    <d v="2020-04-13T00:00:00"/>
    <x v="3"/>
    <d v="2020-04-17T00:00:00"/>
    <s v="Abril - Junio"/>
    <n v="4"/>
    <n v="5"/>
    <s v="PAOLA FRANCO POVEDA"/>
    <s v="Cerrado"/>
    <s v="Abril"/>
    <m/>
  </r>
  <r>
    <n v="917"/>
    <n v="21027"/>
    <s v="Tramitar Reclamo"/>
    <d v="2020-04-13T00:00:00"/>
    <x v="3"/>
    <d v="2020-04-17T00:00:00"/>
    <s v="Abril - Junio"/>
    <n v="4"/>
    <n v="5"/>
    <s v="oscar sanjuan saraza"/>
    <s v="Cerrado"/>
    <s v="Abril"/>
    <m/>
  </r>
  <r>
    <n v="918"/>
    <n v="21028"/>
    <s v="Tramitar Queja"/>
    <d v="2020-04-13T00:00:00"/>
    <x v="3"/>
    <d v="2020-04-17T00:00:00"/>
    <s v="Abril - Junio"/>
    <n v="4"/>
    <n v="5"/>
    <s v="Paulino Cruz Peñaloza"/>
    <s v="Cerrado"/>
    <s v="Abril"/>
    <m/>
  </r>
  <r>
    <n v="919"/>
    <n v="21029"/>
    <s v="Tramitar Peticiones"/>
    <d v="2020-04-13T00:00:00"/>
    <x v="3"/>
    <d v="2020-04-17T00:00:00"/>
    <s v="Abril - Junio"/>
    <n v="4"/>
    <n v="5"/>
    <s v="fredy vega"/>
    <s v="Cerrado"/>
    <s v="Abril"/>
    <m/>
  </r>
  <r>
    <n v="920"/>
    <n v="21030"/>
    <s v="Tramitar Queja"/>
    <d v="2020-04-13T00:00:00"/>
    <x v="3"/>
    <s v="Pendiente"/>
    <s v="Pendiente"/>
    <e v="#VALUE!"/>
    <e v="#VALUE!"/>
    <s v="CARLOS JULIO JIMENEZ MIRANDA"/>
    <s v="Abierto"/>
    <s v="Pendiente"/>
    <m/>
  </r>
  <r>
    <n v="921"/>
    <n v="21031"/>
    <s v="Tramitar Peticiones"/>
    <d v="2020-04-13T00:00:00"/>
    <x v="3"/>
    <d v="2020-04-17T00:00:00"/>
    <s v="Abril - Junio"/>
    <n v="4"/>
    <n v="5"/>
    <s v="CARLOS MAURICIO AYERBE SUAZA"/>
    <s v="Cerrado"/>
    <s v="Abril"/>
    <m/>
  </r>
  <r>
    <n v="922"/>
    <n v="21032"/>
    <s v="Tramitar Queja"/>
    <d v="2020-04-13T00:00:00"/>
    <x v="3"/>
    <d v="2020-04-17T00:00:00"/>
    <s v="Abril - Junio"/>
    <n v="4"/>
    <n v="5"/>
    <s v="Paula Alejandra Cano Correa"/>
    <s v="Cerrado"/>
    <s v="Abril"/>
    <m/>
  </r>
  <r>
    <n v="923"/>
    <n v="21033"/>
    <s v="Tramitar Peticiones"/>
    <d v="2020-04-13T00:00:00"/>
    <x v="3"/>
    <d v="2020-04-17T00:00:00"/>
    <s v="Abril - Junio"/>
    <n v="4"/>
    <n v="5"/>
    <s v="LICETH GUTIERREZ NAVARRO"/>
    <s v="Cerrado"/>
    <s v="Abril"/>
    <m/>
  </r>
  <r>
    <n v="924"/>
    <n v="21034"/>
    <s v="Tramitar Peticiones"/>
    <d v="2020-04-13T00:00:00"/>
    <x v="3"/>
    <d v="2020-04-20T00:00:00"/>
    <s v="Abril - Junio"/>
    <n v="7"/>
    <n v="6"/>
    <s v="Diego Cruz Moya"/>
    <s v="Cerrado"/>
    <s v="Abril"/>
    <m/>
  </r>
  <r>
    <n v="925"/>
    <n v="21035"/>
    <s v="Tramitar Peticiones"/>
    <d v="2020-04-13T00:00:00"/>
    <x v="3"/>
    <d v="2020-04-20T00:00:00"/>
    <s v="Abril - Junio"/>
    <n v="7"/>
    <n v="6"/>
    <s v="LUIS MANUEL MENDEZ GUTIERREZ"/>
    <s v="Cerrado"/>
    <s v="Abril"/>
    <m/>
  </r>
  <r>
    <n v="926"/>
    <n v="21036"/>
    <s v="Tramitar Peticiones"/>
    <d v="2020-04-13T00:00:00"/>
    <x v="3"/>
    <d v="2020-04-20T00:00:00"/>
    <s v="Abril - Junio"/>
    <n v="7"/>
    <n v="6"/>
    <s v="Luz Aurora Carvajal Solano"/>
    <s v="Cerrado"/>
    <s v="Abril"/>
    <m/>
  </r>
  <r>
    <n v="927"/>
    <n v="21037"/>
    <s v="Tramitar Peticiones"/>
    <d v="2020-04-13T00:00:00"/>
    <x v="3"/>
    <d v="2020-04-20T00:00:00"/>
    <s v="Abril - Junio"/>
    <n v="7"/>
    <n v="6"/>
    <s v="Pompilio delgado ospina"/>
    <s v="Cerrado"/>
    <s v="Abril"/>
    <m/>
  </r>
  <r>
    <n v="928"/>
    <n v="21038"/>
    <s v="Tramitar Reclamo"/>
    <d v="2020-04-13T00:00:00"/>
    <x v="3"/>
    <d v="2020-04-17T00:00:00"/>
    <s v="Abril - Junio"/>
    <n v="4"/>
    <n v="5"/>
    <s v="jose alejandro cacheo parra"/>
    <s v="Cerrado"/>
    <s v="Abril"/>
    <m/>
  </r>
  <r>
    <n v="929"/>
    <n v="21039"/>
    <s v="Tramitar Reclamo"/>
    <d v="2020-04-13T00:00:00"/>
    <x v="3"/>
    <d v="2020-04-17T00:00:00"/>
    <s v="Abril - Junio"/>
    <n v="4"/>
    <n v="5"/>
    <s v="jose alejandro cacheo parra"/>
    <s v="Cerrado"/>
    <s v="Abril"/>
    <m/>
  </r>
  <r>
    <n v="930"/>
    <n v="21040"/>
    <s v="Tramitar Reclamo"/>
    <d v="2020-04-13T00:00:00"/>
    <x v="3"/>
    <d v="2020-04-17T00:00:00"/>
    <s v="Abril - Junio"/>
    <n v="4"/>
    <n v="5"/>
    <s v="jose alejandro cacheo parra"/>
    <s v="Cerrado"/>
    <s v="Abril"/>
    <m/>
  </r>
  <r>
    <n v="931"/>
    <n v="21041"/>
    <s v="Tramitar Queja"/>
    <d v="2020-04-13T00:00:00"/>
    <x v="3"/>
    <d v="2020-04-18T00:00:00"/>
    <s v="Abril - Junio"/>
    <n v="5"/>
    <n v="5"/>
    <s v="NESTOR GIOVANNI BARACALDO SALGADO"/>
    <s v="Cerrado"/>
    <s v="Abril"/>
    <m/>
  </r>
  <r>
    <n v="932"/>
    <n v="21042"/>
    <s v="Tramitar Peticiones"/>
    <d v="2020-04-13T00:00:00"/>
    <x v="3"/>
    <d v="2020-04-20T00:00:00"/>
    <s v="Abril - Junio"/>
    <n v="7"/>
    <n v="6"/>
    <s v="Angie Paola Ortiz"/>
    <s v="Cerrado"/>
    <s v="Abril"/>
    <m/>
  </r>
  <r>
    <n v="933"/>
    <n v="21043"/>
    <s v="Tramitar Peticiones"/>
    <d v="2020-04-13T00:00:00"/>
    <x v="3"/>
    <d v="2020-04-20T00:00:00"/>
    <s v="Abril - Junio"/>
    <n v="7"/>
    <n v="6"/>
    <s v="BERTHA YANEIR MORALES ACOSTA"/>
    <s v="Cerrado"/>
    <s v="Abril"/>
    <m/>
  </r>
  <r>
    <n v="934"/>
    <n v="21044"/>
    <s v="Tramitar Peticiones"/>
    <d v="2020-04-13T00:00:00"/>
    <x v="3"/>
    <d v="2020-04-20T00:00:00"/>
    <s v="Abril - Junio"/>
    <n v="7"/>
    <n v="6"/>
    <s v="BERTHA YANEIR MORALES ACOSTA"/>
    <s v="Cerrado"/>
    <s v="Abril"/>
    <m/>
  </r>
  <r>
    <n v="935"/>
    <n v="21045"/>
    <s v="Tramitar Peticiones"/>
    <d v="2020-04-13T00:00:00"/>
    <x v="3"/>
    <d v="2020-04-20T00:00:00"/>
    <s v="Abril - Junio"/>
    <n v="7"/>
    <n v="6"/>
    <s v="Jesus David Fong Torres"/>
    <s v="Cerrado"/>
    <s v="Abril"/>
    <m/>
  </r>
  <r>
    <n v="936"/>
    <n v="21046"/>
    <s v="Tramitar Peticiones"/>
    <d v="2020-04-13T00:00:00"/>
    <x v="3"/>
    <d v="2020-04-20T00:00:00"/>
    <s v="Abril - Junio"/>
    <n v="7"/>
    <n v="6"/>
    <s v="IDEAS Y CONCRETOS S.A.S."/>
    <s v="Cerrado"/>
    <s v="Abril"/>
    <m/>
  </r>
  <r>
    <n v="937"/>
    <n v="21047"/>
    <s v="Tramitar Queja"/>
    <d v="2020-04-13T00:00:00"/>
    <x v="3"/>
    <d v="2020-04-18T00:00:00"/>
    <s v="Abril - Junio"/>
    <n v="5"/>
    <n v="5"/>
    <s v="HERNAN DAVID PACHON HERNANDEZ"/>
    <s v="Cerrado"/>
    <s v="Abril"/>
    <m/>
  </r>
  <r>
    <n v="938"/>
    <n v="21048"/>
    <s v="Tramitar Peticiones"/>
    <d v="2020-04-13T00:00:00"/>
    <x v="3"/>
    <d v="2020-04-20T00:00:00"/>
    <s v="Abril - Junio"/>
    <n v="7"/>
    <n v="6"/>
    <s v="Maria Isabel Sereno Caicedo"/>
    <s v="Cerrado"/>
    <s v="Abril"/>
    <m/>
  </r>
  <r>
    <n v="939"/>
    <n v="21049"/>
    <s v="Tramitar Peticiones"/>
    <d v="2020-04-13T00:00:00"/>
    <x v="3"/>
    <d v="2020-04-20T00:00:00"/>
    <s v="Abril - Junio"/>
    <n v="7"/>
    <n v="6"/>
    <s v="Urbano Chon Alonso"/>
    <s v="Cerrado"/>
    <s v="Abril"/>
    <m/>
  </r>
  <r>
    <n v="940"/>
    <n v="21050"/>
    <s v="Tramitar Peticiones"/>
    <d v="2020-04-13T00:00:00"/>
    <x v="3"/>
    <d v="2020-04-20T00:00:00"/>
    <s v="Abril - Junio"/>
    <n v="7"/>
    <n v="6"/>
    <s v="Maria Fernanda"/>
    <s v="Cerrado"/>
    <s v="Abril"/>
    <m/>
  </r>
  <r>
    <n v="941"/>
    <n v="21051"/>
    <s v="Tramitar Reclamo"/>
    <d v="2020-04-14T00:00:00"/>
    <x v="3"/>
    <d v="2020-04-20T00:00:00"/>
    <s v="Abril - Junio"/>
    <n v="6"/>
    <n v="5"/>
    <s v="Martha Liliana lanchero ardila"/>
    <s v="Cerrado"/>
    <s v="Abril"/>
    <m/>
  </r>
  <r>
    <n v="942"/>
    <n v="21052"/>
    <s v="Tramitar Peticiones"/>
    <d v="2020-04-14T00:00:00"/>
    <x v="3"/>
    <d v="2020-04-20T00:00:00"/>
    <s v="Abril - Junio"/>
    <n v="6"/>
    <n v="5"/>
    <s v="Oscar Acevedo"/>
    <s v="Cerrado"/>
    <s v="Abril"/>
    <m/>
  </r>
  <r>
    <n v="943"/>
    <n v="21053"/>
    <s v="Tramitar Peticiones"/>
    <d v="2020-04-14T00:00:00"/>
    <x v="3"/>
    <d v="2020-04-20T00:00:00"/>
    <s v="Abril - Junio"/>
    <n v="6"/>
    <n v="5"/>
    <s v="JOSÉ HENRY OROZCO"/>
    <s v="Cerrado"/>
    <s v="Abril"/>
    <m/>
  </r>
  <r>
    <n v="944"/>
    <n v="21054"/>
    <s v="Tramitar Peticiones"/>
    <d v="2020-04-14T00:00:00"/>
    <x v="3"/>
    <d v="2020-04-20T00:00:00"/>
    <s v="Abril - Junio"/>
    <n v="6"/>
    <n v="5"/>
    <s v="Maria Fernanda Velasco Gonzalez"/>
    <s v="Cerrado"/>
    <s v="Abril"/>
    <m/>
  </r>
  <r>
    <n v="945"/>
    <n v="21055"/>
    <s v="Tramitar Peticiones"/>
    <d v="2020-04-14T00:00:00"/>
    <x v="3"/>
    <d v="2020-04-20T00:00:00"/>
    <s v="Abril - Junio"/>
    <n v="6"/>
    <n v="5"/>
    <s v="GUSTAVO QUINAYAS ESCOBAR"/>
    <s v="Cerrado"/>
    <s v="Abril"/>
    <m/>
  </r>
  <r>
    <n v="946"/>
    <n v="21056"/>
    <s v="Tramitar Peticiones"/>
    <d v="2020-04-14T00:00:00"/>
    <x v="3"/>
    <d v="2020-04-20T00:00:00"/>
    <s v="Abril - Junio"/>
    <n v="6"/>
    <n v="5"/>
    <s v="Rafael Mora Torres"/>
    <s v="Cerrado"/>
    <s v="Abril"/>
    <m/>
  </r>
  <r>
    <n v="947"/>
    <n v="21057"/>
    <s v="Tramitar Peticiones"/>
    <d v="2020-04-14T00:00:00"/>
    <x v="3"/>
    <d v="2020-04-20T00:00:00"/>
    <s v="Abril - Junio"/>
    <n v="6"/>
    <n v="5"/>
    <s v="Efraín Ramírez Gutierrez"/>
    <s v="Cerrado"/>
    <s v="Abril"/>
    <m/>
  </r>
  <r>
    <n v="948"/>
    <n v="21058"/>
    <s v="Tramitar Peticiones"/>
    <d v="2020-04-14T00:00:00"/>
    <x v="3"/>
    <d v="2020-04-20T00:00:00"/>
    <s v="Abril - Junio"/>
    <n v="6"/>
    <n v="5"/>
    <s v="Walter Cordoba Jimenez"/>
    <s v="Cerrado"/>
    <s v="Abril"/>
    <m/>
  </r>
  <r>
    <n v="949"/>
    <n v="21059"/>
    <s v="Tramitar Peticiones"/>
    <d v="2020-04-14T00:00:00"/>
    <x v="3"/>
    <d v="2020-04-20T00:00:00"/>
    <s v="Abril - Junio"/>
    <n v="6"/>
    <n v="5"/>
    <s v="Nelson Javier Silva Triana"/>
    <s v="Cerrado"/>
    <s v="Abril"/>
    <m/>
  </r>
  <r>
    <n v="950"/>
    <n v="21060"/>
    <s v="Tramitar Peticiones"/>
    <d v="2020-04-14T00:00:00"/>
    <x v="3"/>
    <d v="2020-04-20T00:00:00"/>
    <s v="Abril - Junio"/>
    <n v="6"/>
    <n v="5"/>
    <s v="Lorena Ruiz"/>
    <s v="Cerrado"/>
    <s v="Abril"/>
    <m/>
  </r>
  <r>
    <n v="951"/>
    <n v="21061"/>
    <s v="Tramitar Peticiones"/>
    <d v="2020-04-14T00:00:00"/>
    <x v="3"/>
    <d v="2020-04-20T00:00:00"/>
    <s v="Abril - Junio"/>
    <n v="6"/>
    <n v="5"/>
    <s v="ASPU"/>
    <s v="Cerrado"/>
    <s v="Abril"/>
    <m/>
  </r>
  <r>
    <n v="952"/>
    <n v="21062"/>
    <s v="Tramitar Peticiones"/>
    <d v="2020-04-14T00:00:00"/>
    <x v="3"/>
    <d v="2020-04-20T00:00:00"/>
    <s v="Abril - Junio"/>
    <n v="6"/>
    <n v="5"/>
    <s v="DANIEL FIALLO MURCIA"/>
    <s v="Cerrado"/>
    <s v="Abril"/>
    <m/>
  </r>
  <r>
    <n v="953"/>
    <n v="21063"/>
    <s v="Tramitar Peticiones"/>
    <d v="2020-04-14T00:00:00"/>
    <x v="3"/>
    <d v="2020-04-20T00:00:00"/>
    <s v="Abril - Junio"/>
    <n v="6"/>
    <n v="5"/>
    <s v="YEISSON GERMAN PINTO"/>
    <s v="Cerrado"/>
    <s v="Abril"/>
    <m/>
  </r>
  <r>
    <n v="954"/>
    <n v="21064"/>
    <s v="Tramitar Peticiones"/>
    <d v="2020-04-14T00:00:00"/>
    <x v="3"/>
    <d v="2020-04-20T00:00:00"/>
    <s v="Abril - Junio"/>
    <n v="6"/>
    <n v="5"/>
    <s v="Myriam Cecilia Castrillon"/>
    <s v="Cerrado"/>
    <s v="Abril"/>
    <m/>
  </r>
  <r>
    <n v="955"/>
    <n v="21065"/>
    <s v="Tramitar Queja"/>
    <d v="2020-04-14T00:00:00"/>
    <x v="3"/>
    <d v="2020-04-18T00:00:00"/>
    <s v="Abril - Junio"/>
    <n v="4"/>
    <n v="4"/>
    <s v="Franco Alberto Arciniegas"/>
    <s v="Cerrado"/>
    <s v="Abril"/>
    <m/>
  </r>
  <r>
    <n v="956"/>
    <n v="21066"/>
    <s v="Tramitar Reclamo"/>
    <d v="2020-04-14T00:00:00"/>
    <x v="3"/>
    <d v="2020-04-18T00:00:00"/>
    <s v="Abril - Junio"/>
    <n v="4"/>
    <n v="4"/>
    <s v="oscar forigua pardo"/>
    <s v="Cerrado"/>
    <s v="Abril"/>
    <m/>
  </r>
  <r>
    <n v="957"/>
    <n v="21067"/>
    <s v="Tramitar Queja"/>
    <d v="2020-04-14T00:00:00"/>
    <x v="3"/>
    <d v="2020-04-18T00:00:00"/>
    <s v="Abril - Junio"/>
    <n v="4"/>
    <n v="4"/>
    <s v="gladys rodriguez"/>
    <s v="Cerrado"/>
    <s v="Abril"/>
    <m/>
  </r>
  <r>
    <n v="958"/>
    <n v="21068"/>
    <s v="Tramitar Peticiones"/>
    <d v="2020-04-14T00:00:00"/>
    <x v="3"/>
    <d v="2020-04-20T00:00:00"/>
    <s v="Abril - Junio"/>
    <n v="6"/>
    <n v="5"/>
    <s v="Arnulfo Silva Córdoba"/>
    <s v="Cerrado"/>
    <s v="Abril"/>
    <m/>
  </r>
  <r>
    <n v="959"/>
    <n v="21069"/>
    <s v="Tramitar Peticiones"/>
    <d v="2020-04-14T00:00:00"/>
    <x v="3"/>
    <d v="2020-04-20T00:00:00"/>
    <s v="Abril - Junio"/>
    <n v="6"/>
    <n v="5"/>
    <s v="YANGO DURAN PENAGOS"/>
    <s v="Cerrado"/>
    <s v="Abril"/>
    <m/>
  </r>
  <r>
    <n v="960"/>
    <n v="21070"/>
    <s v="Tramitar Peticiones"/>
    <d v="2020-04-14T00:00:00"/>
    <x v="3"/>
    <d v="2020-04-20T00:00:00"/>
    <s v="Abril - Junio"/>
    <n v="6"/>
    <n v="5"/>
    <s v="luis carlos murcia castro"/>
    <s v="Cerrado"/>
    <s v="Abril"/>
    <m/>
  </r>
  <r>
    <n v="961"/>
    <n v="21071"/>
    <s v="Tramitar Peticiones"/>
    <d v="2020-04-14T00:00:00"/>
    <x v="3"/>
    <d v="2020-04-20T00:00:00"/>
    <s v="Abril - Junio"/>
    <n v="6"/>
    <n v="5"/>
    <s v="YULIETH MARIA BOHORQUEZ YANEZ"/>
    <s v="Cerrado"/>
    <s v="Abril"/>
    <m/>
  </r>
  <r>
    <n v="962"/>
    <n v="21072"/>
    <s v="Tramitar Peticiones"/>
    <d v="2020-04-14T00:00:00"/>
    <x v="3"/>
    <d v="2020-04-20T00:00:00"/>
    <s v="Abril - Junio"/>
    <n v="6"/>
    <n v="5"/>
    <s v="anderson arley acevedo quiros"/>
    <s v="Cerrado"/>
    <s v="Abril"/>
    <m/>
  </r>
  <r>
    <n v="963"/>
    <n v="21073"/>
    <s v="Tramitar Peticiones"/>
    <d v="2020-04-14T00:00:00"/>
    <x v="3"/>
    <d v="2020-04-20T00:00:00"/>
    <s v="Abril - Junio"/>
    <n v="6"/>
    <n v="5"/>
    <s v="Viviana Marcela Calle Velásquez"/>
    <s v="Cerrado"/>
    <s v="Abril"/>
    <m/>
  </r>
  <r>
    <n v="964"/>
    <n v="21074"/>
    <s v="Tramitar Peticiones"/>
    <d v="2020-04-15T00:00:00"/>
    <x v="3"/>
    <d v="2020-04-20T00:00:00"/>
    <s v="Abril - Junio"/>
    <n v="5"/>
    <n v="4"/>
    <s v="RUBY SOLANYI ORTIZ"/>
    <s v="Cerrado"/>
    <s v="Abril"/>
    <m/>
  </r>
  <r>
    <n v="965"/>
    <n v="21075"/>
    <s v="Tramitar Peticiones"/>
    <d v="2020-04-15T00:00:00"/>
    <x v="3"/>
    <d v="2020-04-20T00:00:00"/>
    <s v="Abril - Junio"/>
    <n v="5"/>
    <n v="4"/>
    <s v="Gina Saboya Lopez"/>
    <s v="Cerrado"/>
    <s v="Abril"/>
    <m/>
  </r>
  <r>
    <n v="966"/>
    <n v="21076"/>
    <s v="Tramitar Queja"/>
    <d v="2020-04-15T00:00:00"/>
    <x v="3"/>
    <d v="2020-04-18T00:00:00"/>
    <s v="Abril - Junio"/>
    <n v="3"/>
    <n v="3"/>
    <s v="andrea iza"/>
    <s v="Cerrado"/>
    <s v="Abril"/>
    <m/>
  </r>
  <r>
    <n v="967"/>
    <n v="21077"/>
    <s v="Tramitar Peticiones"/>
    <d v="2020-04-15T00:00:00"/>
    <x v="3"/>
    <d v="2020-04-20T00:00:00"/>
    <s v="Abril - Junio"/>
    <n v="5"/>
    <n v="4"/>
    <s v="Roxanna Pretelt Rojas"/>
    <s v="Cerrado"/>
    <s v="Abril"/>
    <m/>
  </r>
  <r>
    <n v="968"/>
    <n v="21078"/>
    <s v="Tramitar Peticiones"/>
    <d v="2020-04-15T00:00:00"/>
    <x v="3"/>
    <d v="2020-04-20T00:00:00"/>
    <s v="Abril - Junio"/>
    <n v="5"/>
    <n v="4"/>
    <s v="ARIOL ARMANDO GARCIA"/>
    <s v="Cerrado"/>
    <s v="Abril"/>
    <m/>
  </r>
  <r>
    <n v="969"/>
    <n v="21079"/>
    <s v="Tramitar Peticiones"/>
    <d v="2020-04-15T00:00:00"/>
    <x v="3"/>
    <d v="2020-04-20T00:00:00"/>
    <s v="Abril - Junio"/>
    <n v="5"/>
    <n v="4"/>
    <s v="ANNY MILENEA ARDILA VILLARREAL"/>
    <s v="Cerrado"/>
    <s v="Abril"/>
    <m/>
  </r>
  <r>
    <n v="970"/>
    <n v="21080"/>
    <s v="Tramitar Queja"/>
    <d v="2020-04-15T00:00:00"/>
    <x v="3"/>
    <s v="Pendiente"/>
    <s v="Pendiente"/>
    <e v="#VALUE!"/>
    <e v="#VALUE!"/>
    <s v="DALIN NORIEGA RODRIGUEZ"/>
    <s v="Abierto"/>
    <s v="Pendiente"/>
    <m/>
  </r>
  <r>
    <n v="971"/>
    <n v="21081"/>
    <s v="Tramitar Peticiones"/>
    <d v="2020-04-15T00:00:00"/>
    <x v="3"/>
    <d v="2020-04-20T00:00:00"/>
    <s v="Abril - Junio"/>
    <n v="5"/>
    <n v="4"/>
    <s v="nidia carolina caro zamudio"/>
    <s v="Cerrado"/>
    <s v="Abril"/>
    <m/>
  </r>
  <r>
    <n v="972"/>
    <n v="21082"/>
    <s v="Tramitar Queja"/>
    <d v="2020-04-15T00:00:00"/>
    <x v="3"/>
    <d v="2020-04-18T00:00:00"/>
    <s v="Abril - Junio"/>
    <n v="3"/>
    <n v="3"/>
    <s v="ANDRES ARTURO CARDENAS VILLAMIL"/>
    <s v="Cerrado"/>
    <s v="Abril"/>
    <m/>
  </r>
  <r>
    <n v="973"/>
    <n v="21083"/>
    <s v="Tramitar Peticiones"/>
    <d v="2020-04-15T00:00:00"/>
    <x v="3"/>
    <d v="2020-04-20T00:00:00"/>
    <s v="Abril - Junio"/>
    <n v="5"/>
    <n v="4"/>
    <s v="KELLY NATALIA BAILARIN MADRID"/>
    <s v="Cerrado"/>
    <s v="Abril"/>
    <m/>
  </r>
  <r>
    <n v="974"/>
    <n v="21084"/>
    <s v="Tramitar Peticiones"/>
    <d v="2020-04-15T00:00:00"/>
    <x v="3"/>
    <d v="2020-04-20T00:00:00"/>
    <s v="Abril - Junio"/>
    <n v="5"/>
    <n v="4"/>
    <s v="Jacob"/>
    <s v="Cerrado"/>
    <s v="Abril"/>
    <m/>
  </r>
  <r>
    <n v="975"/>
    <n v="21085"/>
    <s v="Tramitar Peticiones"/>
    <d v="2020-04-15T00:00:00"/>
    <x v="3"/>
    <d v="2020-04-20T00:00:00"/>
    <s v="Abril - Junio"/>
    <n v="5"/>
    <n v="4"/>
    <s v="Cristian Javier Agredo"/>
    <s v="Cerrado"/>
    <s v="Abril"/>
    <m/>
  </r>
  <r>
    <n v="976"/>
    <n v="21086"/>
    <s v="Tramitar Queja"/>
    <d v="2020-04-15T00:00:00"/>
    <x v="3"/>
    <d v="2020-04-18T00:00:00"/>
    <s v="Abril - Junio"/>
    <n v="3"/>
    <n v="3"/>
    <s v="PABLO ANTONIO GUALDRON VEGA"/>
    <s v="Cerrado"/>
    <s v="Abril"/>
    <m/>
  </r>
  <r>
    <n v="977"/>
    <n v="21087"/>
    <s v="Asignar Sugerencia"/>
    <d v="2020-04-15T00:00:00"/>
    <x v="3"/>
    <s v="Pendiente"/>
    <s v="Pendiente"/>
    <e v="#VALUE!"/>
    <e v="#VALUE!"/>
    <s v="Luis Felipe Arboleda"/>
    <s v="Abierto"/>
    <s v="Pendiente"/>
    <m/>
  </r>
  <r>
    <n v="978"/>
    <n v="21088"/>
    <s v="Tramitar Peticiones"/>
    <d v="2020-04-15T00:00:00"/>
    <x v="3"/>
    <d v="2020-04-20T00:00:00"/>
    <s v="Abril - Junio"/>
    <n v="5"/>
    <n v="4"/>
    <s v="YOLANDA RAMIREZ GARZON"/>
    <s v="Cerrado"/>
    <s v="Abril"/>
    <m/>
  </r>
  <r>
    <n v="979"/>
    <n v="21089"/>
    <s v="Tramitar Queja"/>
    <d v="2020-04-15T00:00:00"/>
    <x v="3"/>
    <d v="2020-04-20T00:00:00"/>
    <s v="Abril - Junio"/>
    <n v="5"/>
    <n v="4"/>
    <s v="miguel angel peña vacca"/>
    <s v="Cerrado"/>
    <s v="Abril"/>
    <m/>
  </r>
  <r>
    <n v="980"/>
    <n v="21090"/>
    <s v="Tramitar Peticiones"/>
    <d v="2020-04-15T00:00:00"/>
    <x v="3"/>
    <d v="2020-04-20T00:00:00"/>
    <s v="Abril - Junio"/>
    <n v="5"/>
    <n v="4"/>
    <s v="ALIX MAURICIO JIMENEZ PAEZ"/>
    <s v="Cerrado"/>
    <s v="Abril"/>
    <m/>
  </r>
  <r>
    <n v="981"/>
    <n v="21091"/>
    <s v="Tramitar Peticiones"/>
    <d v="2020-04-15T00:00:00"/>
    <x v="3"/>
    <d v="2020-04-20T00:00:00"/>
    <s v="Abril - Junio"/>
    <n v="5"/>
    <n v="4"/>
    <s v="gerardo luis larios mora"/>
    <s v="Cerrado"/>
    <s v="Abril"/>
    <m/>
  </r>
  <r>
    <n v="982"/>
    <n v="21092"/>
    <s v="Tramitar Queja"/>
    <d v="2020-04-15T00:00:00"/>
    <x v="3"/>
    <d v="2020-04-18T00:00:00"/>
    <s v="Abril - Junio"/>
    <n v="3"/>
    <n v="3"/>
    <s v="Milton Lozano Rojas"/>
    <s v="Cerrado"/>
    <s v="Abril"/>
    <m/>
  </r>
  <r>
    <n v="983"/>
    <n v="21093"/>
    <s v="Tramitar Peticiones"/>
    <d v="2020-04-15T00:00:00"/>
    <x v="3"/>
    <d v="2020-04-20T00:00:00"/>
    <s v="Abril - Junio"/>
    <n v="5"/>
    <n v="4"/>
    <s v="Cesar augusto Restrepo arboleda"/>
    <s v="Cerrado"/>
    <s v="Abril"/>
    <m/>
  </r>
  <r>
    <n v="984"/>
    <n v="21094"/>
    <s v="Tramitar Peticiones"/>
    <d v="2020-04-15T00:00:00"/>
    <x v="3"/>
    <d v="2020-04-20T00:00:00"/>
    <s v="Abril - Junio"/>
    <n v="5"/>
    <n v="4"/>
    <s v="Claudia Jeanine Zapa Mariño"/>
    <s v="Cerrado"/>
    <s v="Abril"/>
    <m/>
  </r>
  <r>
    <n v="985"/>
    <n v="21095"/>
    <s v="Tramitar Peticiones"/>
    <d v="2020-04-15T00:00:00"/>
    <x v="3"/>
    <d v="2020-04-20T00:00:00"/>
    <s v="Abril - Junio"/>
    <n v="5"/>
    <n v="4"/>
    <s v="Claudia Jeanine Zapa Mariño"/>
    <s v="Cerrado"/>
    <s v="Abril"/>
    <m/>
  </r>
  <r>
    <n v="986"/>
    <n v="21096"/>
    <s v="Tramitar Queja"/>
    <d v="2020-04-15T00:00:00"/>
    <x v="3"/>
    <d v="2020-04-18T00:00:00"/>
    <s v="Abril - Junio"/>
    <n v="3"/>
    <n v="3"/>
    <s v="Sandra Yanet Hernandez sosa"/>
    <s v="Cerrado"/>
    <s v="Abril"/>
    <m/>
  </r>
  <r>
    <n v="987"/>
    <n v="21097"/>
    <s v="Asignar Sugerencia"/>
    <d v="2020-04-15T00:00:00"/>
    <x v="3"/>
    <d v="2020-04-17T00:00:00"/>
    <s v="Abril - Junio"/>
    <n v="2"/>
    <n v="3"/>
    <s v="yamile astrid alvarez rodas"/>
    <s v="Cerrado"/>
    <s v="Abril"/>
    <m/>
  </r>
  <r>
    <n v="988"/>
    <n v="21098"/>
    <s v="Tramitar Peticiones"/>
    <d v="2020-04-16T00:00:00"/>
    <x v="3"/>
    <d v="2020-04-20T00:00:00"/>
    <s v="Abril - Junio"/>
    <n v="4"/>
    <n v="3"/>
    <s v="nelly stella barona rodriguez"/>
    <s v="Cerrado"/>
    <s v="Abril"/>
    <m/>
  </r>
  <r>
    <n v="989"/>
    <n v="21099"/>
    <s v="Tramitar Peticiones"/>
    <d v="2020-04-16T00:00:00"/>
    <x v="3"/>
    <d v="2020-04-20T00:00:00"/>
    <s v="Abril - Junio"/>
    <n v="4"/>
    <n v="3"/>
    <s v="JOSE FERNANDO LANDINEZ CASTAÑO"/>
    <s v="Cerrado"/>
    <s v="Abril"/>
    <m/>
  </r>
  <r>
    <n v="990"/>
    <n v="21100"/>
    <s v="Tramitar Peticiones"/>
    <d v="2020-04-16T00:00:00"/>
    <x v="3"/>
    <d v="2020-04-20T00:00:00"/>
    <s v="Abril - Junio"/>
    <n v="4"/>
    <n v="3"/>
    <s v="JOSE LEONARDO AGUILLON SONSA"/>
    <s v="Cerrado"/>
    <s v="Abril"/>
    <m/>
  </r>
  <r>
    <n v="991"/>
    <n v="21101"/>
    <s v="Tramitar Peticiones"/>
    <d v="2020-04-16T00:00:00"/>
    <x v="3"/>
    <d v="2020-04-20T00:00:00"/>
    <s v="Abril - Junio"/>
    <n v="4"/>
    <n v="3"/>
    <s v="JOSE ANTONIO CANTOR ALZATE"/>
    <s v="Cerrado"/>
    <s v="Abril"/>
    <m/>
  </r>
  <r>
    <n v="992"/>
    <n v="21102"/>
    <s v="Tramitar Peticiones"/>
    <d v="2020-04-16T00:00:00"/>
    <x v="3"/>
    <d v="2020-04-20T00:00:00"/>
    <s v="Abril - Junio"/>
    <n v="4"/>
    <n v="3"/>
    <s v="MARIA EVA RODRIGUEZ CERON"/>
    <s v="Cerrado"/>
    <s v="Abril"/>
    <m/>
  </r>
  <r>
    <n v="993"/>
    <n v="21103"/>
    <s v="Tramitar Peticiones"/>
    <d v="2020-04-16T00:00:00"/>
    <x v="3"/>
    <d v="2020-04-20T00:00:00"/>
    <s v="Abril - Junio"/>
    <n v="4"/>
    <n v="3"/>
    <s v="YENI CAROLINA ACHIARDI"/>
    <s v="Cerrado"/>
    <s v="Abril"/>
    <m/>
  </r>
  <r>
    <n v="994"/>
    <n v="21104"/>
    <s v="Tramitar Peticiones"/>
    <d v="2020-04-16T00:00:00"/>
    <x v="3"/>
    <d v="2020-04-20T00:00:00"/>
    <s v="Abril - Junio"/>
    <n v="4"/>
    <n v="3"/>
    <s v="LINA MARITZA TRIVIÑO MUÑOZ"/>
    <s v="Cerrado"/>
    <s v="Abril"/>
    <m/>
  </r>
  <r>
    <n v="995"/>
    <n v="21105"/>
    <s v="Tramitar Peticiones"/>
    <d v="2020-04-16T00:00:00"/>
    <x v="3"/>
    <d v="2020-04-20T00:00:00"/>
    <s v="Abril - Junio"/>
    <n v="4"/>
    <n v="3"/>
    <s v="SOL MARINA GARCÍA CRUZ"/>
    <s v="Cerrado"/>
    <s v="Abril"/>
    <m/>
  </r>
  <r>
    <n v="996"/>
    <n v="21106"/>
    <s v="Tramitar Peticiones"/>
    <d v="2020-04-16T00:00:00"/>
    <x v="3"/>
    <d v="2020-04-20T00:00:00"/>
    <s v="Abril - Junio"/>
    <n v="4"/>
    <n v="3"/>
    <s v="DIANA CAROLINA LANCHEROS GALVAN"/>
    <s v="Cerrado"/>
    <s v="Abril"/>
    <m/>
  </r>
  <r>
    <n v="997"/>
    <n v="21107"/>
    <s v="Tramitar Peticiones"/>
    <d v="2020-04-16T00:00:00"/>
    <x v="3"/>
    <d v="2020-04-20T00:00:00"/>
    <s v="Abril - Junio"/>
    <n v="4"/>
    <n v="3"/>
    <s v="KIMBERLY YESENIA BASTO BOHORQUEZ"/>
    <s v="Cerrado"/>
    <s v="Abril"/>
    <m/>
  </r>
  <r>
    <n v="998"/>
    <n v="21108"/>
    <s v="Tramitar Peticiones"/>
    <d v="2020-04-16T00:00:00"/>
    <x v="3"/>
    <d v="2020-04-20T00:00:00"/>
    <s v="Abril - Junio"/>
    <n v="4"/>
    <n v="3"/>
    <s v="KIMBERLY YESENIA BASTO BOHORQUEZ"/>
    <s v="Cerrado"/>
    <s v="Abril"/>
    <m/>
  </r>
  <r>
    <n v="999"/>
    <n v="21109"/>
    <s v="Tramitar Peticiones"/>
    <d v="2020-04-16T00:00:00"/>
    <x v="3"/>
    <d v="2020-04-21T00:00:00"/>
    <s v="Abril - Junio"/>
    <n v="5"/>
    <n v="4"/>
    <s v="MARYLUZ SANCHEZ URREGO"/>
    <s v="Cerrado"/>
    <s v="Abril"/>
    <m/>
  </r>
  <r>
    <n v="1000"/>
    <n v="21110"/>
    <s v="Tramitar Peticiones"/>
    <d v="2020-04-16T00:00:00"/>
    <x v="3"/>
    <d v="2020-04-21T00:00:00"/>
    <s v="Abril - Junio"/>
    <n v="5"/>
    <n v="4"/>
    <s v="MARYLUZ SANCHEZ URREGO"/>
    <s v="Cerrado"/>
    <s v="Abril"/>
    <m/>
  </r>
  <r>
    <n v="1001"/>
    <n v="21111"/>
    <s v="Tramitar Peticiones"/>
    <d v="2020-04-16T00:00:00"/>
    <x v="3"/>
    <d v="2020-04-21T00:00:00"/>
    <s v="Abril - Junio"/>
    <n v="5"/>
    <n v="4"/>
    <s v="UNIV. CATOLICA LUIS AMIGO"/>
    <s v="Cerrado"/>
    <s v="Abril"/>
    <m/>
  </r>
  <r>
    <n v="1002"/>
    <n v="21112"/>
    <s v="Tramitar Peticiones"/>
    <d v="2020-04-16T00:00:00"/>
    <x v="3"/>
    <d v="2020-04-21T00:00:00"/>
    <s v="Abril - Junio"/>
    <n v="5"/>
    <n v="4"/>
    <s v="JORGE IVAN MUÑETON RESTREPO"/>
    <s v="Cerrado"/>
    <s v="Abril"/>
    <m/>
  </r>
  <r>
    <n v="1003"/>
    <n v="21113"/>
    <s v="Tramitar Queja"/>
    <d v="2020-04-16T00:00:00"/>
    <x v="3"/>
    <d v="2020-04-18T00:00:00"/>
    <s v="Abril - Junio"/>
    <n v="2"/>
    <n v="2"/>
    <s v="Roberto Uribe Escobar"/>
    <s v="Cerrado"/>
    <s v="Abril"/>
    <m/>
  </r>
  <r>
    <n v="1004"/>
    <n v="21114"/>
    <s v="Tramitar Peticiones"/>
    <d v="2020-04-16T00:00:00"/>
    <x v="3"/>
    <d v="2020-04-21T00:00:00"/>
    <s v="Abril - Junio"/>
    <n v="5"/>
    <n v="4"/>
    <s v="JORGE IVAN MUÑETON RESTREPO"/>
    <s v="Cerrado"/>
    <s v="Abril"/>
    <m/>
  </r>
  <r>
    <n v="1005"/>
    <n v="21115"/>
    <s v="Tramitar Peticiones"/>
    <d v="2020-04-16T00:00:00"/>
    <x v="3"/>
    <d v="2020-04-21T00:00:00"/>
    <s v="Abril - Junio"/>
    <n v="5"/>
    <n v="4"/>
    <s v="NEFFER PRADA OVIEDO"/>
    <s v="Cerrado"/>
    <s v="Abril"/>
    <m/>
  </r>
  <r>
    <n v="1006"/>
    <n v="21116"/>
    <s v="Tramitar Peticiones"/>
    <d v="2020-04-16T00:00:00"/>
    <x v="3"/>
    <d v="2020-04-21T00:00:00"/>
    <s v="Abril - Junio"/>
    <n v="5"/>
    <n v="4"/>
    <s v="FLOR ANGELA AGAMEZ TAPIAS"/>
    <s v="Cerrado"/>
    <s v="Abril"/>
    <m/>
  </r>
  <r>
    <n v="1007"/>
    <n v="21117"/>
    <s v="Tramitar Peticiones"/>
    <d v="2020-04-16T00:00:00"/>
    <x v="3"/>
    <d v="2020-04-21T00:00:00"/>
    <s v="Abril - Junio"/>
    <n v="5"/>
    <n v="4"/>
    <s v="ROMELIA ALVAREZ ORDOÑEZ"/>
    <s v="Cerrado"/>
    <s v="Abril"/>
    <m/>
  </r>
  <r>
    <n v="1008"/>
    <n v="21118"/>
    <s v="Tramitar Peticiones"/>
    <d v="2020-04-16T00:00:00"/>
    <x v="3"/>
    <d v="2020-04-21T00:00:00"/>
    <s v="Abril - Junio"/>
    <n v="5"/>
    <n v="4"/>
    <s v="GUSTAVO ADOLFO AGUILLON SONSA"/>
    <s v="Cerrado"/>
    <s v="Abril"/>
    <m/>
  </r>
  <r>
    <n v="1009"/>
    <n v="21119"/>
    <s v="Tramitar Peticiones"/>
    <d v="2020-04-16T00:00:00"/>
    <x v="3"/>
    <d v="2020-04-21T00:00:00"/>
    <s v="Abril - Junio"/>
    <n v="5"/>
    <n v="4"/>
    <s v="NATALIA ANDREA COSSIO MARMOLEJO"/>
    <s v="Cerrado"/>
    <s v="Abril"/>
    <m/>
  </r>
  <r>
    <n v="1010"/>
    <n v="21120"/>
    <s v="Tramitar Peticiones"/>
    <d v="2020-04-16T00:00:00"/>
    <x v="3"/>
    <d v="2020-04-21T00:00:00"/>
    <s v="Abril - Junio"/>
    <n v="5"/>
    <n v="4"/>
    <s v="CUERVO NEISA JESSICA PAOLA"/>
    <s v="Cerrado"/>
    <s v="Abril"/>
    <m/>
  </r>
  <r>
    <n v="1011"/>
    <n v="21121"/>
    <s v="Tramitar Queja"/>
    <d v="2020-04-16T00:00:00"/>
    <x v="3"/>
    <d v="2020-04-18T00:00:00"/>
    <s v="Abril - Junio"/>
    <n v="2"/>
    <n v="2"/>
    <s v="MARTHA CECILIA SEPULVEDA RODRIGUEZ"/>
    <s v="Cerrado"/>
    <s v="Abril"/>
    <m/>
  </r>
  <r>
    <n v="1012"/>
    <n v="21122"/>
    <s v="Tramitar Peticiones"/>
    <d v="2020-04-16T00:00:00"/>
    <x v="3"/>
    <d v="2020-04-21T00:00:00"/>
    <s v="Abril - Junio"/>
    <n v="5"/>
    <n v="4"/>
    <s v="CUERVO NEISA JESSICA PAOLA"/>
    <s v="Cerrado"/>
    <s v="Abril"/>
    <m/>
  </r>
  <r>
    <n v="1013"/>
    <n v="21123"/>
    <s v="Tramitar Peticiones"/>
    <d v="2020-04-16T00:00:00"/>
    <x v="3"/>
    <d v="2020-04-21T00:00:00"/>
    <s v="Abril - Junio"/>
    <n v="5"/>
    <n v="4"/>
    <s v="MANUEL GARCIA FORERO"/>
    <s v="Cerrado"/>
    <s v="Abril"/>
    <m/>
  </r>
  <r>
    <n v="1014"/>
    <n v="21124"/>
    <s v="Tramitar Peticiones"/>
    <d v="2020-04-16T00:00:00"/>
    <x v="3"/>
    <d v="2020-04-21T00:00:00"/>
    <s v="Abril - Junio"/>
    <n v="5"/>
    <n v="4"/>
    <s v="Elvira cecilia mejia agresot"/>
    <s v="Cerrado"/>
    <s v="Abril"/>
    <m/>
  </r>
  <r>
    <n v="1015"/>
    <n v="21125"/>
    <s v="Tramitar Peticiones"/>
    <d v="2020-04-16T00:00:00"/>
    <x v="3"/>
    <d v="2020-04-21T00:00:00"/>
    <s v="Abril - Junio"/>
    <n v="5"/>
    <n v="4"/>
    <s v="JULIAN ANDRES RODRIGUEZ TORRES"/>
    <s v="Cerrado"/>
    <s v="Abril"/>
    <m/>
  </r>
  <r>
    <n v="1016"/>
    <n v="21126"/>
    <s v="Tramitar Peticiones"/>
    <d v="2020-04-16T00:00:00"/>
    <x v="3"/>
    <d v="2020-04-21T00:00:00"/>
    <s v="Abril - Junio"/>
    <n v="5"/>
    <n v="4"/>
    <s v="edgar tarazona"/>
    <s v="Cerrado"/>
    <s v="Abril"/>
    <m/>
  </r>
  <r>
    <n v="1017"/>
    <n v="21127"/>
    <s v="Tramitar Reclamo"/>
    <d v="2020-04-16T00:00:00"/>
    <x v="3"/>
    <d v="2020-04-18T00:00:00"/>
    <s v="Abril - Junio"/>
    <n v="2"/>
    <n v="2"/>
    <s v="Misael Estrada Uribe"/>
    <s v="Cerrado"/>
    <s v="Abril"/>
    <m/>
  </r>
  <r>
    <n v="1018"/>
    <n v="21128"/>
    <s v="Asignar Sugerencia"/>
    <d v="2020-04-16T00:00:00"/>
    <x v="3"/>
    <d v="2020-04-21T00:00:00"/>
    <s v="Abril - Junio"/>
    <n v="5"/>
    <n v="4"/>
    <s v="ORLANDO NIÑO"/>
    <s v="Cerrado"/>
    <s v="Abril"/>
    <m/>
  </r>
  <r>
    <n v="1019"/>
    <n v="21129"/>
    <s v="Tramitar Peticiones"/>
    <d v="2020-04-16T00:00:00"/>
    <x v="3"/>
    <d v="2020-04-21T00:00:00"/>
    <s v="Abril - Junio"/>
    <n v="5"/>
    <n v="4"/>
    <s v="Bianey hurtado"/>
    <s v="Cerrado"/>
    <s v="Abril"/>
    <m/>
  </r>
  <r>
    <n v="1020"/>
    <n v="21130"/>
    <s v="Tramitar Peticiones"/>
    <d v="2020-04-16T00:00:00"/>
    <x v="3"/>
    <d v="2020-04-21T00:00:00"/>
    <s v="Abril - Junio"/>
    <n v="5"/>
    <n v="4"/>
    <s v="CARLOS ANDRES JIMENEZ MENESES"/>
    <s v="Cerrado"/>
    <s v="Abril"/>
    <m/>
  </r>
  <r>
    <n v="1021"/>
    <n v="21131"/>
    <s v="Tramitar Peticiones"/>
    <d v="2020-04-16T00:00:00"/>
    <x v="3"/>
    <d v="2020-04-21T00:00:00"/>
    <s v="Abril - Junio"/>
    <n v="5"/>
    <n v="4"/>
    <s v="Antonio Torres"/>
    <s v="Cerrado"/>
    <s v="Abril"/>
    <m/>
  </r>
  <r>
    <n v="1022"/>
    <n v="21132"/>
    <s v="Tramitar Peticiones"/>
    <d v="2020-04-16T00:00:00"/>
    <x v="3"/>
    <d v="2020-04-21T00:00:00"/>
    <s v="Abril - Junio"/>
    <n v="5"/>
    <n v="4"/>
    <s v="CARLOS EDUARDO PENSO ZUÑIGA"/>
    <s v="Cerrado"/>
    <s v="Abril"/>
    <m/>
  </r>
  <r>
    <n v="1023"/>
    <n v="21133"/>
    <s v="Tramitar Reclamo"/>
    <d v="2020-04-16T00:00:00"/>
    <x v="3"/>
    <d v="2020-04-18T00:00:00"/>
    <s v="Abril - Junio"/>
    <n v="2"/>
    <n v="2"/>
    <s v="Maribel Ayala de Calderon"/>
    <s v="Cerrado"/>
    <s v="Abril"/>
    <m/>
  </r>
  <r>
    <n v="1024"/>
    <n v="21134"/>
    <s v="Tramitar Peticiones"/>
    <d v="2020-04-16T00:00:00"/>
    <x v="3"/>
    <d v="2020-04-21T00:00:00"/>
    <s v="Abril - Junio"/>
    <n v="5"/>
    <n v="4"/>
    <s v="Hector Jaime Giraldo Duque"/>
    <s v="Cerrado"/>
    <s v="Abril"/>
    <m/>
  </r>
  <r>
    <n v="1025"/>
    <n v="21135"/>
    <s v="Tramitar Peticiones"/>
    <d v="2020-04-16T00:00:00"/>
    <x v="3"/>
    <d v="2020-04-21T00:00:00"/>
    <s v="Abril - Junio"/>
    <n v="5"/>
    <n v="4"/>
    <s v="María José Del Gallego Quintero"/>
    <s v="Cerrado"/>
    <s v="Abril"/>
    <m/>
  </r>
  <r>
    <n v="1026"/>
    <n v="21136"/>
    <s v="Tramitar Peticiones"/>
    <d v="2020-04-16T00:00:00"/>
    <x v="3"/>
    <d v="2020-04-21T00:00:00"/>
    <s v="Abril - Junio"/>
    <n v="5"/>
    <n v="4"/>
    <s v="MARIA EMMA GAITAN Q"/>
    <s v="Cerrado"/>
    <s v="Abril"/>
    <m/>
  </r>
  <r>
    <n v="1027"/>
    <n v="21137"/>
    <s v="Tramitar Queja"/>
    <d v="2020-04-16T00:00:00"/>
    <x v="3"/>
    <s v="Pendiente"/>
    <s v="Pendiente"/>
    <e v="#VALUE!"/>
    <e v="#VALUE!"/>
    <s v="ETELBERTO CASTRILLON FLOREZ"/>
    <s v="Abierto"/>
    <s v="Pendiente"/>
    <m/>
  </r>
  <r>
    <n v="1028"/>
    <n v="21138"/>
    <s v="Tramitar Peticiones"/>
    <d v="2020-04-16T00:00:00"/>
    <x v="3"/>
    <d v="2020-04-21T00:00:00"/>
    <s v="Abril - Junio"/>
    <n v="5"/>
    <n v="4"/>
    <s v="Pedro Maria Ramirez Chaux"/>
    <s v="Cerrado"/>
    <s v="Abril"/>
    <m/>
  </r>
  <r>
    <n v="1029"/>
    <n v="21139"/>
    <s v="Tramitar Peticiones"/>
    <d v="2020-04-16T00:00:00"/>
    <x v="3"/>
    <d v="2020-04-21T00:00:00"/>
    <s v="Abril - Junio"/>
    <n v="5"/>
    <n v="4"/>
    <s v="Manuel Enrique Florez Quiñoinez"/>
    <s v="Cerrado"/>
    <s v="Abril"/>
    <m/>
  </r>
  <r>
    <n v="1030"/>
    <n v="21140"/>
    <s v="Tramitar Peticiones"/>
    <d v="2020-04-16T00:00:00"/>
    <x v="3"/>
    <d v="2020-04-21T00:00:00"/>
    <s v="Abril - Junio"/>
    <n v="5"/>
    <n v="4"/>
    <s v="juan pablo loaiza vasco"/>
    <s v="Cerrado"/>
    <s v="Abril"/>
    <m/>
  </r>
  <r>
    <n v="1031"/>
    <n v="21141"/>
    <s v="Tramitar Peticiones"/>
    <d v="2020-04-16T00:00:00"/>
    <x v="3"/>
    <d v="2020-04-21T00:00:00"/>
    <s v="Abril - Junio"/>
    <n v="5"/>
    <n v="4"/>
    <s v="LUZ MARINA DIAZ"/>
    <s v="Cerrado"/>
    <s v="Abril"/>
    <m/>
  </r>
  <r>
    <n v="1032"/>
    <n v="21142"/>
    <s v="Tramitar Peticiones"/>
    <d v="2020-04-16T00:00:00"/>
    <x v="3"/>
    <d v="2020-04-21T00:00:00"/>
    <s v="Abril - Junio"/>
    <n v="5"/>
    <n v="4"/>
    <s v="ALFREDO VALENCIA MARUN"/>
    <s v="Cerrado"/>
    <s v="Abril"/>
    <m/>
  </r>
  <r>
    <n v="1033"/>
    <n v="21143"/>
    <s v="Tramitar Peticiones"/>
    <d v="2020-04-17T00:00:00"/>
    <x v="3"/>
    <d v="2020-04-21T00:00:00"/>
    <s v="Abril - Junio"/>
    <n v="4"/>
    <n v="3"/>
    <s v="Manuela Ramírez"/>
    <s v="Cerrado"/>
    <s v="Abril"/>
    <m/>
  </r>
  <r>
    <n v="1034"/>
    <n v="21144"/>
    <s v="Tramitar Peticiones"/>
    <d v="2020-04-17T00:00:00"/>
    <x v="3"/>
    <d v="2020-04-21T00:00:00"/>
    <s v="Abril - Junio"/>
    <n v="4"/>
    <n v="3"/>
    <s v="JUAN CARLOS ROJAS CERON"/>
    <s v="Cerrado"/>
    <s v="Abril"/>
    <m/>
  </r>
  <r>
    <n v="1035"/>
    <n v="21145"/>
    <s v="Asignar Sugerencia"/>
    <d v="2020-04-17T00:00:00"/>
    <x v="3"/>
    <d v="2020-04-17T00:00:00"/>
    <s v="Abril - Junio"/>
    <n v="0"/>
    <n v="1"/>
    <s v="n.a."/>
    <s v="Cerrado"/>
    <s v="Abril"/>
    <m/>
  </r>
  <r>
    <n v="1036"/>
    <n v="21146"/>
    <s v="Tramitar Peticiones"/>
    <d v="2020-04-17T00:00:00"/>
    <x v="3"/>
    <d v="2020-04-21T00:00:00"/>
    <s v="Abril - Junio"/>
    <n v="4"/>
    <n v="3"/>
    <s v="LILIA QUICENO FORERO"/>
    <s v="Cerrado"/>
    <s v="Abril"/>
    <m/>
  </r>
  <r>
    <n v="1037"/>
    <n v="21147"/>
    <s v="Tramitar Queja"/>
    <d v="2020-04-17T00:00:00"/>
    <x v="3"/>
    <s v="Pendiente"/>
    <s v="Pendiente"/>
    <e v="#VALUE!"/>
    <e v="#VALUE!"/>
    <s v="alexander Giraldo Diaz"/>
    <s v="Abierto"/>
    <s v="Pendiente"/>
    <m/>
  </r>
  <r>
    <n v="1038"/>
    <n v="21148"/>
    <s v="Tramitar Queja"/>
    <d v="2020-04-17T00:00:00"/>
    <x v="3"/>
    <d v="2020-04-18T00:00:00"/>
    <s v="Abril - Junio"/>
    <n v="1"/>
    <n v="1"/>
    <s v="ANA MILENA OLANO CAICEDO"/>
    <s v="Cerrado"/>
    <s v="Abril"/>
    <m/>
  </r>
  <r>
    <n v="1039"/>
    <n v="21149"/>
    <s v="Tramitar Peticiones"/>
    <d v="2020-04-17T00:00:00"/>
    <x v="3"/>
    <d v="2020-04-21T00:00:00"/>
    <s v="Abril - Junio"/>
    <n v="4"/>
    <n v="3"/>
    <s v="YURI LILIANA VARGAS"/>
    <s v="Cerrado"/>
    <s v="Abril"/>
    <m/>
  </r>
  <r>
    <n v="1040"/>
    <n v="21150"/>
    <s v="Tramitar Peticiones"/>
    <d v="2020-04-18T00:00:00"/>
    <x v="3"/>
    <d v="2020-04-22T00:00:00"/>
    <s v="Abril - Junio"/>
    <n v="4"/>
    <n v="3"/>
    <s v="MARIA FERNANDA ROJAS NASSIF"/>
    <s v="Cerrado"/>
    <s v="Abril"/>
    <m/>
  </r>
  <r>
    <n v="1041"/>
    <n v="21151"/>
    <s v="Tramitar Peticiones"/>
    <d v="2020-04-18T00:00:00"/>
    <x v="3"/>
    <d v="2020-04-22T00:00:00"/>
    <s v="Abril - Junio"/>
    <n v="4"/>
    <n v="3"/>
    <s v="PAULINA LEYVA"/>
    <s v="Cerrado"/>
    <s v="Abril"/>
    <m/>
  </r>
  <r>
    <n v="1042"/>
    <n v="21152"/>
    <s v="Tramitar Peticiones"/>
    <d v="2020-04-18T00:00:00"/>
    <x v="3"/>
    <d v="2020-04-22T00:00:00"/>
    <s v="Abril - Junio"/>
    <n v="4"/>
    <n v="3"/>
    <s v="Alonso Zambrano"/>
    <s v="Cerrado"/>
    <s v="Abril"/>
    <m/>
  </r>
  <r>
    <n v="1043"/>
    <n v="21153"/>
    <s v="Asignar Sugerencia"/>
    <d v="2020-04-18T00:00:00"/>
    <x v="3"/>
    <s v="Pendiente"/>
    <s v="Pendiente"/>
    <e v="#VALUE!"/>
    <e v="#VALUE!"/>
    <s v="MARIA ISABEL BARRAGAN MENDEZ"/>
    <s v="Abierto"/>
    <s v="Pendiente"/>
    <m/>
  </r>
  <r>
    <n v="1044"/>
    <n v="21154"/>
    <s v="Tramitar Queja"/>
    <d v="2020-04-18T00:00:00"/>
    <x v="3"/>
    <d v="2020-04-22T00:00:00"/>
    <s v="Abril - Junio"/>
    <n v="4"/>
    <n v="3"/>
    <s v="JOSE JAVIER ROMERO ESCUDERO"/>
    <s v="Cerrado"/>
    <s v="Abril"/>
    <m/>
  </r>
  <r>
    <n v="1045"/>
    <n v="21155"/>
    <s v="Tramitar Queja"/>
    <d v="2020-04-18T00:00:00"/>
    <x v="3"/>
    <d v="2020-04-21T00:00:00"/>
    <s v="Abril - Junio"/>
    <n v="3"/>
    <n v="2"/>
    <s v="JOSE JAVIER ROMERO ESCUDERO"/>
    <s v="Cerrado"/>
    <s v="Abril"/>
    <m/>
  </r>
  <r>
    <n v="1046"/>
    <n v="21156"/>
    <s v="Tramitar Peticiones"/>
    <d v="2020-04-18T00:00:00"/>
    <x v="3"/>
    <d v="2020-04-22T00:00:00"/>
    <s v="Abril - Junio"/>
    <n v="4"/>
    <n v="3"/>
    <s v="CINDY JOHANA GONZALEZ"/>
    <s v="Cerrado"/>
    <s v="Abril"/>
    <m/>
  </r>
  <r>
    <n v="1047"/>
    <n v="21157"/>
    <s v="Tramitar Reclamo"/>
    <d v="2020-04-18T00:00:00"/>
    <x v="3"/>
    <d v="2020-04-18T00:00:00"/>
    <s v="Abril - Junio"/>
    <n v="0"/>
    <n v="0"/>
    <s v="Claudia Patricia Parra Gra"/>
    <s v="Cerrado"/>
    <s v="Abril"/>
    <m/>
  </r>
  <r>
    <n v="1048"/>
    <n v="21158"/>
    <s v="Tramitar Peticiones"/>
    <d v="2020-04-18T00:00:00"/>
    <x v="3"/>
    <d v="2020-04-22T00:00:00"/>
    <s v="Abril - Junio"/>
    <n v="4"/>
    <n v="3"/>
    <s v="yesid alfaro henao"/>
    <s v="Cerrado"/>
    <s v="Abril"/>
    <m/>
  </r>
  <r>
    <n v="1049"/>
    <n v="21159"/>
    <s v="Tramitar Queja"/>
    <d v="2020-04-18T00:00:00"/>
    <x v="3"/>
    <d v="2020-05-06T00:00:00"/>
    <s v="Abril - Junio"/>
    <n v="18"/>
    <n v="13"/>
    <s v="JOSE ECHEVERRI"/>
    <s v="Cerrado"/>
    <s v="Mayo"/>
    <m/>
  </r>
  <r>
    <n v="1050"/>
    <n v="21160"/>
    <s v="Tramitar Peticiones"/>
    <d v="2020-04-18T00:00:00"/>
    <x v="3"/>
    <d v="2020-04-22T00:00:00"/>
    <s v="Abril - Junio"/>
    <n v="4"/>
    <n v="3"/>
    <s v="Juan Diego Jurado Aristizabal"/>
    <s v="Cerrado"/>
    <s v="Abril"/>
    <m/>
  </r>
  <r>
    <n v="1051"/>
    <n v="21161"/>
    <s v="Tramitar Peticiones"/>
    <d v="2020-04-18T00:00:00"/>
    <x v="3"/>
    <d v="2020-04-22T00:00:00"/>
    <s v="Abril - Junio"/>
    <n v="4"/>
    <n v="3"/>
    <s v="Diego Alberto Pradilla Pelaez"/>
    <s v="Cerrado"/>
    <s v="Abril"/>
    <m/>
  </r>
  <r>
    <n v="1052"/>
    <n v="21162"/>
    <s v="Asignar Sugerencia"/>
    <d v="2020-04-19T00:00:00"/>
    <x v="3"/>
    <d v="2020-04-24T00:00:00"/>
    <s v="Abril - Junio"/>
    <n v="5"/>
    <n v="5"/>
    <s v="GENNI GICELA DIAZ SOLANO"/>
    <s v="Cerrado"/>
    <s v="Abril"/>
    <m/>
  </r>
  <r>
    <n v="1053"/>
    <n v="21163"/>
    <s v="Tramitar Queja"/>
    <d v="2020-04-19T00:00:00"/>
    <x v="3"/>
    <d v="2020-04-21T00:00:00"/>
    <s v="Abril - Junio"/>
    <n v="2"/>
    <n v="2"/>
    <s v="doris fabiola perez estrada"/>
    <s v="Cerrado"/>
    <s v="Abril"/>
    <m/>
  </r>
  <r>
    <n v="1054"/>
    <n v="21164"/>
    <s v="Tramitar Peticiones"/>
    <d v="2020-04-19T00:00:00"/>
    <x v="3"/>
    <d v="2020-04-22T00:00:00"/>
    <s v="Abril - Junio"/>
    <n v="3"/>
    <n v="3"/>
    <s v="Francisco Javier castro Urbina"/>
    <s v="Cerrado"/>
    <s v="Abril"/>
    <m/>
  </r>
  <r>
    <n v="1055"/>
    <n v="21165"/>
    <s v="Tramitar Peticiones"/>
    <d v="2020-04-20T00:00:00"/>
    <x v="3"/>
    <d v="2020-04-22T00:00:00"/>
    <s v="Abril - Junio"/>
    <n v="2"/>
    <n v="3"/>
    <s v="Eco Parque Macadamia"/>
    <s v="Cerrado"/>
    <s v="Abril"/>
    <m/>
  </r>
  <r>
    <n v="1056"/>
    <n v="21166"/>
    <s v="Tramitar Peticiones"/>
    <d v="2020-04-20T00:00:00"/>
    <x v="3"/>
    <d v="2020-04-22T00:00:00"/>
    <s v="Abril - Junio"/>
    <n v="2"/>
    <n v="3"/>
    <s v="Fundacion Nuevo Mundo"/>
    <s v="Cerrado"/>
    <s v="Abril"/>
    <m/>
  </r>
  <r>
    <n v="1057"/>
    <n v="21167"/>
    <s v="Tramitar Queja"/>
    <d v="2020-04-20T00:00:00"/>
    <x v="3"/>
    <d v="2020-04-21T00:00:00"/>
    <s v="Abril - Junio"/>
    <n v="1"/>
    <n v="2"/>
    <s v="Fundacion Nuevo Mundo"/>
    <s v="Cerrado"/>
    <s v="Abril"/>
    <m/>
  </r>
  <r>
    <n v="1058"/>
    <n v="21168"/>
    <s v="Tramitar Reclamo"/>
    <d v="2020-04-20T00:00:00"/>
    <x v="3"/>
    <d v="2020-04-21T00:00:00"/>
    <s v="Abril - Junio"/>
    <n v="1"/>
    <n v="2"/>
    <s v="No hay clientes referentes a este flujo"/>
    <s v="Cerrado"/>
    <s v="Abril"/>
    <m/>
  </r>
  <r>
    <n v="1059"/>
    <n v="21169"/>
    <s v="Tramitar Peticiones"/>
    <d v="2020-04-20T00:00:00"/>
    <x v="3"/>
    <d v="2020-04-22T00:00:00"/>
    <s v="Abril - Junio"/>
    <n v="2"/>
    <n v="3"/>
    <s v="Valentina Jiménez"/>
    <s v="Cerrado"/>
    <s v="Abril"/>
    <m/>
  </r>
  <r>
    <n v="1060"/>
    <n v="21170"/>
    <s v="Tramitar Peticiones"/>
    <d v="2020-04-20T00:00:00"/>
    <x v="3"/>
    <d v="2020-04-22T00:00:00"/>
    <s v="Abril - Junio"/>
    <n v="2"/>
    <n v="3"/>
    <s v="CLAUDIA PATRICIA QUINTERO OTERO"/>
    <s v="Cerrado"/>
    <s v="Abril"/>
    <m/>
  </r>
  <r>
    <n v="1061"/>
    <n v="21171"/>
    <s v="Tramitar Peticiones"/>
    <d v="2020-04-20T00:00:00"/>
    <x v="3"/>
    <d v="2020-04-22T00:00:00"/>
    <s v="Abril - Junio"/>
    <n v="2"/>
    <n v="3"/>
    <s v="Fredy corena Ramos"/>
    <s v="Cerrado"/>
    <s v="Abril"/>
    <m/>
  </r>
  <r>
    <n v="1062"/>
    <n v="21172"/>
    <s v="Tramitar Peticiones"/>
    <d v="2020-04-20T00:00:00"/>
    <x v="3"/>
    <d v="2020-04-22T00:00:00"/>
    <s v="Abril - Junio"/>
    <n v="2"/>
    <n v="3"/>
    <s v="Fundacion Nuevo Mundo"/>
    <s v="Cerrado"/>
    <s v="Abril"/>
    <m/>
  </r>
  <r>
    <n v="1063"/>
    <n v="21173"/>
    <s v="Tramitar Peticiones"/>
    <d v="2020-04-20T00:00:00"/>
    <x v="3"/>
    <d v="2020-04-22T00:00:00"/>
    <s v="Abril - Junio"/>
    <n v="2"/>
    <n v="3"/>
    <s v="Brayan eduardo rincon arias"/>
    <s v="Cerrado"/>
    <s v="Abril"/>
    <m/>
  </r>
  <r>
    <n v="1064"/>
    <n v="21174"/>
    <s v="Tramitar Peticiones"/>
    <d v="2020-04-20T00:00:00"/>
    <x v="3"/>
    <d v="2020-04-23T00:00:00"/>
    <s v="Abril - Junio"/>
    <n v="3"/>
    <n v="4"/>
    <s v="JAVIER ALONSO BUSTAMANTE ARISMENDI"/>
    <s v="Cerrado"/>
    <s v="Abril"/>
    <m/>
  </r>
  <r>
    <n v="1065"/>
    <n v="21175"/>
    <s v="Tramitar Peticiones"/>
    <d v="2020-04-20T00:00:00"/>
    <x v="3"/>
    <d v="2020-04-23T00:00:00"/>
    <s v="Abril - Junio"/>
    <n v="3"/>
    <n v="4"/>
    <s v="Fundacion Nuevo Mundo"/>
    <s v="Cerrado"/>
    <s v="Abril"/>
    <m/>
  </r>
  <r>
    <n v="1066"/>
    <n v="21176"/>
    <s v="Tramitar Peticiones"/>
    <d v="2020-04-20T00:00:00"/>
    <x v="3"/>
    <d v="2020-04-23T00:00:00"/>
    <s v="Abril - Junio"/>
    <n v="3"/>
    <n v="4"/>
    <s v="César Pulido"/>
    <s v="Cerrado"/>
    <s v="Abril"/>
    <m/>
  </r>
  <r>
    <n v="1067"/>
    <n v="21177"/>
    <s v="Tramitar Queja"/>
    <d v="2020-04-20T00:00:00"/>
    <x v="3"/>
    <d v="2020-04-21T00:00:00"/>
    <s v="Abril - Junio"/>
    <n v="1"/>
    <n v="2"/>
    <s v="JOSE JAVIER ROMERO ESCUDERO"/>
    <s v="Cerrado"/>
    <s v="Abril"/>
    <m/>
  </r>
  <r>
    <n v="1068"/>
    <n v="21178"/>
    <s v="Tramitar Peticiones"/>
    <d v="2020-04-20T00:00:00"/>
    <x v="3"/>
    <d v="2020-04-23T00:00:00"/>
    <s v="Abril - Junio"/>
    <n v="3"/>
    <n v="4"/>
    <s v="laura zamora"/>
    <s v="Cerrado"/>
    <s v="Abril"/>
    <m/>
  </r>
  <r>
    <n v="1069"/>
    <n v="21179"/>
    <s v="Tramitar Queja"/>
    <d v="2020-04-20T00:00:00"/>
    <x v="3"/>
    <s v="Pendiente"/>
    <s v="Pendiente"/>
    <e v="#VALUE!"/>
    <e v="#VALUE!"/>
    <s v="ESQUIVEL RODRIGUEZ PIANETA"/>
    <s v="Abierto"/>
    <s v="Pendiente"/>
    <m/>
  </r>
  <r>
    <n v="1070"/>
    <n v="21180"/>
    <s v="Tramitar Peticiones"/>
    <d v="2020-04-20T00:00:00"/>
    <x v="3"/>
    <d v="2020-04-23T00:00:00"/>
    <s v="Abril - Junio"/>
    <n v="3"/>
    <n v="4"/>
    <s v="Jhoan Camilo Coronado Lara"/>
    <s v="Cerrado"/>
    <s v="Abril"/>
    <m/>
  </r>
  <r>
    <n v="1071"/>
    <n v="21181"/>
    <s v="Tramitar Peticiones"/>
    <d v="2020-04-20T00:00:00"/>
    <x v="3"/>
    <d v="2020-04-23T00:00:00"/>
    <s v="Abril - Junio"/>
    <n v="3"/>
    <n v="4"/>
    <s v="hector manuel junca fajardo"/>
    <s v="Cerrado"/>
    <s v="Abril"/>
    <m/>
  </r>
  <r>
    <n v="1072"/>
    <n v="21182"/>
    <s v="Tramitar Peticiones"/>
    <d v="2020-04-20T00:00:00"/>
    <x v="3"/>
    <d v="2020-04-23T00:00:00"/>
    <s v="Abril - Junio"/>
    <n v="3"/>
    <n v="4"/>
    <s v="SANDRA CATHERINE CARDENAS SABOYA"/>
    <s v="Cerrado"/>
    <s v="Abril"/>
    <m/>
  </r>
  <r>
    <n v="1073"/>
    <n v="21183"/>
    <s v="Tramitar Queja"/>
    <d v="2020-04-20T00:00:00"/>
    <x v="3"/>
    <d v="2020-04-21T00:00:00"/>
    <s v="Abril - Junio"/>
    <n v="1"/>
    <n v="2"/>
    <s v="Diego vergara"/>
    <s v="Cerrado"/>
    <s v="Abril"/>
    <m/>
  </r>
  <r>
    <n v="1074"/>
    <n v="21184"/>
    <s v="Tramitar Peticiones"/>
    <d v="2020-04-20T00:00:00"/>
    <x v="3"/>
    <d v="2020-04-23T00:00:00"/>
    <s v="Abril - Junio"/>
    <n v="3"/>
    <n v="4"/>
    <s v="Tatiana Alejandra Cabrejo Zapata"/>
    <s v="Cerrado"/>
    <s v="Abril"/>
    <m/>
  </r>
  <r>
    <n v="1075"/>
    <n v="21185"/>
    <s v="Tramitar Queja"/>
    <d v="2020-04-20T00:00:00"/>
    <x v="3"/>
    <d v="2020-04-21T00:00:00"/>
    <s v="Abril - Junio"/>
    <n v="1"/>
    <n v="2"/>
    <s v="CAMILO ESCOBAR"/>
    <s v="Cerrado"/>
    <s v="Abril"/>
    <m/>
  </r>
  <r>
    <n v="1076"/>
    <n v="21186"/>
    <s v="Tramitar Peticiones"/>
    <d v="2020-04-20T00:00:00"/>
    <x v="3"/>
    <d v="2020-04-23T00:00:00"/>
    <s v="Abril - Junio"/>
    <n v="3"/>
    <n v="4"/>
    <s v="María Patricia Romero Grajales"/>
    <s v="Cerrado"/>
    <s v="Abril"/>
    <m/>
  </r>
  <r>
    <n v="1077"/>
    <n v="21187"/>
    <s v="Tramitar Peticiones"/>
    <d v="2020-04-20T00:00:00"/>
    <x v="3"/>
    <d v="2020-04-23T00:00:00"/>
    <s v="Abril - Junio"/>
    <n v="3"/>
    <n v="4"/>
    <s v="WILSON FIERRO"/>
    <s v="Cerrado"/>
    <s v="Abril"/>
    <m/>
  </r>
  <r>
    <n v="1078"/>
    <n v="21188"/>
    <s v="Tramitar Peticiones"/>
    <d v="2020-04-20T00:00:00"/>
    <x v="3"/>
    <d v="2020-04-23T00:00:00"/>
    <s v="Abril - Junio"/>
    <n v="3"/>
    <n v="4"/>
    <s v="Maria Paula Murillo Muñoz"/>
    <s v="Cerrado"/>
    <s v="Abril"/>
    <m/>
  </r>
  <r>
    <n v="1079"/>
    <n v="21189"/>
    <s v="Tramitar Peticiones"/>
    <d v="2020-04-20T00:00:00"/>
    <x v="3"/>
    <d v="2020-04-23T00:00:00"/>
    <s v="Abril - Junio"/>
    <n v="3"/>
    <n v="4"/>
    <s v="CRISTIAN MERIÑO SEGRERA"/>
    <s v="Cerrado"/>
    <s v="Abril"/>
    <m/>
  </r>
  <r>
    <n v="1080"/>
    <n v="21190"/>
    <s v="Tramitar Peticiones"/>
    <d v="2020-04-20T00:00:00"/>
    <x v="3"/>
    <d v="2020-04-23T00:00:00"/>
    <s v="Abril - Junio"/>
    <n v="3"/>
    <n v="4"/>
    <s v="santiago cañón beltrán"/>
    <s v="Cerrado"/>
    <s v="Abril"/>
    <m/>
  </r>
  <r>
    <n v="1081"/>
    <n v="21191"/>
    <s v="Tramitar Peticiones"/>
    <d v="2020-04-20T00:00:00"/>
    <x v="3"/>
    <d v="2020-04-23T00:00:00"/>
    <s v="Abril - Junio"/>
    <n v="3"/>
    <n v="4"/>
    <s v="PILAR CASTAÑEDA"/>
    <s v="Cerrado"/>
    <s v="Abril"/>
    <m/>
  </r>
  <r>
    <n v="1082"/>
    <n v="21192"/>
    <s v="Tramitar Peticiones"/>
    <d v="2020-04-20T00:00:00"/>
    <x v="3"/>
    <d v="2020-04-23T00:00:00"/>
    <s v="Abril - Junio"/>
    <n v="3"/>
    <n v="4"/>
    <s v="Dolly Cano Aguilar"/>
    <s v="Cerrado"/>
    <s v="Abril"/>
    <m/>
  </r>
  <r>
    <n v="1083"/>
    <n v="21193"/>
    <s v="Tramitar Queja"/>
    <d v="2020-04-20T00:00:00"/>
    <x v="3"/>
    <d v="2020-04-23T00:00:00"/>
    <s v="Abril - Junio"/>
    <n v="3"/>
    <n v="4"/>
    <s v="GUILLERMOGARCIA"/>
    <s v="Cerrado"/>
    <s v="Abril"/>
    <m/>
  </r>
  <r>
    <n v="1084"/>
    <n v="21194"/>
    <s v="Tramitar Queja"/>
    <d v="2020-04-21T00:00:00"/>
    <x v="3"/>
    <d v="2020-04-21T00:00:00"/>
    <s v="Abril - Junio"/>
    <n v="0"/>
    <n v="1"/>
    <s v="NATALY RODRIGUEZ"/>
    <s v="Cerrado"/>
    <s v="Abril"/>
    <m/>
  </r>
  <r>
    <n v="1085"/>
    <n v="21195"/>
    <s v="Tramitar Queja"/>
    <d v="2020-04-21T00:00:00"/>
    <x v="3"/>
    <s v="Pendiente"/>
    <s v="Pendiente"/>
    <e v="#VALUE!"/>
    <e v="#VALUE!"/>
    <s v="MARIO FIDEL RODRIGUEZ NARVAEZ"/>
    <s v="Abierto"/>
    <s v="Pendiente"/>
    <m/>
  </r>
  <r>
    <n v="1086"/>
    <n v="21196"/>
    <s v="Tramitar Peticiones"/>
    <d v="2020-04-21T00:00:00"/>
    <x v="3"/>
    <d v="2020-04-23T00:00:00"/>
    <s v="Abril - Junio"/>
    <n v="2"/>
    <n v="3"/>
    <s v="LUIS ALVEIRO VASQUEZ GUTIERREZ"/>
    <s v="Cerrado"/>
    <s v="Abril"/>
    <m/>
  </r>
  <r>
    <n v="1087"/>
    <n v="21197"/>
    <s v="Tramitar Peticiones"/>
    <d v="2020-04-21T00:00:00"/>
    <x v="3"/>
    <d v="2020-04-23T00:00:00"/>
    <s v="Abril - Junio"/>
    <n v="2"/>
    <n v="3"/>
    <s v="LUIS EDUARDO LONDOÑO RODAS"/>
    <s v="Cerrado"/>
    <s v="Abril"/>
    <m/>
  </r>
  <r>
    <n v="1088"/>
    <n v="21198"/>
    <s v="Tramitar Queja"/>
    <d v="2020-04-21T00:00:00"/>
    <x v="3"/>
    <s v="Pendiente"/>
    <s v="Pendiente"/>
    <e v="#VALUE!"/>
    <e v="#VALUE!"/>
    <s v="ALONSO RESTREPO SANCHEZ"/>
    <s v="Abierto"/>
    <s v="Pendiente"/>
    <m/>
  </r>
  <r>
    <n v="1089"/>
    <n v="21199"/>
    <s v="Tramitar Queja"/>
    <d v="2020-04-21T00:00:00"/>
    <x v="3"/>
    <s v="Pendiente"/>
    <s v="Pendiente"/>
    <e v="#VALUE!"/>
    <e v="#VALUE!"/>
    <s v="MARIA DORIS BEDOYA LOPEZ"/>
    <s v="Abierto"/>
    <s v="Pendiente"/>
    <m/>
  </r>
  <r>
    <n v="1090"/>
    <n v="21200"/>
    <s v="Tramitar Peticiones"/>
    <d v="2020-04-21T00:00:00"/>
    <x v="3"/>
    <d v="2020-04-23T00:00:00"/>
    <s v="Abril - Junio"/>
    <n v="2"/>
    <n v="3"/>
    <s v="ESMERALDA RODRIGUEZ"/>
    <s v="Cerrado"/>
    <s v="Abril"/>
    <m/>
  </r>
  <r>
    <n v="1091"/>
    <n v="21201"/>
    <s v="Tramitar Peticiones"/>
    <d v="2020-04-21T00:00:00"/>
    <x v="3"/>
    <d v="2020-04-23T00:00:00"/>
    <s v="Abril - Junio"/>
    <n v="2"/>
    <n v="3"/>
    <s v="JULIA ISABEL DE ORO COGOLLO"/>
    <s v="Cerrado"/>
    <s v="Abril"/>
    <m/>
  </r>
  <r>
    <n v="1092"/>
    <n v="21202"/>
    <s v="Tramitar Peticiones"/>
    <d v="2020-04-21T00:00:00"/>
    <x v="3"/>
    <d v="2020-04-23T00:00:00"/>
    <s v="Abril - Junio"/>
    <n v="2"/>
    <n v="3"/>
    <s v="Luis Jacob Jaramillo Castro"/>
    <s v="Cerrado"/>
    <s v="Abril"/>
    <m/>
  </r>
  <r>
    <n v="1093"/>
    <n v="21203"/>
    <s v="Tramitar Peticiones"/>
    <d v="2020-04-21T00:00:00"/>
    <x v="3"/>
    <d v="2020-04-23T00:00:00"/>
    <s v="Abril - Junio"/>
    <n v="2"/>
    <n v="3"/>
    <s v="Andrés González Castro"/>
    <s v="Cerrado"/>
    <s v="Abril"/>
    <m/>
  </r>
  <r>
    <n v="1094"/>
    <n v="21204"/>
    <s v="Tramitar Peticiones"/>
    <d v="2020-04-21T00:00:00"/>
    <x v="3"/>
    <d v="2020-04-23T00:00:00"/>
    <s v="Abril - Junio"/>
    <n v="2"/>
    <n v="3"/>
    <s v="Kevin Giovani Ospina Martinez"/>
    <s v="Cerrado"/>
    <s v="Abril"/>
    <m/>
  </r>
  <r>
    <n v="1095"/>
    <n v="21205"/>
    <s v="Tramitar Peticiones"/>
    <d v="2020-04-21T00:00:00"/>
    <x v="3"/>
    <d v="2020-04-23T00:00:00"/>
    <s v="Abril - Junio"/>
    <n v="2"/>
    <n v="3"/>
    <s v="MARICELA MORALES GONZALEZ"/>
    <s v="Cerrado"/>
    <s v="Abril"/>
    <m/>
  </r>
  <r>
    <n v="1096"/>
    <n v="21206"/>
    <s v="Tramitar Peticiones"/>
    <d v="2020-04-21T00:00:00"/>
    <x v="3"/>
    <d v="2020-04-23T00:00:00"/>
    <s v="Abril - Junio"/>
    <n v="2"/>
    <n v="3"/>
    <s v="NAILI LUZ MAGDANIEL PUSHAINA"/>
    <s v="Cerrado"/>
    <s v="Abril"/>
    <m/>
  </r>
  <r>
    <n v="1097"/>
    <n v="21207"/>
    <s v="Tramitar Queja"/>
    <d v="2020-04-21T00:00:00"/>
    <x v="3"/>
    <d v="2020-04-21T00:00:00"/>
    <s v="Abril - Junio"/>
    <n v="0"/>
    <n v="1"/>
    <s v="Paola Milena Caro Gamarra"/>
    <s v="Cerrado"/>
    <s v="Abril"/>
    <m/>
  </r>
  <r>
    <n v="1098"/>
    <n v="21208"/>
    <s v="Tramitar Reclamo"/>
    <d v="2020-04-21T00:00:00"/>
    <x v="3"/>
    <d v="2020-04-22T00:00:00"/>
    <s v="Abril - Junio"/>
    <n v="1"/>
    <n v="2"/>
    <s v="yulieth alejandra angulo poveda"/>
    <s v="Cerrado"/>
    <s v="Abril"/>
    <m/>
  </r>
  <r>
    <n v="1099"/>
    <n v="21209"/>
    <s v="Tramitar Peticiones"/>
    <d v="2020-04-21T00:00:00"/>
    <x v="3"/>
    <d v="2020-04-23T00:00:00"/>
    <s v="Abril - Junio"/>
    <n v="2"/>
    <n v="3"/>
    <s v="JHONNY VILLARREL BELALCAZAR"/>
    <s v="Cerrado"/>
    <s v="Abril"/>
    <m/>
  </r>
  <r>
    <n v="1100"/>
    <n v="21210"/>
    <s v="Tramitar Queja"/>
    <d v="2020-04-21T00:00:00"/>
    <x v="3"/>
    <s v="Pendiente"/>
    <s v="Pendiente"/>
    <e v="#VALUE!"/>
    <e v="#VALUE!"/>
    <s v="walter alberto chica"/>
    <s v="Abierto"/>
    <s v="Pendiente"/>
    <m/>
  </r>
  <r>
    <n v="1101"/>
    <n v="21211"/>
    <s v="Tramitar Peticiones"/>
    <d v="2020-04-21T00:00:00"/>
    <x v="3"/>
    <d v="2020-04-23T00:00:00"/>
    <s v="Abril - Junio"/>
    <n v="2"/>
    <n v="3"/>
    <s v="ISLENY NATALIA ACOSTA MORA"/>
    <s v="Cerrado"/>
    <s v="Abril"/>
    <m/>
  </r>
  <r>
    <n v="1102"/>
    <n v="21212"/>
    <s v="Tramitar Peticiones"/>
    <d v="2020-04-21T00:00:00"/>
    <x v="3"/>
    <d v="2020-04-23T00:00:00"/>
    <s v="Abril - Junio"/>
    <n v="2"/>
    <n v="3"/>
    <s v="CHESTIN LINETH MONTERROSA MEJIA"/>
    <s v="Cerrado"/>
    <s v="Abril"/>
    <m/>
  </r>
  <r>
    <n v="1103"/>
    <n v="21213"/>
    <s v="Tramitar Peticiones"/>
    <d v="2020-04-21T00:00:00"/>
    <x v="3"/>
    <d v="2020-04-23T00:00:00"/>
    <s v="Abril - Junio"/>
    <n v="2"/>
    <n v="3"/>
    <s v="hugo"/>
    <s v="Cerrado"/>
    <s v="Abril"/>
    <m/>
  </r>
  <r>
    <n v="1104"/>
    <n v="21214"/>
    <s v="Tramitar Peticiones"/>
    <d v="2020-04-21T00:00:00"/>
    <x v="3"/>
    <d v="2020-04-24T00:00:00"/>
    <s v="Abril - Junio"/>
    <n v="3"/>
    <n v="4"/>
    <s v="Fanny Marcela Yela"/>
    <s v="Cerrado"/>
    <s v="Abril"/>
    <m/>
  </r>
  <r>
    <n v="1105"/>
    <n v="21215"/>
    <s v="Tramitar Queja"/>
    <d v="2020-04-21T00:00:00"/>
    <x v="3"/>
    <d v="2020-04-22T00:00:00"/>
    <s v="Abril - Junio"/>
    <n v="1"/>
    <n v="2"/>
    <s v="No hay clientes referentes a este flujo"/>
    <s v="Cerrado"/>
    <s v="Abril"/>
    <m/>
  </r>
  <r>
    <n v="1106"/>
    <n v="21216"/>
    <s v="Tramitar Peticiones"/>
    <d v="2020-04-21T00:00:00"/>
    <x v="3"/>
    <d v="2020-04-24T00:00:00"/>
    <s v="Abril - Junio"/>
    <n v="3"/>
    <n v="4"/>
    <s v="anyi yecenia ortiz pineda"/>
    <s v="Cerrado"/>
    <s v="Abril"/>
    <m/>
  </r>
  <r>
    <n v="1107"/>
    <n v="21217"/>
    <s v="Tramitar Peticiones"/>
    <d v="2020-04-21T00:00:00"/>
    <x v="3"/>
    <d v="2020-04-24T00:00:00"/>
    <s v="Abril - Junio"/>
    <n v="3"/>
    <n v="4"/>
    <s v="IVETTE JOSEFINA GARDEAZABAL MICOLTA"/>
    <s v="Cerrado"/>
    <s v="Abril"/>
    <m/>
  </r>
  <r>
    <n v="1108"/>
    <n v="21218"/>
    <s v="Tramitar Peticiones"/>
    <d v="2020-04-21T00:00:00"/>
    <x v="3"/>
    <d v="2020-04-24T00:00:00"/>
    <s v="Abril - Junio"/>
    <n v="3"/>
    <n v="4"/>
    <s v="anyi yecenia ortiz pineda"/>
    <s v="Cerrado"/>
    <s v="Abril"/>
    <m/>
  </r>
  <r>
    <n v="1109"/>
    <n v="21219"/>
    <s v="Tramitar Peticiones"/>
    <d v="2020-04-21T00:00:00"/>
    <x v="3"/>
    <d v="2020-04-24T00:00:00"/>
    <s v="Abril - Junio"/>
    <n v="3"/>
    <n v="4"/>
    <s v="JOSE IVÁN ÁLVAREZ MIRA"/>
    <s v="Cerrado"/>
    <s v="Abril"/>
    <m/>
  </r>
  <r>
    <n v="1110"/>
    <n v="21220"/>
    <s v="Tramitar Queja"/>
    <d v="2020-04-21T00:00:00"/>
    <x v="3"/>
    <d v="2020-04-22T00:00:00"/>
    <s v="Abril - Junio"/>
    <n v="1"/>
    <n v="2"/>
    <s v="JUAN CARLOS RODRIGUEZ PULIDO"/>
    <s v="Cerrado"/>
    <s v="Abril"/>
    <m/>
  </r>
  <r>
    <n v="1111"/>
    <n v="21221"/>
    <s v="Tramitar Peticiones"/>
    <d v="2020-04-22T00:00:00"/>
    <x v="3"/>
    <d v="2020-04-24T00:00:00"/>
    <s v="Abril - Junio"/>
    <n v="2"/>
    <n v="3"/>
    <s v="Edwin Samir Asprilla Panesso"/>
    <s v="Cerrado"/>
    <s v="Abril"/>
    <m/>
  </r>
  <r>
    <n v="1112"/>
    <n v="21222"/>
    <s v="Tramitar Peticiones"/>
    <d v="2020-04-22T00:00:00"/>
    <x v="3"/>
    <d v="2020-04-24T00:00:00"/>
    <s v="Abril - Junio"/>
    <n v="2"/>
    <n v="3"/>
    <s v="NANCY CONSUELO DE LA TORRE QUINTERO"/>
    <s v="Cerrado"/>
    <s v="Abril"/>
    <m/>
  </r>
  <r>
    <n v="1113"/>
    <n v="21223"/>
    <s v="Tramitar Peticiones"/>
    <d v="2020-04-22T00:00:00"/>
    <x v="3"/>
    <d v="2020-04-24T00:00:00"/>
    <s v="Abril - Junio"/>
    <n v="2"/>
    <n v="3"/>
    <s v="alvaro angel lavado"/>
    <s v="Cerrado"/>
    <s v="Abril"/>
    <m/>
  </r>
  <r>
    <n v="1114"/>
    <n v="21224"/>
    <s v="Tramitar Queja"/>
    <d v="2020-04-22T00:00:00"/>
    <x v="3"/>
    <d v="2020-04-22T00:00:00"/>
    <s v="Abril - Junio"/>
    <n v="0"/>
    <n v="1"/>
    <s v="HERMENCIA BARRERA"/>
    <s v="Cerrado"/>
    <s v="Abril"/>
    <m/>
  </r>
  <r>
    <n v="1115"/>
    <n v="21225"/>
    <s v="Tramitar Peticiones"/>
    <d v="2020-04-22T00:00:00"/>
    <x v="3"/>
    <d v="2020-04-24T00:00:00"/>
    <s v="Abril - Junio"/>
    <n v="2"/>
    <n v="3"/>
    <s v="CARLOS MAURICIO AYERBE SUAZA"/>
    <s v="Cerrado"/>
    <s v="Abril"/>
    <m/>
  </r>
  <r>
    <n v="1116"/>
    <n v="21226"/>
    <s v="Tramitar Peticiones"/>
    <d v="2020-04-22T00:00:00"/>
    <x v="3"/>
    <d v="2020-04-24T00:00:00"/>
    <s v="Abril - Junio"/>
    <n v="2"/>
    <n v="3"/>
    <s v="thamar rodero garcia"/>
    <s v="Cerrado"/>
    <s v="Abril"/>
    <m/>
  </r>
  <r>
    <n v="1117"/>
    <n v="21227"/>
    <s v="Tramitar Peticiones"/>
    <d v="2020-04-22T00:00:00"/>
    <x v="3"/>
    <d v="2020-04-27T00:00:00"/>
    <s v="Abril - Junio"/>
    <n v="5"/>
    <n v="4"/>
    <s v="YOLANDA PINTO CASTILLO"/>
    <s v="Cerrado"/>
    <s v="Abril"/>
    <m/>
  </r>
  <r>
    <n v="1118"/>
    <n v="21228"/>
    <s v="Tramitar Peticiones"/>
    <d v="2020-04-22T00:00:00"/>
    <x v="3"/>
    <d v="2020-04-27T00:00:00"/>
    <s v="Abril - Junio"/>
    <n v="5"/>
    <n v="4"/>
    <s v="JESUS ANTONIO QUIROGA CORZO"/>
    <s v="Cerrado"/>
    <s v="Abril"/>
    <m/>
  </r>
  <r>
    <n v="1119"/>
    <n v="21229"/>
    <s v="Tramitar Reclamo"/>
    <d v="2020-04-22T00:00:00"/>
    <x v="3"/>
    <d v="2020-04-24T00:00:00"/>
    <s v="Abril - Junio"/>
    <n v="2"/>
    <n v="3"/>
    <s v="Raul Adolfo javela chacon"/>
    <s v="Cerrado"/>
    <s v="Abril"/>
    <m/>
  </r>
  <r>
    <n v="1120"/>
    <n v="21230"/>
    <s v="Tramitar Peticiones"/>
    <d v="2020-04-22T00:00:00"/>
    <x v="3"/>
    <d v="2020-04-27T00:00:00"/>
    <s v="Abril - Junio"/>
    <n v="5"/>
    <n v="4"/>
    <s v="LUZ STELLA MONROY FAJARDO"/>
    <s v="Cerrado"/>
    <s v="Abril"/>
    <m/>
  </r>
  <r>
    <n v="1121"/>
    <n v="21231"/>
    <s v="Tramitar Peticiones"/>
    <d v="2020-04-22T00:00:00"/>
    <x v="3"/>
    <d v="2020-04-27T00:00:00"/>
    <s v="Abril - Junio"/>
    <n v="5"/>
    <n v="4"/>
    <s v="DOLORES ZAMORA DE VILLARREAL"/>
    <s v="Cerrado"/>
    <s v="Abril"/>
    <m/>
  </r>
  <r>
    <n v="1122"/>
    <n v="21232"/>
    <s v="Tramitar Peticiones"/>
    <d v="2020-04-22T00:00:00"/>
    <x v="3"/>
    <d v="2020-04-27T00:00:00"/>
    <s v="Abril - Junio"/>
    <n v="5"/>
    <n v="4"/>
    <s v="Alexander Cardona Peña"/>
    <s v="Cerrado"/>
    <s v="Abril"/>
    <m/>
  </r>
  <r>
    <n v="1123"/>
    <n v="21233"/>
    <s v="Tramitar Peticiones"/>
    <d v="2020-04-22T00:00:00"/>
    <x v="3"/>
    <d v="2020-04-27T00:00:00"/>
    <s v="Abril - Junio"/>
    <n v="5"/>
    <n v="4"/>
    <s v="María Camila Cáceres Prada"/>
    <s v="Cerrado"/>
    <s v="Abril"/>
    <m/>
  </r>
  <r>
    <n v="1124"/>
    <n v="21234"/>
    <s v="Tramitar Queja"/>
    <d v="2020-04-22T00:00:00"/>
    <x v="3"/>
    <d v="2020-04-24T00:00:00"/>
    <s v="Abril - Junio"/>
    <n v="2"/>
    <n v="3"/>
    <s v="Randy Yessid Tinoco"/>
    <s v="Cerrado"/>
    <s v="Abril"/>
    <m/>
  </r>
  <r>
    <n v="1125"/>
    <n v="21235"/>
    <s v="Tramitar Peticiones"/>
    <d v="2020-04-22T00:00:00"/>
    <x v="3"/>
    <d v="2020-04-27T00:00:00"/>
    <s v="Abril - Junio"/>
    <n v="5"/>
    <n v="4"/>
    <s v="john deison correalondoño"/>
    <s v="Cerrado"/>
    <s v="Abril"/>
    <m/>
  </r>
  <r>
    <n v="1126"/>
    <n v="21236"/>
    <s v="Tramitar Peticiones"/>
    <d v="2020-04-22T00:00:00"/>
    <x v="3"/>
    <d v="2020-04-27T00:00:00"/>
    <s v="Abril - Junio"/>
    <n v="5"/>
    <n v="4"/>
    <s v="gina malibet pinzon riveros"/>
    <s v="Cerrado"/>
    <s v="Abril"/>
    <m/>
  </r>
  <r>
    <n v="1127"/>
    <n v="21237"/>
    <s v="Tramitar Peticiones"/>
    <d v="2020-04-22T00:00:00"/>
    <x v="3"/>
    <d v="2020-04-27T00:00:00"/>
    <s v="Abril - Junio"/>
    <n v="5"/>
    <n v="4"/>
    <s v="JEISON GERMAN BOLIVAR QUIÑONEZ"/>
    <s v="Cerrado"/>
    <s v="Abril"/>
    <m/>
  </r>
  <r>
    <n v="1128"/>
    <n v="21238"/>
    <s v="Tramitar Peticiones"/>
    <d v="2020-04-22T00:00:00"/>
    <x v="3"/>
    <d v="2020-04-27T00:00:00"/>
    <s v="Abril - Junio"/>
    <n v="5"/>
    <n v="4"/>
    <s v="ALBA VIVIAN VÁSQUEZ CALDERÓN"/>
    <s v="Cerrado"/>
    <s v="Abril"/>
    <m/>
  </r>
  <r>
    <n v="1129"/>
    <n v="21239"/>
    <s v="Tramitar Peticiones"/>
    <d v="2020-04-22T00:00:00"/>
    <x v="3"/>
    <d v="2020-04-27T00:00:00"/>
    <s v="Abril - Junio"/>
    <n v="5"/>
    <n v="4"/>
    <s v="DAVID RAMOS LARA"/>
    <s v="Cerrado"/>
    <s v="Abril"/>
    <m/>
  </r>
  <r>
    <n v="1130"/>
    <n v="21240"/>
    <s v="Tramitar Queja"/>
    <d v="2020-04-22T00:00:00"/>
    <x v="3"/>
    <d v="2020-04-24T00:00:00"/>
    <s v="Abril - Junio"/>
    <n v="2"/>
    <n v="3"/>
    <s v="Jaime Alberto Tobón Osorio"/>
    <s v="Cerrado"/>
    <s v="Abril"/>
    <m/>
  </r>
  <r>
    <n v="1131"/>
    <n v="21241"/>
    <s v="Tramitar Peticiones"/>
    <d v="2020-04-22T00:00:00"/>
    <x v="3"/>
    <d v="2020-04-28T00:00:00"/>
    <s v="Abril - Junio"/>
    <n v="6"/>
    <n v="5"/>
    <s v="OSVALDO DIAZ"/>
    <s v="Cerrado"/>
    <s v="Abril"/>
    <m/>
  </r>
  <r>
    <n v="1132"/>
    <n v="21242"/>
    <s v="Tramitar Peticiones"/>
    <d v="2020-04-22T00:00:00"/>
    <x v="3"/>
    <d v="2020-04-28T00:00:00"/>
    <s v="Abril - Junio"/>
    <n v="6"/>
    <n v="5"/>
    <s v="Manuel Manjarres Correa"/>
    <s v="Cerrado"/>
    <s v="Abril"/>
    <m/>
  </r>
  <r>
    <n v="1133"/>
    <n v="21243"/>
    <s v="Tramitar Peticiones"/>
    <d v="2020-04-22T00:00:00"/>
    <x v="3"/>
    <d v="2020-04-28T00:00:00"/>
    <s v="Abril - Junio"/>
    <n v="6"/>
    <n v="5"/>
    <s v="LUIS CARLOS ALVARADO OCAMPO"/>
    <s v="Cerrado"/>
    <s v="Abril"/>
    <m/>
  </r>
  <r>
    <n v="1134"/>
    <n v="21244"/>
    <s v="Tramitar Queja"/>
    <d v="2020-04-23T00:00:00"/>
    <x v="3"/>
    <d v="2020-04-24T00:00:00"/>
    <s v="Abril - Junio"/>
    <n v="1"/>
    <n v="2"/>
    <s v="Eduard jose alvarez lopez"/>
    <s v="Cerrado"/>
    <s v="Abril"/>
    <m/>
  </r>
  <r>
    <n v="1135"/>
    <n v="21245"/>
    <s v="Asignar Sugerencia"/>
    <d v="2020-04-23T00:00:00"/>
    <x v="3"/>
    <d v="2020-04-28T00:00:00"/>
    <s v="Abril - Junio"/>
    <n v="5"/>
    <n v="4"/>
    <s v="luis german castro martinez"/>
    <s v="Cerrado"/>
    <s v="Abril"/>
    <m/>
  </r>
  <r>
    <n v="1136"/>
    <n v="21246"/>
    <s v="Tramitar Reclamo"/>
    <d v="2020-04-23T00:00:00"/>
    <x v="3"/>
    <d v="2020-04-24T00:00:00"/>
    <s v="Abril - Junio"/>
    <n v="1"/>
    <n v="2"/>
    <s v="david restrepo"/>
    <s v="Cerrado"/>
    <s v="Abril"/>
    <m/>
  </r>
  <r>
    <n v="1137"/>
    <n v="21247"/>
    <s v="Tramitar Reclamo"/>
    <d v="2020-04-23T00:00:00"/>
    <x v="3"/>
    <d v="2020-04-24T00:00:00"/>
    <s v="Abril - Junio"/>
    <n v="1"/>
    <n v="2"/>
    <s v="david restrepo"/>
    <s v="Cerrado"/>
    <s v="Abril"/>
    <m/>
  </r>
  <r>
    <n v="1138"/>
    <n v="21248"/>
    <s v="Tramitar Queja"/>
    <d v="2020-04-23T00:00:00"/>
    <x v="3"/>
    <d v="2020-04-24T00:00:00"/>
    <s v="Abril - Junio"/>
    <n v="1"/>
    <n v="2"/>
    <s v="Juan Pablo Barrera Cobaleda"/>
    <s v="Cerrado"/>
    <s v="Abril"/>
    <m/>
  </r>
  <r>
    <n v="1139"/>
    <n v="21249"/>
    <s v="Tramitar Queja"/>
    <d v="2020-04-23T00:00:00"/>
    <x v="3"/>
    <d v="2020-04-24T00:00:00"/>
    <s v="Abril - Junio"/>
    <n v="1"/>
    <n v="2"/>
    <s v="diana carolina gomez"/>
    <s v="Cerrado"/>
    <s v="Abril"/>
    <m/>
  </r>
  <r>
    <n v="1140"/>
    <n v="21250"/>
    <s v="Tramitar Peticiones"/>
    <d v="2020-04-23T00:00:00"/>
    <x v="3"/>
    <d v="2020-04-28T00:00:00"/>
    <s v="Abril - Junio"/>
    <n v="5"/>
    <n v="4"/>
    <s v="Jose arcesio lopez gonzalez"/>
    <s v="Cerrado"/>
    <s v="Abril"/>
    <m/>
  </r>
  <r>
    <n v="1141"/>
    <n v="21251"/>
    <s v="Tramitar Peticiones"/>
    <d v="2020-04-23T00:00:00"/>
    <x v="3"/>
    <d v="2020-04-28T00:00:00"/>
    <s v="Abril - Junio"/>
    <n v="5"/>
    <n v="4"/>
    <s v="Yeimy Delgadillo"/>
    <s v="Cerrado"/>
    <s v="Abril"/>
    <m/>
  </r>
  <r>
    <n v="1142"/>
    <n v="21252"/>
    <s v="Tramitar Queja"/>
    <d v="2020-04-23T00:00:00"/>
    <x v="3"/>
    <s v="Pendiente"/>
    <s v="Pendiente"/>
    <e v="#VALUE!"/>
    <e v="#VALUE!"/>
    <s v="andres figueroa"/>
    <s v="Abierto"/>
    <s v="Pendiente"/>
    <m/>
  </r>
  <r>
    <n v="1143"/>
    <n v="21253"/>
    <s v="Tramitar Peticiones"/>
    <d v="2020-04-23T00:00:00"/>
    <x v="3"/>
    <d v="2020-04-28T00:00:00"/>
    <s v="Abril - Junio"/>
    <n v="5"/>
    <n v="4"/>
    <s v="César Augusto Marín Jaramillo"/>
    <s v="Cerrado"/>
    <s v="Abril"/>
    <m/>
  </r>
  <r>
    <n v="1144"/>
    <n v="21254"/>
    <s v="Tramitar Peticiones"/>
    <d v="2020-04-23T00:00:00"/>
    <x v="3"/>
    <d v="2020-04-28T00:00:00"/>
    <s v="Abril - Junio"/>
    <n v="5"/>
    <n v="4"/>
    <s v="Lisbeth Tatiana Gallardo Sandoval"/>
    <s v="Cerrado"/>
    <s v="Abril"/>
    <m/>
  </r>
  <r>
    <n v="1145"/>
    <n v="21255"/>
    <s v="Tramitar Reclamo"/>
    <d v="2020-04-23T00:00:00"/>
    <x v="3"/>
    <d v="2020-04-24T00:00:00"/>
    <s v="Abril - Junio"/>
    <n v="1"/>
    <n v="2"/>
    <s v="Nidia del Carmen Gaviria Cordero"/>
    <s v="Cerrado"/>
    <s v="Abril"/>
    <m/>
  </r>
  <r>
    <n v="1146"/>
    <n v="21256"/>
    <s v="Tramitar Queja"/>
    <d v="2020-04-23T00:00:00"/>
    <x v="3"/>
    <d v="2020-04-24T00:00:00"/>
    <s v="Abril - Junio"/>
    <n v="1"/>
    <n v="2"/>
    <s v="GABRIEL BALLESTAS SIERRA"/>
    <s v="Cerrado"/>
    <s v="Abril"/>
    <m/>
  </r>
  <r>
    <n v="1147"/>
    <n v="21257"/>
    <s v="Tramitar Queja"/>
    <d v="2020-04-23T00:00:00"/>
    <x v="3"/>
    <d v="2020-04-24T00:00:00"/>
    <s v="Abril - Junio"/>
    <n v="1"/>
    <n v="2"/>
    <s v="JEFERSSON ALFREDO RUA SANCHEZ"/>
    <s v="Cerrado"/>
    <s v="Abril"/>
    <m/>
  </r>
  <r>
    <n v="1148"/>
    <n v="21258"/>
    <s v="Tramitar Reclamo"/>
    <d v="2020-04-23T00:00:00"/>
    <x v="3"/>
    <d v="2020-04-24T00:00:00"/>
    <s v="Abril - Junio"/>
    <n v="1"/>
    <n v="2"/>
    <s v="Santiago Cuadros Carrascal"/>
    <s v="Cerrado"/>
    <s v="Abril"/>
    <m/>
  </r>
  <r>
    <n v="1149"/>
    <n v="21259"/>
    <s v="Tramitar Reclamo"/>
    <d v="2020-04-23T00:00:00"/>
    <x v="3"/>
    <d v="2020-04-28T00:00:00"/>
    <s v="Abril - Junio"/>
    <n v="5"/>
    <n v="4"/>
    <s v="Mirta alejandra Rodríguez barrera"/>
    <s v="Cerrado"/>
    <s v="Abril"/>
    <m/>
  </r>
  <r>
    <n v="1150"/>
    <n v="21260"/>
    <s v="Tramitar Peticiones"/>
    <d v="2020-04-23T00:00:00"/>
    <x v="3"/>
    <d v="2020-04-28T00:00:00"/>
    <s v="Abril - Junio"/>
    <n v="5"/>
    <n v="4"/>
    <s v="JORGE LUIS RUEDA DE LA HOZ"/>
    <s v="Cerrado"/>
    <s v="Abril"/>
    <m/>
  </r>
  <r>
    <n v="1151"/>
    <n v="21261"/>
    <s v="Tramitar Peticiones"/>
    <d v="2020-04-24T00:00:00"/>
    <x v="3"/>
    <d v="2020-04-28T00:00:00"/>
    <s v="Abril - Junio"/>
    <n v="4"/>
    <n v="3"/>
    <s v="david stiben polanco rubiano"/>
    <s v="Cerrado"/>
    <s v="Abril"/>
    <m/>
  </r>
  <r>
    <n v="1152"/>
    <n v="21262"/>
    <s v="Tramitar Peticiones"/>
    <d v="2020-04-24T00:00:00"/>
    <x v="3"/>
    <d v="2020-04-28T00:00:00"/>
    <s v="Abril - Junio"/>
    <n v="4"/>
    <n v="3"/>
    <s v="Adel Enrique Pérez canencia"/>
    <s v="Cerrado"/>
    <s v="Abril"/>
    <m/>
  </r>
  <r>
    <n v="1153"/>
    <n v="21263"/>
    <s v="Tramitar Queja"/>
    <d v="2020-04-24T00:00:00"/>
    <x v="3"/>
    <d v="2020-04-28T00:00:00"/>
    <s v="Abril - Junio"/>
    <n v="4"/>
    <n v="3"/>
    <s v="SANDRA VIVIANA SERRANO GAONA"/>
    <s v="Cerrado"/>
    <s v="Abril"/>
    <m/>
  </r>
  <r>
    <n v="1154"/>
    <n v="21264"/>
    <s v="Tramitar Peticiones"/>
    <d v="2020-04-24T00:00:00"/>
    <x v="3"/>
    <d v="2020-04-28T00:00:00"/>
    <s v="Abril - Junio"/>
    <n v="4"/>
    <n v="3"/>
    <s v="ERICK URUETA BENAVIDES - VEEDURIA A LA RAMA JUDICIAL DE CARTAGENA"/>
    <s v="Cerrado"/>
    <s v="Abril"/>
    <m/>
  </r>
  <r>
    <n v="1155"/>
    <n v="21265"/>
    <s v="Tramitar Peticiones"/>
    <d v="2020-04-24T00:00:00"/>
    <x v="3"/>
    <d v="2020-04-28T00:00:00"/>
    <s v="Abril - Junio"/>
    <n v="4"/>
    <n v="3"/>
    <s v="natalia martinez"/>
    <s v="Cerrado"/>
    <s v="Abril"/>
    <m/>
  </r>
  <r>
    <n v="1156"/>
    <n v="21266"/>
    <s v="Tramitar Peticiones"/>
    <d v="2020-04-24T00:00:00"/>
    <x v="3"/>
    <d v="2020-04-29T00:00:00"/>
    <s v="Abril - Junio"/>
    <n v="5"/>
    <n v="4"/>
    <s v="Pompilio delgado ospina"/>
    <s v="Cerrado"/>
    <s v="Abril"/>
    <m/>
  </r>
  <r>
    <n v="1157"/>
    <n v="21267"/>
    <s v="Tramitar Peticiones"/>
    <d v="2020-04-24T00:00:00"/>
    <x v="3"/>
    <d v="2020-04-28T00:00:00"/>
    <s v="Abril - Junio"/>
    <n v="4"/>
    <n v="3"/>
    <s v="SANDRA POVEDA"/>
    <s v="Cerrado"/>
    <s v="Abril"/>
    <m/>
  </r>
  <r>
    <n v="1158"/>
    <n v="21268"/>
    <s v="Tramitar Peticiones"/>
    <d v="2020-04-24T00:00:00"/>
    <x v="3"/>
    <d v="2020-04-29T00:00:00"/>
    <s v="Abril - Junio"/>
    <n v="5"/>
    <n v="4"/>
    <s v="David Montaño Banguera"/>
    <s v="Cerrado"/>
    <s v="Abril"/>
    <m/>
  </r>
  <r>
    <n v="1159"/>
    <n v="21269"/>
    <s v="Tramitar Peticiones"/>
    <d v="2020-04-24T00:00:00"/>
    <x v="3"/>
    <d v="2020-04-29T00:00:00"/>
    <s v="Abril - Junio"/>
    <n v="5"/>
    <n v="4"/>
    <s v="HECTOR BUSTAMANTE"/>
    <s v="Cerrado"/>
    <s v="Abril"/>
    <m/>
  </r>
  <r>
    <n v="1160"/>
    <n v="21270"/>
    <s v="Tramitar Peticiones"/>
    <d v="2020-04-24T00:00:00"/>
    <x v="3"/>
    <d v="2020-04-29T00:00:00"/>
    <s v="Abril - Junio"/>
    <n v="5"/>
    <n v="4"/>
    <s v="Nubia Guerrero Parada"/>
    <s v="Cerrado"/>
    <s v="Abril"/>
    <m/>
  </r>
  <r>
    <n v="1161"/>
    <n v="21271"/>
    <s v="Tramitar Peticiones"/>
    <d v="2020-04-24T00:00:00"/>
    <x v="3"/>
    <d v="2020-04-29T00:00:00"/>
    <s v="Abril - Junio"/>
    <n v="5"/>
    <n v="4"/>
    <s v="Aura Maria Prada Calvo"/>
    <s v="Cerrado"/>
    <s v="Abril"/>
    <m/>
  </r>
  <r>
    <n v="1162"/>
    <n v="21272"/>
    <s v="Tramitar Peticiones"/>
    <d v="2020-04-24T00:00:00"/>
    <x v="3"/>
    <d v="2020-04-29T00:00:00"/>
    <s v="Abril - Junio"/>
    <n v="5"/>
    <n v="4"/>
    <s v="beatriz vieira ordoñez"/>
    <s v="Cerrado"/>
    <s v="Abril"/>
    <m/>
  </r>
  <r>
    <n v="1163"/>
    <n v="21273"/>
    <s v="Tramitar Queja"/>
    <d v="2020-04-24T00:00:00"/>
    <x v="3"/>
    <d v="2020-04-24T00:00:00"/>
    <s v="Abril - Junio"/>
    <n v="0"/>
    <n v="1"/>
    <s v="Daniel Alexander Diaz Quiñones"/>
    <s v="Cerrado"/>
    <s v="Abril"/>
    <m/>
  </r>
  <r>
    <n v="1164"/>
    <n v="21274"/>
    <s v="Tramitar Peticiones"/>
    <d v="2020-04-24T00:00:00"/>
    <x v="3"/>
    <d v="2020-04-29T00:00:00"/>
    <s v="Abril - Junio"/>
    <n v="5"/>
    <n v="4"/>
    <s v="Glitza Ingrid Calderon useche"/>
    <s v="Cerrado"/>
    <s v="Abril"/>
    <m/>
  </r>
  <r>
    <n v="1165"/>
    <n v="21275"/>
    <s v="Tramitar Queja"/>
    <d v="2020-04-24T00:00:00"/>
    <x v="3"/>
    <d v="2020-04-24T00:00:00"/>
    <s v="Abril - Junio"/>
    <n v="0"/>
    <n v="1"/>
    <s v="Nidia Rodríguez Gómez"/>
    <s v="Cerrado"/>
    <s v="Abril"/>
    <m/>
  </r>
  <r>
    <n v="1166"/>
    <n v="21276"/>
    <s v="Tramitar Peticiones"/>
    <d v="2020-04-24T00:00:00"/>
    <x v="3"/>
    <d v="2020-04-29T00:00:00"/>
    <s v="Abril - Junio"/>
    <n v="5"/>
    <n v="4"/>
    <s v="Flor María Morales Bohórquez"/>
    <s v="Cerrado"/>
    <s v="Abril"/>
    <m/>
  </r>
  <r>
    <n v="1167"/>
    <n v="21277"/>
    <s v="Tramitar Peticiones"/>
    <d v="2020-04-24T00:00:00"/>
    <x v="3"/>
    <d v="2020-04-29T00:00:00"/>
    <s v="Abril - Junio"/>
    <n v="5"/>
    <n v="4"/>
    <s v="Haymer Guataquira"/>
    <s v="Cerrado"/>
    <s v="Abril"/>
    <m/>
  </r>
  <r>
    <n v="1168"/>
    <n v="21278"/>
    <s v="Tramitar Peticiones"/>
    <d v="2020-04-24T00:00:00"/>
    <x v="3"/>
    <d v="2020-04-29T00:00:00"/>
    <s v="Abril - Junio"/>
    <n v="5"/>
    <n v="4"/>
    <s v="Camilo Alfonso Gonzalez Sarmiento"/>
    <s v="Cerrado"/>
    <s v="Abril"/>
    <m/>
  </r>
  <r>
    <n v="1169"/>
    <n v="21279"/>
    <s v="Tramitar Peticiones"/>
    <d v="2020-04-24T00:00:00"/>
    <x v="3"/>
    <d v="2020-04-29T00:00:00"/>
    <s v="Abril - Junio"/>
    <n v="5"/>
    <n v="4"/>
    <s v="Jose Francisco Montufar Rodriguez."/>
    <s v="Cerrado"/>
    <s v="Abril"/>
    <m/>
  </r>
  <r>
    <n v="1170"/>
    <n v="21280"/>
    <s v="Tramitar Queja"/>
    <d v="2020-04-25T00:00:00"/>
    <x v="3"/>
    <d v="2020-04-27T00:00:00"/>
    <s v="Abril - Junio"/>
    <n v="2"/>
    <n v="1"/>
    <s v="JORGE ANDRES SANCHEZ PORTILLA"/>
    <s v="Cerrado"/>
    <s v="Abril"/>
    <m/>
  </r>
  <r>
    <n v="1171"/>
    <n v="21281"/>
    <s v="Tramitar Peticiones"/>
    <d v="2020-04-25T00:00:00"/>
    <x v="3"/>
    <d v="2020-04-29T00:00:00"/>
    <s v="Abril - Junio"/>
    <n v="4"/>
    <n v="3"/>
    <s v="JUAN MAURICIO"/>
    <s v="Cerrado"/>
    <s v="Abril"/>
    <m/>
  </r>
  <r>
    <n v="1172"/>
    <n v="21282"/>
    <s v="Tramitar Peticiones"/>
    <d v="2020-04-25T00:00:00"/>
    <x v="3"/>
    <d v="2020-04-29T00:00:00"/>
    <s v="Abril - Junio"/>
    <n v="4"/>
    <n v="3"/>
    <s v="ALBERTO URREGO HOYOS"/>
    <s v="Cerrado"/>
    <s v="Abril"/>
    <m/>
  </r>
  <r>
    <n v="1173"/>
    <n v="21283"/>
    <s v="Tramitar Peticiones"/>
    <d v="2020-04-25T00:00:00"/>
    <x v="3"/>
    <d v="2020-04-29T00:00:00"/>
    <s v="Abril - Junio"/>
    <n v="4"/>
    <n v="3"/>
    <s v="HELLEN STEFFANY VARGAS CARVAJAL"/>
    <s v="Cerrado"/>
    <s v="Abril"/>
    <m/>
  </r>
  <r>
    <n v="1174"/>
    <n v="21284"/>
    <s v="Tramitar Reclamo"/>
    <d v="2020-04-25T00:00:00"/>
    <x v="3"/>
    <s v="Pendiente"/>
    <s v="Pendiente"/>
    <e v="#VALUE!"/>
    <e v="#VALUE!"/>
    <s v="yary liset carmona parra"/>
    <s v="Abierto"/>
    <s v="Pendiente"/>
    <m/>
  </r>
  <r>
    <n v="1175"/>
    <n v="21285"/>
    <s v="Tramitar Queja"/>
    <d v="2020-04-26T00:00:00"/>
    <x v="3"/>
    <s v="Pendiente"/>
    <s v="Pendiente"/>
    <e v="#VALUE!"/>
    <e v="#VALUE!"/>
    <s v="Jaime Andres Carvajal Garcia"/>
    <s v="Abierto"/>
    <s v="Pendiente"/>
    <m/>
  </r>
  <r>
    <n v="1176"/>
    <n v="21286"/>
    <s v="Tramitar Queja"/>
    <d v="2020-04-26T00:00:00"/>
    <x v="3"/>
    <s v="Pendiente"/>
    <s v="Pendiente"/>
    <e v="#VALUE!"/>
    <e v="#VALUE!"/>
    <s v="JOAN SEBASTIAN LOZADA BARRIOS"/>
    <s v="Abierto"/>
    <s v="Pendiente"/>
    <m/>
  </r>
  <r>
    <n v="1177"/>
    <n v="21287"/>
    <s v="Tramitar Peticiones"/>
    <d v="2020-04-26T00:00:00"/>
    <x v="3"/>
    <d v="2020-04-29T00:00:00"/>
    <s v="Abril - Junio"/>
    <n v="3"/>
    <n v="3"/>
    <s v="Diana Paola Gacharná Oviedo"/>
    <s v="Cerrado"/>
    <s v="Abril"/>
    <m/>
  </r>
  <r>
    <n v="1178"/>
    <n v="21288"/>
    <s v="Tramitar Peticiones"/>
    <d v="2020-04-26T00:00:00"/>
    <x v="3"/>
    <d v="2020-04-29T00:00:00"/>
    <s v="Abril - Junio"/>
    <n v="3"/>
    <n v="3"/>
    <s v="ESTALIN JOSE BELTRAN DELGADO"/>
    <s v="Cerrado"/>
    <s v="Abril"/>
    <m/>
  </r>
  <r>
    <n v="1179"/>
    <n v="21289"/>
    <s v="Tramitar Reclamo"/>
    <d v="2020-04-26T00:00:00"/>
    <x v="3"/>
    <s v="Pendiente"/>
    <s v="Pendiente"/>
    <e v="#VALUE!"/>
    <e v="#VALUE!"/>
    <s v="ETELVINA ROSA DIAZ LORA"/>
    <s v="Abierto"/>
    <s v="Pendiente"/>
    <m/>
  </r>
  <r>
    <n v="1180"/>
    <n v="21290"/>
    <s v="Tramitar Peticiones"/>
    <d v="2020-04-26T00:00:00"/>
    <x v="3"/>
    <d v="2020-04-29T00:00:00"/>
    <s v="Abril - Junio"/>
    <n v="3"/>
    <n v="3"/>
    <s v="David José Rodríguez Cabarcas"/>
    <s v="Cerrado"/>
    <s v="Abril"/>
    <m/>
  </r>
  <r>
    <n v="1181"/>
    <n v="21291"/>
    <s v="Tramitar Peticiones"/>
    <d v="2020-04-26T00:00:00"/>
    <x v="3"/>
    <d v="2020-04-29T00:00:00"/>
    <s v="Abril - Junio"/>
    <n v="3"/>
    <n v="3"/>
    <s v="luis alberto zea gamba"/>
    <s v="Cerrado"/>
    <s v="Abril"/>
    <m/>
  </r>
  <r>
    <n v="1182"/>
    <n v="21292"/>
    <s v="Tramitar Peticiones"/>
    <d v="2020-04-26T00:00:00"/>
    <x v="3"/>
    <d v="2020-04-29T00:00:00"/>
    <s v="Abril - Junio"/>
    <n v="3"/>
    <n v="3"/>
    <s v="CAROLINA RODRIGUEZ CAMACHO"/>
    <s v="Cerrado"/>
    <s v="Abril"/>
    <m/>
  </r>
  <r>
    <n v="1183"/>
    <n v="21293"/>
    <s v="Tramitar Peticiones"/>
    <d v="2020-04-27T00:00:00"/>
    <x v="3"/>
    <d v="2020-04-29T00:00:00"/>
    <s v="Abril - Junio"/>
    <n v="2"/>
    <n v="3"/>
    <s v="RAMÓN CAICEDO DUARTE"/>
    <s v="Cerrado"/>
    <s v="Abril"/>
    <m/>
  </r>
  <r>
    <n v="1184"/>
    <n v="21294"/>
    <s v="Tramitar Peticiones"/>
    <d v="2020-04-27T00:00:00"/>
    <x v="3"/>
    <d v="2020-04-29T00:00:00"/>
    <s v="Abril - Junio"/>
    <n v="2"/>
    <n v="3"/>
    <s v="Heidi alvarado Hernandez"/>
    <s v="Cerrado"/>
    <s v="Abril"/>
    <m/>
  </r>
  <r>
    <n v="1185"/>
    <n v="21295"/>
    <s v="Tramitar Queja"/>
    <d v="2020-04-27T00:00:00"/>
    <x v="3"/>
    <s v="Pendiente"/>
    <s v="Pendiente"/>
    <e v="#VALUE!"/>
    <e v="#VALUE!"/>
    <s v="MARGORIE GARNICA"/>
    <s v="Abierto"/>
    <s v="Pendiente"/>
    <m/>
  </r>
  <r>
    <n v="1186"/>
    <n v="21296"/>
    <s v="Tramitar Queja"/>
    <d v="2020-04-27T00:00:00"/>
    <x v="3"/>
    <s v="Pendiente"/>
    <s v="Pendiente"/>
    <e v="#VALUE!"/>
    <e v="#VALUE!"/>
    <s v="MARGORIE GARNICA"/>
    <s v="Abierto"/>
    <s v="Pendiente"/>
    <m/>
  </r>
  <r>
    <n v="1187"/>
    <n v="21297"/>
    <s v="Tramitar Peticiones"/>
    <d v="2020-04-27T00:00:00"/>
    <x v="3"/>
    <d v="2020-04-29T00:00:00"/>
    <s v="Abril - Junio"/>
    <n v="2"/>
    <n v="3"/>
    <s v="BLADIMIR LOPEZ HERNANDEZ"/>
    <s v="Cerrado"/>
    <s v="Abril"/>
    <m/>
  </r>
  <r>
    <n v="1188"/>
    <n v="21298"/>
    <s v="Tramitar Queja"/>
    <d v="2020-04-27T00:00:00"/>
    <x v="3"/>
    <d v="2020-04-29T00:00:00"/>
    <s v="Abril - Junio"/>
    <n v="2"/>
    <n v="3"/>
    <s v="Juan Pablo Barrera Cobaleda"/>
    <s v="Cerrado"/>
    <s v="Abril"/>
    <m/>
  </r>
  <r>
    <n v="1189"/>
    <n v="21299"/>
    <s v="Tramitar Queja"/>
    <d v="2020-04-27T00:00:00"/>
    <x v="3"/>
    <s v="Pendiente"/>
    <s v="Pendiente"/>
    <e v="#VALUE!"/>
    <e v="#VALUE!"/>
    <s v="ANDREA CAROLINA MUÑOZ LAVERDE"/>
    <s v="Abierto"/>
    <s v="Pendiente"/>
    <m/>
  </r>
  <r>
    <n v="1190"/>
    <n v="21300"/>
    <s v="Tramitar Peticiones"/>
    <d v="2020-04-27T00:00:00"/>
    <x v="3"/>
    <d v="2020-04-30T00:00:00"/>
    <s v="Abril - Junio"/>
    <n v="3"/>
    <n v="4"/>
    <s v="Paulina Lizarazo"/>
    <s v="Cerrado"/>
    <s v="Abril"/>
    <m/>
  </r>
  <r>
    <n v="1191"/>
    <n v="21301"/>
    <s v="Tramitar Peticiones"/>
    <d v="2020-04-27T00:00:00"/>
    <x v="3"/>
    <d v="2020-04-30T00:00:00"/>
    <s v="Abril - Junio"/>
    <n v="3"/>
    <n v="4"/>
    <s v="LUIS JULIAN POVEDA MENESES"/>
    <s v="Cerrado"/>
    <s v="Abril"/>
    <m/>
  </r>
  <r>
    <n v="1192"/>
    <n v="21302"/>
    <s v="Tramitar Peticiones"/>
    <d v="2020-04-27T00:00:00"/>
    <x v="3"/>
    <d v="2020-04-30T00:00:00"/>
    <s v="Abril - Junio"/>
    <n v="3"/>
    <n v="4"/>
    <s v="Sebastian Martinez Ochoa"/>
    <s v="Cerrado"/>
    <s v="Abril"/>
    <m/>
  </r>
  <r>
    <n v="1193"/>
    <n v="21303"/>
    <s v="Tramitar Peticiones"/>
    <d v="2020-04-27T00:00:00"/>
    <x v="3"/>
    <d v="2020-04-30T00:00:00"/>
    <s v="Abril - Junio"/>
    <n v="3"/>
    <n v="4"/>
    <s v="Mary Solano Peña"/>
    <s v="Cerrado"/>
    <s v="Abril"/>
    <m/>
  </r>
  <r>
    <n v="1194"/>
    <n v="21304"/>
    <s v="Tramitar Queja"/>
    <d v="2020-04-27T00:00:00"/>
    <x v="3"/>
    <d v="2020-04-29T00:00:00"/>
    <s v="Abril - Junio"/>
    <n v="2"/>
    <n v="3"/>
    <s v="ROSA ELENA MURILLO DE GALLEGO"/>
    <s v="Cerrado"/>
    <s v="Abril"/>
    <m/>
  </r>
  <r>
    <n v="1195"/>
    <n v="21305"/>
    <s v="Tramitar Peticiones"/>
    <d v="2020-04-27T00:00:00"/>
    <x v="3"/>
    <d v="2020-04-30T00:00:00"/>
    <s v="Abril - Junio"/>
    <n v="3"/>
    <n v="4"/>
    <s v="francisco javier malagon silva"/>
    <s v="Cerrado"/>
    <s v="Abril"/>
    <m/>
  </r>
  <r>
    <n v="1196"/>
    <n v="21306"/>
    <s v="Tramitar Peticiones"/>
    <d v="2020-04-27T00:00:00"/>
    <x v="3"/>
    <d v="2020-04-30T00:00:00"/>
    <s v="Abril - Junio"/>
    <n v="3"/>
    <n v="4"/>
    <s v="Accion fiduciaria"/>
    <s v="Cerrado"/>
    <s v="Abril"/>
    <m/>
  </r>
  <r>
    <n v="1197"/>
    <n v="21307"/>
    <s v="Tramitar Queja"/>
    <d v="2020-04-27T00:00:00"/>
    <x v="3"/>
    <d v="2020-04-30T00:00:00"/>
    <s v="Abril - Junio"/>
    <n v="3"/>
    <n v="4"/>
    <s v="NELSON ANTONIO ALBARRACIN PLAZAS"/>
    <s v="Cerrado"/>
    <s v="Abril"/>
    <m/>
  </r>
  <r>
    <n v="1198"/>
    <n v="21308"/>
    <s v="Tramitar Queja"/>
    <d v="2020-04-27T00:00:00"/>
    <x v="3"/>
    <d v="2020-04-30T00:00:00"/>
    <s v="Abril - Junio"/>
    <n v="3"/>
    <n v="4"/>
    <s v="Arley Alberto Sanchez Acosta"/>
    <s v="Cerrado"/>
    <s v="Abril"/>
    <m/>
  </r>
  <r>
    <n v="1199"/>
    <n v="21309"/>
    <s v="Tramitar Peticiones"/>
    <d v="2020-04-27T00:00:00"/>
    <x v="3"/>
    <d v="2020-04-30T00:00:00"/>
    <s v="Abril - Junio"/>
    <n v="3"/>
    <n v="4"/>
    <s v="Sebastian David Martinez Vargas"/>
    <s v="Cerrado"/>
    <s v="Abril"/>
    <m/>
  </r>
  <r>
    <n v="1200"/>
    <n v="21310"/>
    <s v="Tramitar Peticiones"/>
    <d v="2020-04-27T00:00:00"/>
    <x v="3"/>
    <d v="2020-04-30T00:00:00"/>
    <s v="Abril - Junio"/>
    <n v="3"/>
    <n v="4"/>
    <s v="Valentina Ardila Garcia"/>
    <s v="Cerrado"/>
    <s v="Abril"/>
    <m/>
  </r>
  <r>
    <n v="1201"/>
    <n v="21311"/>
    <s v="Tramitar Reclamo"/>
    <d v="2020-04-27T00:00:00"/>
    <x v="3"/>
    <d v="2020-04-29T00:00:00"/>
    <s v="Abril - Junio"/>
    <n v="2"/>
    <n v="3"/>
    <s v="CAROLINA PALACIO ATEHORTUA"/>
    <s v="Cerrado"/>
    <s v="Abril"/>
    <m/>
  </r>
  <r>
    <n v="1202"/>
    <n v="21312"/>
    <s v="Tramitar Peticiones"/>
    <d v="2020-04-27T00:00:00"/>
    <x v="3"/>
    <d v="2020-04-30T00:00:00"/>
    <s v="Abril - Junio"/>
    <n v="3"/>
    <n v="4"/>
    <s v="dalila arias"/>
    <s v="Cerrado"/>
    <s v="Abril"/>
    <m/>
  </r>
  <r>
    <n v="1203"/>
    <n v="21313"/>
    <s v="Tramitar Peticiones"/>
    <d v="2020-04-27T00:00:00"/>
    <x v="3"/>
    <d v="2020-04-30T00:00:00"/>
    <s v="Abril - Junio"/>
    <n v="3"/>
    <n v="4"/>
    <s v="ALEXANDER PAGUAY ORDOÑEZ"/>
    <s v="Cerrado"/>
    <s v="Abril"/>
    <m/>
  </r>
  <r>
    <n v="1204"/>
    <n v="21314"/>
    <s v="Tramitar Peticiones"/>
    <d v="2020-04-27T00:00:00"/>
    <x v="3"/>
    <d v="2020-04-30T00:00:00"/>
    <s v="Abril - Junio"/>
    <n v="3"/>
    <n v="4"/>
    <s v="Alexandra Florez Garcia"/>
    <s v="Cerrado"/>
    <s v="Abril"/>
    <m/>
  </r>
  <r>
    <n v="1205"/>
    <n v="21315"/>
    <s v="Tramitar Queja"/>
    <d v="2020-04-27T00:00:00"/>
    <x v="3"/>
    <d v="2020-04-29T00:00:00"/>
    <s v="Abril - Junio"/>
    <n v="2"/>
    <n v="3"/>
    <s v="Carmen Cecilia Preciado Prieto"/>
    <s v="Cerrado"/>
    <s v="Abril"/>
    <m/>
  </r>
  <r>
    <n v="1206"/>
    <n v="21316"/>
    <s v="Tramitar Peticiones"/>
    <d v="2020-04-27T00:00:00"/>
    <x v="3"/>
    <d v="2020-04-30T00:00:00"/>
    <s v="Abril - Junio"/>
    <n v="3"/>
    <n v="4"/>
    <s v="JULIAN DAVID CORTES MUÑOZ"/>
    <s v="Cerrado"/>
    <s v="Abril"/>
    <m/>
  </r>
  <r>
    <n v="1207"/>
    <n v="21317"/>
    <s v="Tramitar Peticiones"/>
    <d v="2020-04-27T00:00:00"/>
    <x v="3"/>
    <d v="2020-04-30T00:00:00"/>
    <s v="Abril - Junio"/>
    <n v="3"/>
    <n v="4"/>
    <s v="María Cristina Muñoz Alvear"/>
    <s v="Cerrado"/>
    <s v="Abril"/>
    <m/>
  </r>
  <r>
    <n v="1208"/>
    <n v="21318"/>
    <s v="Tramitar Reclamo"/>
    <d v="2020-04-28T00:00:00"/>
    <x v="3"/>
    <s v="Pendiente"/>
    <s v="Pendiente"/>
    <e v="#VALUE!"/>
    <e v="#VALUE!"/>
    <s v="Yeison Alexander Bazurto Espinosa"/>
    <s v="Abierto"/>
    <s v="Pendiente"/>
    <m/>
  </r>
  <r>
    <n v="1209"/>
    <n v="21319"/>
    <s v="Tramitar Peticiones"/>
    <d v="2020-04-28T00:00:00"/>
    <x v="3"/>
    <d v="2020-04-30T00:00:00"/>
    <s v="Abril - Junio"/>
    <n v="2"/>
    <n v="3"/>
    <s v="Néstor Alejandro Carvajal Reyes"/>
    <s v="Cerrado"/>
    <s v="Abril"/>
    <m/>
  </r>
  <r>
    <n v="1210"/>
    <n v="21320"/>
    <s v="Tramitar Peticiones"/>
    <d v="2020-04-28T00:00:00"/>
    <x v="3"/>
    <d v="2020-04-30T00:00:00"/>
    <s v="Abril - Junio"/>
    <n v="2"/>
    <n v="3"/>
    <s v="Nicole Rosero Samudio"/>
    <s v="Cerrado"/>
    <s v="Abril"/>
    <m/>
  </r>
  <r>
    <n v="1211"/>
    <n v="21321"/>
    <s v="Tramitar Reclamo"/>
    <d v="2020-04-28T00:00:00"/>
    <x v="3"/>
    <d v="2020-04-29T00:00:00"/>
    <s v="Abril - Junio"/>
    <n v="1"/>
    <n v="2"/>
    <s v="guillermo ivan quintero"/>
    <s v="Cerrado"/>
    <s v="Abril"/>
    <m/>
  </r>
  <r>
    <n v="1212"/>
    <n v="21322"/>
    <s v="Tramitar Peticiones"/>
    <d v="2020-04-28T00:00:00"/>
    <x v="3"/>
    <d v="2020-04-30T00:00:00"/>
    <s v="Abril - Junio"/>
    <n v="2"/>
    <n v="3"/>
    <s v="Alejandro Alvarez Escobar"/>
    <s v="Cerrado"/>
    <s v="Abril"/>
    <m/>
  </r>
  <r>
    <n v="1213"/>
    <n v="21323"/>
    <s v="Tramitar Queja"/>
    <d v="2020-04-28T00:00:00"/>
    <x v="3"/>
    <d v="2020-04-30T00:00:00"/>
    <s v="Abril - Junio"/>
    <n v="2"/>
    <n v="3"/>
    <s v="Jonathan mestizo caro"/>
    <s v="Cerrado"/>
    <s v="Abril"/>
    <m/>
  </r>
  <r>
    <n v="1214"/>
    <n v="21324"/>
    <s v="Tramitar Peticiones"/>
    <d v="2020-04-28T00:00:00"/>
    <x v="3"/>
    <d v="2020-05-04T00:00:00"/>
    <s v="Abril - Junio"/>
    <n v="6"/>
    <n v="5"/>
    <s v="JOSÉ VICENTE SÁNCHEZ RODRÍGUEZ"/>
    <s v="Cerrado"/>
    <s v="Mayo"/>
    <m/>
  </r>
  <r>
    <n v="1215"/>
    <n v="21325"/>
    <s v="Tramitar Peticiones"/>
    <d v="2020-04-28T00:00:00"/>
    <x v="3"/>
    <d v="2020-04-30T00:00:00"/>
    <s v="Abril - Junio"/>
    <n v="2"/>
    <n v="3"/>
    <s v="Nicolas Guillermo Mejia Guerrero"/>
    <s v="Cerrado"/>
    <s v="Abril"/>
    <m/>
  </r>
  <r>
    <n v="1216"/>
    <n v="21326"/>
    <s v="Tramitar Peticiones"/>
    <d v="2020-04-28T00:00:00"/>
    <x v="3"/>
    <d v="2020-05-04T00:00:00"/>
    <s v="Abril - Junio"/>
    <n v="6"/>
    <n v="5"/>
    <s v="KEYNER YESIT LEMUS MENDOZA"/>
    <s v="Cerrado"/>
    <s v="Mayo"/>
    <m/>
  </r>
  <r>
    <n v="1217"/>
    <n v="21327"/>
    <s v="Tramitar Queja"/>
    <d v="2020-04-28T00:00:00"/>
    <x v="3"/>
    <d v="2020-04-29T00:00:00"/>
    <s v="Abril - Junio"/>
    <n v="1"/>
    <n v="2"/>
    <s v="Waldir Bernardo Espinosa Romero"/>
    <s v="Cerrado"/>
    <s v="Abril"/>
    <m/>
  </r>
  <r>
    <n v="1218"/>
    <n v="21328"/>
    <s v="Tramitar Queja"/>
    <d v="2020-04-28T00:00:00"/>
    <x v="3"/>
    <s v="Pendiente"/>
    <s v="Pendiente"/>
    <e v="#VALUE!"/>
    <e v="#VALUE!"/>
    <s v="CARLOS JULIO JIMENEZ MIRANDA"/>
    <s v="Abierto"/>
    <s v="Pendiente"/>
    <m/>
  </r>
  <r>
    <n v="1219"/>
    <n v="21329"/>
    <s v="Tramitar Peticiones"/>
    <d v="2020-04-28T00:00:00"/>
    <x v="3"/>
    <d v="2020-05-04T00:00:00"/>
    <s v="Abril - Junio"/>
    <n v="6"/>
    <n v="5"/>
    <s v="manuel felipe blanco ospina"/>
    <s v="Cerrado"/>
    <s v="Mayo"/>
    <m/>
  </r>
  <r>
    <n v="1220"/>
    <n v="21330"/>
    <s v="Tramitar Peticiones"/>
    <d v="2020-04-28T00:00:00"/>
    <x v="3"/>
    <d v="2020-05-04T00:00:00"/>
    <s v="Abril - Junio"/>
    <n v="6"/>
    <n v="5"/>
    <s v="JESUS SALVADOR DURAN PICON"/>
    <s v="Cerrado"/>
    <s v="Mayo"/>
    <m/>
  </r>
  <r>
    <n v="1221"/>
    <n v="21331"/>
    <s v="Tramitar Peticiones"/>
    <d v="2020-04-28T00:00:00"/>
    <x v="3"/>
    <d v="2020-05-04T00:00:00"/>
    <s v="Abril - Junio"/>
    <n v="6"/>
    <n v="5"/>
    <s v="Carlos Fernando Guerrero Osorio"/>
    <s v="Cerrado"/>
    <s v="Mayo"/>
    <m/>
  </r>
  <r>
    <n v="1222"/>
    <n v="21332"/>
    <s v="Tramitar Queja"/>
    <d v="2020-04-28T00:00:00"/>
    <x v="3"/>
    <d v="2020-05-04T00:00:00"/>
    <s v="Abril - Junio"/>
    <n v="6"/>
    <n v="5"/>
    <s v="FISCALÍA GENERAL DE LA NACIÓN"/>
    <s v="Cerrado"/>
    <s v="Mayo"/>
    <m/>
  </r>
  <r>
    <n v="1223"/>
    <n v="21333"/>
    <s v="Tramitar Peticiones"/>
    <d v="2020-04-28T00:00:00"/>
    <x v="3"/>
    <d v="2020-05-04T00:00:00"/>
    <s v="Abril - Junio"/>
    <n v="6"/>
    <n v="5"/>
    <s v="sebastian alejandro santacruz borrero"/>
    <s v="Cerrado"/>
    <s v="Mayo"/>
    <m/>
  </r>
  <r>
    <n v="1224"/>
    <n v="21334"/>
    <s v="Tramitar Peticiones"/>
    <d v="2020-04-28T00:00:00"/>
    <x v="3"/>
    <d v="2020-05-04T00:00:00"/>
    <s v="Abril - Junio"/>
    <n v="6"/>
    <n v="5"/>
    <s v="LAURA BIBIANA ZULETA MUÑOZ"/>
    <s v="Cerrado"/>
    <s v="Mayo"/>
    <m/>
  </r>
  <r>
    <n v="1225"/>
    <n v="21335"/>
    <s v="Tramitar Queja"/>
    <d v="2020-04-28T00:00:00"/>
    <x v="3"/>
    <d v="2020-04-29T00:00:00"/>
    <s v="Abril - Junio"/>
    <n v="1"/>
    <n v="2"/>
    <s v="RICARDO HUNDELSHAUSSEN BARRET0"/>
    <s v="Cerrado"/>
    <s v="Abril"/>
    <m/>
  </r>
  <r>
    <n v="1226"/>
    <n v="21336"/>
    <s v="Tramitar Peticiones"/>
    <d v="2020-04-28T00:00:00"/>
    <x v="3"/>
    <d v="2020-05-04T00:00:00"/>
    <s v="Abril - Junio"/>
    <n v="6"/>
    <n v="5"/>
    <s v="Angie Lorena Idarraga Pinilla"/>
    <s v="Cerrado"/>
    <s v="Mayo"/>
    <m/>
  </r>
  <r>
    <n v="1227"/>
    <n v="21337"/>
    <s v="Tramitar Peticiones"/>
    <d v="2020-04-28T00:00:00"/>
    <x v="3"/>
    <d v="2020-05-04T00:00:00"/>
    <s v="Abril - Junio"/>
    <n v="6"/>
    <n v="5"/>
    <s v="Martin felipe jurado morales"/>
    <s v="Cerrado"/>
    <s v="Mayo"/>
    <m/>
  </r>
  <r>
    <n v="1228"/>
    <n v="21338"/>
    <s v="Tramitar Reclamo"/>
    <d v="2020-04-28T00:00:00"/>
    <x v="3"/>
    <d v="2020-04-29T00:00:00"/>
    <s v="Abril - Junio"/>
    <n v="1"/>
    <n v="2"/>
    <s v="JAIRO ORLANDO BERMUDEZ GAMEZ"/>
    <s v="Cerrado"/>
    <s v="Abril"/>
    <m/>
  </r>
  <r>
    <n v="1229"/>
    <n v="21339"/>
    <s v="Tramitar Queja"/>
    <d v="2020-04-28T00:00:00"/>
    <x v="3"/>
    <d v="2020-05-04T00:00:00"/>
    <s v="Abril - Junio"/>
    <n v="6"/>
    <n v="5"/>
    <s v="RAMON EMIRO VERBEL HERAZO"/>
    <s v="Cerrado"/>
    <s v="Mayo"/>
    <m/>
  </r>
  <r>
    <n v="1230"/>
    <n v="21340"/>
    <s v="Tramitar Peticiones"/>
    <d v="2020-04-28T00:00:00"/>
    <x v="3"/>
    <d v="2020-05-04T00:00:00"/>
    <s v="Abril - Junio"/>
    <n v="6"/>
    <n v="5"/>
    <s v="Carlos Alberto Yepes Vélez"/>
    <s v="Cerrado"/>
    <s v="Mayo"/>
    <m/>
  </r>
  <r>
    <n v="1231"/>
    <n v="21341"/>
    <s v="Tramitar Queja"/>
    <d v="2020-04-28T00:00:00"/>
    <x v="3"/>
    <d v="2020-04-29T00:00:00"/>
    <s v="Abril - Junio"/>
    <n v="1"/>
    <n v="2"/>
    <s v="JOSE FERNANDO CLAVIJO MALAVER"/>
    <s v="Cerrado"/>
    <s v="Abril"/>
    <m/>
  </r>
  <r>
    <n v="1232"/>
    <n v="21342"/>
    <s v="Tramitar Peticiones"/>
    <d v="2020-04-28T00:00:00"/>
    <x v="3"/>
    <d v="2020-05-04T00:00:00"/>
    <s v="Abril - Junio"/>
    <n v="6"/>
    <n v="5"/>
    <s v="Franco Alberto Arciniegas"/>
    <s v="Cerrado"/>
    <s v="Mayo"/>
    <m/>
  </r>
  <r>
    <n v="1233"/>
    <n v="21343"/>
    <s v="Tramitar Peticiones"/>
    <d v="2020-04-29T00:00:00"/>
    <x v="3"/>
    <d v="2020-05-06T00:00:00"/>
    <s v="Abril - Junio"/>
    <n v="7"/>
    <n v="6"/>
    <s v="Fanny Marcela Yela"/>
    <s v="Cerrado"/>
    <s v="Mayo"/>
    <m/>
  </r>
  <r>
    <n v="1234"/>
    <n v="21344"/>
    <s v="Tramitar Peticiones"/>
    <d v="2020-04-29T00:00:00"/>
    <x v="3"/>
    <d v="2020-05-06T00:00:00"/>
    <s v="Abril - Junio"/>
    <n v="7"/>
    <n v="6"/>
    <s v="VIRGILIO ALFONSO SEQUEDA MARTINEZ"/>
    <s v="Cerrado"/>
    <s v="Mayo"/>
    <m/>
  </r>
  <r>
    <n v="1235"/>
    <n v="21345"/>
    <s v="Tramitar Peticiones"/>
    <d v="2020-04-29T00:00:00"/>
    <x v="3"/>
    <d v="2020-05-06T00:00:00"/>
    <s v="Abril - Junio"/>
    <n v="7"/>
    <n v="6"/>
    <s v="Roger Carlos"/>
    <s v="Cerrado"/>
    <s v="Mayo"/>
    <m/>
  </r>
  <r>
    <n v="1236"/>
    <n v="21346"/>
    <s v="Tramitar Peticiones"/>
    <d v="2020-04-29T00:00:00"/>
    <x v="3"/>
    <d v="2020-05-06T00:00:00"/>
    <s v="Abril - Junio"/>
    <n v="7"/>
    <n v="6"/>
    <s v="JAVIER ALONSO BUSTAMANTE ARISMENDI"/>
    <s v="Cerrado"/>
    <s v="Mayo"/>
    <m/>
  </r>
  <r>
    <n v="1237"/>
    <n v="21347"/>
    <s v="Tramitar Peticiones"/>
    <d v="2020-04-29T00:00:00"/>
    <x v="3"/>
    <d v="2020-05-06T00:00:00"/>
    <s v="Abril - Junio"/>
    <n v="7"/>
    <n v="6"/>
    <s v="Diana Paola Gacharná Oviedo"/>
    <s v="Cerrado"/>
    <s v="Mayo"/>
    <m/>
  </r>
  <r>
    <n v="1238"/>
    <n v="21348"/>
    <s v="Tramitar Reclamo"/>
    <d v="2020-04-29T00:00:00"/>
    <x v="3"/>
    <d v="2020-05-04T00:00:00"/>
    <s v="Abril - Junio"/>
    <n v="5"/>
    <n v="4"/>
    <s v="ARLEY DAVID RIVERA"/>
    <s v="Cerrado"/>
    <s v="Mayo"/>
    <m/>
  </r>
  <r>
    <n v="1239"/>
    <n v="21349"/>
    <s v="Tramitar Peticiones"/>
    <d v="2020-04-29T00:00:00"/>
    <x v="3"/>
    <d v="2020-05-06T00:00:00"/>
    <s v="Abril - Junio"/>
    <n v="7"/>
    <n v="6"/>
    <s v="jose miguel gomez"/>
    <s v="Cerrado"/>
    <s v="Mayo"/>
    <m/>
  </r>
  <r>
    <n v="1240"/>
    <n v="21350"/>
    <s v="Tramitar Queja"/>
    <d v="2020-04-29T00:00:00"/>
    <x v="3"/>
    <d v="2020-05-04T00:00:00"/>
    <s v="Abril - Junio"/>
    <n v="5"/>
    <n v="4"/>
    <s v="DIOMEDES MUÑOZ BRACHE"/>
    <s v="Cerrado"/>
    <s v="Mayo"/>
    <m/>
  </r>
  <r>
    <n v="1241"/>
    <n v="21351"/>
    <s v="Tramitar Peticiones"/>
    <d v="2020-04-29T00:00:00"/>
    <x v="3"/>
    <d v="2020-05-06T00:00:00"/>
    <s v="Abril - Junio"/>
    <n v="7"/>
    <n v="6"/>
    <s v="OSCAR EDUARDO CANIZALES ESCOBAR"/>
    <s v="Cerrado"/>
    <s v="Mayo"/>
    <m/>
  </r>
  <r>
    <n v="1242"/>
    <n v="21352"/>
    <s v="Tramitar Queja"/>
    <d v="2020-04-29T00:00:00"/>
    <x v="3"/>
    <d v="2020-05-04T00:00:00"/>
    <s v="Abril - Junio"/>
    <n v="5"/>
    <n v="4"/>
    <s v="Viviana Oviedo Chaves"/>
    <s v="Cerrado"/>
    <s v="Mayo"/>
    <m/>
  </r>
  <r>
    <n v="1243"/>
    <n v="21353"/>
    <s v="Tramitar Peticiones"/>
    <d v="2020-04-30T00:00:00"/>
    <x v="3"/>
    <d v="2020-05-06T00:00:00"/>
    <s v="Abril - Junio"/>
    <n v="6"/>
    <n v="5"/>
    <s v="Susana Uribe"/>
    <s v="Cerrado"/>
    <s v="Mayo"/>
    <m/>
  </r>
  <r>
    <n v="1244"/>
    <n v="21354"/>
    <s v="Tramitar Peticiones"/>
    <d v="2020-04-30T00:00:00"/>
    <x v="3"/>
    <d v="2020-05-06T00:00:00"/>
    <s v="Abril - Junio"/>
    <n v="6"/>
    <n v="5"/>
    <s v="CINDY VANESSA HERRERA VARGAS"/>
    <s v="Cerrado"/>
    <s v="Mayo"/>
    <m/>
  </r>
  <r>
    <n v="1245"/>
    <n v="21355"/>
    <s v="Tramitar Peticiones"/>
    <d v="2020-04-30T00:00:00"/>
    <x v="3"/>
    <d v="2020-05-06T00:00:00"/>
    <s v="Abril - Junio"/>
    <n v="6"/>
    <n v="5"/>
    <s v="Beatriz Restrepo"/>
    <s v="Cerrado"/>
    <s v="Mayo"/>
    <m/>
  </r>
  <r>
    <n v="1246"/>
    <n v="21356"/>
    <s v="Tramitar Queja"/>
    <d v="2020-04-30T00:00:00"/>
    <x v="3"/>
    <d v="2020-05-04T00:00:00"/>
    <s v="Abril - Junio"/>
    <n v="4"/>
    <n v="3"/>
    <s v="anonimo"/>
    <s v="Cerrado"/>
    <s v="Mayo"/>
    <m/>
  </r>
  <r>
    <n v="1247"/>
    <n v="21357"/>
    <s v="Tramitar Peticiones"/>
    <d v="2020-04-30T00:00:00"/>
    <x v="3"/>
    <d v="2020-05-06T00:00:00"/>
    <s v="Abril - Junio"/>
    <n v="6"/>
    <n v="5"/>
    <s v="GISELLE PEREIRA PICO"/>
    <s v="Cerrado"/>
    <s v="Mayo"/>
    <m/>
  </r>
  <r>
    <n v="1248"/>
    <n v="21358"/>
    <s v="Tramitar Peticiones"/>
    <d v="2020-04-30T00:00:00"/>
    <x v="3"/>
    <d v="2020-05-06T00:00:00"/>
    <s v="Abril - Junio"/>
    <n v="6"/>
    <n v="5"/>
    <s v="Sebastian David Martinez Vargas"/>
    <s v="Cerrado"/>
    <s v="Mayo"/>
    <m/>
  </r>
  <r>
    <n v="1249"/>
    <n v="21359"/>
    <s v="Tramitar Peticiones"/>
    <d v="2020-04-30T00:00:00"/>
    <x v="3"/>
    <d v="2020-05-06T00:00:00"/>
    <s v="Abril - Junio"/>
    <n v="6"/>
    <n v="5"/>
    <s v="Vanessa Alexandra Ramirez Quiroga"/>
    <s v="Cerrado"/>
    <s v="Mayo"/>
    <m/>
  </r>
  <r>
    <n v="1250"/>
    <n v="21360"/>
    <s v="Tramitar Peticiones"/>
    <d v="2020-04-30T00:00:00"/>
    <x v="3"/>
    <d v="2020-05-06T00:00:00"/>
    <s v="Abril - Junio"/>
    <n v="6"/>
    <n v="5"/>
    <s v="Mariana Gómez"/>
    <s v="Cerrado"/>
    <s v="Mayo"/>
    <m/>
  </r>
  <r>
    <n v="1251"/>
    <n v="21361"/>
    <s v="Tramitar Peticiones"/>
    <d v="2020-05-01T00:00:00"/>
    <x v="4"/>
    <d v="2020-05-06T00:00:00"/>
    <s v="Abril - Junio"/>
    <n v="5"/>
    <n v="4"/>
    <s v="Marizon Caicedo"/>
    <s v="Cerrado"/>
    <s v="Mayo"/>
    <m/>
  </r>
  <r>
    <n v="1252"/>
    <n v="21362"/>
    <s v="Tramitar Peticiones"/>
    <d v="2020-05-01T00:00:00"/>
    <x v="4"/>
    <d v="2020-05-06T00:00:00"/>
    <s v="Abril - Junio"/>
    <n v="5"/>
    <n v="4"/>
    <s v="Armando Gaona Leal"/>
    <s v="Cerrado"/>
    <s v="Mayo"/>
    <m/>
  </r>
  <r>
    <n v="1253"/>
    <n v="21363"/>
    <s v="Tramitar Queja"/>
    <d v="2020-05-01T00:00:00"/>
    <x v="4"/>
    <d v="2020-05-04T00:00:00"/>
    <s v="Abril - Junio"/>
    <n v="3"/>
    <n v="2"/>
    <s v="JOSE FERNANDO LANDINEZ CASTAÑO"/>
    <s v="Cerrado"/>
    <s v="Mayo"/>
    <m/>
  </r>
  <r>
    <n v="1254"/>
    <n v="21364"/>
    <s v="Tramitar Peticiones"/>
    <d v="2020-05-01T00:00:00"/>
    <x v="4"/>
    <d v="2020-05-06T00:00:00"/>
    <s v="Abril - Junio"/>
    <n v="5"/>
    <n v="4"/>
    <s v="ALBERT BETTIN PERTUZ"/>
    <s v="Cerrado"/>
    <s v="Mayo"/>
    <m/>
  </r>
  <r>
    <n v="1255"/>
    <n v="21365"/>
    <s v="Asignar Sugerencia"/>
    <d v="2020-05-01T00:00:00"/>
    <x v="4"/>
    <s v="Pendiente"/>
    <s v="Pendiente"/>
    <e v="#VALUE!"/>
    <e v="#VALUE!"/>
    <s v="OMAR SALAMANCA MORENO"/>
    <s v="Abierto"/>
    <s v="Pendiente"/>
    <m/>
  </r>
  <r>
    <n v="1256"/>
    <n v="21366"/>
    <s v="Tramitar Peticiones"/>
    <d v="2020-05-01T00:00:00"/>
    <x v="4"/>
    <d v="2020-05-06T00:00:00"/>
    <s v="Abril - Junio"/>
    <n v="5"/>
    <n v="4"/>
    <s v="luis eduardo mendoza patiño"/>
    <s v="Cerrado"/>
    <s v="Mayo"/>
    <m/>
  </r>
  <r>
    <n v="1257"/>
    <n v="21367"/>
    <s v="Tramitar Peticiones"/>
    <d v="2020-05-01T00:00:00"/>
    <x v="4"/>
    <d v="2020-05-06T00:00:00"/>
    <s v="Abril - Junio"/>
    <n v="5"/>
    <n v="4"/>
    <s v="luis eduardo mendoza patiño"/>
    <s v="Cerrado"/>
    <s v="Mayo"/>
    <m/>
  </r>
  <r>
    <n v="1258"/>
    <n v="21368"/>
    <s v="Tramitar Queja"/>
    <d v="2020-05-01T00:00:00"/>
    <x v="4"/>
    <d v="2020-05-04T00:00:00"/>
    <s v="Abril - Junio"/>
    <n v="3"/>
    <n v="2"/>
    <s v="JOSE LEONARDO AGUILLON SONSA"/>
    <s v="Cerrado"/>
    <s v="Mayo"/>
    <m/>
  </r>
  <r>
    <n v="1259"/>
    <n v="21369"/>
    <s v="Tramitar Peticiones"/>
    <d v="2020-05-01T00:00:00"/>
    <x v="4"/>
    <d v="2020-05-07T00:00:00"/>
    <s v="Abril - Junio"/>
    <n v="6"/>
    <n v="5"/>
    <s v="Luis Eduardo Carrascal Quintero"/>
    <s v="Cerrado"/>
    <s v="Mayo"/>
    <m/>
  </r>
  <r>
    <n v="1260"/>
    <n v="21370"/>
    <s v="Tramitar Peticiones"/>
    <d v="2020-05-01T00:00:00"/>
    <x v="4"/>
    <d v="2020-05-07T00:00:00"/>
    <s v="Abril - Junio"/>
    <n v="6"/>
    <n v="5"/>
    <s v="Nicolás Figueroa Concha"/>
    <s v="Cerrado"/>
    <s v="Mayo"/>
    <m/>
  </r>
  <r>
    <n v="1261"/>
    <n v="21371"/>
    <s v="Tramitar Peticiones"/>
    <d v="2020-05-01T00:00:00"/>
    <x v="4"/>
    <d v="2020-05-07T00:00:00"/>
    <s v="Abril - Junio"/>
    <n v="6"/>
    <n v="5"/>
    <s v="Luis Guillermo Parra"/>
    <s v="Cerrado"/>
    <s v="Mayo"/>
    <m/>
  </r>
  <r>
    <n v="1262"/>
    <n v="21372"/>
    <s v="Tramitar Queja"/>
    <d v="2020-05-02T00:00:00"/>
    <x v="4"/>
    <d v="2020-05-04T00:00:00"/>
    <s v="Abril - Junio"/>
    <n v="2"/>
    <n v="1"/>
    <s v="DIANA ANGELICA CENDALES CUEVAS Y OTRO."/>
    <s v="Cerrado"/>
    <s v="Mayo"/>
    <m/>
  </r>
  <r>
    <n v="1263"/>
    <n v="21373"/>
    <s v="Tramitar Queja"/>
    <d v="2020-05-02T00:00:00"/>
    <x v="4"/>
    <d v="2020-05-04T00:00:00"/>
    <s v="Abril - Junio"/>
    <n v="2"/>
    <n v="1"/>
    <s v="DIANA ANGELICA CENDALES CUEVAS Y OTRO."/>
    <s v="Cerrado"/>
    <s v="Mayo"/>
    <m/>
  </r>
  <r>
    <n v="1264"/>
    <n v="21374"/>
    <s v="Tramitar Peticiones"/>
    <d v="2020-05-02T00:00:00"/>
    <x v="4"/>
    <d v="2020-05-07T00:00:00"/>
    <s v="Abril - Junio"/>
    <n v="5"/>
    <n v="4"/>
    <s v="Jhonandree Lopez"/>
    <s v="Cerrado"/>
    <s v="Mayo"/>
    <m/>
  </r>
  <r>
    <n v="1265"/>
    <n v="21375"/>
    <s v="Tramitar Peticiones"/>
    <d v="2020-05-02T00:00:00"/>
    <x v="4"/>
    <d v="2020-05-07T00:00:00"/>
    <s v="Abril - Junio"/>
    <n v="5"/>
    <n v="4"/>
    <s v="Francisco Caballero Diaz"/>
    <s v="Cerrado"/>
    <s v="Mayo"/>
    <m/>
  </r>
  <r>
    <n v="1266"/>
    <n v="21376"/>
    <s v="Tramitar Peticiones"/>
    <d v="2020-05-02T00:00:00"/>
    <x v="4"/>
    <d v="2020-05-07T00:00:00"/>
    <s v="Abril - Junio"/>
    <n v="5"/>
    <n v="4"/>
    <s v="LUZ BETTY RODRIGUEZ ADAME"/>
    <s v="Cerrado"/>
    <s v="Mayo"/>
    <m/>
  </r>
  <r>
    <n v="1267"/>
    <n v="21377"/>
    <s v="Tramitar Peticiones"/>
    <d v="2020-05-02T00:00:00"/>
    <x v="4"/>
    <d v="2020-05-07T00:00:00"/>
    <s v="Abril - Junio"/>
    <n v="5"/>
    <n v="4"/>
    <s v="INVERSIONES ARA E HIJOS S EN C"/>
    <s v="Cerrado"/>
    <s v="Mayo"/>
    <m/>
  </r>
  <r>
    <n v="1268"/>
    <n v="21378"/>
    <s v="Tramitar Queja"/>
    <d v="2020-05-02T00:00:00"/>
    <x v="4"/>
    <d v="2020-05-04T00:00:00"/>
    <s v="Abril - Junio"/>
    <n v="2"/>
    <n v="1"/>
    <s v="Marco Tulio Acevedo"/>
    <s v="Cerrado"/>
    <s v="Mayo"/>
    <m/>
  </r>
  <r>
    <n v="1269"/>
    <n v="21379"/>
    <s v="Tramitar Peticiones"/>
    <d v="2020-05-02T00:00:00"/>
    <x v="4"/>
    <d v="2020-05-07T00:00:00"/>
    <s v="Abril - Junio"/>
    <n v="5"/>
    <n v="4"/>
    <s v="Jaime Chica Londoño"/>
    <s v="Cerrado"/>
    <s v="Mayo"/>
    <m/>
  </r>
  <r>
    <n v="1270"/>
    <n v="21380"/>
    <s v="Tramitar Peticiones"/>
    <d v="2020-05-03T00:00:00"/>
    <x v="4"/>
    <d v="2020-05-07T00:00:00"/>
    <s v="Abril - Junio"/>
    <n v="4"/>
    <n v="4"/>
    <s v="Marcos Collazos Ceron"/>
    <s v="Cerrado"/>
    <s v="Mayo"/>
    <m/>
  </r>
  <r>
    <n v="1271"/>
    <n v="21381"/>
    <s v="Tramitar Peticiones"/>
    <d v="2020-05-03T00:00:00"/>
    <x v="4"/>
    <d v="2020-05-07T00:00:00"/>
    <s v="Abril - Junio"/>
    <n v="4"/>
    <n v="4"/>
    <s v="Lucero Cabrera Cuellar"/>
    <s v="Cerrado"/>
    <s v="Mayo"/>
    <m/>
  </r>
  <r>
    <n v="1272"/>
    <n v="21382"/>
    <s v="Tramitar Queja"/>
    <d v="2020-05-03T00:00:00"/>
    <x v="4"/>
    <s v="Pendiente"/>
    <s v="Pendiente"/>
    <e v="#VALUE!"/>
    <e v="#VALUE!"/>
    <s v="yeimy yohanna rubiano londoño"/>
    <s v="Abierto"/>
    <s v="Pendiente"/>
    <m/>
  </r>
  <r>
    <n v="1273"/>
    <n v="21383"/>
    <s v="Asignar Sugerencia"/>
    <d v="2020-05-03T00:00:00"/>
    <x v="4"/>
    <d v="2020-05-04T00:00:00"/>
    <s v="Abril - Junio"/>
    <n v="1"/>
    <n v="1"/>
    <s v="Nancy Estela Bautista Pérez"/>
    <s v="Cerrado"/>
    <s v="Mayo"/>
    <m/>
  </r>
  <r>
    <n v="1274"/>
    <n v="21384"/>
    <s v="Tramitar Peticiones"/>
    <d v="2020-05-03T00:00:00"/>
    <x v="4"/>
    <d v="2020-05-07T00:00:00"/>
    <s v="Abril - Junio"/>
    <n v="4"/>
    <n v="4"/>
    <s v="DEYANIRA SALAMANDRA SEVILLANO"/>
    <s v="Cerrado"/>
    <s v="Mayo"/>
    <m/>
  </r>
  <r>
    <n v="1275"/>
    <n v="21385"/>
    <s v="Tramitar Peticiones"/>
    <d v="2020-05-03T00:00:00"/>
    <x v="4"/>
    <d v="2020-05-07T00:00:00"/>
    <s v="Abril - Junio"/>
    <n v="4"/>
    <n v="4"/>
    <s v="OSCAR ANDRES MORENO GAVIRIA"/>
    <s v="Cerrado"/>
    <s v="Mayo"/>
    <m/>
  </r>
  <r>
    <n v="1276"/>
    <n v="21386"/>
    <s v="Tramitar Queja"/>
    <d v="2020-05-03T00:00:00"/>
    <x v="4"/>
    <d v="2020-05-04T00:00:00"/>
    <s v="Abril - Junio"/>
    <n v="1"/>
    <n v="1"/>
    <s v="ELKIN DARIO SOLAQUE CHAVEZ"/>
    <s v="Cerrado"/>
    <s v="Mayo"/>
    <m/>
  </r>
  <r>
    <n v="1277"/>
    <n v="21387"/>
    <s v="Tramitar Peticiones"/>
    <d v="2020-05-03T00:00:00"/>
    <x v="4"/>
    <d v="2020-05-07T00:00:00"/>
    <s v="Abril - Junio"/>
    <n v="4"/>
    <n v="4"/>
    <s v="Abelardo Rivera"/>
    <s v="Cerrado"/>
    <s v="Mayo"/>
    <m/>
  </r>
  <r>
    <n v="1278"/>
    <n v="21388"/>
    <s v="Tramitar Peticiones"/>
    <d v="2020-05-03T00:00:00"/>
    <x v="4"/>
    <d v="2020-05-07T00:00:00"/>
    <s v="Abril - Junio"/>
    <n v="4"/>
    <n v="4"/>
    <s v="Ana Milena Rivera López"/>
    <s v="Cerrado"/>
    <s v="Mayo"/>
    <m/>
  </r>
  <r>
    <n v="1279"/>
    <n v="21389"/>
    <s v="Tramitar Peticiones"/>
    <d v="2020-05-04T00:00:00"/>
    <x v="4"/>
    <d v="2020-05-07T00:00:00"/>
    <s v="Abril - Junio"/>
    <n v="3"/>
    <n v="4"/>
    <s v="JORGE LUIS HERNÁNDEZ MONTES"/>
    <s v="Cerrado"/>
    <s v="Mayo"/>
    <m/>
  </r>
  <r>
    <n v="1280"/>
    <n v="21390"/>
    <s v="Tramitar Peticiones"/>
    <d v="2020-05-04T00:00:00"/>
    <x v="4"/>
    <d v="2020-05-07T00:00:00"/>
    <s v="Abril - Junio"/>
    <n v="3"/>
    <n v="4"/>
    <s v="ARNULFO CANDELA MONSALVE"/>
    <s v="Cerrado"/>
    <s v="Mayo"/>
    <m/>
  </r>
  <r>
    <n v="1281"/>
    <n v="21391"/>
    <s v="Tramitar Peticiones"/>
    <d v="2020-05-04T00:00:00"/>
    <x v="4"/>
    <d v="2020-05-07T00:00:00"/>
    <s v="Abril - Junio"/>
    <n v="3"/>
    <n v="4"/>
    <s v="MARITZA TIJARO ROA"/>
    <s v="Cerrado"/>
    <s v="Mayo"/>
    <m/>
  </r>
  <r>
    <n v="1282"/>
    <n v="21392"/>
    <s v="Tramitar Reclamo"/>
    <d v="2020-05-04T00:00:00"/>
    <x v="4"/>
    <d v="2020-05-06T00:00:00"/>
    <s v="Abril - Junio"/>
    <n v="2"/>
    <n v="3"/>
    <s v="CARLOS ALBERTO GUALDRON PALACIOS"/>
    <s v="Cerrado"/>
    <s v="Mayo"/>
    <m/>
  </r>
  <r>
    <n v="1283"/>
    <n v="21393"/>
    <s v="Tramitar Peticiones"/>
    <d v="2020-05-04T00:00:00"/>
    <x v="4"/>
    <d v="2020-05-07T00:00:00"/>
    <s v="Abril - Junio"/>
    <n v="3"/>
    <n v="4"/>
    <s v="MARIA DEL ROSARIO BETANCOURT BEDOYA"/>
    <s v="Cerrado"/>
    <s v="Mayo"/>
    <m/>
  </r>
  <r>
    <n v="1284"/>
    <n v="21394"/>
    <s v="Tramitar Peticiones"/>
    <d v="2020-05-04T00:00:00"/>
    <x v="4"/>
    <d v="2020-05-07T00:00:00"/>
    <s v="Abril - Junio"/>
    <n v="3"/>
    <n v="4"/>
    <s v="FARRINSON WIMLINZON SAAVEDRA RIAÑO"/>
    <s v="Cerrado"/>
    <s v="Mayo"/>
    <m/>
  </r>
  <r>
    <n v="1285"/>
    <n v="21395"/>
    <s v="Tramitar Peticiones"/>
    <d v="2020-05-04T00:00:00"/>
    <x v="4"/>
    <d v="2020-05-07T00:00:00"/>
    <s v="Abril - Junio"/>
    <n v="3"/>
    <n v="4"/>
    <s v="EMILCEN MENDEZ RUIZ"/>
    <s v="Cerrado"/>
    <s v="Mayo"/>
    <m/>
  </r>
  <r>
    <n v="1286"/>
    <n v="21396"/>
    <s v="Tramitar Peticiones"/>
    <d v="2020-05-04T00:00:00"/>
    <x v="4"/>
    <d v="2020-05-07T00:00:00"/>
    <s v="Abril - Junio"/>
    <n v="3"/>
    <n v="4"/>
    <s v="Frank Guerra"/>
    <s v="Cerrado"/>
    <s v="Mayo"/>
    <m/>
  </r>
  <r>
    <n v="1287"/>
    <n v="21397"/>
    <s v="Tramitar Peticiones"/>
    <d v="2020-05-04T00:00:00"/>
    <x v="4"/>
    <d v="2020-05-07T00:00:00"/>
    <s v="Abril - Junio"/>
    <n v="3"/>
    <n v="4"/>
    <s v="blanca ruby bedoya mejia"/>
    <s v="Cerrado"/>
    <s v="Mayo"/>
    <m/>
  </r>
  <r>
    <n v="1288"/>
    <n v="21398"/>
    <s v="Tramitar Peticiones"/>
    <d v="2020-05-04T00:00:00"/>
    <x v="4"/>
    <d v="2020-05-07T00:00:00"/>
    <s v="Abril - Junio"/>
    <n v="3"/>
    <n v="4"/>
    <s v="YOLANDA RAMIREZ GARZON"/>
    <s v="Cerrado"/>
    <s v="Mayo"/>
    <m/>
  </r>
  <r>
    <n v="1289"/>
    <n v="21399"/>
    <s v="Tramitar Queja"/>
    <d v="2020-05-04T00:00:00"/>
    <x v="4"/>
    <d v="2020-05-06T00:00:00"/>
    <s v="Abril - Junio"/>
    <n v="2"/>
    <n v="3"/>
    <s v="NANCY GONZALEZ"/>
    <s v="Cerrado"/>
    <s v="Mayo"/>
    <m/>
  </r>
  <r>
    <n v="1290"/>
    <n v="21400"/>
    <s v="Tramitar Peticiones"/>
    <d v="2020-05-04T00:00:00"/>
    <x v="4"/>
    <d v="2020-05-07T00:00:00"/>
    <s v="Abril - Junio"/>
    <n v="3"/>
    <n v="4"/>
    <s v="Beatriz Restrepo"/>
    <s v="Cerrado"/>
    <s v="Mayo"/>
    <m/>
  </r>
  <r>
    <n v="1291"/>
    <n v="21401"/>
    <s v="Tramitar Peticiones"/>
    <d v="2020-05-04T00:00:00"/>
    <x v="4"/>
    <d v="2020-05-07T00:00:00"/>
    <s v="Abril - Junio"/>
    <n v="3"/>
    <n v="4"/>
    <s v="Diana Carolina Florez Bayona"/>
    <s v="Cerrado"/>
    <s v="Mayo"/>
    <m/>
  </r>
  <r>
    <n v="1292"/>
    <n v="21402"/>
    <s v="Tramitar Peticiones"/>
    <d v="2020-05-04T00:00:00"/>
    <x v="4"/>
    <d v="2020-05-07T00:00:00"/>
    <s v="Abril - Junio"/>
    <n v="3"/>
    <n v="4"/>
    <s v="eliana ramirez"/>
    <s v="Cerrado"/>
    <s v="Mayo"/>
    <m/>
  </r>
  <r>
    <n v="1293"/>
    <n v="21403"/>
    <s v="Tramitar Peticiones"/>
    <d v="2020-05-04T00:00:00"/>
    <x v="4"/>
    <d v="2020-05-07T00:00:00"/>
    <s v="Abril - Junio"/>
    <n v="3"/>
    <n v="4"/>
    <s v="Javier Guaitarilla"/>
    <s v="Cerrado"/>
    <s v="Mayo"/>
    <m/>
  </r>
  <r>
    <n v="1294"/>
    <n v="21404"/>
    <s v="Tramitar Peticiones"/>
    <d v="2020-05-04T00:00:00"/>
    <x v="4"/>
    <d v="2020-05-07T00:00:00"/>
    <s v="Abril - Junio"/>
    <n v="3"/>
    <n v="4"/>
    <s v="wilington montealegre ibata"/>
    <s v="Cerrado"/>
    <s v="Mayo"/>
    <m/>
  </r>
  <r>
    <n v="1295"/>
    <n v="21405"/>
    <s v="Tramitar Queja"/>
    <d v="2020-05-04T00:00:00"/>
    <x v="4"/>
    <d v="2020-05-07T00:00:00"/>
    <s v="Abril - Junio"/>
    <n v="3"/>
    <n v="4"/>
    <s v="JAIRO ANDRES RAFFAN SANABRIA"/>
    <s v="Cerrado"/>
    <s v="Mayo"/>
    <m/>
  </r>
  <r>
    <n v="1296"/>
    <n v="21406"/>
    <s v="Tramitar Peticiones"/>
    <d v="2020-05-04T00:00:00"/>
    <x v="4"/>
    <d v="2020-05-07T00:00:00"/>
    <s v="Abril - Junio"/>
    <n v="3"/>
    <n v="4"/>
    <s v="JESUS HERNAN POSSO CASTRO"/>
    <s v="Cerrado"/>
    <s v="Mayo"/>
    <m/>
  </r>
  <r>
    <n v="1297"/>
    <n v="21407"/>
    <s v="Tramitar Peticiones"/>
    <d v="2020-05-04T00:00:00"/>
    <x v="4"/>
    <d v="2020-05-07T00:00:00"/>
    <s v="Abril - Junio"/>
    <n v="3"/>
    <n v="4"/>
    <s v="Laura Granada"/>
    <s v="Cerrado"/>
    <s v="Mayo"/>
    <m/>
  </r>
  <r>
    <n v="1298"/>
    <n v="21408"/>
    <s v="Tramitar Peticiones"/>
    <d v="2020-05-04T00:00:00"/>
    <x v="4"/>
    <d v="2020-05-07T00:00:00"/>
    <s v="Abril - Junio"/>
    <n v="3"/>
    <n v="4"/>
    <s v="Jose Francisco Montufar Rodriguez."/>
    <s v="Cerrado"/>
    <s v="Mayo"/>
    <m/>
  </r>
  <r>
    <n v="1299"/>
    <n v="21409"/>
    <s v="Tramitar Queja"/>
    <d v="2020-05-04T00:00:00"/>
    <x v="4"/>
    <d v="2020-05-06T00:00:00"/>
    <s v="Abril - Junio"/>
    <n v="2"/>
    <n v="3"/>
    <s v="LUIS RODRIGUEZ"/>
    <s v="Cerrado"/>
    <s v="Mayo"/>
    <m/>
  </r>
  <r>
    <n v="1300"/>
    <n v="21410"/>
    <s v="Tramitar Queja"/>
    <d v="2020-05-04T00:00:00"/>
    <x v="4"/>
    <d v="2020-05-07T00:00:00"/>
    <s v="Abril - Junio"/>
    <n v="3"/>
    <n v="4"/>
    <s v="SANDRA PATRICIA OVALLE FERNANDEZ"/>
    <s v="Cerrado"/>
    <s v="Mayo"/>
    <m/>
  </r>
  <r>
    <n v="1301"/>
    <n v="21411"/>
    <s v="Tramitar Peticiones"/>
    <d v="2020-05-04T00:00:00"/>
    <x v="4"/>
    <d v="2020-05-07T00:00:00"/>
    <s v="Abril - Junio"/>
    <n v="3"/>
    <n v="4"/>
    <s v="Elizabeth Quintero Molina"/>
    <s v="Cerrado"/>
    <s v="Mayo"/>
    <m/>
  </r>
  <r>
    <n v="1302"/>
    <n v="21412"/>
    <s v="Tramitar Queja"/>
    <d v="2020-05-04T00:00:00"/>
    <x v="4"/>
    <d v="2020-05-06T00:00:00"/>
    <s v="Abril - Junio"/>
    <n v="2"/>
    <n v="3"/>
    <s v="HUGO ARMANDO LOPEZ RUIZ"/>
    <s v="Cerrado"/>
    <s v="Mayo"/>
    <m/>
  </r>
  <r>
    <n v="1303"/>
    <n v="21413"/>
    <s v="Tramitar Peticiones"/>
    <d v="2020-05-05T00:00:00"/>
    <x v="4"/>
    <d v="2020-05-07T00:00:00"/>
    <s v="Abril - Junio"/>
    <n v="2"/>
    <n v="3"/>
    <s v="diego escobar"/>
    <s v="Cerrado"/>
    <s v="Mayo"/>
    <m/>
  </r>
  <r>
    <n v="1304"/>
    <n v="21414"/>
    <s v="Tramitar Peticiones"/>
    <d v="2020-05-05T00:00:00"/>
    <x v="4"/>
    <d v="2020-05-08T00:00:00"/>
    <s v="Abril - Junio"/>
    <n v="3"/>
    <n v="4"/>
    <s v="Giampaolo Guzmán Rengifo"/>
    <s v="Cerrado"/>
    <s v="Mayo"/>
    <m/>
  </r>
  <r>
    <n v="1305"/>
    <n v="21415"/>
    <s v="Tramitar Peticiones"/>
    <d v="2020-05-05T00:00:00"/>
    <x v="4"/>
    <d v="2020-05-08T00:00:00"/>
    <s v="Abril - Junio"/>
    <n v="3"/>
    <n v="4"/>
    <s v="Camila Andrea Bohorquez Suancha"/>
    <s v="Cerrado"/>
    <s v="Mayo"/>
    <m/>
  </r>
  <r>
    <n v="1306"/>
    <n v="21416"/>
    <s v="Tramitar Peticiones"/>
    <d v="2020-05-05T00:00:00"/>
    <x v="4"/>
    <d v="2020-05-08T00:00:00"/>
    <s v="Abril - Junio"/>
    <n v="3"/>
    <n v="4"/>
    <s v="Luisa Sandova"/>
    <s v="Cerrado"/>
    <s v="Mayo"/>
    <m/>
  </r>
  <r>
    <n v="1307"/>
    <n v="21417"/>
    <s v="Tramitar Peticiones"/>
    <d v="2020-05-05T00:00:00"/>
    <x v="4"/>
    <d v="2020-05-08T00:00:00"/>
    <s v="Abril - Junio"/>
    <n v="3"/>
    <n v="4"/>
    <s v="Edwin Gil"/>
    <s v="Cerrado"/>
    <s v="Mayo"/>
    <m/>
  </r>
  <r>
    <n v="1308"/>
    <n v="21418"/>
    <s v="Tramitar Peticiones"/>
    <d v="2020-05-05T00:00:00"/>
    <x v="4"/>
    <d v="2020-05-08T00:00:00"/>
    <s v="Abril - Junio"/>
    <n v="3"/>
    <n v="4"/>
    <s v="KATTY TEODORA HERNANDEZ JULIO"/>
    <s v="Cerrado"/>
    <s v="Mayo"/>
    <m/>
  </r>
  <r>
    <n v="1309"/>
    <n v="21419"/>
    <s v="Tramitar Peticiones"/>
    <d v="2020-05-05T00:00:00"/>
    <x v="4"/>
    <d v="2020-05-08T00:00:00"/>
    <s v="Abril - Junio"/>
    <n v="3"/>
    <n v="4"/>
    <s v="ROBINSON ZUÑIGA PERDOMO"/>
    <s v="Cerrado"/>
    <s v="Mayo"/>
    <m/>
  </r>
  <r>
    <n v="1310"/>
    <n v="21420"/>
    <s v="Tramitar Queja"/>
    <d v="2020-05-05T00:00:00"/>
    <x v="4"/>
    <d v="2020-05-06T00:00:00"/>
    <s v="Abril - Junio"/>
    <n v="1"/>
    <n v="2"/>
    <s v="Nelson Carrillo Ramos"/>
    <s v="Cerrado"/>
    <s v="Mayo"/>
    <m/>
  </r>
  <r>
    <n v="1311"/>
    <n v="21421"/>
    <s v="Tramitar Peticiones"/>
    <d v="2020-05-05T00:00:00"/>
    <x v="4"/>
    <d v="2020-05-08T00:00:00"/>
    <s v="Abril - Junio"/>
    <n v="3"/>
    <n v="4"/>
    <s v="Felipe Josué Rodríguez Dávila"/>
    <s v="Cerrado"/>
    <s v="Mayo"/>
    <m/>
  </r>
  <r>
    <n v="1312"/>
    <n v="21422"/>
    <s v="Tramitar Peticiones"/>
    <d v="2020-05-05T00:00:00"/>
    <x v="4"/>
    <d v="2020-05-08T00:00:00"/>
    <s v="Abril - Junio"/>
    <n v="3"/>
    <n v="4"/>
    <s v="ANDRES MARIA GARCIA URBAY"/>
    <s v="Cerrado"/>
    <s v="Mayo"/>
    <m/>
  </r>
  <r>
    <n v="1313"/>
    <n v="21423"/>
    <s v="Tramitar Peticiones"/>
    <d v="2020-05-05T00:00:00"/>
    <x v="4"/>
    <d v="2020-05-08T00:00:00"/>
    <s v="Abril - Junio"/>
    <n v="3"/>
    <n v="4"/>
    <s v="Dora Nuñez"/>
    <s v="Cerrado"/>
    <s v="Mayo"/>
    <m/>
  </r>
  <r>
    <n v="1314"/>
    <n v="21424"/>
    <s v="Tramitar Queja"/>
    <d v="2020-05-05T00:00:00"/>
    <x v="4"/>
    <d v="2020-05-06T00:00:00"/>
    <s v="Abril - Junio"/>
    <n v="1"/>
    <n v="2"/>
    <s v="LISETH JOANA GONZALEZ MARTÍNEZ"/>
    <s v="Cerrado"/>
    <s v="Mayo"/>
    <m/>
  </r>
  <r>
    <n v="1315"/>
    <n v="21425"/>
    <s v="Tramitar Peticiones"/>
    <d v="2020-05-05T00:00:00"/>
    <x v="4"/>
    <d v="2020-05-08T00:00:00"/>
    <s v="Abril - Junio"/>
    <n v="3"/>
    <n v="4"/>
    <s v="Carlos Fernando Guerrero Osorio"/>
    <s v="Cerrado"/>
    <s v="Mayo"/>
    <m/>
  </r>
  <r>
    <n v="1316"/>
    <n v="21426"/>
    <s v="Tramitar Peticiones"/>
    <d v="2020-05-05T00:00:00"/>
    <x v="4"/>
    <d v="2020-05-08T00:00:00"/>
    <s v="Abril - Junio"/>
    <n v="3"/>
    <n v="4"/>
    <s v="juan camilo riaño rondon"/>
    <s v="Cerrado"/>
    <s v="Mayo"/>
    <m/>
  </r>
  <r>
    <n v="1317"/>
    <n v="21427"/>
    <s v="Tramitar Reclamo"/>
    <d v="2020-05-05T00:00:00"/>
    <x v="4"/>
    <d v="2020-05-06T00:00:00"/>
    <s v="Abril - Junio"/>
    <n v="1"/>
    <n v="2"/>
    <s v="Rafael Leme Quinche"/>
    <s v="Cerrado"/>
    <s v="Mayo"/>
    <m/>
  </r>
  <r>
    <n v="1318"/>
    <n v="21428"/>
    <s v="Tramitar Peticiones"/>
    <d v="2020-05-05T00:00:00"/>
    <x v="4"/>
    <d v="2020-05-08T00:00:00"/>
    <s v="Abril - Junio"/>
    <n v="3"/>
    <n v="4"/>
    <s v="Hernando rodriguez ospina"/>
    <s v="Cerrado"/>
    <s v="Mayo"/>
    <m/>
  </r>
  <r>
    <n v="1319"/>
    <n v="21429"/>
    <s v="Tramitar Peticiones"/>
    <d v="2020-05-05T00:00:00"/>
    <x v="4"/>
    <d v="2020-05-21T00:00:00"/>
    <s v="Abril - Junio"/>
    <n v="16"/>
    <n v="13"/>
    <s v="Carlos Fernando Guerrero Osorio"/>
    <s v="Cerrado"/>
    <s v="Mayo"/>
    <m/>
  </r>
  <r>
    <n v="1320"/>
    <n v="21430"/>
    <s v="Tramitar Peticiones"/>
    <d v="2020-05-05T00:00:00"/>
    <x v="4"/>
    <d v="2020-05-08T00:00:00"/>
    <s v="Abril - Junio"/>
    <n v="3"/>
    <n v="4"/>
    <s v="MARIA JOSE CHINCHILLA MONTAÑEZ"/>
    <s v="Cerrado"/>
    <s v="Mayo"/>
    <m/>
  </r>
  <r>
    <n v="1321"/>
    <n v="21431"/>
    <s v="Tramitar Queja"/>
    <d v="2020-05-05T00:00:00"/>
    <x v="4"/>
    <d v="2020-05-06T00:00:00"/>
    <s v="Abril - Junio"/>
    <n v="1"/>
    <n v="2"/>
    <s v="myriam ramirez cruz"/>
    <s v="Cerrado"/>
    <s v="Mayo"/>
    <m/>
  </r>
  <r>
    <n v="1322"/>
    <n v="21432"/>
    <s v="Tramitar Peticiones"/>
    <d v="2020-05-05T00:00:00"/>
    <x v="4"/>
    <d v="2020-05-08T00:00:00"/>
    <s v="Abril - Junio"/>
    <n v="3"/>
    <n v="4"/>
    <s v="sebastian trujillo"/>
    <s v="Cerrado"/>
    <s v="Mayo"/>
    <m/>
  </r>
  <r>
    <n v="1323"/>
    <n v="21433"/>
    <s v="Tramitar Peticiones"/>
    <d v="2020-05-05T00:00:00"/>
    <x v="4"/>
    <d v="2020-05-08T00:00:00"/>
    <s v="Abril - Junio"/>
    <n v="3"/>
    <n v="4"/>
    <s v="jesus alberto rozo beltran"/>
    <s v="Cerrado"/>
    <s v="Mayo"/>
    <m/>
  </r>
  <r>
    <n v="1324"/>
    <n v="21434"/>
    <s v="Tramitar Queja"/>
    <d v="2020-05-05T00:00:00"/>
    <x v="4"/>
    <d v="2020-05-06T00:00:00"/>
    <s v="Abril - Junio"/>
    <n v="1"/>
    <n v="2"/>
    <s v="RICARDO ALFONSO ESTRADA VIANA"/>
    <s v="Cerrado"/>
    <s v="Mayo"/>
    <m/>
  </r>
  <r>
    <n v="1325"/>
    <n v="21435"/>
    <s v="Tramitar Queja"/>
    <d v="2020-05-05T00:00:00"/>
    <x v="4"/>
    <d v="2020-05-08T00:00:00"/>
    <s v="Abril - Junio"/>
    <n v="3"/>
    <n v="4"/>
    <s v="Roger Antonio Sanchez elles"/>
    <s v="Cerrado"/>
    <s v="Mayo"/>
    <m/>
  </r>
  <r>
    <n v="1326"/>
    <n v="21436"/>
    <s v="Tramitar Peticiones"/>
    <d v="2020-05-05T00:00:00"/>
    <x v="4"/>
    <d v="2020-05-08T00:00:00"/>
    <s v="Abril - Junio"/>
    <n v="3"/>
    <n v="4"/>
    <s v="SARA JUDITH LIZARAZO BRITO"/>
    <s v="Cerrado"/>
    <s v="Mayo"/>
    <m/>
  </r>
  <r>
    <n v="1327"/>
    <n v="21437"/>
    <s v="Tramitar Peticiones"/>
    <d v="2020-05-05T00:00:00"/>
    <x v="4"/>
    <d v="2020-05-08T00:00:00"/>
    <s v="Abril - Junio"/>
    <n v="3"/>
    <n v="4"/>
    <s v="alvaro enrique linares rivera"/>
    <s v="Cerrado"/>
    <s v="Mayo"/>
    <m/>
  </r>
  <r>
    <n v="1328"/>
    <n v="21438"/>
    <s v="Tramitar Peticiones"/>
    <d v="2020-05-05T00:00:00"/>
    <x v="4"/>
    <d v="2020-05-08T00:00:00"/>
    <s v="Abril - Junio"/>
    <n v="3"/>
    <n v="4"/>
    <s v="JORGE LUIS RUEDA DE LA HOZ"/>
    <s v="Cerrado"/>
    <s v="Mayo"/>
    <m/>
  </r>
  <r>
    <n v="1329"/>
    <n v="21439"/>
    <s v="Tramitar Peticiones"/>
    <d v="2020-05-06T00:00:00"/>
    <x v="4"/>
    <d v="2020-05-08T00:00:00"/>
    <s v="Abril - Junio"/>
    <n v="2"/>
    <n v="3"/>
    <s v="Osiel Alexander castañeda Alvarez"/>
    <s v="Cerrado"/>
    <s v="Mayo"/>
    <m/>
  </r>
  <r>
    <n v="1330"/>
    <n v="21440"/>
    <s v="Tramitar Queja"/>
    <d v="2020-05-06T00:00:00"/>
    <x v="4"/>
    <d v="2020-05-06T00:00:00"/>
    <s v="Abril - Junio"/>
    <n v="0"/>
    <n v="1"/>
    <s v="david restrepo"/>
    <s v="Cerrado"/>
    <s v="Mayo"/>
    <m/>
  </r>
  <r>
    <n v="1331"/>
    <n v="21441"/>
    <s v="Asignar Sugerencia"/>
    <d v="2020-05-06T00:00:00"/>
    <x v="4"/>
    <s v="Pendiente"/>
    <s v="Pendiente"/>
    <e v="#VALUE!"/>
    <e v="#VALUE!"/>
    <s v="OMAR SALAMANCA MORENO"/>
    <s v="Abierto"/>
    <s v="Pendiente"/>
    <m/>
  </r>
  <r>
    <n v="1332"/>
    <n v="21442"/>
    <s v="Tramitar Peticiones"/>
    <d v="2020-05-06T00:00:00"/>
    <x v="4"/>
    <d v="2020-05-08T00:00:00"/>
    <s v="Abril - Junio"/>
    <n v="2"/>
    <n v="3"/>
    <s v="VIVIANA IBAÑEZ"/>
    <s v="Cerrado"/>
    <s v="Mayo"/>
    <m/>
  </r>
  <r>
    <n v="1333"/>
    <n v="21443"/>
    <s v="Tramitar Peticiones"/>
    <d v="2020-05-06T00:00:00"/>
    <x v="4"/>
    <d v="2020-05-08T00:00:00"/>
    <s v="Abril - Junio"/>
    <n v="2"/>
    <n v="3"/>
    <s v="John Eduard Yepes García"/>
    <s v="Cerrado"/>
    <s v="Mayo"/>
    <m/>
  </r>
  <r>
    <n v="1334"/>
    <n v="21444"/>
    <s v="Tramitar Queja"/>
    <d v="2020-05-06T00:00:00"/>
    <x v="4"/>
    <s v="Pendiente"/>
    <s v="Pendiente"/>
    <e v="#VALUE!"/>
    <e v="#VALUE!"/>
    <s v="Silvana Estella Galeano Alviz"/>
    <s v="Abierto"/>
    <s v="Pendiente"/>
    <m/>
  </r>
  <r>
    <n v="1335"/>
    <n v="21445"/>
    <s v="Tramitar Peticiones"/>
    <d v="2020-05-06T00:00:00"/>
    <x v="4"/>
    <d v="2020-05-08T00:00:00"/>
    <s v="Abril - Junio"/>
    <n v="2"/>
    <n v="3"/>
    <s v="gina martinez machado"/>
    <s v="Cerrado"/>
    <s v="Mayo"/>
    <m/>
  </r>
  <r>
    <n v="1336"/>
    <n v="21446"/>
    <s v="Tramitar Peticiones"/>
    <d v="2020-05-06T00:00:00"/>
    <x v="4"/>
    <d v="2020-05-08T00:00:00"/>
    <s v="Abril - Junio"/>
    <n v="2"/>
    <n v="3"/>
    <s v="Guisela Esther Yanes Huyke"/>
    <s v="Cerrado"/>
    <s v="Mayo"/>
    <m/>
  </r>
  <r>
    <n v="1337"/>
    <n v="21447"/>
    <s v="Tramitar Peticiones"/>
    <d v="2020-05-06T00:00:00"/>
    <x v="4"/>
    <d v="2020-05-08T00:00:00"/>
    <s v="Abril - Junio"/>
    <n v="2"/>
    <n v="3"/>
    <s v="rodolfo orozco ortiz"/>
    <s v="Cerrado"/>
    <s v="Mayo"/>
    <m/>
  </r>
  <r>
    <n v="1338"/>
    <n v="21448"/>
    <s v="Tramitar Peticiones"/>
    <d v="2020-05-06T00:00:00"/>
    <x v="4"/>
    <d v="2020-05-08T00:00:00"/>
    <s v="Abril - Junio"/>
    <n v="2"/>
    <n v="3"/>
    <s v="Juan David Mancera Castillo"/>
    <s v="Cerrado"/>
    <s v="Mayo"/>
    <m/>
  </r>
  <r>
    <n v="1339"/>
    <n v="21449"/>
    <s v="Tramitar Reclamo"/>
    <d v="2020-05-06T00:00:00"/>
    <x v="4"/>
    <d v="2020-05-08T00:00:00"/>
    <s v="Abril - Junio"/>
    <n v="2"/>
    <n v="3"/>
    <s v="JOAN SEBASTIAN LOZADA BARRIOS"/>
    <s v="Cerrado"/>
    <s v="Mayo"/>
    <m/>
  </r>
  <r>
    <n v="1340"/>
    <n v="21450"/>
    <s v="Tramitar Reclamo"/>
    <d v="2020-05-06T00:00:00"/>
    <x v="4"/>
    <d v="2020-05-08T00:00:00"/>
    <s v="Abril - Junio"/>
    <n v="2"/>
    <n v="3"/>
    <s v="JOAN SEBASTIAN LOZADA BARRIOS"/>
    <s v="Cerrado"/>
    <s v="Mayo"/>
    <m/>
  </r>
  <r>
    <n v="1341"/>
    <n v="21451"/>
    <s v="Tramitar Queja"/>
    <d v="2020-05-06T00:00:00"/>
    <x v="4"/>
    <d v="2020-05-15T00:00:00"/>
    <s v="Abril - Junio"/>
    <n v="9"/>
    <n v="8"/>
    <s v="Angie Michel Giraldo Ceballos"/>
    <s v="Cerrado"/>
    <s v="Mayo"/>
    <m/>
  </r>
  <r>
    <n v="1342"/>
    <n v="21452"/>
    <s v="Tramitar Queja"/>
    <d v="2020-05-06T00:00:00"/>
    <x v="4"/>
    <d v="2020-05-15T00:00:00"/>
    <s v="Abril - Junio"/>
    <n v="9"/>
    <n v="8"/>
    <s v="Angie Michel Giraldo Ceballos"/>
    <s v="Cerrado"/>
    <s v="Mayo"/>
    <m/>
  </r>
  <r>
    <n v="1343"/>
    <n v="21453"/>
    <s v="Tramitar Peticiones"/>
    <d v="2020-05-06T00:00:00"/>
    <x v="4"/>
    <d v="2020-05-08T00:00:00"/>
    <s v="Abril - Junio"/>
    <n v="2"/>
    <n v="3"/>
    <s v="Luz Stella Cobos"/>
    <s v="Cerrado"/>
    <s v="Mayo"/>
    <m/>
  </r>
  <r>
    <n v="1344"/>
    <n v="21454"/>
    <s v="Tramitar Peticiones"/>
    <d v="2020-05-06T00:00:00"/>
    <x v="4"/>
    <d v="2020-05-08T00:00:00"/>
    <s v="Abril - Junio"/>
    <n v="2"/>
    <n v="3"/>
    <s v="Maira Alejandra escobar gutierrez"/>
    <s v="Cerrado"/>
    <s v="Mayo"/>
    <m/>
  </r>
  <r>
    <n v="1345"/>
    <n v="21455"/>
    <s v="Tramitar Reclamo"/>
    <d v="2020-05-06T00:00:00"/>
    <x v="4"/>
    <d v="2020-05-08T00:00:00"/>
    <s v="Abril - Junio"/>
    <n v="2"/>
    <n v="3"/>
    <s v="carlos de jesus ariza altamar"/>
    <s v="Cerrado"/>
    <s v="Mayo"/>
    <m/>
  </r>
  <r>
    <n v="1346"/>
    <n v="21456"/>
    <s v="Tramitar Queja"/>
    <d v="2020-05-06T00:00:00"/>
    <x v="4"/>
    <d v="2020-05-08T00:00:00"/>
    <s v="Abril - Junio"/>
    <n v="2"/>
    <n v="3"/>
    <s v="Maria Constanza Cardozo"/>
    <s v="Cerrado"/>
    <s v="Mayo"/>
    <m/>
  </r>
  <r>
    <n v="1347"/>
    <n v="21457"/>
    <s v="Tramitar Queja"/>
    <d v="2020-05-06T00:00:00"/>
    <x v="4"/>
    <d v="2020-05-08T00:00:00"/>
    <s v="Abril - Junio"/>
    <n v="2"/>
    <n v="3"/>
    <s v="ALIS MARY OLARTE CASALLAS"/>
    <s v="Cerrado"/>
    <s v="Mayo"/>
    <m/>
  </r>
  <r>
    <n v="1348"/>
    <n v="21458"/>
    <s v="Tramitar Peticiones"/>
    <d v="2020-05-06T00:00:00"/>
    <x v="4"/>
    <d v="2020-05-08T00:00:00"/>
    <s v="Abril - Junio"/>
    <n v="2"/>
    <n v="3"/>
    <s v="elsa ruiz gomez"/>
    <s v="Cerrado"/>
    <s v="Mayo"/>
    <m/>
  </r>
  <r>
    <n v="1349"/>
    <n v="21459"/>
    <s v="Tramitar Queja"/>
    <d v="2020-05-06T00:00:00"/>
    <x v="4"/>
    <d v="2020-05-08T00:00:00"/>
    <s v="Abril - Junio"/>
    <n v="2"/>
    <n v="3"/>
    <s v="angie cristina linares franco"/>
    <s v="Cerrado"/>
    <s v="Mayo"/>
    <m/>
  </r>
  <r>
    <n v="1350"/>
    <n v="21460"/>
    <s v="Tramitar Peticiones"/>
    <d v="2020-05-06T00:00:00"/>
    <x v="4"/>
    <d v="2020-05-08T00:00:00"/>
    <s v="Abril - Junio"/>
    <n v="2"/>
    <n v="3"/>
    <s v="ANGELA MARIA GUERRERO B"/>
    <s v="Cerrado"/>
    <s v="Mayo"/>
    <m/>
  </r>
  <r>
    <n v="1351"/>
    <n v="21461"/>
    <s v="Tramitar Peticiones"/>
    <d v="2020-05-06T00:00:00"/>
    <x v="4"/>
    <d v="2020-05-08T00:00:00"/>
    <s v="Abril - Junio"/>
    <n v="2"/>
    <n v="3"/>
    <s v="Mirta Lilia zambrano Olivar"/>
    <s v="Cerrado"/>
    <s v="Mayo"/>
    <m/>
  </r>
  <r>
    <n v="1352"/>
    <n v="21462"/>
    <s v="Tramitar Peticiones"/>
    <d v="2020-05-06T00:00:00"/>
    <x v="4"/>
    <d v="2020-05-08T00:00:00"/>
    <s v="Abril - Junio"/>
    <n v="2"/>
    <n v="3"/>
    <s v="Angie Catherine Vargas Marulanda"/>
    <s v="Cerrado"/>
    <s v="Mayo"/>
    <m/>
  </r>
  <r>
    <n v="1353"/>
    <n v="21463"/>
    <s v="Tramitar Queja"/>
    <d v="2020-05-06T00:00:00"/>
    <x v="4"/>
    <s v="Pendiente"/>
    <s v="Pendiente"/>
    <e v="#VALUE!"/>
    <e v="#VALUE!"/>
    <s v="Juan camilo bermudez penilla"/>
    <s v="Abierto"/>
    <s v="Pendiente"/>
    <m/>
  </r>
  <r>
    <n v="1354"/>
    <n v="21464"/>
    <s v="Tramitar Peticiones"/>
    <d v="2020-05-06T00:00:00"/>
    <x v="4"/>
    <d v="2020-05-08T00:00:00"/>
    <s v="Abril - Junio"/>
    <n v="2"/>
    <n v="3"/>
    <s v="HÉCTOR FABIO RAYO CANDELO"/>
    <s v="Cerrado"/>
    <s v="Mayo"/>
    <m/>
  </r>
  <r>
    <n v="1355"/>
    <n v="21465"/>
    <s v="Tramitar Peticiones"/>
    <d v="2020-05-07T00:00:00"/>
    <x v="4"/>
    <d v="2020-05-08T00:00:00"/>
    <s v="Abril - Junio"/>
    <n v="1"/>
    <n v="2"/>
    <s v="Janet Uribe Mondol"/>
    <s v="Cerrado"/>
    <s v="Mayo"/>
    <m/>
  </r>
  <r>
    <n v="1356"/>
    <n v="21466"/>
    <s v="Tramitar Peticiones"/>
    <d v="2020-05-07T00:00:00"/>
    <x v="4"/>
    <d v="2020-05-11T00:00:00"/>
    <s v="Abril - Junio"/>
    <n v="4"/>
    <n v="3"/>
    <s v="FERMAT COMERCIAL"/>
    <s v="Cerrado"/>
    <s v="Mayo"/>
    <m/>
  </r>
  <r>
    <n v="1357"/>
    <n v="21467"/>
    <s v="Tramitar Peticiones"/>
    <d v="2020-05-07T00:00:00"/>
    <x v="4"/>
    <d v="2020-05-11T00:00:00"/>
    <s v="Abril - Junio"/>
    <n v="4"/>
    <n v="3"/>
    <s v="GLORIA Elena Salazar Arbelaez"/>
    <s v="Cerrado"/>
    <s v="Mayo"/>
    <m/>
  </r>
  <r>
    <n v="1358"/>
    <n v="21468"/>
    <s v="Asignar Sugerencia"/>
    <d v="2020-05-07T00:00:00"/>
    <x v="4"/>
    <d v="2020-06-08T00:00:00"/>
    <s v="Abril - Junio"/>
    <n v="32"/>
    <n v="23"/>
    <s v="Jorgebel gonzalez"/>
    <s v="Cerrado"/>
    <s v="Junio"/>
    <m/>
  </r>
  <r>
    <n v="1359"/>
    <n v="21469"/>
    <s v="Tramitar Queja"/>
    <d v="2020-05-07T00:00:00"/>
    <x v="4"/>
    <d v="2020-05-08T00:00:00"/>
    <s v="Abril - Junio"/>
    <n v="1"/>
    <n v="2"/>
    <s v="DIEGO FERNANDO CABEZAS"/>
    <s v="Cerrado"/>
    <s v="Mayo"/>
    <m/>
  </r>
  <r>
    <n v="1360"/>
    <n v="21470"/>
    <s v="Tramitar Peticiones"/>
    <d v="2020-05-07T00:00:00"/>
    <x v="4"/>
    <d v="2020-05-11T00:00:00"/>
    <s v="Abril - Junio"/>
    <n v="4"/>
    <n v="3"/>
    <s v="JAIME GUIOVANY CHAVES GUERRERO"/>
    <s v="Cerrado"/>
    <s v="Mayo"/>
    <m/>
  </r>
  <r>
    <n v="1361"/>
    <n v="21471"/>
    <s v="Tramitar Peticiones"/>
    <d v="2020-05-07T00:00:00"/>
    <x v="4"/>
    <d v="2020-05-11T00:00:00"/>
    <s v="Abril - Junio"/>
    <n v="4"/>
    <n v="3"/>
    <s v="ANDRES FELIPE ARROYAVE MONTOYA"/>
    <s v="Cerrado"/>
    <s v="Mayo"/>
    <m/>
  </r>
  <r>
    <n v="1362"/>
    <n v="21472"/>
    <s v="Tramitar Queja"/>
    <d v="2020-05-07T00:00:00"/>
    <x v="4"/>
    <d v="2020-05-08T00:00:00"/>
    <s v="Abril - Junio"/>
    <n v="1"/>
    <n v="2"/>
    <s v="Sergio Vargas"/>
    <s v="Cerrado"/>
    <s v="Mayo"/>
    <m/>
  </r>
  <r>
    <n v="1363"/>
    <n v="21473"/>
    <s v="Tramitar Peticiones"/>
    <d v="2020-05-07T00:00:00"/>
    <x v="4"/>
    <d v="2020-05-11T00:00:00"/>
    <s v="Abril - Junio"/>
    <n v="4"/>
    <n v="3"/>
    <s v="LAURA VERGARA"/>
    <s v="Cerrado"/>
    <s v="Mayo"/>
    <m/>
  </r>
  <r>
    <n v="1364"/>
    <n v="21474"/>
    <s v="Tramitar Peticiones"/>
    <d v="2020-05-07T00:00:00"/>
    <x v="4"/>
    <d v="2020-05-11T00:00:00"/>
    <s v="Abril - Junio"/>
    <n v="4"/>
    <n v="3"/>
    <s v="Gustavo Arnulfo Marin Callejas"/>
    <s v="Cerrado"/>
    <s v="Mayo"/>
    <m/>
  </r>
  <r>
    <n v="1365"/>
    <n v="21475"/>
    <s v="Tramitar Peticiones"/>
    <d v="2020-05-07T00:00:00"/>
    <x v="4"/>
    <d v="2020-05-11T00:00:00"/>
    <s v="Abril - Junio"/>
    <n v="4"/>
    <n v="3"/>
    <s v="EVA MARIA MENDOZA HINOJOSA"/>
    <s v="Cerrado"/>
    <s v="Mayo"/>
    <m/>
  </r>
  <r>
    <n v="1366"/>
    <n v="21476"/>
    <s v="Tramitar Peticiones"/>
    <d v="2020-05-07T00:00:00"/>
    <x v="4"/>
    <d v="2020-05-11T00:00:00"/>
    <s v="Abril - Junio"/>
    <n v="4"/>
    <n v="3"/>
    <s v="EVA MARIA MENDOZA HINOJOSA"/>
    <s v="Cerrado"/>
    <s v="Mayo"/>
    <m/>
  </r>
  <r>
    <n v="1367"/>
    <n v="21477"/>
    <s v="Tramitar Peticiones"/>
    <d v="2020-05-07T00:00:00"/>
    <x v="4"/>
    <d v="2020-05-11T00:00:00"/>
    <s v="Abril - Junio"/>
    <n v="4"/>
    <n v="3"/>
    <s v="ANDRES FELIPE CASTILLO"/>
    <s v="Cerrado"/>
    <s v="Mayo"/>
    <m/>
  </r>
  <r>
    <n v="1368"/>
    <n v="21478"/>
    <s v="Tramitar Peticiones"/>
    <d v="2020-05-07T00:00:00"/>
    <x v="4"/>
    <d v="2020-05-11T00:00:00"/>
    <s v="Abril - Junio"/>
    <n v="4"/>
    <n v="3"/>
    <s v="Maria Angelica Panameño Caicedo"/>
    <s v="Cerrado"/>
    <s v="Mayo"/>
    <m/>
  </r>
  <r>
    <n v="1369"/>
    <n v="21479"/>
    <s v="Tramitar Queja"/>
    <d v="2020-05-07T00:00:00"/>
    <x v="4"/>
    <d v="2020-05-08T00:00:00"/>
    <s v="Abril - Junio"/>
    <n v="1"/>
    <n v="2"/>
    <s v="JOSE VICENTE ROJAS ROJAS"/>
    <s v="Cerrado"/>
    <s v="Mayo"/>
    <m/>
  </r>
  <r>
    <n v="1370"/>
    <n v="21480"/>
    <s v="Tramitar Peticiones"/>
    <d v="2020-05-07T00:00:00"/>
    <x v="4"/>
    <d v="2020-05-11T00:00:00"/>
    <s v="Abril - Junio"/>
    <n v="4"/>
    <n v="3"/>
    <s v="Reynaldo Abel Pitalua Garcia"/>
    <s v="Cerrado"/>
    <s v="Mayo"/>
    <m/>
  </r>
  <r>
    <n v="1371"/>
    <n v="21481"/>
    <s v="Tramitar Peticiones"/>
    <d v="2020-05-07T00:00:00"/>
    <x v="4"/>
    <d v="2020-05-11T00:00:00"/>
    <s v="Abril - Junio"/>
    <n v="4"/>
    <n v="3"/>
    <s v="Reynaldo Abel Pitalua Garcia"/>
    <s v="Cerrado"/>
    <s v="Mayo"/>
    <m/>
  </r>
  <r>
    <n v="1372"/>
    <n v="21482"/>
    <s v="Tramitar Peticiones"/>
    <d v="2020-05-07T00:00:00"/>
    <x v="4"/>
    <d v="2020-05-11T00:00:00"/>
    <s v="Abril - Junio"/>
    <n v="4"/>
    <n v="3"/>
    <s v="Hector Jaimes Sierra"/>
    <s v="Cerrado"/>
    <s v="Mayo"/>
    <m/>
  </r>
  <r>
    <n v="1373"/>
    <n v="21483"/>
    <s v="Tramitar Peticiones"/>
    <d v="2020-05-07T00:00:00"/>
    <x v="4"/>
    <d v="2020-05-11T00:00:00"/>
    <s v="Abril - Junio"/>
    <n v="4"/>
    <n v="3"/>
    <s v="Nicolás Figueroa Concha"/>
    <s v="Cerrado"/>
    <s v="Mayo"/>
    <m/>
  </r>
  <r>
    <n v="1374"/>
    <n v="21484"/>
    <s v="Tramitar Peticiones"/>
    <d v="2020-05-07T00:00:00"/>
    <x v="4"/>
    <d v="2020-05-11T00:00:00"/>
    <s v="Abril - Junio"/>
    <n v="4"/>
    <n v="3"/>
    <s v="Luis Fernando Riascos Valencia"/>
    <s v="Cerrado"/>
    <s v="Mayo"/>
    <m/>
  </r>
  <r>
    <n v="1375"/>
    <n v="21485"/>
    <s v="Tramitar Peticiones"/>
    <d v="2020-05-07T00:00:00"/>
    <x v="4"/>
    <d v="2020-05-11T00:00:00"/>
    <s v="Abril - Junio"/>
    <n v="4"/>
    <n v="3"/>
    <s v="Juan Carlos Baquero"/>
    <s v="Cerrado"/>
    <s v="Mayo"/>
    <m/>
  </r>
  <r>
    <n v="1376"/>
    <n v="21486"/>
    <s v="Tramitar Peticiones"/>
    <d v="2020-05-07T00:00:00"/>
    <x v="4"/>
    <d v="2020-05-11T00:00:00"/>
    <s v="Abril - Junio"/>
    <n v="4"/>
    <n v="3"/>
    <s v="OMAR ZARABANDA"/>
    <s v="Cerrado"/>
    <s v="Mayo"/>
    <m/>
  </r>
  <r>
    <n v="1377"/>
    <n v="21487"/>
    <s v="Tramitar Peticiones"/>
    <d v="2020-05-07T00:00:00"/>
    <x v="4"/>
    <d v="2020-05-11T00:00:00"/>
    <s v="Abril - Junio"/>
    <n v="4"/>
    <n v="3"/>
    <s v="OMAR ZARABANDA"/>
    <s v="Cerrado"/>
    <s v="Mayo"/>
    <m/>
  </r>
  <r>
    <n v="1378"/>
    <n v="21488"/>
    <s v="Tramitar Peticiones"/>
    <d v="2020-05-07T00:00:00"/>
    <x v="4"/>
    <d v="2020-05-11T00:00:00"/>
    <s v="Abril - Junio"/>
    <n v="4"/>
    <n v="3"/>
    <s v="MARIA RODRIGUEZ SANDOVAL"/>
    <s v="Cerrado"/>
    <s v="Mayo"/>
    <m/>
  </r>
  <r>
    <n v="1379"/>
    <n v="21489"/>
    <s v="Tramitar Peticiones"/>
    <d v="2020-05-07T00:00:00"/>
    <x v="4"/>
    <d v="2020-05-11T00:00:00"/>
    <s v="Abril - Junio"/>
    <n v="4"/>
    <n v="3"/>
    <s v="Juan Camilo Feria Rodriguez"/>
    <s v="Cerrado"/>
    <s v="Mayo"/>
    <m/>
  </r>
  <r>
    <n v="1380"/>
    <n v="21490"/>
    <s v="Tramitar Peticiones"/>
    <d v="2020-05-07T00:00:00"/>
    <x v="4"/>
    <d v="2020-05-11T00:00:00"/>
    <s v="Abril - Junio"/>
    <n v="4"/>
    <n v="3"/>
    <s v="David Fernando Perez Castaño"/>
    <s v="Cerrado"/>
    <s v="Mayo"/>
    <m/>
  </r>
  <r>
    <n v="1381"/>
    <n v="21491"/>
    <s v="Tramitar Queja"/>
    <d v="2020-05-07T00:00:00"/>
    <x v="4"/>
    <d v="2020-05-08T00:00:00"/>
    <s v="Abril - Junio"/>
    <n v="1"/>
    <n v="2"/>
    <s v="CLAUDIA PATRICIA RESTREPO MONTOYA"/>
    <s v="Cerrado"/>
    <s v="Mayo"/>
    <m/>
  </r>
  <r>
    <n v="1382"/>
    <n v="21492"/>
    <s v="Tramitar Peticiones"/>
    <d v="2020-05-07T00:00:00"/>
    <x v="4"/>
    <d v="2020-05-12T00:00:00"/>
    <s v="Abril - Junio"/>
    <n v="5"/>
    <n v="4"/>
    <s v="JONATAN LOPEZ"/>
    <s v="Cerrado"/>
    <s v="Mayo"/>
    <m/>
  </r>
  <r>
    <n v="1383"/>
    <n v="21493"/>
    <s v="Asignar Sugerencia"/>
    <d v="2020-05-07T00:00:00"/>
    <x v="4"/>
    <d v="2020-06-08T00:00:00"/>
    <s v="Abril - Junio"/>
    <n v="32"/>
    <n v="23"/>
    <s v="Luis Alonso Aristizábal Marín"/>
    <s v="Cerrado"/>
    <s v="Junio"/>
    <m/>
  </r>
  <r>
    <n v="1384"/>
    <n v="21494"/>
    <s v="Tramitar Peticiones"/>
    <d v="2020-05-07T00:00:00"/>
    <x v="4"/>
    <d v="2020-05-12T00:00:00"/>
    <s v="Abril - Junio"/>
    <n v="5"/>
    <n v="4"/>
    <s v="karen diaz silva"/>
    <s v="Cerrado"/>
    <s v="Mayo"/>
    <m/>
  </r>
  <r>
    <n v="1385"/>
    <n v="21495"/>
    <s v="Tramitar Peticiones"/>
    <d v="2020-05-08T00:00:00"/>
    <x v="4"/>
    <d v="2020-05-11T00:00:00"/>
    <s v="Abril - Junio"/>
    <n v="3"/>
    <n v="2"/>
    <s v="Aura del Socorro Franco Valencia"/>
    <s v="Cerrado"/>
    <s v="Mayo"/>
    <m/>
  </r>
  <r>
    <n v="1386"/>
    <n v="21496"/>
    <s v="Tramitar Peticiones"/>
    <d v="2020-05-08T00:00:00"/>
    <x v="4"/>
    <d v="2020-05-12T00:00:00"/>
    <s v="Abril - Junio"/>
    <n v="4"/>
    <n v="3"/>
    <s v="Luis Fernando Valencia córdoba"/>
    <s v="Cerrado"/>
    <s v="Mayo"/>
    <m/>
  </r>
  <r>
    <n v="1387"/>
    <n v="21497"/>
    <s v="Tramitar Peticiones"/>
    <d v="2020-05-08T00:00:00"/>
    <x v="4"/>
    <d v="2020-05-12T00:00:00"/>
    <s v="Abril - Junio"/>
    <n v="4"/>
    <n v="3"/>
    <s v="Oscar Norberto Reyes Pla"/>
    <s v="Cerrado"/>
    <s v="Mayo"/>
    <m/>
  </r>
  <r>
    <n v="1388"/>
    <n v="21498"/>
    <s v="Tramitar Peticiones"/>
    <d v="2020-05-08T00:00:00"/>
    <x v="4"/>
    <d v="2020-05-12T00:00:00"/>
    <s v="Abril - Junio"/>
    <n v="4"/>
    <n v="3"/>
    <s v="raul fernando mestre castro"/>
    <s v="Cerrado"/>
    <s v="Mayo"/>
    <m/>
  </r>
  <r>
    <n v="1389"/>
    <n v="21499"/>
    <s v="Tramitar Reclamo"/>
    <d v="2020-05-08T00:00:00"/>
    <x v="4"/>
    <d v="2020-05-12T00:00:00"/>
    <s v="Abril - Junio"/>
    <n v="4"/>
    <n v="3"/>
    <s v="Ramiro Leal Restrepo"/>
    <s v="Cerrado"/>
    <s v="Mayo"/>
    <m/>
  </r>
  <r>
    <n v="1390"/>
    <n v="21500"/>
    <s v="Tramitar Peticiones"/>
    <d v="2020-05-08T00:00:00"/>
    <x v="4"/>
    <d v="2020-05-12T00:00:00"/>
    <s v="Abril - Junio"/>
    <n v="4"/>
    <n v="3"/>
    <s v="Martha Stella Carrillo Duarte"/>
    <s v="Cerrado"/>
    <s v="Mayo"/>
    <m/>
  </r>
  <r>
    <n v="1391"/>
    <n v="21501"/>
    <s v="Tramitar Queja"/>
    <d v="2020-05-08T00:00:00"/>
    <x v="4"/>
    <d v="2020-05-12T00:00:00"/>
    <s v="Abril - Junio"/>
    <n v="4"/>
    <n v="3"/>
    <s v="AIDA CAROLINA GOMEZ MALAGON"/>
    <s v="Cerrado"/>
    <s v="Mayo"/>
    <m/>
  </r>
  <r>
    <n v="1392"/>
    <n v="21502"/>
    <s v="Tramitar Queja"/>
    <d v="2020-05-08T00:00:00"/>
    <x v="4"/>
    <d v="2020-05-08T00:00:00"/>
    <s v="Abril - Junio"/>
    <n v="0"/>
    <n v="1"/>
    <s v="MARIO"/>
    <s v="Cerrado"/>
    <s v="Mayo"/>
    <m/>
  </r>
  <r>
    <n v="1393"/>
    <n v="21503"/>
    <s v="Tramitar Queja"/>
    <d v="2020-05-08T00:00:00"/>
    <x v="4"/>
    <s v="Pendiente"/>
    <s v="Pendiente"/>
    <e v="#VALUE!"/>
    <e v="#VALUE!"/>
    <s v="Joe Alexander Buelvas Montaña"/>
    <s v="Abierto"/>
    <s v="Pendiente"/>
    <m/>
  </r>
  <r>
    <n v="1394"/>
    <n v="21504"/>
    <s v="Tramitar Queja"/>
    <d v="2020-05-08T00:00:00"/>
    <x v="4"/>
    <s v="Pendiente"/>
    <s v="Pendiente"/>
    <e v="#VALUE!"/>
    <e v="#VALUE!"/>
    <s v="Sandra Maribel Rosero"/>
    <s v="Abierto"/>
    <s v="Pendiente"/>
    <m/>
  </r>
  <r>
    <n v="1395"/>
    <n v="21505"/>
    <s v="Tramitar Peticiones"/>
    <d v="2020-05-08T00:00:00"/>
    <x v="4"/>
    <d v="2020-05-12T00:00:00"/>
    <s v="Abril - Junio"/>
    <n v="4"/>
    <n v="3"/>
    <s v="LUIS ANGEL HINCAPIE BETANCUR"/>
    <s v="Cerrado"/>
    <s v="Mayo"/>
    <m/>
  </r>
  <r>
    <n v="1396"/>
    <n v="21506"/>
    <s v="Tramitar Queja"/>
    <d v="2020-05-08T00:00:00"/>
    <x v="4"/>
    <d v="2020-05-12T00:00:00"/>
    <s v="Abril - Junio"/>
    <n v="4"/>
    <n v="3"/>
    <s v="omara del carmen verona soto"/>
    <s v="Cerrado"/>
    <s v="Mayo"/>
    <m/>
  </r>
  <r>
    <n v="1397"/>
    <n v="21507"/>
    <s v="Tramitar Peticiones"/>
    <d v="2020-05-08T00:00:00"/>
    <x v="4"/>
    <d v="2020-05-12T00:00:00"/>
    <s v="Abril - Junio"/>
    <n v="4"/>
    <n v="3"/>
    <s v="MARLEN JUDITH ANGULO CANTILLO"/>
    <s v="Cerrado"/>
    <s v="Mayo"/>
    <m/>
  </r>
  <r>
    <n v="1398"/>
    <n v="21508"/>
    <s v="Tramitar Peticiones"/>
    <d v="2020-05-08T00:00:00"/>
    <x v="4"/>
    <d v="2020-05-12T00:00:00"/>
    <s v="Abril - Junio"/>
    <n v="4"/>
    <n v="3"/>
    <s v="KAREN CARMENZA ARISMENDY AMRTINEZ"/>
    <s v="Cerrado"/>
    <s v="Mayo"/>
    <m/>
  </r>
  <r>
    <n v="1399"/>
    <n v="21509"/>
    <s v="Tramitar Peticiones"/>
    <d v="2020-05-08T00:00:00"/>
    <x v="4"/>
    <d v="2020-05-12T00:00:00"/>
    <s v="Abril - Junio"/>
    <n v="4"/>
    <n v="3"/>
    <s v="MARIA EUGENIA MACIAS RIVERA"/>
    <s v="Cerrado"/>
    <s v="Mayo"/>
    <m/>
  </r>
  <r>
    <n v="1400"/>
    <n v="21510"/>
    <s v="Tramitar Peticiones"/>
    <d v="2020-05-08T00:00:00"/>
    <x v="4"/>
    <d v="2020-05-12T00:00:00"/>
    <s v="Abril - Junio"/>
    <n v="4"/>
    <n v="3"/>
    <s v="Jorge Leonardo Camargo Rueda"/>
    <s v="Cerrado"/>
    <s v="Mayo"/>
    <m/>
  </r>
  <r>
    <n v="1401"/>
    <n v="21511"/>
    <s v="Tramitar Peticiones"/>
    <d v="2020-05-08T00:00:00"/>
    <x v="4"/>
    <d v="2020-05-12T00:00:00"/>
    <s v="Abril - Junio"/>
    <n v="4"/>
    <n v="3"/>
    <s v="DANIEL ALONSO ACOSTA"/>
    <s v="Cerrado"/>
    <s v="Mayo"/>
    <m/>
  </r>
  <r>
    <n v="1402"/>
    <n v="21512"/>
    <s v="Tramitar Reclamo"/>
    <d v="2020-05-08T00:00:00"/>
    <x v="4"/>
    <d v="2020-05-12T00:00:00"/>
    <s v="Abril - Junio"/>
    <n v="4"/>
    <n v="3"/>
    <s v="DANIEL ALONSO ACOSTA"/>
    <s v="Cerrado"/>
    <s v="Mayo"/>
    <m/>
  </r>
  <r>
    <n v="1403"/>
    <n v="21513"/>
    <s v="Tramitar Queja"/>
    <d v="2020-05-09T00:00:00"/>
    <x v="4"/>
    <s v="Pendiente"/>
    <s v="Pendiente"/>
    <e v="#VALUE!"/>
    <e v="#VALUE!"/>
    <s v="JOSE GABRIEL CALDERON ESPAÑA"/>
    <s v="Abierto"/>
    <s v="Pendiente"/>
    <m/>
  </r>
  <r>
    <n v="1404"/>
    <n v="21514"/>
    <s v="Tramitar Peticiones"/>
    <d v="2020-05-09T00:00:00"/>
    <x v="4"/>
    <d v="2020-05-12T00:00:00"/>
    <s v="Abril - Junio"/>
    <n v="3"/>
    <n v="2"/>
    <s v="LIDDY VERA GAMBOA"/>
    <s v="Cerrado"/>
    <s v="Mayo"/>
    <m/>
  </r>
  <r>
    <n v="1405"/>
    <n v="21515"/>
    <s v="Tramitar Peticiones"/>
    <d v="2020-05-09T00:00:00"/>
    <x v="4"/>
    <d v="2020-05-12T00:00:00"/>
    <s v="Abril - Junio"/>
    <n v="3"/>
    <n v="2"/>
    <s v="carlos humberto correa reina"/>
    <s v="Cerrado"/>
    <s v="Mayo"/>
    <m/>
  </r>
  <r>
    <n v="1406"/>
    <n v="21516"/>
    <s v="Tramitar Peticiones"/>
    <d v="2020-05-09T00:00:00"/>
    <x v="4"/>
    <d v="2020-05-12T00:00:00"/>
    <s v="Abril - Junio"/>
    <n v="3"/>
    <n v="2"/>
    <s v="Adriana Fuentes"/>
    <s v="Cerrado"/>
    <s v="Mayo"/>
    <m/>
  </r>
  <r>
    <n v="1407"/>
    <n v="21517"/>
    <s v="Tramitar Peticiones"/>
    <d v="2020-05-09T00:00:00"/>
    <x v="4"/>
    <d v="2020-05-12T00:00:00"/>
    <s v="Abril - Junio"/>
    <n v="3"/>
    <n v="2"/>
    <s v="Wilfredo Vargas Chica"/>
    <s v="Cerrado"/>
    <s v="Mayo"/>
    <m/>
  </r>
  <r>
    <n v="1408"/>
    <n v="21518"/>
    <s v="Tramitar Peticiones"/>
    <d v="2020-05-09T00:00:00"/>
    <x v="4"/>
    <d v="2020-05-12T00:00:00"/>
    <s v="Abril - Junio"/>
    <n v="3"/>
    <n v="2"/>
    <s v="OSKAR RIKARDO VASQUEZ PARDO"/>
    <s v="Cerrado"/>
    <s v="Mayo"/>
    <m/>
  </r>
  <r>
    <n v="1409"/>
    <n v="21519"/>
    <s v="Tramitar Reclamo"/>
    <d v="2020-05-10T00:00:00"/>
    <x v="4"/>
    <d v="2020-05-12T00:00:00"/>
    <s v="Abril - Junio"/>
    <n v="2"/>
    <n v="2"/>
    <s v="JAIRO ORLANDO ZORRO CORREA"/>
    <s v="Cerrado"/>
    <s v="Mayo"/>
    <m/>
  </r>
  <r>
    <n v="1410"/>
    <n v="21520"/>
    <s v="Tramitar Peticiones"/>
    <d v="2020-05-10T00:00:00"/>
    <x v="4"/>
    <d v="2020-05-12T00:00:00"/>
    <s v="Abril - Junio"/>
    <n v="2"/>
    <n v="2"/>
    <s v="JAVIER VICENTE BARRAGAN NEGRO"/>
    <s v="Cerrado"/>
    <s v="Mayo"/>
    <m/>
  </r>
  <r>
    <n v="1411"/>
    <n v="21521"/>
    <s v="Tramitar Peticiones"/>
    <d v="2020-05-11T00:00:00"/>
    <x v="4"/>
    <d v="2020-05-12T00:00:00"/>
    <s v="Abril - Junio"/>
    <n v="1"/>
    <n v="2"/>
    <s v="Guisela Esther Yanes Huyke"/>
    <s v="Cerrado"/>
    <s v="Mayo"/>
    <m/>
  </r>
  <r>
    <n v="1412"/>
    <n v="21522"/>
    <s v="Tramitar Peticiones"/>
    <d v="2020-05-11T00:00:00"/>
    <x v="4"/>
    <d v="2020-05-12T00:00:00"/>
    <s v="Abril - Junio"/>
    <n v="1"/>
    <n v="2"/>
    <s v="Guisela Esther Yanes Huyke"/>
    <s v="Cerrado"/>
    <s v="Mayo"/>
    <m/>
  </r>
  <r>
    <n v="1413"/>
    <n v="21523"/>
    <s v="Tramitar Peticiones"/>
    <d v="2020-05-11T00:00:00"/>
    <x v="4"/>
    <d v="2020-05-12T00:00:00"/>
    <s v="Abril - Junio"/>
    <n v="1"/>
    <n v="2"/>
    <s v="IVAN DARIO BUENDIA VARGAS"/>
    <s v="Cerrado"/>
    <s v="Mayo"/>
    <m/>
  </r>
  <r>
    <n v="1414"/>
    <n v="21524"/>
    <s v="Tramitar Queja"/>
    <d v="2020-05-11T00:00:00"/>
    <x v="4"/>
    <d v="2020-05-12T00:00:00"/>
    <s v="Abril - Junio"/>
    <n v="1"/>
    <n v="2"/>
    <s v="Adriana Rodado Argote"/>
    <s v="Cerrado"/>
    <s v="Mayo"/>
    <m/>
  </r>
  <r>
    <n v="1415"/>
    <n v="21525"/>
    <s v="Tramitar Queja"/>
    <d v="2020-05-11T00:00:00"/>
    <x v="4"/>
    <d v="2020-05-12T00:00:00"/>
    <s v="Abril - Junio"/>
    <n v="1"/>
    <n v="2"/>
    <s v="Oscar Francisco Caceres Molina."/>
    <s v="Cerrado"/>
    <s v="Mayo"/>
    <m/>
  </r>
  <r>
    <n v="1416"/>
    <n v="21526"/>
    <s v="Tramitar Peticiones"/>
    <d v="2020-05-11T00:00:00"/>
    <x v="4"/>
    <d v="2020-05-12T00:00:00"/>
    <s v="Abril - Junio"/>
    <n v="1"/>
    <n v="2"/>
    <s v="Yeidy Yazmin Ruiz Aguilera"/>
    <s v="Cerrado"/>
    <s v="Mayo"/>
    <m/>
  </r>
  <r>
    <n v="1417"/>
    <n v="21527"/>
    <s v="Tramitar Peticiones"/>
    <d v="2020-05-11T00:00:00"/>
    <x v="4"/>
    <d v="2020-05-12T00:00:00"/>
    <s v="Abril - Junio"/>
    <n v="1"/>
    <n v="2"/>
    <s v="Yenifer Lopez Peregrino"/>
    <s v="Cerrado"/>
    <s v="Mayo"/>
    <m/>
  </r>
  <r>
    <n v="1418"/>
    <n v="21528"/>
    <s v="Tramitar Queja"/>
    <d v="2020-05-11T00:00:00"/>
    <x v="4"/>
    <d v="2020-05-12T00:00:00"/>
    <s v="Abril - Junio"/>
    <n v="1"/>
    <n v="2"/>
    <s v="juan felipe ruiz"/>
    <s v="Cerrado"/>
    <s v="Mayo"/>
    <m/>
  </r>
  <r>
    <n v="1419"/>
    <n v="21529"/>
    <s v="Tramitar Peticiones"/>
    <d v="2020-05-11T00:00:00"/>
    <x v="4"/>
    <d v="2020-05-12T00:00:00"/>
    <s v="Abril - Junio"/>
    <n v="1"/>
    <n v="2"/>
    <s v="LAURA VANESSA PRIETO VELÁSQUEZ"/>
    <s v="Cerrado"/>
    <s v="Mayo"/>
    <m/>
  </r>
  <r>
    <n v="1420"/>
    <n v="21530"/>
    <s v="Tramitar Peticiones"/>
    <d v="2020-05-11T00:00:00"/>
    <x v="4"/>
    <d v="2020-05-13T00:00:00"/>
    <s v="Abril - Junio"/>
    <n v="2"/>
    <n v="3"/>
    <s v="JAIME ALIRIO CARDOZO GÓNGORA"/>
    <s v="Cerrado"/>
    <s v="Mayo"/>
    <m/>
  </r>
  <r>
    <n v="1421"/>
    <n v="21531"/>
    <s v="Tramitar Queja"/>
    <d v="2020-05-11T00:00:00"/>
    <x v="4"/>
    <s v="Pendiente"/>
    <s v="Pendiente"/>
    <e v="#VALUE!"/>
    <e v="#VALUE!"/>
    <s v="MARIA ANDREA VELASQUEZ VELASCO"/>
    <s v="Abierto"/>
    <s v="Pendiente"/>
    <m/>
  </r>
  <r>
    <n v="1422"/>
    <n v="21532"/>
    <s v="Tramitar Peticiones"/>
    <d v="2020-05-11T00:00:00"/>
    <x v="4"/>
    <d v="2020-05-13T00:00:00"/>
    <s v="Abril - Junio"/>
    <n v="2"/>
    <n v="3"/>
    <s v="MILTON ARCHILA VARGAS"/>
    <s v="Cerrado"/>
    <s v="Mayo"/>
    <m/>
  </r>
  <r>
    <n v="1423"/>
    <n v="21533"/>
    <s v="Tramitar Peticiones"/>
    <d v="2020-05-11T00:00:00"/>
    <x v="4"/>
    <d v="2020-05-13T00:00:00"/>
    <s v="Abril - Junio"/>
    <n v="2"/>
    <n v="3"/>
    <s v="n.a."/>
    <s v="Cerrado"/>
    <s v="Mayo"/>
    <m/>
  </r>
  <r>
    <n v="1424"/>
    <n v="21534"/>
    <s v="Tramitar Peticiones"/>
    <d v="2020-05-11T00:00:00"/>
    <x v="4"/>
    <d v="2020-05-13T00:00:00"/>
    <s v="Abril - Junio"/>
    <n v="2"/>
    <n v="3"/>
    <s v="EMILIO RAMIREZ RAMIREZ"/>
    <s v="Cerrado"/>
    <s v="Mayo"/>
    <m/>
  </r>
  <r>
    <n v="1425"/>
    <n v="21535"/>
    <s v="Tramitar Peticiones"/>
    <d v="2020-05-11T00:00:00"/>
    <x v="4"/>
    <d v="2020-05-13T00:00:00"/>
    <s v="Abril - Junio"/>
    <n v="2"/>
    <n v="3"/>
    <s v="DEISY MILENA LADINO CUNEME"/>
    <s v="Cerrado"/>
    <s v="Mayo"/>
    <m/>
  </r>
  <r>
    <n v="1426"/>
    <n v="21536"/>
    <s v="Tramitar Queja"/>
    <d v="2020-05-11T00:00:00"/>
    <x v="4"/>
    <d v="2020-05-12T00:00:00"/>
    <s v="Abril - Junio"/>
    <n v="1"/>
    <n v="2"/>
    <s v="Jose Francisco Montufar Rodriguez."/>
    <s v="Cerrado"/>
    <s v="Mayo"/>
    <m/>
  </r>
  <r>
    <n v="1427"/>
    <n v="21537"/>
    <s v="Tramitar Peticiones"/>
    <d v="2020-05-11T00:00:00"/>
    <x v="4"/>
    <d v="2020-05-13T00:00:00"/>
    <s v="Abril - Junio"/>
    <n v="2"/>
    <n v="3"/>
    <s v="Gabriel Arellano Guerrero"/>
    <s v="Cerrado"/>
    <s v="Mayo"/>
    <m/>
  </r>
  <r>
    <n v="1428"/>
    <n v="21538"/>
    <s v="Tramitar Peticiones"/>
    <d v="2020-05-11T00:00:00"/>
    <x v="4"/>
    <d v="2020-05-13T00:00:00"/>
    <s v="Abril - Junio"/>
    <n v="2"/>
    <n v="3"/>
    <s v="JOSE ORLANDO PINEDA ACOSTA"/>
    <s v="Cerrado"/>
    <s v="Mayo"/>
    <m/>
  </r>
  <r>
    <n v="1429"/>
    <n v="21539"/>
    <s v="Tramitar Peticiones"/>
    <d v="2020-05-11T00:00:00"/>
    <x v="4"/>
    <d v="2020-05-13T00:00:00"/>
    <s v="Abril - Junio"/>
    <n v="2"/>
    <n v="3"/>
    <s v="tatiana danllely anacona quilindo"/>
    <s v="Cerrado"/>
    <s v="Mayo"/>
    <m/>
  </r>
  <r>
    <n v="1430"/>
    <n v="21540"/>
    <s v="Tramitar Peticiones"/>
    <d v="2020-05-11T00:00:00"/>
    <x v="4"/>
    <d v="2020-05-13T00:00:00"/>
    <s v="Abril - Junio"/>
    <n v="2"/>
    <n v="3"/>
    <s v="INGRID JULIET TORRES OSPINA"/>
    <s v="Cerrado"/>
    <s v="Mayo"/>
    <m/>
  </r>
  <r>
    <n v="1431"/>
    <n v="21541"/>
    <s v="Tramitar Peticiones"/>
    <d v="2020-05-11T00:00:00"/>
    <x v="4"/>
    <d v="2020-05-13T00:00:00"/>
    <s v="Abril - Junio"/>
    <n v="2"/>
    <n v="3"/>
    <s v="Luz Rodriguez celis"/>
    <s v="Cerrado"/>
    <s v="Mayo"/>
    <m/>
  </r>
  <r>
    <n v="1432"/>
    <n v="21542"/>
    <s v="Tramitar Queja"/>
    <d v="2020-05-11T00:00:00"/>
    <x v="4"/>
    <d v="2020-05-12T00:00:00"/>
    <s v="Abril - Junio"/>
    <n v="1"/>
    <n v="2"/>
    <s v="maria geraldine castro gomez"/>
    <s v="Cerrado"/>
    <s v="Mayo"/>
    <m/>
  </r>
  <r>
    <n v="1433"/>
    <n v="21543"/>
    <s v="Tramitar Peticiones"/>
    <d v="2020-05-11T00:00:00"/>
    <x v="4"/>
    <d v="2020-05-13T00:00:00"/>
    <s v="Abril - Junio"/>
    <n v="2"/>
    <n v="3"/>
    <s v="carlos ivan rivera bedoya"/>
    <s v="Cerrado"/>
    <s v="Mayo"/>
    <m/>
  </r>
  <r>
    <n v="1434"/>
    <n v="21544"/>
    <s v="Tramitar Queja"/>
    <d v="2020-05-11T00:00:00"/>
    <x v="4"/>
    <d v="2020-05-26T00:00:00"/>
    <s v="Abril - Junio"/>
    <n v="15"/>
    <n v="12"/>
    <s v="JOSE ECHEVERRI"/>
    <s v="Cerrado"/>
    <s v="Mayo"/>
    <m/>
  </r>
  <r>
    <n v="1435"/>
    <n v="21545"/>
    <s v="Tramitar Queja"/>
    <d v="2020-05-12T00:00:00"/>
    <x v="4"/>
    <d v="2020-05-12T00:00:00"/>
    <s v="Abril - Junio"/>
    <n v="0"/>
    <n v="1"/>
    <s v="Sandra Lucia Quintero"/>
    <s v="Cerrado"/>
    <s v="Mayo"/>
    <m/>
  </r>
  <r>
    <n v="1436"/>
    <n v="21546"/>
    <s v="Tramitar Peticiones"/>
    <d v="2020-05-12T00:00:00"/>
    <x v="4"/>
    <d v="2020-05-13T00:00:00"/>
    <s v="Abril - Junio"/>
    <n v="1"/>
    <n v="2"/>
    <s v="JAVIER VICENTE BARRAGAN NEGRO"/>
    <s v="Cerrado"/>
    <s v="Mayo"/>
    <m/>
  </r>
  <r>
    <n v="1437"/>
    <n v="21547"/>
    <s v="Tramitar Queja"/>
    <d v="2020-05-12T00:00:00"/>
    <x v="4"/>
    <d v="2020-05-12T00:00:00"/>
    <s v="Abril - Junio"/>
    <n v="0"/>
    <n v="1"/>
    <s v="Juan Carlos Valencia Gamba"/>
    <s v="Cerrado"/>
    <s v="Mayo"/>
    <m/>
  </r>
  <r>
    <n v="1438"/>
    <n v="21548"/>
    <s v="Tramitar Queja"/>
    <d v="2020-05-12T00:00:00"/>
    <x v="4"/>
    <d v="2020-05-12T00:00:00"/>
    <s v="Abril - Junio"/>
    <n v="0"/>
    <n v="1"/>
    <s v="ANGELA DEANTONIO QUIÑONES"/>
    <s v="Cerrado"/>
    <s v="Mayo"/>
    <m/>
  </r>
  <r>
    <n v="1439"/>
    <n v="21549"/>
    <s v="Tramitar Peticiones"/>
    <d v="2020-05-12T00:00:00"/>
    <x v="4"/>
    <d v="2020-05-13T00:00:00"/>
    <s v="Abril - Junio"/>
    <n v="1"/>
    <n v="2"/>
    <s v="Oscar Andres Castro ospina"/>
    <s v="Cerrado"/>
    <s v="Mayo"/>
    <m/>
  </r>
  <r>
    <n v="1440"/>
    <n v="21550"/>
    <s v="Tramitar Peticiones"/>
    <d v="2020-05-12T00:00:00"/>
    <x v="4"/>
    <d v="2020-05-13T00:00:00"/>
    <s v="Abril - Junio"/>
    <n v="1"/>
    <n v="2"/>
    <s v="flor ines sampayo arias"/>
    <s v="Cerrado"/>
    <s v="Mayo"/>
    <m/>
  </r>
  <r>
    <n v="1441"/>
    <n v="21551"/>
    <s v="Tramitar Peticiones"/>
    <d v="2020-05-12T00:00:00"/>
    <x v="4"/>
    <d v="2020-05-13T00:00:00"/>
    <s v="Abril - Junio"/>
    <n v="1"/>
    <n v="2"/>
    <s v="Otto García Novoa"/>
    <s v="Cerrado"/>
    <s v="Mayo"/>
    <m/>
  </r>
  <r>
    <n v="1442"/>
    <n v="21552"/>
    <s v="Asignar Sugerencia"/>
    <d v="2020-05-12T00:00:00"/>
    <x v="4"/>
    <s v="Pendiente"/>
    <s v="Pendiente"/>
    <e v="#VALUE!"/>
    <e v="#VALUE!"/>
    <s v="jesus abreo"/>
    <s v="Abierto"/>
    <s v="Pendiente"/>
    <m/>
  </r>
  <r>
    <n v="1443"/>
    <n v="21553"/>
    <s v="Tramitar Peticiones"/>
    <d v="2020-05-12T00:00:00"/>
    <x v="4"/>
    <d v="2020-05-14T00:00:00"/>
    <s v="Abril - Junio"/>
    <n v="2"/>
    <n v="3"/>
    <s v="Jorge Alfredo Cabal M."/>
    <s v="Cerrado"/>
    <s v="Mayo"/>
    <m/>
  </r>
  <r>
    <n v="1444"/>
    <n v="21554"/>
    <s v="Tramitar Peticiones"/>
    <d v="2020-05-12T00:00:00"/>
    <x v="4"/>
    <d v="2020-05-14T00:00:00"/>
    <s v="Abril - Junio"/>
    <n v="2"/>
    <n v="3"/>
    <s v="lediy andrea vasquez lopez"/>
    <s v="Cerrado"/>
    <s v="Mayo"/>
    <m/>
  </r>
  <r>
    <n v="1445"/>
    <n v="21555"/>
    <s v="Tramitar Peticiones"/>
    <d v="2020-05-12T00:00:00"/>
    <x v="4"/>
    <d v="2020-05-14T00:00:00"/>
    <s v="Abril - Junio"/>
    <n v="2"/>
    <n v="3"/>
    <s v="Teresita de Jesús Echavarría Ruíz"/>
    <s v="Cerrado"/>
    <s v="Mayo"/>
    <m/>
  </r>
  <r>
    <n v="1446"/>
    <n v="21556"/>
    <s v="Tramitar Peticiones"/>
    <d v="2020-05-12T00:00:00"/>
    <x v="4"/>
    <d v="2020-05-14T00:00:00"/>
    <s v="Abril - Junio"/>
    <n v="2"/>
    <n v="3"/>
    <s v="Hannia Corena"/>
    <s v="Cerrado"/>
    <s v="Mayo"/>
    <m/>
  </r>
  <r>
    <n v="1447"/>
    <n v="21557"/>
    <s v="Asignar Sugerencia"/>
    <d v="2020-05-12T00:00:00"/>
    <x v="4"/>
    <d v="2020-06-08T00:00:00"/>
    <s v="Abril - Junio"/>
    <n v="27"/>
    <n v="20"/>
    <s v="ELSY ZAMBRANO BOLAÑOS"/>
    <s v="Cerrado"/>
    <s v="Junio"/>
    <m/>
  </r>
  <r>
    <n v="1448"/>
    <n v="21558"/>
    <s v="Tramitar Peticiones"/>
    <d v="2020-05-12T00:00:00"/>
    <x v="4"/>
    <d v="2020-05-14T00:00:00"/>
    <s v="Abril - Junio"/>
    <n v="2"/>
    <n v="3"/>
    <s v="Vanessa Méndez Gómez"/>
    <s v="Cerrado"/>
    <s v="Mayo"/>
    <m/>
  </r>
  <r>
    <n v="1449"/>
    <n v="21559"/>
    <s v="Tramitar Queja"/>
    <d v="2020-05-12T00:00:00"/>
    <x v="4"/>
    <d v="2020-05-13T00:00:00"/>
    <s v="Abril - Junio"/>
    <n v="1"/>
    <n v="2"/>
    <s v="JEIMMY CATALINA TRUJILLO"/>
    <s v="Cerrado"/>
    <s v="Mayo"/>
    <m/>
  </r>
  <r>
    <n v="1450"/>
    <n v="21560"/>
    <s v="Tramitar Peticiones"/>
    <d v="2020-05-12T00:00:00"/>
    <x v="4"/>
    <d v="2020-05-14T00:00:00"/>
    <s v="Abril - Junio"/>
    <n v="2"/>
    <n v="3"/>
    <s v="José Wilson Aristizábal Guzmán"/>
    <s v="Cerrado"/>
    <s v="Mayo"/>
    <m/>
  </r>
  <r>
    <n v="1451"/>
    <n v="21561"/>
    <s v="Tramitar Peticiones"/>
    <d v="2020-05-12T00:00:00"/>
    <x v="4"/>
    <d v="2020-05-14T00:00:00"/>
    <s v="Abril - Junio"/>
    <n v="2"/>
    <n v="3"/>
    <s v="NAILI LUZ MAGDANIEL PUSHAINA"/>
    <s v="Cerrado"/>
    <s v="Mayo"/>
    <m/>
  </r>
  <r>
    <n v="1452"/>
    <n v="21562"/>
    <s v="Tramitar Peticiones"/>
    <d v="2020-05-12T00:00:00"/>
    <x v="4"/>
    <d v="2020-05-14T00:00:00"/>
    <s v="Abril - Junio"/>
    <n v="2"/>
    <n v="3"/>
    <s v="EVA DEL CARMEN ALVAREZ"/>
    <s v="Cerrado"/>
    <s v="Mayo"/>
    <m/>
  </r>
  <r>
    <n v="1453"/>
    <n v="21563"/>
    <s v="Tramitar Peticiones"/>
    <d v="2020-05-12T00:00:00"/>
    <x v="4"/>
    <d v="2020-05-14T00:00:00"/>
    <s v="Abril - Junio"/>
    <n v="2"/>
    <n v="3"/>
    <s v="JUAN SEBASTIÁN VELANDIA LÓPEZ"/>
    <s v="Cerrado"/>
    <s v="Mayo"/>
    <m/>
  </r>
  <r>
    <n v="1454"/>
    <n v="21564"/>
    <s v="Tramitar Queja"/>
    <d v="2020-05-12T00:00:00"/>
    <x v="4"/>
    <d v="2020-05-13T00:00:00"/>
    <s v="Abril - Junio"/>
    <n v="1"/>
    <n v="2"/>
    <s v="judith gabriela arguelles menez"/>
    <s v="Cerrado"/>
    <s v="Mayo"/>
    <m/>
  </r>
  <r>
    <n v="1455"/>
    <n v="21565"/>
    <s v="Tramitar Peticiones"/>
    <d v="2020-05-12T00:00:00"/>
    <x v="4"/>
    <d v="2020-05-14T00:00:00"/>
    <s v="Abril - Junio"/>
    <n v="2"/>
    <n v="3"/>
    <s v="ANDRES MAURICIO RUA"/>
    <s v="Cerrado"/>
    <s v="Mayo"/>
    <m/>
  </r>
  <r>
    <n v="1456"/>
    <n v="21566"/>
    <s v="Tramitar Queja"/>
    <d v="2020-05-12T00:00:00"/>
    <x v="4"/>
    <d v="2020-05-13T00:00:00"/>
    <s v="Abril - Junio"/>
    <n v="1"/>
    <n v="2"/>
    <s v="judith gabriela arguelles menez"/>
    <s v="Cerrado"/>
    <s v="Mayo"/>
    <m/>
  </r>
  <r>
    <n v="1457"/>
    <n v="21567"/>
    <s v="Tramitar Peticiones"/>
    <d v="2020-05-12T00:00:00"/>
    <x v="4"/>
    <d v="2020-05-14T00:00:00"/>
    <s v="Abril - Junio"/>
    <n v="2"/>
    <n v="3"/>
    <s v="Juan Diego Santa Santa"/>
    <s v="Cerrado"/>
    <s v="Mayo"/>
    <m/>
  </r>
  <r>
    <n v="1458"/>
    <n v="21568"/>
    <s v="Tramitar Reclamo"/>
    <d v="2020-05-12T00:00:00"/>
    <x v="4"/>
    <s v="Pendiente"/>
    <s v="Pendiente"/>
    <e v="#VALUE!"/>
    <e v="#VALUE!"/>
    <s v="maria teresa dussan manjares"/>
    <s v="Abierto"/>
    <s v="Pendiente"/>
    <m/>
  </r>
  <r>
    <n v="1459"/>
    <n v="21569"/>
    <s v="Tramitar Peticiones"/>
    <d v="2020-05-12T00:00:00"/>
    <x v="4"/>
    <d v="2020-05-14T00:00:00"/>
    <s v="Abril - Junio"/>
    <n v="2"/>
    <n v="3"/>
    <s v="didian alexis macias garcia"/>
    <s v="Cerrado"/>
    <s v="Mayo"/>
    <m/>
  </r>
  <r>
    <n v="1460"/>
    <n v="21570"/>
    <s v="Tramitar Peticiones"/>
    <d v="2020-05-12T00:00:00"/>
    <x v="4"/>
    <d v="2020-05-14T00:00:00"/>
    <s v="Abril - Junio"/>
    <n v="2"/>
    <n v="3"/>
    <s v="Andrea Solis"/>
    <s v="Cerrado"/>
    <s v="Mayo"/>
    <m/>
  </r>
  <r>
    <n v="1461"/>
    <n v="21571"/>
    <s v="Tramitar Queja"/>
    <d v="2020-05-12T00:00:00"/>
    <x v="4"/>
    <d v="2020-05-13T00:00:00"/>
    <s v="Abril - Junio"/>
    <n v="1"/>
    <n v="2"/>
    <s v="Carmen Cecilia Preciado Prieto"/>
    <s v="Cerrado"/>
    <s v="Mayo"/>
    <m/>
  </r>
  <r>
    <n v="1462"/>
    <n v="21572"/>
    <s v="Tramitar Queja"/>
    <d v="2020-05-12T00:00:00"/>
    <x v="4"/>
    <d v="2020-05-13T00:00:00"/>
    <s v="Abril - Junio"/>
    <n v="1"/>
    <n v="2"/>
    <s v="OSCAR MAURICIO CARVAJAL GRIMALDI"/>
    <s v="Cerrado"/>
    <s v="Mayo"/>
    <m/>
  </r>
  <r>
    <n v="1463"/>
    <n v="21573"/>
    <s v="Asignar Sugerencia"/>
    <d v="2020-05-12T00:00:00"/>
    <x v="4"/>
    <d v="2020-06-08T00:00:00"/>
    <s v="Abril - Junio"/>
    <n v="27"/>
    <n v="20"/>
    <s v="carlos arturo arzuaga guerrero"/>
    <s v="Cerrado"/>
    <s v="Junio"/>
    <m/>
  </r>
  <r>
    <n v="1464"/>
    <n v="21574"/>
    <s v="Tramitar Peticiones"/>
    <d v="2020-05-12T00:00:00"/>
    <x v="4"/>
    <d v="2020-05-14T00:00:00"/>
    <s v="Abril - Junio"/>
    <n v="2"/>
    <n v="3"/>
    <s v="Maritza Isabel Sepulveda Guzman"/>
    <s v="Cerrado"/>
    <s v="Mayo"/>
    <m/>
  </r>
  <r>
    <n v="1465"/>
    <n v="21575"/>
    <s v="Tramitar Peticiones"/>
    <d v="2020-05-12T00:00:00"/>
    <x v="4"/>
    <d v="2020-05-14T00:00:00"/>
    <s v="Abril - Junio"/>
    <n v="2"/>
    <n v="3"/>
    <s v="LIGIA NATHALYA GARZON TOVAR"/>
    <s v="Cerrado"/>
    <s v="Mayo"/>
    <m/>
  </r>
  <r>
    <n v="1466"/>
    <n v="21576"/>
    <s v="Tramitar Peticiones"/>
    <d v="2020-05-12T00:00:00"/>
    <x v="4"/>
    <d v="2020-05-14T00:00:00"/>
    <s v="Abril - Junio"/>
    <n v="2"/>
    <n v="3"/>
    <s v="ELIETH PAOLA ORTIZ JIMENEZ"/>
    <s v="Cerrado"/>
    <s v="Mayo"/>
    <m/>
  </r>
  <r>
    <n v="1467"/>
    <n v="21577"/>
    <s v="Tramitar Queja"/>
    <d v="2020-05-13T00:00:00"/>
    <x v="4"/>
    <d v="2020-05-13T00:00:00"/>
    <s v="Abril - Junio"/>
    <n v="0"/>
    <n v="1"/>
    <s v="Leonardo Beltran"/>
    <s v="Cerrado"/>
    <s v="Mayo"/>
    <m/>
  </r>
  <r>
    <n v="1468"/>
    <n v="21578"/>
    <s v="Tramitar Peticiones"/>
    <d v="2020-05-13T00:00:00"/>
    <x v="4"/>
    <d v="2020-05-14T00:00:00"/>
    <s v="Abril - Junio"/>
    <n v="1"/>
    <n v="2"/>
    <s v="jose mauricio zuluaga montaño"/>
    <s v="Cerrado"/>
    <s v="Mayo"/>
    <m/>
  </r>
  <r>
    <n v="1469"/>
    <n v="21579"/>
    <s v="Tramitar Peticiones"/>
    <d v="2020-05-13T00:00:00"/>
    <x v="4"/>
    <d v="2020-05-14T00:00:00"/>
    <s v="Abril - Junio"/>
    <n v="1"/>
    <n v="2"/>
    <s v="guillermo alonso ladino"/>
    <s v="Cerrado"/>
    <s v="Mayo"/>
    <m/>
  </r>
  <r>
    <n v="1470"/>
    <n v="21580"/>
    <s v="Tramitar Peticiones"/>
    <d v="2020-05-13T00:00:00"/>
    <x v="4"/>
    <d v="2020-05-14T00:00:00"/>
    <s v="Abril - Junio"/>
    <n v="1"/>
    <n v="2"/>
    <s v="jose mauricio zuluaga montaño"/>
    <s v="Cerrado"/>
    <s v="Mayo"/>
    <m/>
  </r>
  <r>
    <n v="1471"/>
    <n v="21581"/>
    <s v="Tramitar Peticiones"/>
    <d v="2020-05-13T00:00:00"/>
    <x v="4"/>
    <d v="2020-05-14T00:00:00"/>
    <s v="Abril - Junio"/>
    <n v="1"/>
    <n v="2"/>
    <s v="OSCAR FERNANDO MEJÍA MORENO"/>
    <s v="Cerrado"/>
    <s v="Mayo"/>
    <m/>
  </r>
  <r>
    <n v="1472"/>
    <n v="21582"/>
    <s v="Tramitar Peticiones"/>
    <d v="2020-05-13T00:00:00"/>
    <x v="4"/>
    <d v="2020-05-14T00:00:00"/>
    <s v="Abril - Junio"/>
    <n v="1"/>
    <n v="2"/>
    <s v="Herica Silva"/>
    <s v="Cerrado"/>
    <s v="Mayo"/>
    <m/>
  </r>
  <r>
    <n v="1473"/>
    <n v="21583"/>
    <s v="Tramitar Queja"/>
    <d v="2020-05-13T00:00:00"/>
    <x v="4"/>
    <d v="2020-05-14T00:00:00"/>
    <s v="Abril - Junio"/>
    <n v="1"/>
    <n v="2"/>
    <s v="Yenifer Lopez Peregrino"/>
    <s v="Cerrado"/>
    <s v="Mayo"/>
    <m/>
  </r>
  <r>
    <n v="1474"/>
    <n v="21584"/>
    <s v="Tramitar Queja"/>
    <d v="2020-05-13T00:00:00"/>
    <x v="4"/>
    <d v="2020-05-14T00:00:00"/>
    <s v="Abril - Junio"/>
    <n v="1"/>
    <n v="2"/>
    <s v="Peggy Paola Barrera Coneo"/>
    <s v="Cerrado"/>
    <s v="Mayo"/>
    <m/>
  </r>
  <r>
    <n v="1475"/>
    <n v="21585"/>
    <s v="Tramitar Peticiones"/>
    <d v="2020-05-13T00:00:00"/>
    <x v="4"/>
    <d v="2020-05-14T00:00:00"/>
    <s v="Abril - Junio"/>
    <n v="1"/>
    <n v="2"/>
    <s v="JUAN JOSE GUEVARA LOPEZ"/>
    <s v="Cerrado"/>
    <s v="Mayo"/>
    <m/>
  </r>
  <r>
    <n v="1476"/>
    <n v="21586"/>
    <s v="Tramitar Peticiones"/>
    <d v="2020-05-13T00:00:00"/>
    <x v="4"/>
    <d v="2020-05-14T00:00:00"/>
    <s v="Abril - Junio"/>
    <n v="1"/>
    <n v="2"/>
    <s v="ximena alexandra solano vargas"/>
    <s v="Cerrado"/>
    <s v="Mayo"/>
    <m/>
  </r>
  <r>
    <n v="1477"/>
    <n v="21587"/>
    <s v="Tramitar Peticiones"/>
    <d v="2020-05-13T00:00:00"/>
    <x v="4"/>
    <d v="2020-05-15T00:00:00"/>
    <s v="Abril - Junio"/>
    <n v="2"/>
    <n v="3"/>
    <s v="Orianna González"/>
    <s v="Cerrado"/>
    <s v="Mayo"/>
    <m/>
  </r>
  <r>
    <n v="1478"/>
    <n v="21588"/>
    <s v="Tramitar Peticiones"/>
    <d v="2020-05-13T00:00:00"/>
    <x v="4"/>
    <d v="2020-05-14T00:00:00"/>
    <s v="Abril - Junio"/>
    <n v="1"/>
    <n v="2"/>
    <s v="Julian Andres Giraldo Montoya"/>
    <s v="Cerrado"/>
    <s v="Mayo"/>
    <m/>
  </r>
  <r>
    <n v="1479"/>
    <n v="21589"/>
    <s v="Tramitar Peticiones"/>
    <d v="2020-05-13T00:00:00"/>
    <x v="4"/>
    <d v="2020-05-14T00:00:00"/>
    <s v="Abril - Junio"/>
    <n v="1"/>
    <n v="2"/>
    <s v="CARLOS CAMACHO PARADA"/>
    <s v="Cerrado"/>
    <s v="Mayo"/>
    <m/>
  </r>
  <r>
    <n v="1480"/>
    <n v="21590"/>
    <s v="Tramitar Queja"/>
    <d v="2020-05-13T00:00:00"/>
    <x v="4"/>
    <s v="Pendiente"/>
    <s v="Pendiente"/>
    <e v="#VALUE!"/>
    <e v="#VALUE!"/>
    <s v="Tatiana Obando"/>
    <s v="Abierto"/>
    <s v="Pendiente"/>
    <m/>
  </r>
  <r>
    <n v="1481"/>
    <n v="21591"/>
    <s v="Tramitar Peticiones"/>
    <d v="2020-05-13T00:00:00"/>
    <x v="4"/>
    <d v="2020-05-15T00:00:00"/>
    <s v="Abril - Junio"/>
    <n v="2"/>
    <n v="3"/>
    <s v="RICARDO VEGA JIMENEZ"/>
    <s v="Cerrado"/>
    <s v="Mayo"/>
    <m/>
  </r>
  <r>
    <n v="1482"/>
    <n v="21592"/>
    <s v="Tramitar Peticiones"/>
    <d v="2020-05-13T00:00:00"/>
    <x v="4"/>
    <d v="2020-05-15T00:00:00"/>
    <s v="Abril - Junio"/>
    <n v="2"/>
    <n v="3"/>
    <s v="Julian Giraldo"/>
    <s v="Cerrado"/>
    <s v="Mayo"/>
    <m/>
  </r>
  <r>
    <n v="1483"/>
    <n v="21593"/>
    <s v="Tramitar Peticiones"/>
    <d v="2020-05-13T00:00:00"/>
    <x v="4"/>
    <d v="2020-05-15T00:00:00"/>
    <s v="Abril - Junio"/>
    <n v="2"/>
    <n v="3"/>
    <s v="Julian Giraldo"/>
    <s v="Cerrado"/>
    <s v="Mayo"/>
    <m/>
  </r>
  <r>
    <n v="1484"/>
    <n v="21594"/>
    <s v="Tramitar Peticiones"/>
    <d v="2020-05-13T00:00:00"/>
    <x v="4"/>
    <d v="2020-05-15T00:00:00"/>
    <s v="Abril - Junio"/>
    <n v="2"/>
    <n v="3"/>
    <s v="Julian Giraldo"/>
    <s v="Cerrado"/>
    <s v="Mayo"/>
    <m/>
  </r>
  <r>
    <n v="1485"/>
    <n v="21595"/>
    <s v="Tramitar Peticiones"/>
    <d v="2020-05-13T00:00:00"/>
    <x v="4"/>
    <d v="2020-05-15T00:00:00"/>
    <s v="Abril - Junio"/>
    <n v="2"/>
    <n v="3"/>
    <s v="Ana Milena Ortega Osorio"/>
    <s v="Cerrado"/>
    <s v="Mayo"/>
    <m/>
  </r>
  <r>
    <n v="1486"/>
    <n v="21596"/>
    <s v="Tramitar Queja"/>
    <d v="2020-05-13T00:00:00"/>
    <x v="4"/>
    <s v="Pendiente"/>
    <s v="Pendiente"/>
    <e v="#VALUE!"/>
    <e v="#VALUE!"/>
    <s v="RONALD SEIR MEDINA BLANCO"/>
    <s v="Abierto"/>
    <s v="Pendiente"/>
    <m/>
  </r>
  <r>
    <n v="1487"/>
    <n v="21597"/>
    <s v="Tramitar Peticiones"/>
    <d v="2020-05-13T00:00:00"/>
    <x v="4"/>
    <d v="2020-05-15T00:00:00"/>
    <s v="Abril - Junio"/>
    <n v="2"/>
    <n v="3"/>
    <s v="ROBERTH RUBIO RINCON"/>
    <s v="Cerrado"/>
    <s v="Mayo"/>
    <m/>
  </r>
  <r>
    <n v="1488"/>
    <n v="21598"/>
    <s v="Tramitar Peticiones"/>
    <d v="2020-05-13T00:00:00"/>
    <x v="4"/>
    <d v="2020-05-14T00:00:00"/>
    <s v="Abril - Junio"/>
    <n v="1"/>
    <n v="2"/>
    <s v="Dolly Cano Aguilar"/>
    <s v="Cerrado"/>
    <s v="Mayo"/>
    <m/>
  </r>
  <r>
    <n v="1489"/>
    <n v="21599"/>
    <s v="Tramitar Peticiones"/>
    <d v="2020-05-13T00:00:00"/>
    <x v="4"/>
    <d v="2020-05-15T00:00:00"/>
    <s v="Abril - Junio"/>
    <n v="2"/>
    <n v="3"/>
    <s v="Marly Alejandra Saenz Ozuna"/>
    <s v="Cerrado"/>
    <s v="Mayo"/>
    <m/>
  </r>
  <r>
    <n v="1490"/>
    <n v="21600"/>
    <s v="Tramitar Peticiones"/>
    <d v="2020-05-13T00:00:00"/>
    <x v="4"/>
    <d v="2020-05-18T00:00:00"/>
    <s v="Abril - Junio"/>
    <n v="5"/>
    <n v="4"/>
    <s v="JUAN DIEGO MORALES ESPITIA"/>
    <s v="Cerrado"/>
    <s v="Mayo"/>
    <m/>
  </r>
  <r>
    <n v="1491"/>
    <n v="21601"/>
    <s v="Tramitar Peticiones"/>
    <d v="2020-05-13T00:00:00"/>
    <x v="4"/>
    <d v="2020-05-18T00:00:00"/>
    <s v="Abril - Junio"/>
    <n v="5"/>
    <n v="4"/>
    <s v="ana paula puerta mejía"/>
    <s v="Cerrado"/>
    <s v="Mayo"/>
    <m/>
  </r>
  <r>
    <n v="1492"/>
    <n v="21602"/>
    <s v="Tramitar Queja"/>
    <d v="2020-05-13T00:00:00"/>
    <x v="4"/>
    <d v="2020-05-14T00:00:00"/>
    <s v="Abril - Junio"/>
    <n v="1"/>
    <n v="2"/>
    <s v="JUAN CARLOS CASTRO"/>
    <s v="Cerrado"/>
    <s v="Mayo"/>
    <m/>
  </r>
  <r>
    <n v="1493"/>
    <n v="21603"/>
    <s v="Tramitar Peticiones"/>
    <d v="2020-05-13T00:00:00"/>
    <x v="4"/>
    <d v="2020-05-18T00:00:00"/>
    <s v="Abril - Junio"/>
    <n v="5"/>
    <n v="4"/>
    <s v="norberto guilermo lara molina"/>
    <s v="Cerrado"/>
    <s v="Mayo"/>
    <m/>
  </r>
  <r>
    <n v="1494"/>
    <n v="21604"/>
    <s v="Tramitar Peticiones"/>
    <d v="2020-05-13T00:00:00"/>
    <x v="4"/>
    <d v="2020-05-18T00:00:00"/>
    <s v="Abril - Junio"/>
    <n v="5"/>
    <n v="4"/>
    <s v="Yoccer de Jesús Madera Medina"/>
    <s v="Cerrado"/>
    <s v="Mayo"/>
    <m/>
  </r>
  <r>
    <n v="1495"/>
    <n v="21605"/>
    <s v="Asignar Sugerencia"/>
    <d v="2020-05-13T00:00:00"/>
    <x v="4"/>
    <s v="Pendiente"/>
    <s v="Pendiente"/>
    <e v="#VALUE!"/>
    <e v="#VALUE!"/>
    <s v="Enrique Buelvas Pardo"/>
    <s v="Abierto"/>
    <s v="Pendiente"/>
    <m/>
  </r>
  <r>
    <n v="1496"/>
    <n v="21606"/>
    <s v="Tramitar Queja"/>
    <d v="2020-05-13T00:00:00"/>
    <x v="4"/>
    <d v="2020-05-14T00:00:00"/>
    <s v="Abril - Junio"/>
    <n v="1"/>
    <n v="2"/>
    <s v="JOSE JAIRO DELGADO ZABALA"/>
    <s v="Cerrado"/>
    <s v="Mayo"/>
    <m/>
  </r>
  <r>
    <n v="1497"/>
    <n v="21607"/>
    <s v="Tramitar Queja"/>
    <d v="2020-05-14T00:00:00"/>
    <x v="4"/>
    <d v="2020-05-14T00:00:00"/>
    <s v="Abril - Junio"/>
    <n v="0"/>
    <n v="1"/>
    <s v="JULIAN DAVID TENORIO SANCHEZ"/>
    <s v="Cerrado"/>
    <s v="Mayo"/>
    <m/>
  </r>
  <r>
    <n v="1498"/>
    <n v="21608"/>
    <s v="Tramitar Queja"/>
    <d v="2020-05-14T00:00:00"/>
    <x v="4"/>
    <d v="2020-05-18T00:00:00"/>
    <s v="Abril - Junio"/>
    <n v="4"/>
    <n v="3"/>
    <s v="DIANA MARCELA BARRETO GARCIA"/>
    <s v="Cerrado"/>
    <s v="Mayo"/>
    <m/>
  </r>
  <r>
    <n v="1499"/>
    <n v="21609"/>
    <s v="Tramitar Peticiones"/>
    <d v="2020-05-14T00:00:00"/>
    <x v="4"/>
    <d v="2020-05-18T00:00:00"/>
    <s v="Abril - Junio"/>
    <n v="4"/>
    <n v="3"/>
    <s v="ANTONIO RAMOS GAITAN"/>
    <s v="Cerrado"/>
    <s v="Mayo"/>
    <m/>
  </r>
  <r>
    <n v="1500"/>
    <n v="21610"/>
    <s v="Tramitar Queja"/>
    <d v="2020-05-14T00:00:00"/>
    <x v="4"/>
    <s v="Pendiente"/>
    <s v="Pendiente"/>
    <e v="#VALUE!"/>
    <e v="#VALUE!"/>
    <s v="JESUS OMAR TORRES LINDARTE"/>
    <s v="Abierto"/>
    <s v="Pendiente"/>
    <m/>
  </r>
  <r>
    <n v="1501"/>
    <n v="21611"/>
    <s v="Tramitar Peticiones"/>
    <d v="2020-05-14T00:00:00"/>
    <x v="4"/>
    <d v="2020-05-18T00:00:00"/>
    <s v="Abril - Junio"/>
    <n v="4"/>
    <n v="3"/>
    <s v="Anderson Stivens Guerrero Cortes"/>
    <s v="Cerrado"/>
    <s v="Mayo"/>
    <m/>
  </r>
  <r>
    <n v="1502"/>
    <n v="21612"/>
    <s v="Tramitar Queja"/>
    <d v="2020-05-14T00:00:00"/>
    <x v="4"/>
    <s v="Pendiente"/>
    <s v="Pendiente"/>
    <e v="#VALUE!"/>
    <e v="#VALUE!"/>
    <s v="JESUS OMAR TORRES LINDARTE"/>
    <s v="Abierto"/>
    <s v="Pendiente"/>
    <m/>
  </r>
  <r>
    <n v="1503"/>
    <n v="21613"/>
    <s v="Tramitar Reclamo"/>
    <d v="2020-05-14T00:00:00"/>
    <x v="4"/>
    <d v="2020-05-19T00:00:00"/>
    <s v="Abril - Junio"/>
    <n v="5"/>
    <n v="4"/>
    <s v="ALEX ALBERTO ORTIZ"/>
    <s v="Cerrado"/>
    <s v="Mayo"/>
    <m/>
  </r>
  <r>
    <n v="1504"/>
    <n v="21614"/>
    <s v="Tramitar Peticiones"/>
    <d v="2020-05-14T00:00:00"/>
    <x v="4"/>
    <d v="2020-05-18T00:00:00"/>
    <s v="Abril - Junio"/>
    <n v="4"/>
    <n v="3"/>
    <s v="Ivana Contreras"/>
    <s v="Cerrado"/>
    <s v="Mayo"/>
    <m/>
  </r>
  <r>
    <n v="1505"/>
    <n v="21615"/>
    <s v="Tramitar Peticiones"/>
    <d v="2020-05-14T00:00:00"/>
    <x v="4"/>
    <d v="2020-05-18T00:00:00"/>
    <s v="Abril - Junio"/>
    <n v="4"/>
    <n v="3"/>
    <s v="jakeline gallego"/>
    <s v="Cerrado"/>
    <s v="Mayo"/>
    <m/>
  </r>
  <r>
    <n v="1506"/>
    <n v="21616"/>
    <s v="Tramitar Peticiones"/>
    <d v="2020-05-14T00:00:00"/>
    <x v="4"/>
    <d v="2020-05-18T00:00:00"/>
    <s v="Abril - Junio"/>
    <n v="4"/>
    <n v="3"/>
    <s v="Yury gonzalez"/>
    <s v="Cerrado"/>
    <s v="Mayo"/>
    <m/>
  </r>
  <r>
    <n v="1507"/>
    <n v="21617"/>
    <s v="Tramitar Queja"/>
    <d v="2020-05-14T00:00:00"/>
    <x v="4"/>
    <d v="2020-05-18T00:00:00"/>
    <s v="Abril - Junio"/>
    <n v="4"/>
    <n v="3"/>
    <s v="ELIZABETH FAJARDO VELASQUEZ"/>
    <s v="Cerrado"/>
    <s v="Mayo"/>
    <m/>
  </r>
  <r>
    <n v="1508"/>
    <n v="21618"/>
    <s v="Tramitar Peticiones"/>
    <d v="2020-05-14T00:00:00"/>
    <x v="4"/>
    <d v="2020-05-18T00:00:00"/>
    <s v="Abril - Junio"/>
    <n v="4"/>
    <n v="3"/>
    <s v="Sonia Prieto Garzón"/>
    <s v="Cerrado"/>
    <s v="Mayo"/>
    <m/>
  </r>
  <r>
    <n v="1509"/>
    <n v="21619"/>
    <s v="Tramitar Peticiones"/>
    <d v="2020-05-14T00:00:00"/>
    <x v="4"/>
    <d v="2020-05-18T00:00:00"/>
    <s v="Abril - Junio"/>
    <n v="4"/>
    <n v="3"/>
    <s v="LEIDY JOHANNA VIRGUEZ CASTRO"/>
    <s v="Cerrado"/>
    <s v="Mayo"/>
    <m/>
  </r>
  <r>
    <n v="1510"/>
    <n v="21620"/>
    <s v="Tramitar Queja"/>
    <d v="2020-05-14T00:00:00"/>
    <x v="4"/>
    <d v="2020-05-18T00:00:00"/>
    <s v="Abril - Junio"/>
    <n v="4"/>
    <n v="3"/>
    <s v="HILDA SOFIA TARAZONA"/>
    <s v="Cerrado"/>
    <s v="Mayo"/>
    <m/>
  </r>
  <r>
    <n v="1511"/>
    <n v="21621"/>
    <s v="Tramitar Peticiones"/>
    <d v="2020-05-14T00:00:00"/>
    <x v="4"/>
    <d v="2020-05-18T00:00:00"/>
    <s v="Abril - Junio"/>
    <n v="4"/>
    <n v="3"/>
    <s v="Enrique quintero Vargas"/>
    <s v="Cerrado"/>
    <s v="Mayo"/>
    <m/>
  </r>
  <r>
    <n v="1512"/>
    <n v="21622"/>
    <s v="Tramitar Peticiones"/>
    <d v="2020-05-14T00:00:00"/>
    <x v="4"/>
    <d v="2020-05-18T00:00:00"/>
    <s v="Abril - Junio"/>
    <n v="4"/>
    <n v="3"/>
    <s v="Juan Caarlos Beltran Hernandez"/>
    <s v="Cerrado"/>
    <s v="Mayo"/>
    <m/>
  </r>
  <r>
    <n v="1513"/>
    <n v="21623"/>
    <s v="Tramitar Queja"/>
    <d v="2020-05-14T00:00:00"/>
    <x v="4"/>
    <s v="Pendiente"/>
    <s v="Pendiente"/>
    <e v="#VALUE!"/>
    <e v="#VALUE!"/>
    <s v="ETELBERTO CASTRILLON FLOREZ"/>
    <s v="Abierto"/>
    <s v="Pendiente"/>
    <m/>
  </r>
  <r>
    <n v="1514"/>
    <n v="21624"/>
    <s v="Tramitar Queja"/>
    <d v="2020-05-14T00:00:00"/>
    <x v="4"/>
    <d v="2020-05-19T00:00:00"/>
    <s v="Abril - Junio"/>
    <n v="5"/>
    <n v="4"/>
    <s v="Jose Francisco Montufar Rodriguez."/>
    <s v="Cerrado"/>
    <s v="Mayo"/>
    <m/>
  </r>
  <r>
    <n v="1515"/>
    <n v="21625"/>
    <s v="Tramitar Peticiones"/>
    <d v="2020-05-14T00:00:00"/>
    <x v="4"/>
    <d v="2020-05-18T00:00:00"/>
    <s v="Abril - Junio"/>
    <n v="4"/>
    <n v="3"/>
    <s v="DIEGO FERNANDO MUNERA CARRILLO"/>
    <s v="Cerrado"/>
    <s v="Mayo"/>
    <m/>
  </r>
  <r>
    <n v="1516"/>
    <n v="21626"/>
    <s v="Tramitar Queja"/>
    <d v="2020-05-14T00:00:00"/>
    <x v="4"/>
    <d v="2020-05-19T00:00:00"/>
    <s v="Abril - Junio"/>
    <n v="5"/>
    <n v="4"/>
    <s v="Jose Francisco Montufar Rodriguez."/>
    <s v="Cerrado"/>
    <s v="Mayo"/>
    <m/>
  </r>
  <r>
    <n v="1517"/>
    <n v="21627"/>
    <s v="Tramitar Peticiones"/>
    <d v="2020-05-14T00:00:00"/>
    <x v="4"/>
    <d v="2020-05-18T00:00:00"/>
    <s v="Abril - Junio"/>
    <n v="4"/>
    <n v="3"/>
    <s v="Marlin Juliana Vergel Gómez"/>
    <s v="Cerrado"/>
    <s v="Mayo"/>
    <m/>
  </r>
  <r>
    <n v="1518"/>
    <n v="21628"/>
    <s v="Tramitar Peticiones"/>
    <d v="2020-05-14T00:00:00"/>
    <x v="4"/>
    <d v="2020-05-18T00:00:00"/>
    <s v="Abril - Junio"/>
    <n v="4"/>
    <n v="3"/>
    <s v="Sofía Zuluaga Palacios"/>
    <s v="Cerrado"/>
    <s v="Mayo"/>
    <m/>
  </r>
  <r>
    <n v="1519"/>
    <n v="21629"/>
    <s v="Tramitar Peticiones"/>
    <d v="2020-05-14T00:00:00"/>
    <x v="4"/>
    <d v="2020-05-18T00:00:00"/>
    <s v="Abril - Junio"/>
    <n v="4"/>
    <n v="3"/>
    <s v="Leidy Johanna Piedrahita Ortiz"/>
    <s v="Cerrado"/>
    <s v="Mayo"/>
    <m/>
  </r>
  <r>
    <n v="1520"/>
    <n v="21630"/>
    <s v="Tramitar Peticiones"/>
    <d v="2020-05-14T00:00:00"/>
    <x v="4"/>
    <d v="2020-05-18T00:00:00"/>
    <s v="Abril - Junio"/>
    <n v="4"/>
    <n v="3"/>
    <s v="Jose Fernando Saldarriaga"/>
    <s v="Cerrado"/>
    <s v="Mayo"/>
    <m/>
  </r>
  <r>
    <n v="1521"/>
    <n v="21631"/>
    <s v="Tramitar Peticiones"/>
    <d v="2020-05-14T00:00:00"/>
    <x v="4"/>
    <d v="2020-05-18T00:00:00"/>
    <s v="Abril - Junio"/>
    <n v="4"/>
    <n v="3"/>
    <s v="alexander moreno cardenas"/>
    <s v="Cerrado"/>
    <s v="Mayo"/>
    <m/>
  </r>
  <r>
    <n v="1522"/>
    <n v="21632"/>
    <s v="Tramitar Queja"/>
    <d v="2020-05-14T00:00:00"/>
    <x v="4"/>
    <s v="Pendiente"/>
    <s v="Pendiente"/>
    <e v="#VALUE!"/>
    <e v="#VALUE!"/>
    <s v="franklin manuel machacon madrid"/>
    <s v="Abierto"/>
    <s v="Pendiente"/>
    <m/>
  </r>
  <r>
    <n v="1523"/>
    <n v="21633"/>
    <s v="Tramitar Peticiones"/>
    <d v="2020-05-14T00:00:00"/>
    <x v="4"/>
    <d v="2020-05-18T00:00:00"/>
    <s v="Abril - Junio"/>
    <n v="4"/>
    <n v="3"/>
    <s v="Flor Liliana Castellanos Bothi"/>
    <s v="Cerrado"/>
    <s v="Mayo"/>
    <m/>
  </r>
  <r>
    <n v="1524"/>
    <n v="21634"/>
    <s v="Tramitar Peticiones"/>
    <d v="2020-05-14T00:00:00"/>
    <x v="4"/>
    <d v="2020-05-18T00:00:00"/>
    <s v="Abril - Junio"/>
    <n v="4"/>
    <n v="3"/>
    <s v="jose sanchez"/>
    <s v="Cerrado"/>
    <s v="Mayo"/>
    <m/>
  </r>
  <r>
    <n v="1525"/>
    <n v="21635"/>
    <s v="Tramitar Queja"/>
    <d v="2020-05-14T00:00:00"/>
    <x v="4"/>
    <s v="Pendiente"/>
    <s v="Pendiente"/>
    <e v="#VALUE!"/>
    <e v="#VALUE!"/>
    <s v="maria santiago conrado"/>
    <s v="Abierto"/>
    <s v="Pendiente"/>
    <m/>
  </r>
  <r>
    <n v="1526"/>
    <n v="21636"/>
    <s v="Tramitar Peticiones"/>
    <d v="2020-05-14T00:00:00"/>
    <x v="4"/>
    <d v="2020-05-18T00:00:00"/>
    <s v="Abril - Junio"/>
    <n v="4"/>
    <n v="3"/>
    <s v="Marlen katerin Gantiva zuluaga"/>
    <s v="Cerrado"/>
    <s v="Mayo"/>
    <m/>
  </r>
  <r>
    <n v="1527"/>
    <n v="21637"/>
    <s v="Tramitar Peticiones"/>
    <d v="2020-05-14T00:00:00"/>
    <x v="4"/>
    <d v="2020-05-18T00:00:00"/>
    <s v="Abril - Junio"/>
    <n v="4"/>
    <n v="3"/>
    <s v="Julian Andrés Carretero Rodríguez"/>
    <s v="Cerrado"/>
    <s v="Mayo"/>
    <m/>
  </r>
  <r>
    <n v="1528"/>
    <n v="21638"/>
    <s v="Tramitar Peticiones"/>
    <d v="2020-05-15T00:00:00"/>
    <x v="4"/>
    <d v="2020-05-18T00:00:00"/>
    <s v="Abril - Junio"/>
    <n v="3"/>
    <n v="2"/>
    <s v="Juan Carlos López López"/>
    <s v="Cerrado"/>
    <s v="Mayo"/>
    <m/>
  </r>
  <r>
    <n v="1529"/>
    <n v="21639"/>
    <s v="Tramitar Peticiones"/>
    <d v="2020-05-15T00:00:00"/>
    <x v="4"/>
    <d v="2020-05-18T00:00:00"/>
    <s v="Abril - Junio"/>
    <n v="3"/>
    <n v="2"/>
    <s v="guillermo alonso ladino"/>
    <s v="Cerrado"/>
    <s v="Mayo"/>
    <m/>
  </r>
  <r>
    <n v="1530"/>
    <n v="21640"/>
    <s v="Tramitar Queja"/>
    <d v="2020-05-15T00:00:00"/>
    <x v="4"/>
    <d v="2020-05-19T00:00:00"/>
    <s v="Abril - Junio"/>
    <n v="4"/>
    <n v="3"/>
    <s v="Alba Nubia Montoya Pulgarin"/>
    <s v="Cerrado"/>
    <s v="Mayo"/>
    <m/>
  </r>
  <r>
    <n v="1531"/>
    <n v="21641"/>
    <s v="Tramitar Peticiones"/>
    <d v="2020-05-15T00:00:00"/>
    <x v="4"/>
    <d v="2020-05-18T00:00:00"/>
    <s v="Abril - Junio"/>
    <n v="3"/>
    <n v="2"/>
    <s v="Adolfo Leon Barragan Melo"/>
    <s v="Cerrado"/>
    <s v="Mayo"/>
    <m/>
  </r>
  <r>
    <n v="1532"/>
    <n v="21642"/>
    <s v="Tramitar Peticiones"/>
    <d v="2020-05-15T00:00:00"/>
    <x v="4"/>
    <d v="2020-05-18T00:00:00"/>
    <s v="Abril - Junio"/>
    <n v="3"/>
    <n v="2"/>
    <s v="Alejandra Triana"/>
    <s v="Cerrado"/>
    <s v="Mayo"/>
    <m/>
  </r>
  <r>
    <n v="1533"/>
    <n v="21643"/>
    <s v="Tramitar Peticiones"/>
    <d v="2020-05-15T00:00:00"/>
    <x v="4"/>
    <d v="2020-05-18T00:00:00"/>
    <s v="Abril - Junio"/>
    <n v="3"/>
    <n v="2"/>
    <s v="LUIS BUENAVENTURA ALBA GUERRERO"/>
    <s v="Cerrado"/>
    <s v="Mayo"/>
    <m/>
  </r>
  <r>
    <n v="1534"/>
    <n v="21644"/>
    <s v="Tramitar Peticiones"/>
    <d v="2020-05-15T00:00:00"/>
    <x v="4"/>
    <d v="2020-05-18T00:00:00"/>
    <s v="Abril - Junio"/>
    <n v="3"/>
    <n v="2"/>
    <s v="Esteban Gonzalez"/>
    <s v="Cerrado"/>
    <s v="Mayo"/>
    <m/>
  </r>
  <r>
    <n v="1535"/>
    <n v="21645"/>
    <s v="Tramitar Peticiones"/>
    <d v="2020-05-15T00:00:00"/>
    <x v="4"/>
    <d v="2020-05-18T00:00:00"/>
    <s v="Abril - Junio"/>
    <n v="3"/>
    <n v="2"/>
    <s v="BREINER LEONARDO GOMEZ CUADRO"/>
    <s v="Cerrado"/>
    <s v="Mayo"/>
    <m/>
  </r>
  <r>
    <n v="1536"/>
    <n v="21646"/>
    <s v="Tramitar Peticiones"/>
    <d v="2020-05-15T00:00:00"/>
    <x v="4"/>
    <d v="2020-05-18T00:00:00"/>
    <s v="Abril - Junio"/>
    <n v="3"/>
    <n v="2"/>
    <s v="DANIEL ALEJANDRO CARDENAS GARCIA"/>
    <s v="Cerrado"/>
    <s v="Mayo"/>
    <m/>
  </r>
  <r>
    <n v="1537"/>
    <n v="21647"/>
    <s v="Tramitar Peticiones"/>
    <d v="2020-05-15T00:00:00"/>
    <x v="4"/>
    <d v="2020-05-18T00:00:00"/>
    <s v="Abril - Junio"/>
    <n v="3"/>
    <n v="2"/>
    <s v="Daniel Enrique Zurita Rivas"/>
    <s v="Cerrado"/>
    <s v="Mayo"/>
    <m/>
  </r>
  <r>
    <n v="1538"/>
    <n v="21648"/>
    <s v="Tramitar Peticiones"/>
    <d v="2020-05-15T00:00:00"/>
    <x v="4"/>
    <d v="2020-05-18T00:00:00"/>
    <s v="Abril - Junio"/>
    <n v="3"/>
    <n v="2"/>
    <s v="Leidy Johana Camelo malagon"/>
    <s v="Cerrado"/>
    <s v="Mayo"/>
    <m/>
  </r>
  <r>
    <n v="1539"/>
    <n v="21649"/>
    <s v="Tramitar Peticiones"/>
    <d v="2020-05-16T00:00:00"/>
    <x v="4"/>
    <d v="2020-05-18T00:00:00"/>
    <s v="Abril - Junio"/>
    <n v="2"/>
    <n v="1"/>
    <s v="María Mercedes Conde yate"/>
    <s v="Cerrado"/>
    <s v="Mayo"/>
    <m/>
  </r>
  <r>
    <n v="1540"/>
    <n v="21650"/>
    <s v="Tramitar Reclamo"/>
    <d v="2020-05-16T00:00:00"/>
    <x v="4"/>
    <d v="2020-05-18T00:00:00"/>
    <s v="Abril - Junio"/>
    <n v="2"/>
    <n v="1"/>
    <s v="CONJUNTO RESIDENCIAL PARQUE LOS SAUCES"/>
    <s v="Cerrado"/>
    <s v="Mayo"/>
    <m/>
  </r>
  <r>
    <n v="1541"/>
    <n v="21651"/>
    <s v="Tramitar Peticiones"/>
    <d v="2020-05-16T00:00:00"/>
    <x v="4"/>
    <d v="2020-05-18T00:00:00"/>
    <s v="Abril - Junio"/>
    <n v="2"/>
    <n v="1"/>
    <s v="thamar rodero garcia"/>
    <s v="Cerrado"/>
    <s v="Mayo"/>
    <m/>
  </r>
  <r>
    <n v="1542"/>
    <n v="21652"/>
    <s v="Tramitar Peticiones"/>
    <d v="2020-05-16T00:00:00"/>
    <x v="4"/>
    <d v="2020-05-18T00:00:00"/>
    <s v="Abril - Junio"/>
    <n v="2"/>
    <n v="1"/>
    <s v="Funcionario judicial"/>
    <s v="Cerrado"/>
    <s v="Mayo"/>
    <m/>
  </r>
  <r>
    <n v="1543"/>
    <n v="21653"/>
    <s v="Tramitar Queja"/>
    <d v="2020-05-16T00:00:00"/>
    <x v="4"/>
    <s v="Pendiente"/>
    <s v="Pendiente"/>
    <e v="#VALUE!"/>
    <e v="#VALUE!"/>
    <s v="Ciro Miguel Martinez Quiñones"/>
    <s v="Abierto"/>
    <s v="Pendiente"/>
    <m/>
  </r>
  <r>
    <n v="1544"/>
    <n v="21654"/>
    <s v="Tramitar Peticiones"/>
    <d v="2020-05-17T00:00:00"/>
    <x v="4"/>
    <d v="2020-05-18T00:00:00"/>
    <s v="Abril - Junio"/>
    <n v="1"/>
    <n v="1"/>
    <s v="Juan Diego González Pimentel"/>
    <s v="Cerrado"/>
    <s v="Mayo"/>
    <m/>
  </r>
  <r>
    <n v="1545"/>
    <n v="21655"/>
    <s v="Tramitar Peticiones"/>
    <d v="2020-05-17T00:00:00"/>
    <x v="4"/>
    <d v="2020-05-18T00:00:00"/>
    <s v="Abril - Junio"/>
    <n v="1"/>
    <n v="1"/>
    <s v="brandon villamizar muñoz"/>
    <s v="Cerrado"/>
    <s v="Mayo"/>
    <m/>
  </r>
  <r>
    <n v="1546"/>
    <n v="21656"/>
    <s v="Tramitar Peticiones"/>
    <d v="2020-05-17T00:00:00"/>
    <x v="4"/>
    <d v="2020-05-18T00:00:00"/>
    <s v="Abril - Junio"/>
    <n v="1"/>
    <n v="1"/>
    <s v="LUIS ANGEL HINCAPIE BETANCUR"/>
    <s v="Cerrado"/>
    <s v="Mayo"/>
    <m/>
  </r>
  <r>
    <n v="1547"/>
    <n v="21657"/>
    <s v="Tramitar Peticiones"/>
    <d v="2020-05-17T00:00:00"/>
    <x v="4"/>
    <d v="2020-05-18T00:00:00"/>
    <s v="Abril - Junio"/>
    <n v="1"/>
    <n v="1"/>
    <s v="DIANA LYZETH RODRÍGUEZ VILLALBA"/>
    <s v="Cerrado"/>
    <s v="Mayo"/>
    <m/>
  </r>
  <r>
    <n v="1548"/>
    <n v="21658"/>
    <s v="Tramitar Peticiones"/>
    <d v="2020-05-17T00:00:00"/>
    <x v="4"/>
    <d v="2020-05-18T00:00:00"/>
    <s v="Abril - Junio"/>
    <n v="1"/>
    <n v="1"/>
    <s v="Jhon alexander camacho olave"/>
    <s v="Cerrado"/>
    <s v="Mayo"/>
    <m/>
  </r>
  <r>
    <n v="1549"/>
    <n v="21659"/>
    <s v="Tramitar Peticiones"/>
    <d v="2020-05-17T00:00:00"/>
    <x v="4"/>
    <d v="2020-05-18T00:00:00"/>
    <s v="Abril - Junio"/>
    <n v="1"/>
    <n v="1"/>
    <s v="Juan david camacho olave"/>
    <s v="Cerrado"/>
    <s v="Mayo"/>
    <m/>
  </r>
  <r>
    <n v="1550"/>
    <n v="21660"/>
    <s v="Tramitar Peticiones"/>
    <d v="2020-05-17T00:00:00"/>
    <x v="4"/>
    <d v="2020-05-18T00:00:00"/>
    <s v="Abril - Junio"/>
    <n v="1"/>
    <n v="1"/>
    <s v="heinner ayexis mora gutierrez"/>
    <s v="Cerrado"/>
    <s v="Mayo"/>
    <m/>
  </r>
  <r>
    <n v="1551"/>
    <n v="21661"/>
    <s v="Tramitar Peticiones"/>
    <d v="2020-05-17T00:00:00"/>
    <x v="4"/>
    <d v="2020-05-18T00:00:00"/>
    <s v="Abril - Junio"/>
    <n v="1"/>
    <n v="1"/>
    <s v="DIANA CAROLINA BUITRAGO"/>
    <s v="Cerrado"/>
    <s v="Mayo"/>
    <m/>
  </r>
  <r>
    <n v="1552"/>
    <n v="21662"/>
    <s v="Tramitar Peticiones"/>
    <d v="2020-05-17T00:00:00"/>
    <x v="4"/>
    <d v="2020-05-18T00:00:00"/>
    <s v="Abril - Junio"/>
    <n v="1"/>
    <n v="1"/>
    <s v="Carlos Augusto GIl Amaya"/>
    <s v="Cerrado"/>
    <s v="Mayo"/>
    <m/>
  </r>
  <r>
    <n v="1553"/>
    <n v="21663"/>
    <s v="Tramitar Peticiones"/>
    <d v="2020-05-17T00:00:00"/>
    <x v="4"/>
    <d v="2020-05-18T00:00:00"/>
    <s v="Abril - Junio"/>
    <n v="1"/>
    <n v="1"/>
    <s v="Lizeth Camila Serrano Ariza"/>
    <s v="Cerrado"/>
    <s v="Mayo"/>
    <m/>
  </r>
  <r>
    <n v="1554"/>
    <n v="21664"/>
    <s v="Tramitar Peticiones"/>
    <d v="2020-05-18T00:00:00"/>
    <x v="4"/>
    <d v="2020-05-18T00:00:00"/>
    <s v="Abril - Junio"/>
    <n v="0"/>
    <n v="1"/>
    <s v="gerardo luis larios mora"/>
    <s v="Cerrado"/>
    <s v="Mayo"/>
    <m/>
  </r>
  <r>
    <n v="1555"/>
    <n v="21665"/>
    <s v="Tramitar Peticiones"/>
    <d v="2020-05-18T00:00:00"/>
    <x v="4"/>
    <d v="2020-05-18T00:00:00"/>
    <s v="Abril - Junio"/>
    <n v="0"/>
    <n v="1"/>
    <s v="ARIS LISANDRA MOLINA MENDEZ"/>
    <s v="Cerrado"/>
    <s v="Mayo"/>
    <m/>
  </r>
  <r>
    <n v="1556"/>
    <n v="21666"/>
    <s v="Tramitar Peticiones"/>
    <d v="2020-05-18T00:00:00"/>
    <x v="4"/>
    <d v="2020-05-19T00:00:00"/>
    <s v="Abril - Junio"/>
    <n v="1"/>
    <n v="2"/>
    <s v="JULIAN VELEZ ZULUAGA"/>
    <s v="Cerrado"/>
    <s v="Mayo"/>
    <m/>
  </r>
  <r>
    <n v="1557"/>
    <n v="21667"/>
    <s v="Tramitar Peticiones"/>
    <d v="2020-05-18T00:00:00"/>
    <x v="4"/>
    <d v="2020-05-19T00:00:00"/>
    <s v="Abril - Junio"/>
    <n v="1"/>
    <n v="2"/>
    <s v="Ermelinda Uni Gomez"/>
    <s v="Cerrado"/>
    <s v="Mayo"/>
    <m/>
  </r>
  <r>
    <n v="1558"/>
    <n v="21668"/>
    <s v="Tramitar Peticiones"/>
    <d v="2020-05-18T00:00:00"/>
    <x v="4"/>
    <d v="2020-05-19T00:00:00"/>
    <s v="Abril - Junio"/>
    <n v="1"/>
    <n v="2"/>
    <s v="ALBA ELVIRA ROJAS NARANJO"/>
    <s v="Cerrado"/>
    <s v="Mayo"/>
    <m/>
  </r>
  <r>
    <n v="1559"/>
    <n v="21669"/>
    <s v="Tramitar Queja"/>
    <d v="2020-05-18T00:00:00"/>
    <x v="4"/>
    <d v="2020-05-19T00:00:00"/>
    <s v="Abril - Junio"/>
    <n v="1"/>
    <n v="2"/>
    <s v="Laura Vanessa Pacheco Bustamante"/>
    <s v="Cerrado"/>
    <s v="Mayo"/>
    <m/>
  </r>
  <r>
    <n v="1560"/>
    <n v="21670"/>
    <s v="Tramitar Peticiones"/>
    <d v="2020-05-18T00:00:00"/>
    <x v="4"/>
    <d v="2020-05-19T00:00:00"/>
    <s v="Abril - Junio"/>
    <n v="1"/>
    <n v="2"/>
    <s v="MARIA DEL PILAR BONILLA QUINTANA"/>
    <s v="Cerrado"/>
    <s v="Mayo"/>
    <m/>
  </r>
  <r>
    <n v="1561"/>
    <n v="21671"/>
    <s v="Tramitar Peticiones"/>
    <d v="2020-05-18T00:00:00"/>
    <x v="4"/>
    <d v="2020-05-19T00:00:00"/>
    <s v="Abril - Junio"/>
    <n v="1"/>
    <n v="2"/>
    <s v="ana maria"/>
    <s v="Cerrado"/>
    <s v="Mayo"/>
    <m/>
  </r>
  <r>
    <n v="1562"/>
    <n v="21672"/>
    <s v="Tramitar Peticiones"/>
    <d v="2020-05-18T00:00:00"/>
    <x v="4"/>
    <d v="2020-05-19T00:00:00"/>
    <s v="Abril - Junio"/>
    <n v="1"/>
    <n v="2"/>
    <s v="Rene Florez Viera"/>
    <s v="Cerrado"/>
    <s v="Mayo"/>
    <m/>
  </r>
  <r>
    <n v="1563"/>
    <n v="21673"/>
    <s v="Tramitar Queja"/>
    <d v="2020-05-18T00:00:00"/>
    <x v="4"/>
    <d v="2020-05-19T00:00:00"/>
    <s v="Abril - Junio"/>
    <n v="1"/>
    <n v="2"/>
    <s v="CARLOS ANDRES CALDERON CEPEDA"/>
    <s v="Cerrado"/>
    <s v="Mayo"/>
    <m/>
  </r>
  <r>
    <n v="1564"/>
    <n v="21674"/>
    <s v="Tramitar Peticiones"/>
    <d v="2020-05-18T00:00:00"/>
    <x v="4"/>
    <d v="2020-05-19T00:00:00"/>
    <s v="Abril - Junio"/>
    <n v="1"/>
    <n v="2"/>
    <s v="Claudia Alieth Bayona Camelo"/>
    <s v="Cerrado"/>
    <s v="Mayo"/>
    <m/>
  </r>
  <r>
    <n v="1565"/>
    <n v="21675"/>
    <s v="Tramitar Peticiones"/>
    <d v="2020-05-18T00:00:00"/>
    <x v="4"/>
    <d v="2020-05-19T00:00:00"/>
    <s v="Abril - Junio"/>
    <n v="1"/>
    <n v="2"/>
    <s v="BELISARIO VERBEL RODRIGUEZ"/>
    <s v="Cerrado"/>
    <s v="Mayo"/>
    <m/>
  </r>
  <r>
    <n v="1566"/>
    <n v="21676"/>
    <s v="Tramitar Queja"/>
    <d v="2020-05-18T00:00:00"/>
    <x v="4"/>
    <d v="2020-05-19T00:00:00"/>
    <s v="Abril - Junio"/>
    <n v="1"/>
    <n v="2"/>
    <s v="Fernando Andres Aparicio Diaz"/>
    <s v="Cerrado"/>
    <s v="Mayo"/>
    <m/>
  </r>
  <r>
    <n v="1567"/>
    <n v="21677"/>
    <s v="Tramitar Peticiones"/>
    <d v="2020-05-18T00:00:00"/>
    <x v="4"/>
    <d v="2020-05-19T00:00:00"/>
    <s v="Abril - Junio"/>
    <n v="1"/>
    <n v="2"/>
    <s v="IVAN PRADA"/>
    <s v="Cerrado"/>
    <s v="Mayo"/>
    <m/>
  </r>
  <r>
    <n v="1568"/>
    <n v="21678"/>
    <s v="Tramitar Peticiones"/>
    <d v="2020-05-18T00:00:00"/>
    <x v="4"/>
    <d v="2020-05-19T00:00:00"/>
    <s v="Abril - Junio"/>
    <n v="1"/>
    <n v="2"/>
    <s v="CARLOS AUGUSTO GUTIERREZ AGUDELO"/>
    <s v="Cerrado"/>
    <s v="Mayo"/>
    <m/>
  </r>
  <r>
    <n v="1569"/>
    <n v="21679"/>
    <s v="Tramitar Queja"/>
    <d v="2020-05-18T00:00:00"/>
    <x v="4"/>
    <d v="2020-05-19T00:00:00"/>
    <s v="Abril - Junio"/>
    <n v="1"/>
    <n v="2"/>
    <s v="Naudin Quiroz Rivera"/>
    <s v="Cerrado"/>
    <s v="Mayo"/>
    <m/>
  </r>
  <r>
    <n v="1570"/>
    <n v="21680"/>
    <s v="Tramitar Peticiones"/>
    <d v="2020-05-18T00:00:00"/>
    <x v="4"/>
    <d v="2020-05-19T00:00:00"/>
    <s v="Abril - Junio"/>
    <n v="1"/>
    <n v="2"/>
    <s v="CARLOS AUGUSTO GUTIERREZ AGUDELO"/>
    <s v="Cerrado"/>
    <s v="Mayo"/>
    <m/>
  </r>
  <r>
    <n v="1571"/>
    <n v="21681"/>
    <s v="Tramitar Peticiones"/>
    <d v="2020-05-18T00:00:00"/>
    <x v="4"/>
    <d v="2020-05-19T00:00:00"/>
    <s v="Abril - Junio"/>
    <n v="1"/>
    <n v="2"/>
    <s v="María Susana Peralta Ramón"/>
    <s v="Cerrado"/>
    <s v="Mayo"/>
    <m/>
  </r>
  <r>
    <n v="1572"/>
    <n v="21682"/>
    <s v="Tramitar Peticiones"/>
    <d v="2020-05-18T00:00:00"/>
    <x v="4"/>
    <d v="2020-05-19T00:00:00"/>
    <s v="Abril - Junio"/>
    <n v="1"/>
    <n v="2"/>
    <s v="IVAN PRADA"/>
    <s v="Cerrado"/>
    <s v="Mayo"/>
    <m/>
  </r>
  <r>
    <n v="1573"/>
    <n v="21683"/>
    <s v="Tramitar Peticiones"/>
    <d v="2020-05-18T00:00:00"/>
    <x v="4"/>
    <d v="2020-05-19T00:00:00"/>
    <s v="Abril - Junio"/>
    <n v="1"/>
    <n v="2"/>
    <s v="Leonor Arana Saavedra"/>
    <s v="Cerrado"/>
    <s v="Mayo"/>
    <m/>
  </r>
  <r>
    <n v="1574"/>
    <n v="21684"/>
    <s v="Tramitar Queja"/>
    <d v="2020-05-18T00:00:00"/>
    <x v="4"/>
    <s v="Pendiente"/>
    <s v="Pendiente"/>
    <e v="#VALUE!"/>
    <e v="#VALUE!"/>
    <s v="sandy vivian mendoza lara"/>
    <s v="Abierto"/>
    <s v="Pendiente"/>
    <m/>
  </r>
  <r>
    <n v="1575"/>
    <n v="21685"/>
    <s v="Tramitar Peticiones"/>
    <d v="2020-05-18T00:00:00"/>
    <x v="4"/>
    <d v="2020-05-19T00:00:00"/>
    <s v="Abril - Junio"/>
    <n v="1"/>
    <n v="2"/>
    <s v="Iván Javier Suárez Quiroga"/>
    <s v="Cerrado"/>
    <s v="Mayo"/>
    <m/>
  </r>
  <r>
    <n v="1576"/>
    <n v="21686"/>
    <s v="Tramitar Peticiones"/>
    <d v="2020-05-18T00:00:00"/>
    <x v="4"/>
    <d v="2020-05-19T00:00:00"/>
    <s v="Abril - Junio"/>
    <n v="1"/>
    <n v="2"/>
    <s v="tania geraldine uribe medina"/>
    <s v="Cerrado"/>
    <s v="Mayo"/>
    <m/>
  </r>
  <r>
    <n v="1577"/>
    <n v="21687"/>
    <s v="Tramitar Peticiones"/>
    <d v="2020-05-18T00:00:00"/>
    <x v="4"/>
    <d v="2020-05-19T00:00:00"/>
    <s v="Abril - Junio"/>
    <n v="1"/>
    <n v="2"/>
    <s v="Yurys Paola Perez Fortich"/>
    <s v="Cerrado"/>
    <s v="Mayo"/>
    <m/>
  </r>
  <r>
    <n v="1578"/>
    <n v="21688"/>
    <s v="Tramitar Peticiones"/>
    <d v="2020-05-18T00:00:00"/>
    <x v="4"/>
    <d v="2020-05-19T00:00:00"/>
    <s v="Abril - Junio"/>
    <n v="1"/>
    <n v="2"/>
    <s v="GINNA TATIANA PULIDO NIÑO"/>
    <s v="Cerrado"/>
    <s v="Mayo"/>
    <m/>
  </r>
  <r>
    <n v="1579"/>
    <n v="21689"/>
    <s v="Tramitar Queja"/>
    <d v="2020-05-18T00:00:00"/>
    <x v="4"/>
    <s v="Pendiente"/>
    <s v="Pendiente"/>
    <e v="#VALUE!"/>
    <e v="#VALUE!"/>
    <s v="Oscar Mario González acuña"/>
    <s v="Abierto"/>
    <s v="Pendiente"/>
    <m/>
  </r>
  <r>
    <n v="1580"/>
    <n v="21690"/>
    <s v="Tramitar Queja"/>
    <d v="2020-05-18T00:00:00"/>
    <x v="4"/>
    <s v="Pendiente"/>
    <s v="Pendiente"/>
    <e v="#VALUE!"/>
    <e v="#VALUE!"/>
    <s v="MARIELA RODRIGUEZ ENGATIVA"/>
    <s v="Abierto"/>
    <s v="Pendiente"/>
    <m/>
  </r>
  <r>
    <n v="1581"/>
    <n v="21691"/>
    <s v="Tramitar Peticiones"/>
    <d v="2020-05-18T00:00:00"/>
    <x v="4"/>
    <d v="2020-05-19T00:00:00"/>
    <s v="Abril - Junio"/>
    <n v="1"/>
    <n v="2"/>
    <s v="emiliano toloza"/>
    <s v="Cerrado"/>
    <s v="Mayo"/>
    <m/>
  </r>
  <r>
    <n v="1582"/>
    <n v="21692"/>
    <s v="Tramitar Queja"/>
    <d v="2020-05-18T00:00:00"/>
    <x v="4"/>
    <d v="2020-05-19T00:00:00"/>
    <s v="Abril - Junio"/>
    <n v="1"/>
    <n v="2"/>
    <s v="FABIAN DAVID PACHÓN REYES"/>
    <s v="Cerrado"/>
    <s v="Mayo"/>
    <m/>
  </r>
  <r>
    <n v="1583"/>
    <n v="21693"/>
    <s v="Tramitar Queja"/>
    <d v="2020-05-19T00:00:00"/>
    <x v="4"/>
    <s v="Pendiente"/>
    <s v="Pendiente"/>
    <e v="#VALUE!"/>
    <e v="#VALUE!"/>
    <s v="Juan arias"/>
    <s v="Abierto"/>
    <s v="Pendiente"/>
    <m/>
  </r>
  <r>
    <n v="1584"/>
    <n v="21694"/>
    <s v="Tramitar Peticiones"/>
    <d v="2020-05-19T00:00:00"/>
    <x v="4"/>
    <d v="2020-05-19T00:00:00"/>
    <s v="Abril - Junio"/>
    <n v="0"/>
    <n v="1"/>
    <s v="Gisella Ruiz"/>
    <s v="Cerrado"/>
    <s v="Mayo"/>
    <m/>
  </r>
  <r>
    <n v="1585"/>
    <n v="21695"/>
    <s v="Tramitar Peticiones"/>
    <d v="2020-05-19T00:00:00"/>
    <x v="4"/>
    <d v="2020-05-19T00:00:00"/>
    <s v="Abril - Junio"/>
    <n v="0"/>
    <n v="1"/>
    <s v="LADY VIVIANA DAVID RUIZ"/>
    <s v="Cerrado"/>
    <s v="Mayo"/>
    <m/>
  </r>
  <r>
    <n v="1586"/>
    <n v="21696"/>
    <s v="Tramitar Peticiones"/>
    <d v="2020-05-19T00:00:00"/>
    <x v="4"/>
    <d v="2020-05-19T00:00:00"/>
    <s v="Abril - Junio"/>
    <n v="0"/>
    <n v="1"/>
    <s v="maria santoya carrillo"/>
    <s v="Cerrado"/>
    <s v="Mayo"/>
    <m/>
  </r>
  <r>
    <n v="1587"/>
    <n v="21697"/>
    <s v="Tramitar Peticiones"/>
    <d v="2020-05-19T00:00:00"/>
    <x v="4"/>
    <d v="2020-05-19T00:00:00"/>
    <s v="Abril - Junio"/>
    <n v="0"/>
    <n v="1"/>
    <s v="José Ricardo Tierradentro"/>
    <s v="Cerrado"/>
    <s v="Mayo"/>
    <m/>
  </r>
  <r>
    <n v="1588"/>
    <n v="21698"/>
    <s v="Tramitar Peticiones"/>
    <d v="2020-05-19T00:00:00"/>
    <x v="4"/>
    <d v="2020-05-19T00:00:00"/>
    <s v="Abril - Junio"/>
    <n v="0"/>
    <n v="1"/>
    <s v="augusto giraldo"/>
    <s v="Cerrado"/>
    <s v="Mayo"/>
    <m/>
  </r>
  <r>
    <n v="1589"/>
    <n v="21699"/>
    <s v="Tramitar Peticiones"/>
    <d v="2020-05-19T00:00:00"/>
    <x v="4"/>
    <d v="2020-05-19T00:00:00"/>
    <s v="Abril - Junio"/>
    <n v="0"/>
    <n v="1"/>
    <s v="ADRIANA NIEVES ARZUAGA"/>
    <s v="Cerrado"/>
    <s v="Mayo"/>
    <m/>
  </r>
  <r>
    <n v="1590"/>
    <n v="21700"/>
    <s v="Tramitar Reclamo"/>
    <d v="2020-05-19T00:00:00"/>
    <x v="4"/>
    <d v="2020-05-20T00:00:00"/>
    <s v="Abril - Junio"/>
    <n v="1"/>
    <n v="2"/>
    <s v="MARÌA MERY SÀNCHEZ RUÌZ"/>
    <s v="Cerrado"/>
    <s v="Mayo"/>
    <m/>
  </r>
  <r>
    <n v="1591"/>
    <n v="21701"/>
    <s v="Tramitar Peticiones"/>
    <d v="2020-05-19T00:00:00"/>
    <x v="4"/>
    <d v="2020-05-19T00:00:00"/>
    <s v="Abril - Junio"/>
    <n v="0"/>
    <n v="1"/>
    <s v="FREDY ALBERTO MORENO BECERRA"/>
    <s v="Cerrado"/>
    <s v="Mayo"/>
    <m/>
  </r>
  <r>
    <n v="1592"/>
    <n v="21702"/>
    <s v="Tramitar Peticiones"/>
    <d v="2020-05-19T00:00:00"/>
    <x v="4"/>
    <d v="2020-05-20T00:00:00"/>
    <s v="Abril - Junio"/>
    <n v="1"/>
    <n v="2"/>
    <s v="MARINA GARCIA JIMENEZ"/>
    <s v="Cerrado"/>
    <s v="Mayo"/>
    <m/>
  </r>
  <r>
    <n v="1593"/>
    <n v="21703"/>
    <s v="Tramitar Queja"/>
    <d v="2020-05-19T00:00:00"/>
    <x v="4"/>
    <s v="Pendiente"/>
    <s v="Pendiente"/>
    <e v="#VALUE!"/>
    <e v="#VALUE!"/>
    <s v="Mirian Codina de Mármol"/>
    <s v="Abierto"/>
    <s v="Pendiente"/>
    <m/>
  </r>
  <r>
    <n v="1594"/>
    <n v="21704"/>
    <s v="Tramitar Reclamo"/>
    <d v="2020-05-19T00:00:00"/>
    <x v="4"/>
    <d v="2020-05-20T00:00:00"/>
    <s v="Abril - Junio"/>
    <n v="1"/>
    <n v="2"/>
    <s v="Beatriz Mármol"/>
    <s v="Cerrado"/>
    <s v="Mayo"/>
    <m/>
  </r>
  <r>
    <n v="1595"/>
    <n v="21705"/>
    <s v="Tramitar Peticiones"/>
    <d v="2020-05-19T00:00:00"/>
    <x v="4"/>
    <d v="2020-05-20T00:00:00"/>
    <s v="Abril - Junio"/>
    <n v="1"/>
    <n v="2"/>
    <s v="Jaime Andres Aristizabal Henao"/>
    <s v="Cerrado"/>
    <s v="Mayo"/>
    <m/>
  </r>
  <r>
    <n v="1596"/>
    <n v="21706"/>
    <s v="Tramitar Peticiones"/>
    <d v="2020-05-19T00:00:00"/>
    <x v="4"/>
    <d v="2020-05-20T00:00:00"/>
    <s v="Abril - Junio"/>
    <n v="1"/>
    <n v="2"/>
    <s v="Betty restrepo"/>
    <s v="Cerrado"/>
    <s v="Mayo"/>
    <m/>
  </r>
  <r>
    <n v="1597"/>
    <n v="21707"/>
    <s v="Tramitar Peticiones"/>
    <d v="2020-05-19T00:00:00"/>
    <x v="4"/>
    <d v="2020-05-20T00:00:00"/>
    <s v="Abril - Junio"/>
    <n v="1"/>
    <n v="2"/>
    <s v="Juan Carlos rey Fernández"/>
    <s v="Cerrado"/>
    <s v="Mayo"/>
    <m/>
  </r>
  <r>
    <n v="1598"/>
    <n v="21708"/>
    <s v="Tramitar Peticiones"/>
    <d v="2020-05-19T00:00:00"/>
    <x v="4"/>
    <d v="2020-05-20T00:00:00"/>
    <s v="Abril - Junio"/>
    <n v="1"/>
    <n v="2"/>
    <s v="JULIANA MALDONADO"/>
    <s v="Cerrado"/>
    <s v="Mayo"/>
    <m/>
  </r>
  <r>
    <n v="1599"/>
    <n v="21709"/>
    <s v="Tramitar Queja"/>
    <d v="2020-05-19T00:00:00"/>
    <x v="4"/>
    <d v="2020-05-20T00:00:00"/>
    <s v="Abril - Junio"/>
    <n v="1"/>
    <n v="2"/>
    <s v="oscar sanjuan saraza"/>
    <s v="Cerrado"/>
    <s v="Mayo"/>
    <m/>
  </r>
  <r>
    <n v="1600"/>
    <n v="21710"/>
    <s v="Tramitar Queja"/>
    <d v="2020-05-19T00:00:00"/>
    <x v="4"/>
    <d v="2020-05-20T00:00:00"/>
    <s v="Abril - Junio"/>
    <n v="1"/>
    <n v="2"/>
    <s v="Jose Francisco Montufar Rodriguez."/>
    <s v="Cerrado"/>
    <s v="Mayo"/>
    <m/>
  </r>
  <r>
    <n v="1601"/>
    <n v="21711"/>
    <s v="Asignar Sugerencia"/>
    <d v="2020-05-19T00:00:00"/>
    <x v="4"/>
    <d v="2020-05-20T00:00:00"/>
    <s v="Abril - Junio"/>
    <n v="1"/>
    <n v="2"/>
    <s v="YURI LILIANA VARGAS"/>
    <s v="Cerrado"/>
    <s v="Mayo"/>
    <m/>
  </r>
  <r>
    <n v="1602"/>
    <n v="21712"/>
    <s v="Tramitar Peticiones"/>
    <d v="2020-05-19T00:00:00"/>
    <x v="4"/>
    <d v="2020-05-20T00:00:00"/>
    <s v="Abril - Junio"/>
    <n v="1"/>
    <n v="2"/>
    <s v="Juan Andrés Vargas Martínez"/>
    <s v="Cerrado"/>
    <s v="Mayo"/>
    <m/>
  </r>
  <r>
    <n v="1603"/>
    <n v="21713"/>
    <s v="Tramitar Queja"/>
    <d v="2020-05-19T00:00:00"/>
    <x v="4"/>
    <d v="2020-06-23T00:00:00"/>
    <s v="Abril - Junio"/>
    <n v="35"/>
    <n v="26"/>
    <s v="ELIAS ESPINOSA RAMOS"/>
    <s v="Cerrado"/>
    <s v="Junio"/>
    <m/>
  </r>
  <r>
    <n v="1604"/>
    <n v="21714"/>
    <s v="Tramitar Peticiones"/>
    <d v="2020-05-19T00:00:00"/>
    <x v="4"/>
    <d v="2020-05-20T00:00:00"/>
    <s v="Abril - Junio"/>
    <n v="1"/>
    <n v="2"/>
    <s v="MARIA DEL CARMEN PIÑEROS ALFONSO"/>
    <s v="Cerrado"/>
    <s v="Mayo"/>
    <m/>
  </r>
  <r>
    <n v="1605"/>
    <n v="21715"/>
    <s v="Tramitar Queja"/>
    <d v="2020-05-19T00:00:00"/>
    <x v="4"/>
    <d v="2020-05-20T00:00:00"/>
    <s v="Abril - Junio"/>
    <n v="1"/>
    <n v="2"/>
    <s v="Julio cesar amad amaya"/>
    <s v="Cerrado"/>
    <s v="Mayo"/>
    <m/>
  </r>
  <r>
    <n v="1606"/>
    <n v="21716"/>
    <s v="Tramitar Peticiones"/>
    <d v="2020-05-20T00:00:00"/>
    <x v="4"/>
    <d v="2020-05-20T00:00:00"/>
    <s v="Abril - Junio"/>
    <n v="0"/>
    <n v="1"/>
    <s v="Unión de Defensores del Mérito y la Carrera en el Estado Udeméritos"/>
    <s v="Cerrado"/>
    <s v="Mayo"/>
    <m/>
  </r>
  <r>
    <n v="1607"/>
    <n v="21717"/>
    <s v="Tramitar Peticiones"/>
    <d v="2020-05-20T00:00:00"/>
    <x v="4"/>
    <d v="2020-05-20T00:00:00"/>
    <s v="Abril - Junio"/>
    <n v="0"/>
    <n v="1"/>
    <s v="Claudio Ortiz porras"/>
    <s v="Cerrado"/>
    <s v="Mayo"/>
    <m/>
  </r>
  <r>
    <n v="1608"/>
    <n v="21718"/>
    <s v="Tramitar Peticiones"/>
    <d v="2020-05-20T00:00:00"/>
    <x v="4"/>
    <d v="2020-05-20T00:00:00"/>
    <s v="Abril - Junio"/>
    <n v="0"/>
    <n v="1"/>
    <s v="humberto vasquez amaya"/>
    <s v="Cerrado"/>
    <s v="Mayo"/>
    <m/>
  </r>
  <r>
    <n v="1609"/>
    <n v="21719"/>
    <s v="Tramitar Peticiones"/>
    <d v="2020-05-20T00:00:00"/>
    <x v="4"/>
    <d v="2020-05-20T00:00:00"/>
    <s v="Abril - Junio"/>
    <n v="0"/>
    <n v="1"/>
    <s v="Angie lorena zamora alzate"/>
    <s v="Cerrado"/>
    <s v="Mayo"/>
    <m/>
  </r>
  <r>
    <n v="1610"/>
    <n v="21720"/>
    <s v="Tramitar Peticiones"/>
    <d v="2020-05-20T00:00:00"/>
    <x v="4"/>
    <d v="2020-05-20T00:00:00"/>
    <s v="Abril - Junio"/>
    <n v="0"/>
    <n v="1"/>
    <s v="laura paola carrillo avella"/>
    <s v="Cerrado"/>
    <s v="Mayo"/>
    <m/>
  </r>
  <r>
    <n v="1611"/>
    <n v="21721"/>
    <s v="Tramitar Peticiones"/>
    <d v="2020-05-20T00:00:00"/>
    <x v="4"/>
    <d v="2020-05-20T00:00:00"/>
    <s v="Abril - Junio"/>
    <n v="0"/>
    <n v="1"/>
    <s v="Gaudis Hernandez Martinez"/>
    <s v="Cerrado"/>
    <s v="Mayo"/>
    <m/>
  </r>
  <r>
    <n v="1612"/>
    <n v="21722"/>
    <s v="Asignar Sugerencia"/>
    <d v="2020-05-20T00:00:00"/>
    <x v="4"/>
    <d v="2020-05-20T00:00:00"/>
    <s v="Abril - Junio"/>
    <n v="0"/>
    <n v="1"/>
    <s v="Elizabeth Toloza Mendez"/>
    <s v="Cerrado"/>
    <s v="Mayo"/>
    <m/>
  </r>
  <r>
    <n v="1613"/>
    <n v="21723"/>
    <s v="Tramitar Peticiones"/>
    <d v="2020-05-20T00:00:00"/>
    <x v="4"/>
    <d v="2020-05-20T00:00:00"/>
    <s v="Abril - Junio"/>
    <n v="0"/>
    <n v="1"/>
    <s v="sandra patricia polanco perea"/>
    <s v="Cerrado"/>
    <s v="Mayo"/>
    <m/>
  </r>
  <r>
    <n v="1614"/>
    <n v="21724"/>
    <s v="Tramitar Peticiones"/>
    <d v="2020-05-20T00:00:00"/>
    <x v="4"/>
    <d v="2020-05-20T00:00:00"/>
    <s v="Abril - Junio"/>
    <n v="0"/>
    <n v="1"/>
    <s v="ALEJANDRA MORA VIGOYA"/>
    <s v="Cerrado"/>
    <s v="Mayo"/>
    <m/>
  </r>
  <r>
    <n v="1615"/>
    <n v="21725"/>
    <s v="Tramitar Peticiones"/>
    <d v="2020-05-20T00:00:00"/>
    <x v="4"/>
    <d v="2020-05-20T00:00:00"/>
    <s v="Abril - Junio"/>
    <n v="0"/>
    <n v="1"/>
    <s v="Consorcio JAM INGR IDU"/>
    <s v="Cerrado"/>
    <s v="Mayo"/>
    <m/>
  </r>
  <r>
    <n v="1616"/>
    <n v="21726"/>
    <s v="Tramitar Peticiones"/>
    <d v="2020-05-20T00:00:00"/>
    <x v="4"/>
    <d v="2020-05-20T00:00:00"/>
    <s v="Abril - Junio"/>
    <n v="0"/>
    <n v="1"/>
    <s v="Eladio Reyes Paternina"/>
    <s v="Cerrado"/>
    <s v="Mayo"/>
    <m/>
  </r>
  <r>
    <n v="1617"/>
    <n v="21727"/>
    <s v="Tramitar Queja"/>
    <d v="2020-05-20T00:00:00"/>
    <x v="4"/>
    <d v="2020-05-22T00:00:00"/>
    <s v="Abril - Junio"/>
    <n v="2"/>
    <n v="3"/>
    <s v="Jose Francisco Montufar Rodriguez."/>
    <s v="Cerrado"/>
    <s v="Mayo"/>
    <m/>
  </r>
  <r>
    <n v="1618"/>
    <n v="21728"/>
    <s v="Tramitar Peticiones"/>
    <d v="2020-05-20T00:00:00"/>
    <x v="4"/>
    <d v="2020-05-20T00:00:00"/>
    <s v="Abril - Junio"/>
    <n v="0"/>
    <n v="1"/>
    <s v="SLENDY KATHERINE ARCINIEGAS FAJARDO"/>
    <s v="Cerrado"/>
    <s v="Mayo"/>
    <m/>
  </r>
  <r>
    <n v="1619"/>
    <n v="21729"/>
    <s v="Tramitar Peticiones"/>
    <d v="2020-05-20T00:00:00"/>
    <x v="4"/>
    <d v="2020-05-20T00:00:00"/>
    <s v="Abril - Junio"/>
    <n v="0"/>
    <n v="1"/>
    <s v="No hay clientes referentes a este flujo"/>
    <s v="Cerrado"/>
    <s v="Mayo"/>
    <m/>
  </r>
  <r>
    <n v="1620"/>
    <n v="21730"/>
    <s v="Asignar Sugerencia"/>
    <d v="2020-05-20T00:00:00"/>
    <x v="4"/>
    <s v="Pendiente"/>
    <s v="Pendiente"/>
    <e v="#VALUE!"/>
    <e v="#VALUE!"/>
    <s v="Jose Francisco Montufar Rodriguez."/>
    <s v="Abierto"/>
    <s v="Pendiente"/>
    <m/>
  </r>
  <r>
    <n v="1621"/>
    <n v="21731"/>
    <s v="Tramitar Queja"/>
    <d v="2020-05-20T00:00:00"/>
    <x v="4"/>
    <d v="2020-05-22T00:00:00"/>
    <s v="Abril - Junio"/>
    <n v="2"/>
    <n v="3"/>
    <s v="bedoya@expertosabogados.com"/>
    <s v="Cerrado"/>
    <s v="Mayo"/>
    <m/>
  </r>
  <r>
    <n v="1622"/>
    <n v="21732"/>
    <s v="Tramitar Peticiones"/>
    <d v="2020-05-20T00:00:00"/>
    <x v="4"/>
    <d v="2020-05-20T00:00:00"/>
    <s v="Abril - Junio"/>
    <n v="0"/>
    <n v="1"/>
    <s v="bedoya@expertosabogados.com"/>
    <s v="Cerrado"/>
    <s v="Mayo"/>
    <m/>
  </r>
  <r>
    <n v="1623"/>
    <n v="21733"/>
    <s v="Tramitar Peticiones"/>
    <d v="2020-05-20T00:00:00"/>
    <x v="4"/>
    <d v="2020-05-20T00:00:00"/>
    <s v="Abril - Junio"/>
    <n v="0"/>
    <n v="1"/>
    <s v="Evaristo Morales Cabrera"/>
    <s v="Cerrado"/>
    <s v="Mayo"/>
    <m/>
  </r>
  <r>
    <n v="1624"/>
    <n v="21734"/>
    <s v="Tramitar Reclamo"/>
    <d v="2020-05-20T00:00:00"/>
    <x v="4"/>
    <s v="Pendiente"/>
    <s v="Pendiente"/>
    <e v="#VALUE!"/>
    <e v="#VALUE!"/>
    <s v="carlos andres doncel ortiz"/>
    <s v="Abierto"/>
    <s v="Pendiente"/>
    <m/>
  </r>
  <r>
    <n v="1625"/>
    <n v="21735"/>
    <s v="Tramitar Peticiones"/>
    <d v="2020-05-20T00:00:00"/>
    <x v="4"/>
    <d v="2020-05-20T00:00:00"/>
    <s v="Abril - Junio"/>
    <n v="0"/>
    <n v="1"/>
    <s v="DALVER IGNACIO BURGOS CORTES"/>
    <s v="Cerrado"/>
    <s v="Mayo"/>
    <m/>
  </r>
  <r>
    <n v="1626"/>
    <n v="21736"/>
    <s v="Tramitar Peticiones"/>
    <d v="2020-05-20T00:00:00"/>
    <x v="4"/>
    <d v="2020-05-21T00:00:00"/>
    <s v="Abril - Junio"/>
    <n v="1"/>
    <n v="2"/>
    <s v="EDWIN ORLANDO TORRES BERMÚDEZ"/>
    <s v="Cerrado"/>
    <s v="Mayo"/>
    <m/>
  </r>
  <r>
    <n v="1627"/>
    <n v="21737"/>
    <s v="Tramitar Peticiones"/>
    <d v="2020-05-20T00:00:00"/>
    <x v="4"/>
    <d v="2020-05-21T00:00:00"/>
    <s v="Abril - Junio"/>
    <n v="1"/>
    <n v="2"/>
    <s v="Luz marina millan cortes"/>
    <s v="Cerrado"/>
    <s v="Mayo"/>
    <m/>
  </r>
  <r>
    <n v="1628"/>
    <n v="21738"/>
    <s v="Tramitar Queja"/>
    <d v="2020-05-20T00:00:00"/>
    <x v="4"/>
    <d v="2020-05-22T00:00:00"/>
    <s v="Abril - Junio"/>
    <n v="2"/>
    <n v="3"/>
    <s v="Maria Cristina Pineda Alvarez"/>
    <s v="Cerrado"/>
    <s v="Mayo"/>
    <m/>
  </r>
  <r>
    <n v="1629"/>
    <n v="21739"/>
    <s v="Tramitar Reclamo"/>
    <d v="2020-05-20T00:00:00"/>
    <x v="4"/>
    <d v="2020-05-22T00:00:00"/>
    <s v="Abril - Junio"/>
    <n v="2"/>
    <n v="3"/>
    <s v="juan carlos lesmes sierra"/>
    <s v="Cerrado"/>
    <s v="Mayo"/>
    <m/>
  </r>
  <r>
    <n v="1630"/>
    <n v="21740"/>
    <s v="Tramitar Reclamo"/>
    <d v="2020-05-21T00:00:00"/>
    <x v="4"/>
    <d v="2020-05-22T00:00:00"/>
    <s v="Abril - Junio"/>
    <n v="1"/>
    <n v="2"/>
    <s v="Luis Alberto castaño toro"/>
    <s v="Cerrado"/>
    <s v="Mayo"/>
    <m/>
  </r>
  <r>
    <n v="1631"/>
    <n v="21741"/>
    <s v="Tramitar Peticiones"/>
    <d v="2020-05-21T00:00:00"/>
    <x v="4"/>
    <d v="2020-05-21T00:00:00"/>
    <s v="Abril - Junio"/>
    <n v="0"/>
    <n v="1"/>
    <s v="SANTIAGO BLANDON RIVAS"/>
    <s v="Cerrado"/>
    <s v="Mayo"/>
    <m/>
  </r>
  <r>
    <n v="1632"/>
    <n v="21742"/>
    <s v="Tramitar Queja"/>
    <d v="2020-05-21T00:00:00"/>
    <x v="4"/>
    <s v="Pendiente"/>
    <s v="Pendiente"/>
    <e v="#VALUE!"/>
    <e v="#VALUE!"/>
    <s v="JOHNY FERNEY CASTRO QUIACHA"/>
    <s v="Abierto"/>
    <s v="Pendiente"/>
    <m/>
  </r>
  <r>
    <n v="1633"/>
    <n v="21743"/>
    <s v="Tramitar Reclamo"/>
    <d v="2020-05-21T00:00:00"/>
    <x v="4"/>
    <s v="Pendiente"/>
    <s v="Pendiente"/>
    <e v="#VALUE!"/>
    <e v="#VALUE!"/>
    <s v="Maribel Rodríguez arias"/>
    <s v="Abierto"/>
    <s v="Pendiente"/>
    <m/>
  </r>
  <r>
    <n v="1634"/>
    <n v="21744"/>
    <s v="Tramitar Peticiones"/>
    <d v="2020-05-21T00:00:00"/>
    <x v="4"/>
    <d v="2020-05-21T00:00:00"/>
    <s v="Abril - Junio"/>
    <n v="0"/>
    <n v="1"/>
    <s v="JUAN CARLOS ORTIZ"/>
    <s v="Cerrado"/>
    <s v="Mayo"/>
    <m/>
  </r>
  <r>
    <n v="1635"/>
    <n v="21745"/>
    <s v="Tramitar Queja"/>
    <d v="2020-05-21T00:00:00"/>
    <x v="4"/>
    <d v="2020-05-26T00:00:00"/>
    <s v="Abril - Junio"/>
    <n v="5"/>
    <n v="4"/>
    <s v="Diana Carolina Aponte González"/>
    <s v="Cerrado"/>
    <s v="Mayo"/>
    <m/>
  </r>
  <r>
    <n v="1636"/>
    <n v="21746"/>
    <s v="Tramitar Peticiones"/>
    <d v="2020-05-21T00:00:00"/>
    <x v="4"/>
    <d v="2020-05-21T00:00:00"/>
    <s v="Abril - Junio"/>
    <n v="0"/>
    <n v="1"/>
    <s v="ENRIQUE GUERRERO DE LA CRUZ"/>
    <s v="Cerrado"/>
    <s v="Mayo"/>
    <m/>
  </r>
  <r>
    <n v="1637"/>
    <n v="21747"/>
    <s v="Tramitar Peticiones"/>
    <d v="2020-05-21T00:00:00"/>
    <x v="4"/>
    <d v="2020-05-21T00:00:00"/>
    <s v="Abril - Junio"/>
    <n v="0"/>
    <n v="1"/>
    <s v="CRISTIAN ALEXIS GOMEZ GUERRA"/>
    <s v="Cerrado"/>
    <s v="Mayo"/>
    <m/>
  </r>
  <r>
    <n v="1638"/>
    <n v="21748"/>
    <s v="Tramitar Peticiones"/>
    <d v="2020-05-21T00:00:00"/>
    <x v="4"/>
    <d v="2020-05-21T00:00:00"/>
    <s v="Abril - Junio"/>
    <n v="0"/>
    <n v="1"/>
    <s v="Maritza Leon Aristizabal"/>
    <s v="Cerrado"/>
    <s v="Mayo"/>
    <m/>
  </r>
  <r>
    <n v="1639"/>
    <n v="21749"/>
    <s v="Tramitar Peticiones"/>
    <d v="2020-05-21T00:00:00"/>
    <x v="4"/>
    <d v="2020-05-21T00:00:00"/>
    <s v="Abril - Junio"/>
    <n v="0"/>
    <n v="1"/>
    <s v="LUIS ARTURO RAMIREZ ROA"/>
    <s v="Cerrado"/>
    <s v="Mayo"/>
    <m/>
  </r>
  <r>
    <n v="1640"/>
    <n v="21750"/>
    <s v="Tramitar Queja"/>
    <d v="2020-05-21T00:00:00"/>
    <x v="4"/>
    <s v="Pendiente"/>
    <s v="Pendiente"/>
    <e v="#VALUE!"/>
    <e v="#VALUE!"/>
    <s v="carlos de jesus ariza altamar"/>
    <s v="Abierto"/>
    <s v="Pendiente"/>
    <m/>
  </r>
  <r>
    <n v="1641"/>
    <n v="21751"/>
    <s v="Tramitar Peticiones"/>
    <d v="2020-05-21T00:00:00"/>
    <x v="4"/>
    <d v="2020-05-22T00:00:00"/>
    <s v="Abril - Junio"/>
    <n v="1"/>
    <n v="2"/>
    <s v="jose sanchez"/>
    <s v="Cerrado"/>
    <s v="Mayo"/>
    <m/>
  </r>
  <r>
    <n v="1642"/>
    <n v="21752"/>
    <s v="Tramitar Peticiones"/>
    <d v="2020-05-21T00:00:00"/>
    <x v="4"/>
    <d v="2020-05-22T00:00:00"/>
    <s v="Abril - Junio"/>
    <n v="1"/>
    <n v="2"/>
    <s v="Juan Andrés Vargas Martínez"/>
    <s v="Cerrado"/>
    <s v="Mayo"/>
    <m/>
  </r>
  <r>
    <n v="1643"/>
    <n v="21753"/>
    <s v="Tramitar Peticiones"/>
    <d v="2020-05-21T00:00:00"/>
    <x v="4"/>
    <d v="2020-05-22T00:00:00"/>
    <s v="Abril - Junio"/>
    <n v="1"/>
    <n v="2"/>
    <s v="Juan Andrés Vargas Martínez"/>
    <s v="Cerrado"/>
    <s v="Mayo"/>
    <m/>
  </r>
  <r>
    <n v="1644"/>
    <n v="21754"/>
    <s v="Tramitar Peticiones"/>
    <d v="2020-05-21T00:00:00"/>
    <x v="4"/>
    <d v="2020-05-22T00:00:00"/>
    <s v="Abril - Junio"/>
    <n v="1"/>
    <n v="2"/>
    <s v="RODRIGO SALDARRIAGA GOMEZ"/>
    <s v="Cerrado"/>
    <s v="Mayo"/>
    <m/>
  </r>
  <r>
    <n v="1645"/>
    <n v="21755"/>
    <s v="Tramitar Peticiones"/>
    <d v="2020-05-21T00:00:00"/>
    <x v="4"/>
    <d v="2020-05-22T00:00:00"/>
    <s v="Abril - Junio"/>
    <n v="1"/>
    <n v="2"/>
    <s v="Mary Luz Quiroga Lizarazo"/>
    <s v="Cerrado"/>
    <s v="Mayo"/>
    <m/>
  </r>
  <r>
    <n v="1646"/>
    <n v="21756"/>
    <s v="Tramitar Peticiones"/>
    <d v="2020-05-21T00:00:00"/>
    <x v="4"/>
    <d v="2020-05-22T00:00:00"/>
    <s v="Abril - Junio"/>
    <n v="1"/>
    <n v="2"/>
    <s v="HAMMER FEIJOO"/>
    <s v="Cerrado"/>
    <s v="Mayo"/>
    <m/>
  </r>
  <r>
    <n v="1647"/>
    <n v="21757"/>
    <s v="Tramitar Peticiones"/>
    <d v="2020-05-21T00:00:00"/>
    <x v="4"/>
    <d v="2020-05-22T00:00:00"/>
    <s v="Abril - Junio"/>
    <n v="1"/>
    <n v="2"/>
    <s v="Diana Paola Torres Buitrago"/>
    <s v="Cerrado"/>
    <s v="Mayo"/>
    <m/>
  </r>
  <r>
    <n v="1648"/>
    <n v="21758"/>
    <s v="Tramitar Peticiones"/>
    <d v="2020-05-21T00:00:00"/>
    <x v="4"/>
    <d v="2020-05-22T00:00:00"/>
    <s v="Abril - Junio"/>
    <n v="1"/>
    <n v="2"/>
    <s v="ADRIANA ISABEL MARIN ISAZA"/>
    <s v="Cerrado"/>
    <s v="Mayo"/>
    <m/>
  </r>
  <r>
    <n v="1649"/>
    <n v="21759"/>
    <s v="Tramitar Peticiones"/>
    <d v="2020-05-21T00:00:00"/>
    <x v="4"/>
    <d v="2020-05-22T00:00:00"/>
    <s v="Abril - Junio"/>
    <n v="1"/>
    <n v="2"/>
    <s v="edward ernesto cuero hurtado"/>
    <s v="Cerrado"/>
    <s v="Mayo"/>
    <m/>
  </r>
  <r>
    <n v="1650"/>
    <n v="21760"/>
    <s v="Tramitar Peticiones"/>
    <d v="2020-05-21T00:00:00"/>
    <x v="4"/>
    <d v="2020-05-22T00:00:00"/>
    <s v="Abril - Junio"/>
    <n v="1"/>
    <n v="2"/>
    <s v="Andres Omar Murillo Pacheco"/>
    <s v="Cerrado"/>
    <s v="Mayo"/>
    <m/>
  </r>
  <r>
    <n v="1651"/>
    <n v="21761"/>
    <s v="Tramitar Peticiones"/>
    <d v="2020-05-21T00:00:00"/>
    <x v="4"/>
    <d v="2020-05-22T00:00:00"/>
    <s v="Abril - Junio"/>
    <n v="1"/>
    <n v="2"/>
    <s v="Gineth Machado"/>
    <s v="Cerrado"/>
    <s v="Mayo"/>
    <m/>
  </r>
  <r>
    <n v="1652"/>
    <n v="21762"/>
    <s v="Tramitar Queja"/>
    <d v="2020-05-21T00:00:00"/>
    <x v="4"/>
    <d v="2020-05-22T00:00:00"/>
    <s v="Abril - Junio"/>
    <n v="1"/>
    <n v="2"/>
    <s v="Ana Delfina Perea de Mena"/>
    <s v="Cerrado"/>
    <s v="Mayo"/>
    <m/>
  </r>
  <r>
    <n v="1653"/>
    <n v="21763"/>
    <s v="Tramitar Peticiones"/>
    <d v="2020-05-21T00:00:00"/>
    <x v="4"/>
    <d v="2020-05-22T00:00:00"/>
    <s v="Abril - Junio"/>
    <n v="1"/>
    <n v="2"/>
    <s v="Betty restrepo"/>
    <s v="Cerrado"/>
    <s v="Mayo"/>
    <m/>
  </r>
  <r>
    <n v="1654"/>
    <n v="21764"/>
    <s v="Tramitar Queja"/>
    <d v="2020-05-21T00:00:00"/>
    <x v="4"/>
    <d v="2020-05-22T00:00:00"/>
    <s v="Abril - Junio"/>
    <n v="1"/>
    <n v="2"/>
    <s v="MAGNOLIA ELENA ECHEVERRI RIOS"/>
    <s v="Cerrado"/>
    <s v="Mayo"/>
    <m/>
  </r>
  <r>
    <n v="1655"/>
    <n v="21765"/>
    <s v="Tramitar Peticiones"/>
    <d v="2020-05-21T00:00:00"/>
    <x v="4"/>
    <d v="2020-05-22T00:00:00"/>
    <s v="Abril - Junio"/>
    <n v="1"/>
    <n v="2"/>
    <s v="ALAIN DIEZ"/>
    <s v="Cerrado"/>
    <s v="Mayo"/>
    <m/>
  </r>
  <r>
    <n v="1656"/>
    <n v="21766"/>
    <s v="Tramitar Peticiones"/>
    <d v="2020-05-21T00:00:00"/>
    <x v="4"/>
    <d v="2020-05-22T00:00:00"/>
    <s v="Abril - Junio"/>
    <n v="1"/>
    <n v="2"/>
    <s v="Edisson Javier Martínez Acosta"/>
    <s v="Cerrado"/>
    <s v="Mayo"/>
    <m/>
  </r>
  <r>
    <n v="1657"/>
    <n v="21767"/>
    <s v="Tramitar Peticiones"/>
    <d v="2020-05-22T00:00:00"/>
    <x v="4"/>
    <d v="2020-05-26T00:00:00"/>
    <s v="Abril - Junio"/>
    <n v="4"/>
    <n v="3"/>
    <s v="JUAN MAURICIO"/>
    <s v="Cerrado"/>
    <s v="Mayo"/>
    <m/>
  </r>
  <r>
    <n v="1658"/>
    <n v="21768"/>
    <s v="Tramitar Peticiones"/>
    <d v="2020-05-22T00:00:00"/>
    <x v="4"/>
    <d v="2020-05-26T00:00:00"/>
    <s v="Abril - Junio"/>
    <n v="4"/>
    <n v="3"/>
    <s v="Diana sofia giraldo"/>
    <s v="Cerrado"/>
    <s v="Mayo"/>
    <m/>
  </r>
  <r>
    <n v="1659"/>
    <n v="21769"/>
    <s v="Tramitar Peticiones"/>
    <d v="2020-05-22T00:00:00"/>
    <x v="4"/>
    <d v="2020-05-26T00:00:00"/>
    <s v="Abril - Junio"/>
    <n v="4"/>
    <n v="3"/>
    <s v="JUAN MANUEL SALGADO DOMINGUEZ"/>
    <s v="Cerrado"/>
    <s v="Mayo"/>
    <m/>
  </r>
  <r>
    <n v="1660"/>
    <n v="21770"/>
    <s v="Tramitar Peticiones"/>
    <d v="2020-05-22T00:00:00"/>
    <x v="4"/>
    <d v="2020-05-26T00:00:00"/>
    <s v="Abril - Junio"/>
    <n v="4"/>
    <n v="3"/>
    <s v="Mary Rojas Barrera"/>
    <s v="Cerrado"/>
    <s v="Mayo"/>
    <m/>
  </r>
  <r>
    <n v="1661"/>
    <n v="21771"/>
    <s v="Tramitar Queja"/>
    <d v="2020-05-22T00:00:00"/>
    <x v="4"/>
    <d v="2020-05-22T00:00:00"/>
    <s v="Abril - Junio"/>
    <n v="0"/>
    <n v="1"/>
    <s v="daysi jasmin duarte peñaloza"/>
    <s v="Cerrado"/>
    <s v="Mayo"/>
    <m/>
  </r>
  <r>
    <n v="1662"/>
    <n v="21772"/>
    <s v="Tramitar Peticiones"/>
    <d v="2020-05-22T00:00:00"/>
    <x v="4"/>
    <d v="2020-05-26T00:00:00"/>
    <s v="Abril - Junio"/>
    <n v="4"/>
    <n v="3"/>
    <s v="LILIA DE JESÚS ALVAREZ GALINDO"/>
    <s v="Cerrado"/>
    <s v="Mayo"/>
    <m/>
  </r>
  <r>
    <n v="1663"/>
    <n v="21773"/>
    <s v="Tramitar Peticiones"/>
    <d v="2020-05-22T00:00:00"/>
    <x v="4"/>
    <d v="2020-05-26T00:00:00"/>
    <s v="Abril - Junio"/>
    <n v="4"/>
    <n v="3"/>
    <s v="YENIS ROMERO"/>
    <s v="Cerrado"/>
    <s v="Mayo"/>
    <m/>
  </r>
  <r>
    <n v="1664"/>
    <n v="21774"/>
    <s v="Tramitar Reclamo"/>
    <d v="2020-05-22T00:00:00"/>
    <x v="4"/>
    <d v="2020-05-22T00:00:00"/>
    <s v="Abril - Junio"/>
    <n v="0"/>
    <n v="1"/>
    <s v="JOAN SEBASTIAN LOZADA BARRIOS"/>
    <s v="Cerrado"/>
    <s v="Mayo"/>
    <m/>
  </r>
  <r>
    <n v="1665"/>
    <n v="21775"/>
    <s v="Tramitar Peticiones"/>
    <d v="2020-05-22T00:00:00"/>
    <x v="4"/>
    <d v="2020-05-26T00:00:00"/>
    <s v="Abril - Junio"/>
    <n v="4"/>
    <n v="3"/>
    <s v="RICARDO GIRALDO RODRIGUEZ"/>
    <s v="Cerrado"/>
    <s v="Mayo"/>
    <m/>
  </r>
  <r>
    <n v="1666"/>
    <n v="21776"/>
    <s v="Tramitar Reclamo"/>
    <d v="2020-05-22T00:00:00"/>
    <x v="4"/>
    <d v="2020-05-22T00:00:00"/>
    <s v="Abril - Junio"/>
    <n v="0"/>
    <n v="1"/>
    <s v="JOAN SEBASTIAN LOZADA BARRIOS"/>
    <s v="Cerrado"/>
    <s v="Mayo"/>
    <m/>
  </r>
  <r>
    <n v="1667"/>
    <n v="21777"/>
    <s v="Tramitar Peticiones"/>
    <d v="2020-05-22T00:00:00"/>
    <x v="4"/>
    <d v="2020-05-26T00:00:00"/>
    <s v="Abril - Junio"/>
    <n v="4"/>
    <n v="3"/>
    <s v="claudia yolanda Ortega Quiroga"/>
    <s v="Cerrado"/>
    <s v="Mayo"/>
    <m/>
  </r>
  <r>
    <n v="1668"/>
    <n v="21778"/>
    <s v="Tramitar Queja"/>
    <d v="2020-05-22T00:00:00"/>
    <x v="4"/>
    <d v="2020-05-22T00:00:00"/>
    <s v="Abril - Junio"/>
    <n v="0"/>
    <n v="1"/>
    <s v="NHORA LUBEY ORTIZ PEREZ"/>
    <s v="Cerrado"/>
    <s v="Mayo"/>
    <m/>
  </r>
  <r>
    <n v="1669"/>
    <n v="21779"/>
    <s v="Asignar Sugerencia"/>
    <d v="2020-05-22T00:00:00"/>
    <x v="4"/>
    <d v="2020-06-08T00:00:00"/>
    <s v="Abril - Junio"/>
    <n v="17"/>
    <n v="12"/>
    <s v="carlos romero"/>
    <s v="Cerrado"/>
    <s v="Junio"/>
    <m/>
  </r>
  <r>
    <n v="1670"/>
    <n v="21780"/>
    <s v="Tramitar Peticiones"/>
    <d v="2020-05-22T00:00:00"/>
    <x v="4"/>
    <d v="2020-05-22T00:00:00"/>
    <s v="Abril - Junio"/>
    <n v="0"/>
    <n v="1"/>
    <s v="german garces cervantes"/>
    <s v="Cerrado"/>
    <s v="Mayo"/>
    <m/>
  </r>
  <r>
    <n v="1671"/>
    <n v="21781"/>
    <s v="Tramitar Peticiones"/>
    <d v="2020-05-22T00:00:00"/>
    <x v="4"/>
    <d v="2020-05-22T00:00:00"/>
    <s v="Abril - Junio"/>
    <n v="0"/>
    <n v="1"/>
    <s v="german garces cervantes"/>
    <s v="Cerrado"/>
    <s v="Mayo"/>
    <m/>
  </r>
  <r>
    <n v="1672"/>
    <n v="21782"/>
    <s v="Tramitar Queja"/>
    <d v="2020-05-22T00:00:00"/>
    <x v="4"/>
    <d v="2020-05-22T00:00:00"/>
    <s v="Abril - Junio"/>
    <n v="0"/>
    <n v="1"/>
    <s v="NHORA LUBEY ORTIZ PEREZ"/>
    <s v="Cerrado"/>
    <s v="Mayo"/>
    <m/>
  </r>
  <r>
    <n v="1673"/>
    <n v="21783"/>
    <s v="Tramitar Queja"/>
    <d v="2020-05-22T00:00:00"/>
    <x v="4"/>
    <s v="Pendiente"/>
    <s v="Pendiente"/>
    <e v="#VALUE!"/>
    <e v="#VALUE!"/>
    <s v="Wendy Garcia Polo"/>
    <s v="Abierto"/>
    <s v="Pendiente"/>
    <m/>
  </r>
  <r>
    <n v="1674"/>
    <n v="21784"/>
    <s v="Tramitar Peticiones"/>
    <d v="2020-05-22T00:00:00"/>
    <x v="4"/>
    <d v="2020-05-26T00:00:00"/>
    <s v="Abril - Junio"/>
    <n v="4"/>
    <n v="3"/>
    <s v="FRANCISCO MIRANDA"/>
    <s v="Cerrado"/>
    <s v="Mayo"/>
    <m/>
  </r>
  <r>
    <n v="1675"/>
    <n v="21785"/>
    <s v="Tramitar Peticiones"/>
    <d v="2020-05-22T00:00:00"/>
    <x v="4"/>
    <d v="2020-05-26T00:00:00"/>
    <s v="Abril - Junio"/>
    <n v="4"/>
    <n v="3"/>
    <s v="carlos alberto sosa camelo"/>
    <s v="Cerrado"/>
    <s v="Mayo"/>
    <m/>
  </r>
  <r>
    <n v="1676"/>
    <n v="21786"/>
    <s v="Tramitar Queja"/>
    <d v="2020-05-22T00:00:00"/>
    <x v="4"/>
    <d v="2020-05-22T00:00:00"/>
    <s v="Abril - Junio"/>
    <n v="0"/>
    <n v="1"/>
    <s v="DIANA VANESSA ESCOBAR GOMEZ"/>
    <s v="Cerrado"/>
    <s v="Mayo"/>
    <m/>
  </r>
  <r>
    <n v="1677"/>
    <n v="21787"/>
    <s v="Tramitar Queja"/>
    <d v="2020-05-22T00:00:00"/>
    <x v="4"/>
    <d v="2020-05-22T00:00:00"/>
    <s v="Abril - Junio"/>
    <n v="0"/>
    <n v="1"/>
    <s v="LIBIA STELLA TOBON ORTEGA"/>
    <s v="Cerrado"/>
    <s v="Mayo"/>
    <m/>
  </r>
  <r>
    <n v="1678"/>
    <n v="21788"/>
    <s v="Tramitar Peticiones"/>
    <d v="2020-05-22T00:00:00"/>
    <x v="4"/>
    <d v="2020-05-26T00:00:00"/>
    <s v="Abril - Junio"/>
    <n v="4"/>
    <n v="3"/>
    <s v="Oscar Antonio Márquez Buitrago"/>
    <s v="Cerrado"/>
    <s v="Mayo"/>
    <m/>
  </r>
  <r>
    <n v="1679"/>
    <n v="21789"/>
    <s v="Tramitar Peticiones"/>
    <d v="2020-05-22T00:00:00"/>
    <x v="4"/>
    <d v="2020-05-26T00:00:00"/>
    <s v="Abril - Junio"/>
    <n v="4"/>
    <n v="3"/>
    <s v="VICTOR EDUARDO DUARTE SAAVEDRA"/>
    <s v="Cerrado"/>
    <s v="Mayo"/>
    <m/>
  </r>
  <r>
    <n v="1680"/>
    <n v="21790"/>
    <s v="Tramitar Peticiones"/>
    <d v="2020-05-22T00:00:00"/>
    <x v="4"/>
    <d v="2020-05-26T00:00:00"/>
    <s v="Abril - Junio"/>
    <n v="4"/>
    <n v="3"/>
    <s v="carlos arturo pardeyn aguilar"/>
    <s v="Cerrado"/>
    <s v="Mayo"/>
    <m/>
  </r>
  <r>
    <n v="1681"/>
    <n v="21791"/>
    <s v="Tramitar Queja"/>
    <d v="2020-05-22T00:00:00"/>
    <x v="4"/>
    <d v="2020-05-26T00:00:00"/>
    <s v="Abril - Junio"/>
    <n v="4"/>
    <n v="3"/>
    <s v="Miguel Angel Cardona Rojas"/>
    <s v="Cerrado"/>
    <s v="Mayo"/>
    <m/>
  </r>
  <r>
    <n v="1682"/>
    <n v="21792"/>
    <s v="Tramitar Peticiones"/>
    <d v="2020-05-22T00:00:00"/>
    <x v="4"/>
    <d v="2020-05-26T00:00:00"/>
    <s v="Abril - Junio"/>
    <n v="4"/>
    <n v="3"/>
    <s v="OSCAR MAURICIO BUITRAGO RICO"/>
    <s v="Cerrado"/>
    <s v="Mayo"/>
    <m/>
  </r>
  <r>
    <n v="1683"/>
    <n v="21793"/>
    <s v="Tramitar Reclamo"/>
    <d v="2020-05-23T00:00:00"/>
    <x v="4"/>
    <d v="2020-05-27T00:00:00"/>
    <s v="Abril - Junio"/>
    <n v="4"/>
    <n v="3"/>
    <s v="CARLOS ANDRES CANOLES GRISALES"/>
    <s v="Cerrado"/>
    <s v="Mayo"/>
    <m/>
  </r>
  <r>
    <n v="1684"/>
    <n v="21794"/>
    <s v="Tramitar Queja"/>
    <d v="2020-05-23T00:00:00"/>
    <x v="4"/>
    <s v="Pendiente"/>
    <s v="Pendiente"/>
    <e v="#VALUE!"/>
    <e v="#VALUE!"/>
    <s v="JOSE ANTONIO CALDERON LOPEZ"/>
    <s v="Abierto"/>
    <s v="Pendiente"/>
    <m/>
  </r>
  <r>
    <n v="1685"/>
    <n v="21795"/>
    <s v="Tramitar Peticiones"/>
    <d v="2020-05-23T00:00:00"/>
    <x v="4"/>
    <d v="2020-05-26T00:00:00"/>
    <s v="Abril - Junio"/>
    <n v="3"/>
    <n v="2"/>
    <s v="Luis Alfonso Ramirez Agudelo"/>
    <s v="Cerrado"/>
    <s v="Mayo"/>
    <m/>
  </r>
  <r>
    <n v="1686"/>
    <n v="21796"/>
    <s v="Tramitar Queja"/>
    <d v="2020-05-23T00:00:00"/>
    <x v="4"/>
    <d v="2020-05-27T00:00:00"/>
    <s v="Abril - Junio"/>
    <n v="4"/>
    <n v="3"/>
    <s v="diego fernando rivera zarate"/>
    <s v="Cerrado"/>
    <s v="Mayo"/>
    <m/>
  </r>
  <r>
    <n v="1687"/>
    <n v="21797"/>
    <s v="Tramitar Peticiones"/>
    <d v="2020-05-24T00:00:00"/>
    <x v="4"/>
    <d v="2020-05-26T00:00:00"/>
    <s v="Abril - Junio"/>
    <n v="2"/>
    <n v="2"/>
    <s v="Mónica Colmenares"/>
    <s v="Cerrado"/>
    <s v="Mayo"/>
    <m/>
  </r>
  <r>
    <n v="1688"/>
    <n v="21798"/>
    <s v="Tramitar Peticiones"/>
    <d v="2020-05-24T00:00:00"/>
    <x v="4"/>
    <d v="2020-05-26T00:00:00"/>
    <s v="Abril - Junio"/>
    <n v="2"/>
    <n v="2"/>
    <s v="Cristian Javier Agredo"/>
    <s v="Cerrado"/>
    <s v="Mayo"/>
    <m/>
  </r>
  <r>
    <n v="1689"/>
    <n v="21799"/>
    <s v="Tramitar Peticiones"/>
    <d v="2020-05-24T00:00:00"/>
    <x v="4"/>
    <d v="2020-05-26T00:00:00"/>
    <s v="Abril - Junio"/>
    <n v="2"/>
    <n v="2"/>
    <s v="GUSTAVO ADOLFO PATARROYO CUBIDES"/>
    <s v="Cerrado"/>
    <s v="Mayo"/>
    <m/>
  </r>
  <r>
    <n v="1690"/>
    <n v="21800"/>
    <s v="Tramitar Peticiones"/>
    <d v="2020-05-24T00:00:00"/>
    <x v="4"/>
    <d v="2020-05-26T00:00:00"/>
    <s v="Abril - Junio"/>
    <n v="2"/>
    <n v="2"/>
    <s v="eduardo ricaurte urueña"/>
    <s v="Cerrado"/>
    <s v="Mayo"/>
    <m/>
  </r>
  <r>
    <n v="1691"/>
    <n v="21801"/>
    <s v="Tramitar Peticiones"/>
    <d v="2020-05-24T00:00:00"/>
    <x v="4"/>
    <d v="2020-05-26T00:00:00"/>
    <s v="Abril - Junio"/>
    <n v="2"/>
    <n v="2"/>
    <s v="Leonor Arana Saavedra"/>
    <s v="Cerrado"/>
    <s v="Mayo"/>
    <m/>
  </r>
  <r>
    <n v="1692"/>
    <n v="21802"/>
    <s v="Tramitar Queja"/>
    <d v="2020-05-24T00:00:00"/>
    <x v="4"/>
    <d v="2020-05-27T00:00:00"/>
    <s v="Abril - Junio"/>
    <n v="3"/>
    <n v="3"/>
    <s v="OMAR BOLAÑO SARMIENTO"/>
    <s v="Cerrado"/>
    <s v="Mayo"/>
    <m/>
  </r>
  <r>
    <n v="1693"/>
    <n v="21803"/>
    <s v="Tramitar Peticiones"/>
    <d v="2020-05-24T00:00:00"/>
    <x v="4"/>
    <d v="2020-05-26T00:00:00"/>
    <s v="Abril - Junio"/>
    <n v="2"/>
    <n v="2"/>
    <s v="Oscar Forero Ladino"/>
    <s v="Cerrado"/>
    <s v="Mayo"/>
    <m/>
  </r>
  <r>
    <n v="1694"/>
    <n v="21804"/>
    <s v="Tramitar Queja"/>
    <d v="2020-05-24T00:00:00"/>
    <x v="4"/>
    <d v="2020-05-27T00:00:00"/>
    <s v="Abril - Junio"/>
    <n v="3"/>
    <n v="3"/>
    <s v="Deiner Ospina Gutiérrez"/>
    <s v="Cerrado"/>
    <s v="Mayo"/>
    <m/>
  </r>
  <r>
    <n v="1695"/>
    <n v="21805"/>
    <s v="Tramitar Peticiones"/>
    <d v="2020-05-24T00:00:00"/>
    <x v="4"/>
    <d v="2020-05-26T00:00:00"/>
    <s v="Abril - Junio"/>
    <n v="2"/>
    <n v="2"/>
    <s v="Elvia Nery Hincapie de montoya"/>
    <s v="Cerrado"/>
    <s v="Mayo"/>
    <m/>
  </r>
  <r>
    <n v="1696"/>
    <n v="21806"/>
    <s v="Tramitar Queja"/>
    <d v="2020-05-25T00:00:00"/>
    <x v="4"/>
    <d v="2020-05-27T00:00:00"/>
    <s v="Abril - Junio"/>
    <n v="2"/>
    <n v="3"/>
    <s v="JUAN JOSE RAMIREZ OVIEDO"/>
    <s v="Cerrado"/>
    <s v="Mayo"/>
    <m/>
  </r>
  <r>
    <n v="1697"/>
    <n v="21807"/>
    <s v="Tramitar Queja"/>
    <d v="2020-05-25T00:00:00"/>
    <x v="4"/>
    <d v="2020-05-27T00:00:00"/>
    <s v="Abril - Junio"/>
    <n v="2"/>
    <n v="3"/>
    <s v="MARCO ANTONIO DAZA"/>
    <s v="Cerrado"/>
    <s v="Mayo"/>
    <m/>
  </r>
  <r>
    <n v="1698"/>
    <n v="21808"/>
    <s v="Tramitar Peticiones"/>
    <d v="2020-05-25T00:00:00"/>
    <x v="4"/>
    <d v="2020-05-26T00:00:00"/>
    <s v="Abril - Junio"/>
    <n v="1"/>
    <n v="2"/>
    <s v="JOSE EDILBERTO RODRIGUEZ CEBALLOS"/>
    <s v="Cerrado"/>
    <s v="Mayo"/>
    <m/>
  </r>
  <r>
    <n v="1699"/>
    <n v="21809"/>
    <s v="Tramitar Queja"/>
    <d v="2020-05-25T00:00:00"/>
    <x v="4"/>
    <d v="2020-05-27T00:00:00"/>
    <s v="Abril - Junio"/>
    <n v="2"/>
    <n v="3"/>
    <s v="yoryi manuel castro villadiego"/>
    <s v="Cerrado"/>
    <s v="Mayo"/>
    <m/>
  </r>
  <r>
    <n v="1700"/>
    <n v="21810"/>
    <s v="Tramitar Peticiones"/>
    <d v="2020-05-25T00:00:00"/>
    <x v="4"/>
    <d v="2020-05-26T00:00:00"/>
    <s v="Abril - Junio"/>
    <n v="1"/>
    <n v="2"/>
    <s v="Diana solarte"/>
    <s v="Cerrado"/>
    <s v="Mayo"/>
    <m/>
  </r>
  <r>
    <n v="1701"/>
    <n v="21811"/>
    <s v="Tramitar Peticiones"/>
    <d v="2020-05-25T00:00:00"/>
    <x v="4"/>
    <d v="2020-05-27T00:00:00"/>
    <s v="Abril - Junio"/>
    <n v="2"/>
    <n v="3"/>
    <s v="mario ramirez"/>
    <s v="Cerrado"/>
    <s v="Mayo"/>
    <m/>
  </r>
  <r>
    <n v="1702"/>
    <n v="21812"/>
    <s v="Tramitar Queja"/>
    <d v="2020-05-25T00:00:00"/>
    <x v="4"/>
    <d v="2020-05-27T00:00:00"/>
    <s v="Abril - Junio"/>
    <n v="2"/>
    <n v="3"/>
    <s v="Maria Dora Arenas"/>
    <s v="Cerrado"/>
    <s v="Mayo"/>
    <m/>
  </r>
  <r>
    <n v="1703"/>
    <n v="21813"/>
    <s v="Tramitar Queja"/>
    <d v="2020-05-25T00:00:00"/>
    <x v="4"/>
    <d v="2020-05-27T00:00:00"/>
    <s v="Abril - Junio"/>
    <n v="2"/>
    <n v="3"/>
    <s v="HECTOR RAUL HERNANDEZ CARDENAS"/>
    <s v="Cerrado"/>
    <s v="Mayo"/>
    <m/>
  </r>
  <r>
    <n v="1704"/>
    <n v="21814"/>
    <s v="Tramitar Peticiones"/>
    <d v="2020-05-25T00:00:00"/>
    <x v="4"/>
    <d v="2020-05-27T00:00:00"/>
    <s v="Abril - Junio"/>
    <n v="2"/>
    <n v="3"/>
    <s v="Beatriz Elena Ocampo Martínez"/>
    <s v="Cerrado"/>
    <s v="Mayo"/>
    <m/>
  </r>
  <r>
    <n v="1705"/>
    <n v="21815"/>
    <s v="Tramitar Peticiones"/>
    <d v="2020-05-25T00:00:00"/>
    <x v="4"/>
    <d v="2020-05-27T00:00:00"/>
    <s v="Abril - Junio"/>
    <n v="2"/>
    <n v="3"/>
    <s v="KAREN LIZETH LOZANO MUÑOZ"/>
    <s v="Cerrado"/>
    <s v="Mayo"/>
    <m/>
  </r>
  <r>
    <n v="1706"/>
    <n v="21816"/>
    <s v="Tramitar Peticiones"/>
    <d v="2020-05-25T00:00:00"/>
    <x v="4"/>
    <d v="2020-05-27T00:00:00"/>
    <s v="Abril - Junio"/>
    <n v="2"/>
    <n v="3"/>
    <s v="JOSÉ DAVID PACHECO MARTÍNEZ"/>
    <s v="Cerrado"/>
    <s v="Mayo"/>
    <m/>
  </r>
  <r>
    <n v="1707"/>
    <n v="21817"/>
    <s v="Tramitar Peticiones"/>
    <d v="2020-05-25T00:00:00"/>
    <x v="4"/>
    <d v="2020-05-27T00:00:00"/>
    <s v="Abril - Junio"/>
    <n v="2"/>
    <n v="3"/>
    <s v="MARCIA PERANYELA CORREA CARDOZO"/>
    <s v="Cerrado"/>
    <s v="Mayo"/>
    <m/>
  </r>
  <r>
    <n v="1708"/>
    <n v="21818"/>
    <s v="Tramitar Peticiones"/>
    <d v="2020-05-25T00:00:00"/>
    <x v="4"/>
    <d v="2020-05-27T00:00:00"/>
    <s v="Abril - Junio"/>
    <n v="2"/>
    <n v="3"/>
    <s v="MERCY ESPERANZA HORTUA SANCHEZ"/>
    <s v="Cerrado"/>
    <s v="Mayo"/>
    <m/>
  </r>
  <r>
    <n v="1709"/>
    <n v="21819"/>
    <s v="Tramitar Peticiones"/>
    <d v="2020-05-25T00:00:00"/>
    <x v="4"/>
    <d v="2020-05-27T00:00:00"/>
    <s v="Abril - Junio"/>
    <n v="2"/>
    <n v="3"/>
    <s v="Vanessa Toro Casso"/>
    <s v="Cerrado"/>
    <s v="Mayo"/>
    <m/>
  </r>
  <r>
    <n v="1710"/>
    <n v="21820"/>
    <s v="Tramitar Peticiones"/>
    <d v="2020-05-26T00:00:00"/>
    <x v="4"/>
    <d v="2020-05-27T00:00:00"/>
    <s v="Abril - Junio"/>
    <n v="1"/>
    <n v="2"/>
    <s v="RUTH MARIELA VELASQUEZ"/>
    <s v="Cerrado"/>
    <s v="Mayo"/>
    <m/>
  </r>
  <r>
    <n v="1711"/>
    <n v="21821"/>
    <s v="Tramitar Queja"/>
    <d v="2020-05-26T00:00:00"/>
    <x v="4"/>
    <d v="2020-05-27T00:00:00"/>
    <s v="Abril - Junio"/>
    <n v="1"/>
    <n v="2"/>
    <s v="Paulino Cruz Peñaloza"/>
    <s v="Cerrado"/>
    <s v="Mayo"/>
    <m/>
  </r>
  <r>
    <n v="1712"/>
    <n v="21822"/>
    <s v="Tramitar Queja"/>
    <d v="2020-05-26T00:00:00"/>
    <x v="4"/>
    <s v="Pendiente"/>
    <s v="Pendiente"/>
    <e v="#VALUE!"/>
    <e v="#VALUE!"/>
    <s v="empleados judiciales"/>
    <s v="Abierto"/>
    <s v="Pendiente"/>
    <m/>
  </r>
  <r>
    <n v="1713"/>
    <n v="21823"/>
    <s v="Tramitar Peticiones"/>
    <d v="2020-05-26T00:00:00"/>
    <x v="4"/>
    <d v="2020-05-27T00:00:00"/>
    <s v="Abril - Junio"/>
    <n v="1"/>
    <n v="2"/>
    <s v="maritza zuñiga macias"/>
    <s v="Cerrado"/>
    <s v="Mayo"/>
    <m/>
  </r>
  <r>
    <n v="1714"/>
    <n v="21824"/>
    <s v="Tramitar Peticiones"/>
    <d v="2020-05-26T00:00:00"/>
    <x v="4"/>
    <d v="2020-05-27T00:00:00"/>
    <s v="Abril - Junio"/>
    <n v="1"/>
    <n v="2"/>
    <s v="poveda daza richard"/>
    <s v="Cerrado"/>
    <s v="Mayo"/>
    <m/>
  </r>
  <r>
    <n v="1715"/>
    <n v="21825"/>
    <s v="Tramitar Peticiones"/>
    <d v="2020-05-26T00:00:00"/>
    <x v="4"/>
    <d v="2020-05-27T00:00:00"/>
    <s v="Abril - Junio"/>
    <n v="1"/>
    <n v="2"/>
    <s v="HERNAN D. VELÁSQUEZ GÓMEZ"/>
    <s v="Cerrado"/>
    <s v="Mayo"/>
    <m/>
  </r>
  <r>
    <n v="1716"/>
    <n v="21826"/>
    <s v="Tramitar Peticiones"/>
    <d v="2020-05-26T00:00:00"/>
    <x v="4"/>
    <d v="2020-05-27T00:00:00"/>
    <s v="Abril - Junio"/>
    <n v="1"/>
    <n v="2"/>
    <s v="eduardo sierra"/>
    <s v="Cerrado"/>
    <s v="Mayo"/>
    <m/>
  </r>
  <r>
    <n v="1717"/>
    <n v="21827"/>
    <s v="Tramitar Peticiones"/>
    <d v="2020-05-26T00:00:00"/>
    <x v="4"/>
    <d v="2020-05-27T00:00:00"/>
    <s v="Abril - Junio"/>
    <n v="1"/>
    <n v="2"/>
    <s v="valentina uribe marin"/>
    <s v="Cerrado"/>
    <s v="Mayo"/>
    <m/>
  </r>
  <r>
    <n v="1718"/>
    <n v="21828"/>
    <s v="Tramitar Queja"/>
    <d v="2020-05-26T00:00:00"/>
    <x v="4"/>
    <s v="Pendiente"/>
    <s v="Pendiente"/>
    <e v="#VALUE!"/>
    <e v="#VALUE!"/>
    <s v="maria teresa dussan manjares"/>
    <s v="Abierto"/>
    <s v="Pendiente"/>
    <m/>
  </r>
  <r>
    <n v="1719"/>
    <n v="21829"/>
    <s v="Tramitar Queja"/>
    <d v="2020-05-26T00:00:00"/>
    <x v="4"/>
    <d v="2020-06-10T00:00:00"/>
    <s v="Abril - Junio"/>
    <n v="15"/>
    <n v="12"/>
    <s v="Ulises Iván López Ballesteros"/>
    <s v="Cerrado"/>
    <s v="Junio"/>
    <m/>
  </r>
  <r>
    <n v="1720"/>
    <n v="21830"/>
    <s v="Tramitar Peticiones"/>
    <d v="2020-05-26T00:00:00"/>
    <x v="4"/>
    <d v="2020-05-27T00:00:00"/>
    <s v="Abril - Junio"/>
    <n v="1"/>
    <n v="2"/>
    <s v="Ulises Iván López Ballesteros"/>
    <s v="Cerrado"/>
    <s v="Mayo"/>
    <m/>
  </r>
  <r>
    <n v="1721"/>
    <n v="21831"/>
    <s v="Tramitar Peticiones"/>
    <d v="2020-05-26T00:00:00"/>
    <x v="4"/>
    <d v="2020-05-27T00:00:00"/>
    <s v="Abril - Junio"/>
    <n v="1"/>
    <n v="2"/>
    <s v="Consorcio JAM INGR IDU"/>
    <s v="Cerrado"/>
    <s v="Mayo"/>
    <m/>
  </r>
  <r>
    <n v="1722"/>
    <n v="21832"/>
    <s v="Tramitar Peticiones"/>
    <d v="2020-05-26T00:00:00"/>
    <x v="4"/>
    <d v="2020-05-27T00:00:00"/>
    <s v="Abril - Junio"/>
    <n v="1"/>
    <n v="2"/>
    <s v="Katherin Yuliana Ordoñez Calderon"/>
    <s v="Cerrado"/>
    <s v="Mayo"/>
    <m/>
  </r>
  <r>
    <n v="1723"/>
    <n v="21833"/>
    <s v="Tramitar Reclamo"/>
    <d v="2020-05-26T00:00:00"/>
    <x v="4"/>
    <d v="2020-05-27T00:00:00"/>
    <s v="Abril - Junio"/>
    <n v="1"/>
    <n v="2"/>
    <s v="Ada Luz Hernández Montoya"/>
    <s v="Cerrado"/>
    <s v="Mayo"/>
    <m/>
  </r>
  <r>
    <n v="1724"/>
    <n v="21834"/>
    <s v="Tramitar Peticiones"/>
    <d v="2020-05-26T00:00:00"/>
    <x v="4"/>
    <d v="2020-05-27T00:00:00"/>
    <s v="Abril - Junio"/>
    <n v="1"/>
    <n v="2"/>
    <s v="Vanessa Castillo"/>
    <s v="Cerrado"/>
    <s v="Mayo"/>
    <m/>
  </r>
  <r>
    <n v="1725"/>
    <n v="21835"/>
    <s v="Tramitar Peticiones"/>
    <d v="2020-05-26T00:00:00"/>
    <x v="4"/>
    <d v="2020-05-27T00:00:00"/>
    <s v="Abril - Junio"/>
    <n v="1"/>
    <n v="2"/>
    <s v="Patricia Ruiz Rojas"/>
    <s v="Cerrado"/>
    <s v="Mayo"/>
    <m/>
  </r>
  <r>
    <n v="1726"/>
    <n v="21836"/>
    <s v="Tramitar Peticiones"/>
    <d v="2020-05-26T00:00:00"/>
    <x v="4"/>
    <d v="2020-05-27T00:00:00"/>
    <s v="Abril - Junio"/>
    <n v="1"/>
    <n v="2"/>
    <s v="OMAR ZARABANDA"/>
    <s v="Cerrado"/>
    <s v="Mayo"/>
    <m/>
  </r>
  <r>
    <n v="1727"/>
    <n v="21837"/>
    <s v="Tramitar Reclamo"/>
    <d v="2020-05-26T00:00:00"/>
    <x v="4"/>
    <d v="2020-05-27T00:00:00"/>
    <s v="Abril - Junio"/>
    <n v="1"/>
    <n v="2"/>
    <s v="Willians Simón Tagliaferro Pérez"/>
    <s v="Cerrado"/>
    <s v="Mayo"/>
    <m/>
  </r>
  <r>
    <n v="1728"/>
    <n v="21838"/>
    <s v="Tramitar Peticiones"/>
    <d v="2020-05-26T00:00:00"/>
    <x v="4"/>
    <d v="2020-05-27T00:00:00"/>
    <s v="Abril - Junio"/>
    <n v="1"/>
    <n v="2"/>
    <s v="CRISTIAN ENRIQUE CABARCAS MERCADO"/>
    <s v="Cerrado"/>
    <s v="Mayo"/>
    <m/>
  </r>
  <r>
    <n v="1729"/>
    <n v="21839"/>
    <s v="Tramitar Peticiones"/>
    <d v="2020-05-26T00:00:00"/>
    <x v="4"/>
    <d v="2020-05-27T00:00:00"/>
    <s v="Abril - Junio"/>
    <n v="1"/>
    <n v="2"/>
    <s v="DIEGO FERNANDO OSORIO COLORADO"/>
    <s v="Cerrado"/>
    <s v="Mayo"/>
    <m/>
  </r>
  <r>
    <n v="1730"/>
    <n v="21840"/>
    <s v="Tramitar Peticiones"/>
    <d v="2020-05-26T00:00:00"/>
    <x v="4"/>
    <d v="2020-05-27T00:00:00"/>
    <s v="Abril - Junio"/>
    <n v="1"/>
    <n v="2"/>
    <s v="Leidy Johanna Piedrahita Ortiz"/>
    <s v="Cerrado"/>
    <s v="Mayo"/>
    <m/>
  </r>
  <r>
    <n v="1731"/>
    <n v="21841"/>
    <s v="Tramitar Peticiones"/>
    <d v="2020-05-26T00:00:00"/>
    <x v="4"/>
    <d v="2020-05-27T00:00:00"/>
    <s v="Abril - Junio"/>
    <n v="1"/>
    <n v="2"/>
    <s v="Julian Giraldo"/>
    <s v="Cerrado"/>
    <s v="Mayo"/>
    <m/>
  </r>
  <r>
    <n v="1732"/>
    <n v="21842"/>
    <s v="Tramitar Peticiones"/>
    <d v="2020-05-26T00:00:00"/>
    <x v="4"/>
    <d v="2020-05-27T00:00:00"/>
    <s v="Abril - Junio"/>
    <n v="1"/>
    <n v="2"/>
    <s v="VALENTINA GIRALDO GARRIDO"/>
    <s v="Cerrado"/>
    <s v="Mayo"/>
    <m/>
  </r>
  <r>
    <n v="1733"/>
    <n v="21843"/>
    <s v="Tramitar Peticiones"/>
    <d v="2020-05-26T00:00:00"/>
    <x v="4"/>
    <d v="2020-05-29T00:00:00"/>
    <s v="Abril - Junio"/>
    <n v="3"/>
    <n v="4"/>
    <s v="Susana Patricia Segura Ibarra"/>
    <s v="Cerrado"/>
    <s v="Mayo"/>
    <m/>
  </r>
  <r>
    <n v="1734"/>
    <n v="21844"/>
    <s v="Tramitar Peticiones"/>
    <d v="2020-05-26T00:00:00"/>
    <x v="4"/>
    <d v="2020-05-29T00:00:00"/>
    <s v="Abril - Junio"/>
    <n v="3"/>
    <n v="4"/>
    <s v="Jhon alexander camacho olave"/>
    <s v="Cerrado"/>
    <s v="Mayo"/>
    <m/>
  </r>
  <r>
    <n v="1735"/>
    <n v="21845"/>
    <s v="Tramitar Queja"/>
    <d v="2020-05-26T00:00:00"/>
    <x v="4"/>
    <d v="2020-05-27T00:00:00"/>
    <s v="Abril - Junio"/>
    <n v="1"/>
    <n v="2"/>
    <s v="luis dario alvarez mendoza"/>
    <s v="Cerrado"/>
    <s v="Mayo"/>
    <m/>
  </r>
  <r>
    <n v="1736"/>
    <n v="21846"/>
    <s v="Tramitar Peticiones"/>
    <d v="2020-05-26T00:00:00"/>
    <x v="4"/>
    <d v="2020-05-29T00:00:00"/>
    <s v="Abril - Junio"/>
    <n v="3"/>
    <n v="4"/>
    <s v="Alexandra Machado Rodríguez"/>
    <s v="Cerrado"/>
    <s v="Mayo"/>
    <m/>
  </r>
  <r>
    <n v="1737"/>
    <n v="21847"/>
    <s v="Tramitar Queja"/>
    <d v="2020-05-26T00:00:00"/>
    <x v="4"/>
    <d v="2020-05-27T00:00:00"/>
    <s v="Abril - Junio"/>
    <n v="1"/>
    <n v="2"/>
    <s v="yadira hernandez meza"/>
    <s v="Cerrado"/>
    <s v="Mayo"/>
    <m/>
  </r>
  <r>
    <n v="1738"/>
    <n v="21848"/>
    <s v="Tramitar Peticiones"/>
    <d v="2020-05-26T00:00:00"/>
    <x v="4"/>
    <d v="2020-05-29T00:00:00"/>
    <s v="Abril - Junio"/>
    <n v="3"/>
    <n v="4"/>
    <s v="Juan Martin Bermudez Marin"/>
    <s v="Cerrado"/>
    <s v="Mayo"/>
    <m/>
  </r>
  <r>
    <n v="1739"/>
    <n v="21849"/>
    <s v="Tramitar Peticiones"/>
    <d v="2020-05-27T00:00:00"/>
    <x v="4"/>
    <d v="2020-05-29T00:00:00"/>
    <s v="Abril - Junio"/>
    <n v="2"/>
    <n v="3"/>
    <s v="Lilian Patricia Rosas Florez"/>
    <s v="Cerrado"/>
    <s v="Mayo"/>
    <m/>
  </r>
  <r>
    <n v="1740"/>
    <n v="21850"/>
    <s v="Tramitar Reclamo"/>
    <d v="2020-05-27T00:00:00"/>
    <x v="4"/>
    <d v="2020-05-29T00:00:00"/>
    <s v="Abril - Junio"/>
    <n v="2"/>
    <n v="3"/>
    <s v="Carlos fernando varela izquierdo"/>
    <s v="Cerrado"/>
    <s v="Mayo"/>
    <m/>
  </r>
  <r>
    <n v="1741"/>
    <n v="21851"/>
    <s v="Tramitar Peticiones"/>
    <d v="2020-05-27T00:00:00"/>
    <x v="4"/>
    <d v="2020-05-29T00:00:00"/>
    <s v="Abril - Junio"/>
    <n v="2"/>
    <n v="3"/>
    <s v="LUIS BUENAVENTURA ALBA GUERRERO"/>
    <s v="Cerrado"/>
    <s v="Mayo"/>
    <m/>
  </r>
  <r>
    <n v="1742"/>
    <n v="21852"/>
    <s v="Tramitar Peticiones"/>
    <d v="2020-05-27T00:00:00"/>
    <x v="4"/>
    <d v="2020-05-29T00:00:00"/>
    <s v="Abril - Junio"/>
    <n v="2"/>
    <n v="3"/>
    <s v="CRISTIAN CAMILO MARTINEZ MARIN"/>
    <s v="Cerrado"/>
    <s v="Mayo"/>
    <m/>
  </r>
  <r>
    <n v="1743"/>
    <n v="21853"/>
    <s v="Tramitar Peticiones"/>
    <d v="2020-05-27T00:00:00"/>
    <x v="4"/>
    <d v="2020-05-29T00:00:00"/>
    <s v="Abril - Junio"/>
    <n v="2"/>
    <n v="3"/>
    <s v="yovanni alexander garcia"/>
    <s v="Cerrado"/>
    <s v="Mayo"/>
    <m/>
  </r>
  <r>
    <n v="1744"/>
    <n v="21854"/>
    <s v="Tramitar Peticiones"/>
    <d v="2020-05-27T00:00:00"/>
    <x v="4"/>
    <d v="2020-05-27T00:00:00"/>
    <s v="Abril - Junio"/>
    <n v="0"/>
    <n v="1"/>
    <s v="Yurany escobar Anaya"/>
    <s v="Cerrado"/>
    <s v="Mayo"/>
    <m/>
  </r>
  <r>
    <n v="1745"/>
    <n v="21855"/>
    <s v="Tramitar Peticiones"/>
    <d v="2020-05-27T00:00:00"/>
    <x v="4"/>
    <d v="2020-05-29T00:00:00"/>
    <s v="Abril - Junio"/>
    <n v="2"/>
    <n v="3"/>
    <s v="Alba Rocio Ospina"/>
    <s v="Cerrado"/>
    <s v="Mayo"/>
    <m/>
  </r>
  <r>
    <n v="1746"/>
    <n v="21856"/>
    <s v="Tramitar Peticiones"/>
    <d v="2020-05-27T00:00:00"/>
    <x v="4"/>
    <d v="2020-05-29T00:00:00"/>
    <s v="Abril - Junio"/>
    <n v="2"/>
    <n v="3"/>
    <s v="javier Castañeda"/>
    <s v="Cerrado"/>
    <s v="Mayo"/>
    <m/>
  </r>
  <r>
    <n v="1747"/>
    <n v="21857"/>
    <s v="Tramitar Queja"/>
    <d v="2020-05-27T00:00:00"/>
    <x v="4"/>
    <s v="Pendiente"/>
    <s v="Pendiente"/>
    <e v="#VALUE!"/>
    <e v="#VALUE!"/>
    <s v="WILSON ALEXANDER URIBE SERNA"/>
    <s v="Abierto"/>
    <s v="Pendiente"/>
    <m/>
  </r>
  <r>
    <n v="1748"/>
    <n v="21858"/>
    <s v="Tramitar Peticiones"/>
    <d v="2020-05-27T00:00:00"/>
    <x v="4"/>
    <d v="2020-05-29T00:00:00"/>
    <s v="Abril - Junio"/>
    <n v="2"/>
    <n v="3"/>
    <s v="JUAN FERNANDO OCHOA MUÑOZ"/>
    <s v="Cerrado"/>
    <s v="Mayo"/>
    <m/>
  </r>
  <r>
    <n v="1749"/>
    <n v="21859"/>
    <s v="Tramitar Peticiones"/>
    <d v="2020-05-27T00:00:00"/>
    <x v="4"/>
    <d v="2020-05-29T00:00:00"/>
    <s v="Abril - Junio"/>
    <n v="2"/>
    <n v="3"/>
    <s v="Kelly johanna Rodríguez Daza"/>
    <s v="Cerrado"/>
    <s v="Mayo"/>
    <m/>
  </r>
  <r>
    <n v="1750"/>
    <n v="21860"/>
    <s v="Asignar Sugerencia"/>
    <d v="2020-05-27T00:00:00"/>
    <x v="4"/>
    <d v="2020-05-29T00:00:00"/>
    <s v="Abril - Junio"/>
    <n v="2"/>
    <n v="3"/>
    <s v="YURI LILIANA VARGAS"/>
    <s v="Cerrado"/>
    <s v="Mayo"/>
    <m/>
  </r>
  <r>
    <n v="1751"/>
    <n v="21861"/>
    <s v="Tramitar Peticiones"/>
    <d v="2020-05-27T00:00:00"/>
    <x v="4"/>
    <d v="2020-05-29T00:00:00"/>
    <s v="Abril - Junio"/>
    <n v="2"/>
    <n v="3"/>
    <s v="Camilo andres torres carmona"/>
    <s v="Cerrado"/>
    <s v="Mayo"/>
    <m/>
  </r>
  <r>
    <n v="1752"/>
    <n v="21862"/>
    <s v="Tramitar Peticiones"/>
    <d v="2020-05-27T00:00:00"/>
    <x v="4"/>
    <d v="2020-05-29T00:00:00"/>
    <s v="Abril - Junio"/>
    <n v="2"/>
    <n v="3"/>
    <s v="Camilo andres torres carmona"/>
    <s v="Cerrado"/>
    <s v="Mayo"/>
    <m/>
  </r>
  <r>
    <n v="1753"/>
    <n v="21863"/>
    <s v="Tramitar Queja"/>
    <d v="2020-05-27T00:00:00"/>
    <x v="4"/>
    <s v="Pendiente"/>
    <s v="Pendiente"/>
    <e v="#VALUE!"/>
    <e v="#VALUE!"/>
    <s v="LUIS EDUARDO BETANCOURT FIGUEROA"/>
    <s v="Abierto"/>
    <s v="Pendiente"/>
    <m/>
  </r>
  <r>
    <n v="1754"/>
    <n v="21864"/>
    <s v="Tramitar Queja"/>
    <d v="2020-05-27T00:00:00"/>
    <x v="4"/>
    <d v="2020-06-02T00:00:00"/>
    <s v="Abril - Junio"/>
    <n v="6"/>
    <n v="5"/>
    <s v="JENNY VALENCIA"/>
    <s v="Cerrado"/>
    <s v="Junio"/>
    <m/>
  </r>
  <r>
    <n v="1755"/>
    <n v="21865"/>
    <s v="Tramitar Peticiones"/>
    <d v="2020-05-28T00:00:00"/>
    <x v="4"/>
    <d v="2020-05-29T00:00:00"/>
    <s v="Abril - Junio"/>
    <n v="1"/>
    <n v="2"/>
    <s v="Emerson Cogollo Gomez"/>
    <s v="Cerrado"/>
    <s v="Mayo"/>
    <m/>
  </r>
  <r>
    <n v="1756"/>
    <n v="21866"/>
    <s v="Tramitar Queja"/>
    <d v="2020-05-28T00:00:00"/>
    <x v="4"/>
    <d v="2020-06-02T00:00:00"/>
    <s v="Abril - Junio"/>
    <n v="5"/>
    <n v="4"/>
    <s v="Angelica Maria Diaz Higuera"/>
    <s v="Cerrado"/>
    <s v="Junio"/>
    <m/>
  </r>
  <r>
    <n v="1757"/>
    <n v="21867"/>
    <s v="Tramitar Peticiones"/>
    <d v="2020-05-28T00:00:00"/>
    <x v="4"/>
    <d v="2020-05-29T00:00:00"/>
    <s v="Abril - Junio"/>
    <n v="1"/>
    <n v="2"/>
    <s v="LUIS BUENAVENTURA ALBA GUERRERO"/>
    <s v="Cerrado"/>
    <s v="Mayo"/>
    <m/>
  </r>
  <r>
    <n v="1758"/>
    <n v="21868"/>
    <s v="Tramitar Queja"/>
    <d v="2020-05-28T00:00:00"/>
    <x v="4"/>
    <d v="2020-06-02T00:00:00"/>
    <s v="Abril - Junio"/>
    <n v="5"/>
    <n v="4"/>
    <s v="beatriz elena borja gamez"/>
    <s v="Cerrado"/>
    <s v="Junio"/>
    <m/>
  </r>
  <r>
    <n v="1759"/>
    <n v="21869"/>
    <s v="Tramitar Queja"/>
    <d v="2020-05-28T00:00:00"/>
    <x v="4"/>
    <d v="2020-06-23T00:00:00"/>
    <s v="Abril - Junio"/>
    <n v="26"/>
    <n v="19"/>
    <s v="Tulio Ancizar Cardona Salazar"/>
    <s v="Cerrado"/>
    <s v="Junio"/>
    <m/>
  </r>
  <r>
    <n v="1760"/>
    <n v="21870"/>
    <s v="Tramitar Peticiones"/>
    <d v="2020-05-28T00:00:00"/>
    <x v="4"/>
    <d v="2020-05-29T00:00:00"/>
    <s v="Abril - Junio"/>
    <n v="1"/>
    <n v="2"/>
    <s v="leydi narvaez"/>
    <s v="Cerrado"/>
    <s v="Mayo"/>
    <m/>
  </r>
  <r>
    <n v="1761"/>
    <n v="21871"/>
    <s v="Tramitar Peticiones"/>
    <d v="2020-05-28T00:00:00"/>
    <x v="4"/>
    <d v="2020-05-29T00:00:00"/>
    <s v="Abril - Junio"/>
    <n v="1"/>
    <n v="2"/>
    <s v="JOHN JAMINTON PEREZ GAITAN"/>
    <s v="Cerrado"/>
    <s v="Mayo"/>
    <m/>
  </r>
  <r>
    <n v="1762"/>
    <n v="21872"/>
    <s v="Tramitar Peticiones"/>
    <d v="2020-05-28T00:00:00"/>
    <x v="4"/>
    <d v="2020-05-29T00:00:00"/>
    <s v="Abril - Junio"/>
    <n v="1"/>
    <n v="2"/>
    <s v="Mariana Valencia"/>
    <s v="Cerrado"/>
    <s v="Mayo"/>
    <m/>
  </r>
  <r>
    <n v="1763"/>
    <n v="21873"/>
    <s v="Tramitar Peticiones"/>
    <d v="2020-05-28T00:00:00"/>
    <x v="4"/>
    <d v="2020-05-29T00:00:00"/>
    <s v="Abril - Junio"/>
    <n v="1"/>
    <n v="2"/>
    <s v="JORGE RODRIGUEZ"/>
    <s v="Cerrado"/>
    <s v="Mayo"/>
    <m/>
  </r>
  <r>
    <n v="1764"/>
    <n v="21874"/>
    <s v="Tramitar Peticiones"/>
    <d v="2020-05-28T00:00:00"/>
    <x v="4"/>
    <d v="2020-05-29T00:00:00"/>
    <s v="Abril - Junio"/>
    <n v="1"/>
    <n v="2"/>
    <s v="Maria Claudia Gómez Vasquez"/>
    <s v="Cerrado"/>
    <s v="Mayo"/>
    <m/>
  </r>
  <r>
    <n v="1765"/>
    <n v="21875"/>
    <s v="Tramitar Peticiones"/>
    <d v="2020-05-28T00:00:00"/>
    <x v="4"/>
    <d v="2020-06-01T00:00:00"/>
    <s v="Abril - Junio"/>
    <n v="4"/>
    <n v="3"/>
    <s v="carlos alberto jimenez tejero"/>
    <s v="Cerrado"/>
    <s v="Junio"/>
    <m/>
  </r>
  <r>
    <n v="1766"/>
    <n v="21876"/>
    <s v="Tramitar Peticiones"/>
    <d v="2020-05-28T00:00:00"/>
    <x v="4"/>
    <d v="2020-06-01T00:00:00"/>
    <s v="Abril - Junio"/>
    <n v="4"/>
    <n v="3"/>
    <s v="Carina Andrea Cadena Castro"/>
    <s v="Cerrado"/>
    <s v="Junio"/>
    <m/>
  </r>
  <r>
    <n v="1767"/>
    <n v="21877"/>
    <s v="Tramitar Peticiones"/>
    <d v="2020-05-28T00:00:00"/>
    <x v="4"/>
    <d v="2020-06-01T00:00:00"/>
    <s v="Abril - Junio"/>
    <n v="4"/>
    <n v="3"/>
    <s v="juliana mera gonzalez"/>
    <s v="Cerrado"/>
    <s v="Junio"/>
    <m/>
  </r>
  <r>
    <n v="1768"/>
    <n v="21878"/>
    <s v="Tramitar Peticiones"/>
    <d v="2020-05-28T00:00:00"/>
    <x v="4"/>
    <d v="2020-06-01T00:00:00"/>
    <s v="Abril - Junio"/>
    <n v="4"/>
    <n v="3"/>
    <s v="adiela terreros"/>
    <s v="Cerrado"/>
    <s v="Junio"/>
    <m/>
  </r>
  <r>
    <n v="1769"/>
    <n v="21879"/>
    <s v="Tramitar Queja"/>
    <d v="2020-05-28T00:00:00"/>
    <x v="4"/>
    <d v="2020-06-17T00:00:00"/>
    <s v="Abril - Junio"/>
    <n v="20"/>
    <n v="15"/>
    <s v="juan pablo arbelaez hincapie"/>
    <s v="Cerrado"/>
    <s v="Junio"/>
    <m/>
  </r>
  <r>
    <n v="1770"/>
    <n v="21880"/>
    <s v="Tramitar Peticiones"/>
    <d v="2020-05-28T00:00:00"/>
    <x v="4"/>
    <d v="2020-06-01T00:00:00"/>
    <s v="Abril - Junio"/>
    <n v="4"/>
    <n v="3"/>
    <s v="OMAR HERNAND ORTEGA MOLINA"/>
    <s v="Cerrado"/>
    <s v="Junio"/>
    <m/>
  </r>
  <r>
    <n v="1771"/>
    <n v="21881"/>
    <s v="Tramitar Reclamo"/>
    <d v="2020-05-28T00:00:00"/>
    <x v="4"/>
    <d v="2020-06-02T00:00:00"/>
    <s v="Abril - Junio"/>
    <n v="5"/>
    <n v="4"/>
    <s v="Álvaro Lemos vargas"/>
    <s v="Cerrado"/>
    <s v="Junio"/>
    <m/>
  </r>
  <r>
    <n v="1772"/>
    <n v="21882"/>
    <s v="Tramitar Peticiones"/>
    <d v="2020-05-28T00:00:00"/>
    <x v="4"/>
    <d v="2020-06-01T00:00:00"/>
    <s v="Abril - Junio"/>
    <n v="4"/>
    <n v="3"/>
    <s v="Beisman Meneses"/>
    <s v="Cerrado"/>
    <s v="Junio"/>
    <m/>
  </r>
  <r>
    <n v="1773"/>
    <n v="21883"/>
    <s v="Tramitar Queja"/>
    <d v="2020-05-28T00:00:00"/>
    <x v="4"/>
    <s v="Pendiente"/>
    <s v="Pendiente"/>
    <e v="#VALUE!"/>
    <e v="#VALUE!"/>
    <s v="augusto giraldo"/>
    <s v="Abierto"/>
    <s v="Pendiente"/>
    <m/>
  </r>
  <r>
    <n v="1774"/>
    <n v="21884"/>
    <s v="Tramitar Reclamo"/>
    <d v="2020-05-28T00:00:00"/>
    <x v="4"/>
    <d v="2020-06-02T00:00:00"/>
    <s v="Abril - Junio"/>
    <n v="5"/>
    <n v="4"/>
    <s v="Álvaro Lemos vargas"/>
    <s v="Cerrado"/>
    <s v="Junio"/>
    <m/>
  </r>
  <r>
    <n v="1775"/>
    <n v="21885"/>
    <s v="Tramitar Peticiones"/>
    <d v="2020-05-28T00:00:00"/>
    <x v="4"/>
    <d v="2020-06-01T00:00:00"/>
    <s v="Abril - Junio"/>
    <n v="4"/>
    <n v="3"/>
    <s v="LAURA KATERINAVELASCO"/>
    <s v="Cerrado"/>
    <s v="Junio"/>
    <m/>
  </r>
  <r>
    <n v="1776"/>
    <n v="21886"/>
    <s v="Tramitar Peticiones"/>
    <d v="2020-05-28T00:00:00"/>
    <x v="4"/>
    <d v="2020-06-01T00:00:00"/>
    <s v="Abril - Junio"/>
    <n v="4"/>
    <n v="3"/>
    <s v="Paola Stephany Suarez Bergaño"/>
    <s v="Cerrado"/>
    <s v="Junio"/>
    <m/>
  </r>
  <r>
    <n v="1777"/>
    <n v="21887"/>
    <s v="Tramitar Peticiones"/>
    <d v="2020-05-28T00:00:00"/>
    <x v="4"/>
    <d v="2020-06-01T00:00:00"/>
    <s v="Abril - Junio"/>
    <n v="4"/>
    <n v="3"/>
    <s v="isabel Franky Pedraza"/>
    <s v="Cerrado"/>
    <s v="Junio"/>
    <m/>
  </r>
  <r>
    <n v="1778"/>
    <n v="21888"/>
    <s v="Tramitar Peticiones"/>
    <d v="2020-05-28T00:00:00"/>
    <x v="4"/>
    <d v="2020-06-01T00:00:00"/>
    <s v="Abril - Junio"/>
    <n v="4"/>
    <n v="3"/>
    <s v="RUBY REYES DAZA"/>
    <s v="Cerrado"/>
    <s v="Junio"/>
    <m/>
  </r>
  <r>
    <n v="1779"/>
    <n v="21889"/>
    <s v="Tramitar Queja"/>
    <d v="2020-05-28T00:00:00"/>
    <x v="4"/>
    <d v="2020-06-02T00:00:00"/>
    <s v="Abril - Junio"/>
    <n v="5"/>
    <n v="4"/>
    <s v="Ana Lucia Saldaña P"/>
    <s v="Cerrado"/>
    <s v="Junio"/>
    <m/>
  </r>
  <r>
    <n v="1780"/>
    <n v="21890"/>
    <s v="Tramitar Peticiones"/>
    <d v="2020-05-28T00:00:00"/>
    <x v="4"/>
    <d v="2020-06-01T00:00:00"/>
    <s v="Abril - Junio"/>
    <n v="4"/>
    <n v="3"/>
    <s v="Linda esmeralda pineda Díaz"/>
    <s v="Cerrado"/>
    <s v="Junio"/>
    <m/>
  </r>
  <r>
    <n v="1781"/>
    <n v="21891"/>
    <s v="Tramitar Queja"/>
    <d v="2020-05-28T00:00:00"/>
    <x v="4"/>
    <d v="2020-06-10T00:00:00"/>
    <s v="Abril - Junio"/>
    <n v="13"/>
    <n v="10"/>
    <s v="Miguel Angel Cardona Rojas"/>
    <s v="Cerrado"/>
    <s v="Junio"/>
    <m/>
  </r>
  <r>
    <n v="1782"/>
    <n v="21892"/>
    <s v="Tramitar Peticiones"/>
    <d v="2020-05-29T00:00:00"/>
    <x v="4"/>
    <d v="2020-06-01T00:00:00"/>
    <s v="Abril - Junio"/>
    <n v="3"/>
    <n v="2"/>
    <s v="antonio erasmo hernandez zuñiga"/>
    <s v="Cerrado"/>
    <s v="Junio"/>
    <m/>
  </r>
  <r>
    <n v="1783"/>
    <n v="21893"/>
    <s v="Tramitar Peticiones"/>
    <d v="2020-05-29T00:00:00"/>
    <x v="4"/>
    <d v="2020-06-01T00:00:00"/>
    <s v="Abril - Junio"/>
    <n v="3"/>
    <n v="2"/>
    <s v="Gabriel Arellano Guerrero"/>
    <s v="Cerrado"/>
    <s v="Junio"/>
    <m/>
  </r>
  <r>
    <n v="1784"/>
    <n v="21894"/>
    <s v="Tramitar Queja"/>
    <d v="2020-05-29T00:00:00"/>
    <x v="4"/>
    <s v="Pendiente"/>
    <s v="Pendiente"/>
    <e v="#VALUE!"/>
    <e v="#VALUE!"/>
    <s v="carlos de jesus ariza altamar"/>
    <s v="Abierto"/>
    <s v="Pendiente"/>
    <m/>
  </r>
  <r>
    <n v="1785"/>
    <n v="21895"/>
    <s v="Tramitar Peticiones"/>
    <d v="2020-05-29T00:00:00"/>
    <x v="4"/>
    <d v="2020-06-01T00:00:00"/>
    <s v="Abril - Junio"/>
    <n v="3"/>
    <n v="2"/>
    <s v="SEGUNDO ARIOLFO ANGULO GUIZA"/>
    <s v="Cerrado"/>
    <s v="Junio"/>
    <m/>
  </r>
  <r>
    <n v="1786"/>
    <n v="21896"/>
    <s v="Tramitar Peticiones"/>
    <d v="2020-05-29T00:00:00"/>
    <x v="4"/>
    <d v="2020-06-01T00:00:00"/>
    <s v="Abril - Junio"/>
    <n v="3"/>
    <n v="2"/>
    <s v="CAMILO MANUEL QUIROGA PAEZ"/>
    <s v="Cerrado"/>
    <s v="Junio"/>
    <m/>
  </r>
  <r>
    <n v="1787"/>
    <n v="21897"/>
    <s v="Tramitar Peticiones"/>
    <d v="2020-05-29T00:00:00"/>
    <x v="4"/>
    <d v="2020-06-01T00:00:00"/>
    <s v="Abril - Junio"/>
    <n v="3"/>
    <n v="2"/>
    <s v="roberto andres barrios hernandez"/>
    <s v="Cerrado"/>
    <s v="Junio"/>
    <m/>
  </r>
  <r>
    <n v="1788"/>
    <n v="21898"/>
    <s v="Tramitar Peticiones"/>
    <d v="2020-05-29T00:00:00"/>
    <x v="4"/>
    <d v="2020-06-01T00:00:00"/>
    <s v="Abril - Junio"/>
    <n v="3"/>
    <n v="2"/>
    <s v="maria del carmen peña gomez"/>
    <s v="Cerrado"/>
    <s v="Junio"/>
    <m/>
  </r>
  <r>
    <n v="1789"/>
    <n v="21899"/>
    <s v="Tramitar Peticiones"/>
    <d v="2020-05-29T00:00:00"/>
    <x v="4"/>
    <d v="2020-06-01T00:00:00"/>
    <s v="Abril - Junio"/>
    <n v="3"/>
    <n v="2"/>
    <s v="OSCAR ALFREDO LOPEZ TORRES"/>
    <s v="Cerrado"/>
    <s v="Junio"/>
    <m/>
  </r>
  <r>
    <n v="1790"/>
    <n v="21900"/>
    <s v="Tramitar Peticiones"/>
    <d v="2020-05-29T00:00:00"/>
    <x v="4"/>
    <d v="2020-06-01T00:00:00"/>
    <s v="Abril - Junio"/>
    <n v="3"/>
    <n v="2"/>
    <s v="ALEJANDRO SERRANO"/>
    <s v="Cerrado"/>
    <s v="Junio"/>
    <m/>
  </r>
  <r>
    <n v="1791"/>
    <n v="21901"/>
    <s v="Tramitar Peticiones"/>
    <d v="2020-05-29T00:00:00"/>
    <x v="4"/>
    <d v="2020-06-01T00:00:00"/>
    <s v="Abril - Junio"/>
    <n v="3"/>
    <n v="2"/>
    <s v="OSCAR ALFREDO LOPEZ TORRES"/>
    <s v="Cerrado"/>
    <s v="Junio"/>
    <m/>
  </r>
  <r>
    <n v="1792"/>
    <n v="21902"/>
    <s v="Tramitar Peticiones"/>
    <d v="2020-05-29T00:00:00"/>
    <x v="4"/>
    <d v="2020-06-01T00:00:00"/>
    <s v="Abril - Junio"/>
    <n v="3"/>
    <n v="2"/>
    <s v="maria del carmen peña gomez"/>
    <s v="Cerrado"/>
    <s v="Junio"/>
    <m/>
  </r>
  <r>
    <n v="1793"/>
    <n v="21903"/>
    <s v="Tramitar Peticiones"/>
    <d v="2020-05-29T00:00:00"/>
    <x v="4"/>
    <d v="2020-06-01T00:00:00"/>
    <s v="Abril - Junio"/>
    <n v="3"/>
    <n v="2"/>
    <s v="Jhon alexander camacho olave"/>
    <s v="Cerrado"/>
    <s v="Junio"/>
    <m/>
  </r>
  <r>
    <n v="1794"/>
    <n v="21904"/>
    <s v="Tramitar Peticiones"/>
    <d v="2020-05-29T00:00:00"/>
    <x v="4"/>
    <d v="2020-06-01T00:00:00"/>
    <s v="Abril - Junio"/>
    <n v="3"/>
    <n v="2"/>
    <s v="MARIA PAULA VELANDIA LIZARAZO"/>
    <s v="Cerrado"/>
    <s v="Junio"/>
    <m/>
  </r>
  <r>
    <n v="1795"/>
    <n v="21905"/>
    <s v="Tramitar Peticiones"/>
    <d v="2020-05-29T00:00:00"/>
    <x v="4"/>
    <d v="2020-06-01T00:00:00"/>
    <s v="Abril - Junio"/>
    <n v="3"/>
    <n v="2"/>
    <s v="EDNA VIVIANA ACEVEDO SUAREZ"/>
    <s v="Cerrado"/>
    <s v="Junio"/>
    <m/>
  </r>
  <r>
    <n v="1796"/>
    <n v="21906"/>
    <s v="Tramitar Peticiones"/>
    <d v="2020-05-29T00:00:00"/>
    <x v="4"/>
    <d v="2020-06-01T00:00:00"/>
    <s v="Abril - Junio"/>
    <n v="3"/>
    <n v="2"/>
    <s v="lizeth susana valencia gonzalez"/>
    <s v="Cerrado"/>
    <s v="Junio"/>
    <m/>
  </r>
  <r>
    <n v="1797"/>
    <n v="21907"/>
    <s v="Asignar Sugerencia"/>
    <d v="2020-05-29T00:00:00"/>
    <x v="4"/>
    <s v="Pendiente"/>
    <s v="Pendiente"/>
    <e v="#VALUE!"/>
    <e v="#VALUE!"/>
    <s v="CARLOS EDUARDO RESTREPO GÓMEZ"/>
    <s v="Abierto"/>
    <s v="Pendiente"/>
    <m/>
  </r>
  <r>
    <n v="1798"/>
    <n v="21908"/>
    <s v="Tramitar Peticiones"/>
    <d v="2020-05-29T00:00:00"/>
    <x v="4"/>
    <d v="2020-06-01T00:00:00"/>
    <s v="Abril - Junio"/>
    <n v="3"/>
    <n v="2"/>
    <s v="laura camila alvarez moreno"/>
    <s v="Cerrado"/>
    <s v="Junio"/>
    <m/>
  </r>
  <r>
    <n v="1799"/>
    <n v="21909"/>
    <s v="Tramitar Queja"/>
    <d v="2020-05-29T00:00:00"/>
    <x v="4"/>
    <d v="2020-06-02T00:00:00"/>
    <s v="Abril - Junio"/>
    <n v="4"/>
    <n v="3"/>
    <s v="Juan Carlos Sierra Pedraza"/>
    <s v="Cerrado"/>
    <s v="Junio"/>
    <m/>
  </r>
  <r>
    <n v="1800"/>
    <n v="21910"/>
    <s v="Tramitar Peticiones"/>
    <d v="2020-05-29T00:00:00"/>
    <x v="4"/>
    <d v="2020-06-02T00:00:00"/>
    <s v="Abril - Junio"/>
    <n v="4"/>
    <n v="3"/>
    <s v="William Fresneda"/>
    <s v="Cerrado"/>
    <s v="Junio"/>
    <m/>
  </r>
  <r>
    <n v="1801"/>
    <n v="21911"/>
    <s v="Tramitar Peticiones"/>
    <d v="2020-05-29T00:00:00"/>
    <x v="4"/>
    <d v="2020-06-02T00:00:00"/>
    <s v="Abril - Junio"/>
    <n v="4"/>
    <n v="3"/>
    <s v="carlos arturo cifuentes cifuentes"/>
    <s v="Cerrado"/>
    <s v="Junio"/>
    <m/>
  </r>
  <r>
    <n v="1802"/>
    <n v="21912"/>
    <s v="Tramitar Peticiones"/>
    <d v="2020-05-29T00:00:00"/>
    <x v="4"/>
    <d v="2020-06-02T00:00:00"/>
    <s v="Abril - Junio"/>
    <n v="4"/>
    <n v="3"/>
    <s v="MONICA PATRICIA CABRERA OROZCO"/>
    <s v="Cerrado"/>
    <s v="Junio"/>
    <m/>
  </r>
  <r>
    <n v="1803"/>
    <n v="21913"/>
    <s v="Tramitar Peticiones"/>
    <d v="2020-05-29T00:00:00"/>
    <x v="4"/>
    <d v="2020-06-02T00:00:00"/>
    <s v="Abril - Junio"/>
    <n v="4"/>
    <n v="3"/>
    <s v="MARIA ANGELICS ACOSTA VEGA"/>
    <s v="Cerrado"/>
    <s v="Junio"/>
    <m/>
  </r>
  <r>
    <n v="1804"/>
    <n v="21914"/>
    <s v="Tramitar Peticiones"/>
    <d v="2020-05-29T00:00:00"/>
    <x v="4"/>
    <d v="2020-06-02T00:00:00"/>
    <s v="Abril - Junio"/>
    <n v="4"/>
    <n v="3"/>
    <s v="Carlos Alfonso Velasquez Muñoz"/>
    <s v="Cerrado"/>
    <s v="Junio"/>
    <m/>
  </r>
  <r>
    <n v="1805"/>
    <n v="21915"/>
    <s v="Tramitar Peticiones"/>
    <d v="2020-05-29T00:00:00"/>
    <x v="4"/>
    <d v="2020-06-02T00:00:00"/>
    <s v="Abril - Junio"/>
    <n v="4"/>
    <n v="3"/>
    <s v="Carlos Alfonso Velasquez Muñoz"/>
    <s v="Cerrado"/>
    <s v="Junio"/>
    <m/>
  </r>
  <r>
    <n v="1806"/>
    <n v="21916"/>
    <s v="Tramitar Peticiones"/>
    <d v="2020-05-29T00:00:00"/>
    <x v="4"/>
    <d v="2020-06-02T00:00:00"/>
    <s v="Abril - Junio"/>
    <n v="4"/>
    <n v="3"/>
    <s v="victor jexain esteban sotaquira"/>
    <s v="Cerrado"/>
    <s v="Junio"/>
    <m/>
  </r>
  <r>
    <n v="1807"/>
    <n v="21917"/>
    <s v="Tramitar Peticiones"/>
    <d v="2020-05-29T00:00:00"/>
    <x v="4"/>
    <d v="2020-06-02T00:00:00"/>
    <s v="Abril - Junio"/>
    <n v="4"/>
    <n v="3"/>
    <s v="BRINER ANIBAL PEREZ PARRA"/>
    <s v="Cerrado"/>
    <s v="Junio"/>
    <m/>
  </r>
  <r>
    <n v="1808"/>
    <n v="21918"/>
    <s v="Tramitar Peticiones"/>
    <d v="2020-05-29T00:00:00"/>
    <x v="4"/>
    <d v="2020-06-02T00:00:00"/>
    <s v="Abril - Junio"/>
    <n v="4"/>
    <n v="3"/>
    <s v="Juan Andrés Vargas Martínez"/>
    <s v="Cerrado"/>
    <s v="Junio"/>
    <m/>
  </r>
  <r>
    <n v="1809"/>
    <n v="21919"/>
    <s v="Tramitar Reclamo"/>
    <d v="2020-05-29T00:00:00"/>
    <x v="4"/>
    <d v="2020-06-02T00:00:00"/>
    <s v="Abril - Junio"/>
    <n v="4"/>
    <n v="3"/>
    <s v="Yuly Carolina Rubiano Rodriguez"/>
    <s v="Cerrado"/>
    <s v="Junio"/>
    <m/>
  </r>
  <r>
    <n v="1810"/>
    <n v="21920"/>
    <s v="Tramitar Peticiones"/>
    <d v="2020-05-29T00:00:00"/>
    <x v="4"/>
    <d v="2020-06-02T00:00:00"/>
    <s v="Abril - Junio"/>
    <n v="4"/>
    <n v="3"/>
    <s v="walter alberto parra martinez"/>
    <s v="Cerrado"/>
    <s v="Junio"/>
    <m/>
  </r>
  <r>
    <n v="1811"/>
    <n v="21921"/>
    <s v="Tramitar Peticiones"/>
    <d v="2020-05-29T00:00:00"/>
    <x v="4"/>
    <d v="2020-06-02T00:00:00"/>
    <s v="Abril - Junio"/>
    <n v="4"/>
    <n v="3"/>
    <s v="Jhon alexander camacho olave"/>
    <s v="Cerrado"/>
    <s v="Junio"/>
    <m/>
  </r>
  <r>
    <n v="1812"/>
    <n v="21922"/>
    <s v="Tramitar Peticiones"/>
    <d v="2020-05-29T00:00:00"/>
    <x v="4"/>
    <d v="2020-06-02T00:00:00"/>
    <s v="Abril - Junio"/>
    <n v="4"/>
    <n v="3"/>
    <s v="Jhon alexander camacho olave"/>
    <s v="Cerrado"/>
    <s v="Junio"/>
    <m/>
  </r>
  <r>
    <n v="1813"/>
    <n v="21923"/>
    <s v="Tramitar Peticiones"/>
    <d v="2020-05-29T00:00:00"/>
    <x v="4"/>
    <d v="2020-06-02T00:00:00"/>
    <s v="Abril - Junio"/>
    <n v="4"/>
    <n v="3"/>
    <s v="Carlos Fernando Giraldo Angulo"/>
    <s v="Cerrado"/>
    <s v="Junio"/>
    <m/>
  </r>
  <r>
    <n v="1814"/>
    <n v="21924"/>
    <s v="Tramitar Queja"/>
    <d v="2020-05-29T00:00:00"/>
    <x v="4"/>
    <d v="2020-06-02T00:00:00"/>
    <s v="Abril - Junio"/>
    <n v="4"/>
    <n v="3"/>
    <s v="William Guerra"/>
    <s v="Cerrado"/>
    <s v="Junio"/>
    <m/>
  </r>
  <r>
    <n v="1815"/>
    <n v="21925"/>
    <s v="Tramitar Peticiones"/>
    <d v="2020-05-29T00:00:00"/>
    <x v="4"/>
    <d v="2020-06-02T00:00:00"/>
    <s v="Abril - Junio"/>
    <n v="4"/>
    <n v="3"/>
    <s v="MABEL MORALES"/>
    <s v="Cerrado"/>
    <s v="Junio"/>
    <m/>
  </r>
  <r>
    <n v="1816"/>
    <n v="21926"/>
    <s v="Tramitar Reclamo"/>
    <d v="2020-05-29T00:00:00"/>
    <x v="4"/>
    <d v="2020-06-02T00:00:00"/>
    <s v="Abril - Junio"/>
    <n v="4"/>
    <n v="3"/>
    <s v="ALCIRA HERRERA GONZALEZ"/>
    <s v="Cerrado"/>
    <s v="Junio"/>
    <m/>
  </r>
  <r>
    <n v="1817"/>
    <n v="21927"/>
    <s v="Tramitar Peticiones"/>
    <d v="2020-05-29T00:00:00"/>
    <x v="4"/>
    <d v="2020-06-02T00:00:00"/>
    <s v="Abril - Junio"/>
    <n v="4"/>
    <n v="3"/>
    <s v="MABEL MORALES"/>
    <s v="Cerrado"/>
    <s v="Junio"/>
    <m/>
  </r>
  <r>
    <n v="1818"/>
    <n v="21928"/>
    <s v="Tramitar Peticiones"/>
    <d v="2020-05-30T00:00:00"/>
    <x v="4"/>
    <d v="2020-06-02T00:00:00"/>
    <s v="Abril - Junio"/>
    <n v="3"/>
    <n v="2"/>
    <s v="Clemencia Córdoba Cruz"/>
    <s v="Cerrado"/>
    <s v="Junio"/>
    <m/>
  </r>
  <r>
    <n v="1819"/>
    <n v="21929"/>
    <s v="Tramitar Queja"/>
    <d v="2020-05-30T00:00:00"/>
    <x v="4"/>
    <d v="2020-06-02T00:00:00"/>
    <s v="Abril - Junio"/>
    <n v="3"/>
    <n v="2"/>
    <s v="HELMUT EDUARDO ALI CUADROS"/>
    <s v="Cerrado"/>
    <s v="Junio"/>
    <m/>
  </r>
  <r>
    <n v="1820"/>
    <n v="21930"/>
    <s v="Tramitar Queja"/>
    <d v="2020-05-30T00:00:00"/>
    <x v="4"/>
    <d v="2020-06-02T00:00:00"/>
    <s v="Abril - Junio"/>
    <n v="3"/>
    <n v="2"/>
    <s v="Luis Humberto Barreto chaparro"/>
    <s v="Cerrado"/>
    <s v="Junio"/>
    <m/>
  </r>
  <r>
    <n v="1821"/>
    <n v="21931"/>
    <s v="Tramitar Peticiones"/>
    <d v="2020-05-30T00:00:00"/>
    <x v="4"/>
    <s v="Pendiente"/>
    <s v="Pendiente"/>
    <e v="#VALUE!"/>
    <e v="#VALUE!"/>
    <s v="Catalina Rendón Londoño"/>
    <s v="Abierto"/>
    <s v="Pendiente"/>
    <m/>
  </r>
  <r>
    <n v="1822"/>
    <n v="21932"/>
    <s v="Tramitar Peticiones"/>
    <d v="2020-05-31T00:00:00"/>
    <x v="4"/>
    <d v="2020-06-02T00:00:00"/>
    <s v="Abril - Junio"/>
    <n v="2"/>
    <n v="2"/>
    <s v="PABLO ENRIQUE MOSQUERA VARGAS"/>
    <s v="Cerrado"/>
    <s v="Junio"/>
    <m/>
  </r>
  <r>
    <n v="1823"/>
    <n v="21933"/>
    <s v="Tramitar Peticiones"/>
    <d v="2020-05-31T00:00:00"/>
    <x v="4"/>
    <d v="2020-06-02T00:00:00"/>
    <s v="Abril - Junio"/>
    <n v="2"/>
    <n v="2"/>
    <s v="Nidia cecilia alvarez ruiz"/>
    <s v="Cerrado"/>
    <s v="Junio"/>
    <m/>
  </r>
  <r>
    <n v="1824"/>
    <n v="21934"/>
    <s v="Tramitar Queja"/>
    <d v="2020-05-31T00:00:00"/>
    <x v="4"/>
    <d v="2020-06-02T00:00:00"/>
    <s v="Abril - Junio"/>
    <n v="2"/>
    <n v="2"/>
    <s v="Ana Tereza Olarte Quiroga"/>
    <s v="Cerrado"/>
    <s v="Junio"/>
    <m/>
  </r>
  <r>
    <n v="1825"/>
    <n v="21935"/>
    <s v="Tramitar Peticiones"/>
    <d v="2020-05-31T00:00:00"/>
    <x v="4"/>
    <d v="2020-06-02T00:00:00"/>
    <s v="Abril - Junio"/>
    <n v="2"/>
    <n v="2"/>
    <s v="Daren Yulitza Galindo López"/>
    <s v="Cerrado"/>
    <s v="Junio"/>
    <m/>
  </r>
  <r>
    <n v="1826"/>
    <n v="21936"/>
    <s v="Tramitar Queja"/>
    <d v="2020-05-31T00:00:00"/>
    <x v="4"/>
    <s v="Pendiente"/>
    <s v="Pendiente"/>
    <e v="#VALUE!"/>
    <e v="#VALUE!"/>
    <s v="DELIA TINOCO MENDOZA"/>
    <s v="Abierto"/>
    <s v="Pendiente"/>
    <m/>
  </r>
  <r>
    <n v="1827"/>
    <n v="21937"/>
    <s v="Tramitar Queja"/>
    <d v="2020-05-31T00:00:00"/>
    <x v="4"/>
    <d v="2020-06-02T00:00:00"/>
    <s v="Abril - Junio"/>
    <n v="2"/>
    <n v="2"/>
    <s v="ASDRUBAL JOSÉ MENDINUETA PELUFFO"/>
    <s v="Cerrado"/>
    <s v="Junio"/>
    <m/>
  </r>
  <r>
    <n v="1828"/>
    <n v="21938"/>
    <s v="Tramitar Peticiones"/>
    <d v="2020-05-31T00:00:00"/>
    <x v="4"/>
    <d v="2020-06-02T00:00:00"/>
    <s v="Abril - Junio"/>
    <n v="2"/>
    <n v="2"/>
    <s v="GUSTAVO ADOLFO OSORIO GRANDA"/>
    <s v="Cerrado"/>
    <s v="Junio"/>
    <m/>
  </r>
  <r>
    <n v="1829"/>
    <n v="21939"/>
    <s v="Tramitar Peticiones"/>
    <d v="2020-06-01T00:00:00"/>
    <x v="5"/>
    <d v="2020-06-02T00:00:00"/>
    <s v="Abril - Junio"/>
    <n v="1"/>
    <n v="2"/>
    <s v="Francisco Javier Giraldo Cardona"/>
    <s v="Cerrado"/>
    <s v="Junio"/>
    <m/>
  </r>
  <r>
    <n v="1830"/>
    <n v="21940"/>
    <s v="Tramitar Peticiones"/>
    <d v="2020-06-01T00:00:00"/>
    <x v="5"/>
    <d v="2020-06-02T00:00:00"/>
    <s v="Abril - Junio"/>
    <n v="1"/>
    <n v="2"/>
    <s v="Nury ximena caraballo"/>
    <s v="Cerrado"/>
    <s v="Junio"/>
    <m/>
  </r>
  <r>
    <n v="1831"/>
    <n v="21941"/>
    <s v="Tramitar Peticiones"/>
    <d v="2020-06-01T00:00:00"/>
    <x v="5"/>
    <d v="2020-06-02T00:00:00"/>
    <s v="Abril - Junio"/>
    <n v="1"/>
    <n v="2"/>
    <s v="Ingrid Johana Ramírez Bogotá"/>
    <s v="Cerrado"/>
    <s v="Junio"/>
    <m/>
  </r>
  <r>
    <n v="1832"/>
    <n v="21942"/>
    <s v="Tramitar Peticiones"/>
    <d v="2020-06-01T00:00:00"/>
    <x v="5"/>
    <d v="2020-06-02T00:00:00"/>
    <s v="Abril - Junio"/>
    <n v="1"/>
    <n v="2"/>
    <s v="Carlos Arturo Avendaño Rivera"/>
    <s v="Cerrado"/>
    <s v="Junio"/>
    <m/>
  </r>
  <r>
    <n v="1833"/>
    <n v="21943"/>
    <s v="Tramitar Queja"/>
    <d v="2020-06-01T00:00:00"/>
    <x v="5"/>
    <d v="2020-06-02T00:00:00"/>
    <s v="Abril - Junio"/>
    <n v="1"/>
    <n v="2"/>
    <s v="Hernando Garzon G."/>
    <s v="Cerrado"/>
    <s v="Junio"/>
    <m/>
  </r>
  <r>
    <n v="1834"/>
    <n v="21944"/>
    <s v="Tramitar Peticiones"/>
    <d v="2020-06-01T00:00:00"/>
    <x v="5"/>
    <d v="2020-06-02T00:00:00"/>
    <s v="Abril - Junio"/>
    <n v="1"/>
    <n v="2"/>
    <s v="jose octavio garzon pulido"/>
    <s v="Cerrado"/>
    <s v="Junio"/>
    <m/>
  </r>
  <r>
    <n v="1835"/>
    <n v="21945"/>
    <s v="Tramitar Peticiones"/>
    <d v="2020-06-01T00:00:00"/>
    <x v="5"/>
    <d v="2020-06-05T00:00:00"/>
    <s v="Abril - Junio"/>
    <n v="4"/>
    <n v="5"/>
    <s v="HERNAN D. VELÁSQUEZ GÓMEZ"/>
    <s v="Cerrado"/>
    <s v="Junio"/>
    <m/>
  </r>
  <r>
    <n v="1836"/>
    <n v="21946"/>
    <s v="Tramitar Peticiones"/>
    <d v="2020-06-01T00:00:00"/>
    <x v="5"/>
    <d v="2020-06-05T00:00:00"/>
    <s v="Abril - Junio"/>
    <n v="4"/>
    <n v="5"/>
    <s v="Yadis Lucrecia Montaño valencia"/>
    <s v="Cerrado"/>
    <s v="Junio"/>
    <m/>
  </r>
  <r>
    <n v="1837"/>
    <n v="21947"/>
    <s v="Tramitar Peticiones"/>
    <d v="2020-06-01T00:00:00"/>
    <x v="5"/>
    <d v="2020-06-05T00:00:00"/>
    <s v="Abril - Junio"/>
    <n v="4"/>
    <n v="5"/>
    <s v="Claudia Valencia Camargo"/>
    <s v="Cerrado"/>
    <s v="Junio"/>
    <m/>
  </r>
  <r>
    <n v="1838"/>
    <n v="21948"/>
    <s v="Tramitar Peticiones"/>
    <d v="2020-06-01T00:00:00"/>
    <x v="5"/>
    <d v="2020-06-05T00:00:00"/>
    <s v="Abril - Junio"/>
    <n v="4"/>
    <n v="5"/>
    <s v="MIGUELANGEL SANCHEZ POSADA"/>
    <s v="Cerrado"/>
    <s v="Junio"/>
    <m/>
  </r>
  <r>
    <n v="1839"/>
    <n v="21949"/>
    <s v="Tramitar Peticiones"/>
    <d v="2020-06-01T00:00:00"/>
    <x v="5"/>
    <d v="2020-06-05T00:00:00"/>
    <s v="Abril - Junio"/>
    <n v="4"/>
    <n v="5"/>
    <s v="Carmen Rosa Tapia Payares"/>
    <s v="Cerrado"/>
    <s v="Junio"/>
    <m/>
  </r>
  <r>
    <n v="1840"/>
    <n v="21950"/>
    <s v="Tramitar Peticiones"/>
    <d v="2020-06-01T00:00:00"/>
    <x v="5"/>
    <d v="2020-06-05T00:00:00"/>
    <s v="Abril - Junio"/>
    <n v="4"/>
    <n v="5"/>
    <s v="Ernesto Samper Pizano"/>
    <s v="Cerrado"/>
    <s v="Junio"/>
    <m/>
  </r>
  <r>
    <n v="1841"/>
    <n v="21951"/>
    <s v="Tramitar Peticiones"/>
    <d v="2020-06-01T00:00:00"/>
    <x v="5"/>
    <d v="2020-06-05T00:00:00"/>
    <s v="Abril - Junio"/>
    <n v="4"/>
    <n v="5"/>
    <s v="Luz Adriana Ocampo Jurado"/>
    <s v="Cerrado"/>
    <s v="Junio"/>
    <m/>
  </r>
  <r>
    <n v="1842"/>
    <n v="21952"/>
    <s v="Tramitar Reclamo"/>
    <d v="2020-06-01T00:00:00"/>
    <x v="5"/>
    <d v="2020-06-02T00:00:00"/>
    <s v="Abril - Junio"/>
    <n v="1"/>
    <n v="2"/>
    <s v="HUGO ARMANDO LOPEZ RUIZ"/>
    <s v="Cerrado"/>
    <s v="Junio"/>
    <m/>
  </r>
  <r>
    <n v="1843"/>
    <n v="21953"/>
    <s v="Tramitar Reclamo"/>
    <d v="2020-06-01T00:00:00"/>
    <x v="5"/>
    <d v="2020-06-02T00:00:00"/>
    <s v="Abril - Junio"/>
    <n v="1"/>
    <n v="2"/>
    <s v="carlos de jesus ariza altamar"/>
    <s v="Cerrado"/>
    <s v="Junio"/>
    <m/>
  </r>
  <r>
    <n v="1844"/>
    <n v="21954"/>
    <s v="Asignar Sugerencia"/>
    <d v="2020-06-01T00:00:00"/>
    <x v="5"/>
    <d v="2020-06-05T00:00:00"/>
    <s v="Abril - Junio"/>
    <n v="4"/>
    <n v="5"/>
    <s v="WILLIAM HERNÁN SERNA RAMÍREZ"/>
    <s v="Cerrado"/>
    <s v="Junio"/>
    <m/>
  </r>
  <r>
    <n v="1845"/>
    <n v="21955"/>
    <s v="Tramitar Peticiones"/>
    <d v="2020-06-01T00:00:00"/>
    <x v="5"/>
    <d v="2020-06-05T00:00:00"/>
    <s v="Abril - Junio"/>
    <n v="4"/>
    <n v="5"/>
    <s v="Claudia Guerrero"/>
    <s v="Cerrado"/>
    <s v="Junio"/>
    <m/>
  </r>
  <r>
    <n v="1846"/>
    <n v="21956"/>
    <s v="Tramitar Queja"/>
    <d v="2020-06-01T00:00:00"/>
    <x v="5"/>
    <d v="2020-06-02T00:00:00"/>
    <s v="Abril - Junio"/>
    <n v="1"/>
    <n v="2"/>
    <s v="Marisol Martinez Guarin"/>
    <s v="Cerrado"/>
    <s v="Junio"/>
    <m/>
  </r>
  <r>
    <n v="1847"/>
    <n v="21957"/>
    <s v="Tramitar Peticiones"/>
    <d v="2020-06-01T00:00:00"/>
    <x v="5"/>
    <d v="2020-06-05T00:00:00"/>
    <s v="Abril - Junio"/>
    <n v="4"/>
    <n v="5"/>
    <s v="douglas garcia santos"/>
    <s v="Cerrado"/>
    <s v="Junio"/>
    <m/>
  </r>
  <r>
    <n v="1848"/>
    <n v="21958"/>
    <s v="Tramitar Peticiones"/>
    <d v="2020-06-01T00:00:00"/>
    <x v="5"/>
    <d v="2020-06-05T00:00:00"/>
    <s v="Abril - Junio"/>
    <n v="4"/>
    <n v="5"/>
    <s v="LUIS ORLANDO PEÑA DIAZ"/>
    <s v="Cerrado"/>
    <s v="Junio"/>
    <m/>
  </r>
  <r>
    <n v="1849"/>
    <n v="21959"/>
    <s v="Tramitar Peticiones"/>
    <d v="2020-06-01T00:00:00"/>
    <x v="5"/>
    <d v="2020-06-05T00:00:00"/>
    <s v="Abril - Junio"/>
    <n v="4"/>
    <n v="5"/>
    <s v="Leonardo Bustamante rojo"/>
    <s v="Cerrado"/>
    <s v="Junio"/>
    <m/>
  </r>
  <r>
    <n v="1850"/>
    <n v="21960"/>
    <s v="Tramitar Queja"/>
    <d v="2020-06-01T00:00:00"/>
    <x v="5"/>
    <d v="2020-06-02T00:00:00"/>
    <s v="Abril - Junio"/>
    <n v="1"/>
    <n v="2"/>
    <s v="Yanit loango quiñones"/>
    <s v="Cerrado"/>
    <s v="Junio"/>
    <m/>
  </r>
  <r>
    <n v="1851"/>
    <n v="21961"/>
    <s v="Tramitar Queja"/>
    <d v="2020-06-01T00:00:00"/>
    <x v="5"/>
    <d v="2020-06-02T00:00:00"/>
    <s v="Abril - Junio"/>
    <n v="1"/>
    <n v="2"/>
    <s v="No hay clientes referentes a este flujo"/>
    <s v="Cerrado"/>
    <s v="Junio"/>
    <m/>
  </r>
  <r>
    <n v="1852"/>
    <n v="21962"/>
    <s v="Tramitar Peticiones"/>
    <d v="2020-06-01T00:00:00"/>
    <x v="5"/>
    <d v="2020-06-05T00:00:00"/>
    <s v="Abril - Junio"/>
    <n v="4"/>
    <n v="5"/>
    <s v="AYDEECHAVEZ GALINDO"/>
    <s v="Cerrado"/>
    <s v="Junio"/>
    <m/>
  </r>
  <r>
    <n v="1853"/>
    <n v="21963"/>
    <s v="Tramitar Peticiones"/>
    <d v="2020-06-01T00:00:00"/>
    <x v="5"/>
    <d v="2020-06-05T00:00:00"/>
    <s v="Abril - Junio"/>
    <n v="4"/>
    <n v="5"/>
    <s v="judy marcela caicedo acuña"/>
    <s v="Cerrado"/>
    <s v="Junio"/>
    <m/>
  </r>
  <r>
    <n v="1854"/>
    <n v="21964"/>
    <s v="Tramitar Peticiones"/>
    <d v="2020-06-01T00:00:00"/>
    <x v="5"/>
    <d v="2020-06-05T00:00:00"/>
    <s v="Abril - Junio"/>
    <n v="4"/>
    <n v="5"/>
    <s v="roberto andres barrios hernandez"/>
    <s v="Cerrado"/>
    <s v="Junio"/>
    <m/>
  </r>
  <r>
    <n v="1855"/>
    <n v="21965"/>
    <s v="Tramitar Peticiones"/>
    <d v="2020-06-01T00:00:00"/>
    <x v="5"/>
    <d v="2020-06-05T00:00:00"/>
    <s v="Abril - Junio"/>
    <n v="4"/>
    <n v="5"/>
    <s v="JOSE MANUEL GUEVARA CUERVO"/>
    <s v="Cerrado"/>
    <s v="Junio"/>
    <m/>
  </r>
  <r>
    <n v="1856"/>
    <n v="21966"/>
    <s v="Tramitar Peticiones"/>
    <d v="2020-06-01T00:00:00"/>
    <x v="5"/>
    <d v="2020-06-05T00:00:00"/>
    <s v="Abril - Junio"/>
    <n v="4"/>
    <n v="5"/>
    <s v="Luis miguel Rua agudelo"/>
    <s v="Cerrado"/>
    <s v="Junio"/>
    <m/>
  </r>
  <r>
    <n v="1857"/>
    <n v="21967"/>
    <s v="Tramitar Peticiones"/>
    <d v="2020-06-02T00:00:00"/>
    <x v="5"/>
    <d v="2020-06-05T00:00:00"/>
    <s v="Abril - Junio"/>
    <n v="3"/>
    <n v="4"/>
    <s v="nilton cesar prieto betancort"/>
    <s v="Cerrado"/>
    <s v="Junio"/>
    <m/>
  </r>
  <r>
    <n v="1858"/>
    <n v="21968"/>
    <s v="Tramitar Peticiones"/>
    <d v="2020-06-02T00:00:00"/>
    <x v="5"/>
    <d v="2020-06-05T00:00:00"/>
    <s v="Abril - Junio"/>
    <n v="3"/>
    <n v="4"/>
    <s v="ronald miguel lopez barreto"/>
    <s v="Cerrado"/>
    <s v="Junio"/>
    <m/>
  </r>
  <r>
    <n v="1859"/>
    <n v="21969"/>
    <s v="Tramitar Peticiones"/>
    <d v="2020-06-02T00:00:00"/>
    <x v="5"/>
    <d v="2020-06-05T00:00:00"/>
    <s v="Abril - Junio"/>
    <n v="3"/>
    <n v="4"/>
    <s v="WILLIAM MERCADO REDONDO"/>
    <s v="Cerrado"/>
    <s v="Junio"/>
    <m/>
  </r>
  <r>
    <n v="1860"/>
    <n v="21970"/>
    <s v="Tramitar Queja"/>
    <d v="2020-06-02T00:00:00"/>
    <x v="5"/>
    <d v="2020-06-02T00:00:00"/>
    <s v="Abril - Junio"/>
    <n v="0"/>
    <n v="1"/>
    <s v="Maria Elena Acosta"/>
    <s v="Cerrado"/>
    <s v="Junio"/>
    <m/>
  </r>
  <r>
    <n v="1861"/>
    <n v="21971"/>
    <s v="Tramitar Queja"/>
    <d v="2020-06-02T00:00:00"/>
    <x v="5"/>
    <d v="2020-06-02T00:00:00"/>
    <s v="Abril - Junio"/>
    <n v="0"/>
    <n v="1"/>
    <s v="DEISY MILENA LADINO CUNEME"/>
    <s v="Cerrado"/>
    <s v="Junio"/>
    <m/>
  </r>
  <r>
    <n v="1862"/>
    <n v="21972"/>
    <s v="Tramitar Peticiones"/>
    <d v="2020-06-02T00:00:00"/>
    <x v="5"/>
    <d v="2020-06-05T00:00:00"/>
    <s v="Abril - Junio"/>
    <n v="3"/>
    <n v="4"/>
    <s v="JOSE RAYMUNDO MANTiLLA CACUA"/>
    <s v="Cerrado"/>
    <s v="Junio"/>
    <m/>
  </r>
  <r>
    <n v="1863"/>
    <n v="21973"/>
    <s v="Tramitar Peticiones"/>
    <d v="2020-06-02T00:00:00"/>
    <x v="5"/>
    <d v="2020-06-05T00:00:00"/>
    <s v="Abril - Junio"/>
    <n v="3"/>
    <n v="4"/>
    <s v="DANIEL ANDRES PEREZ CASTRO"/>
    <s v="Cerrado"/>
    <s v="Junio"/>
    <m/>
  </r>
  <r>
    <n v="1864"/>
    <n v="21974"/>
    <s v="Tramitar Reclamo"/>
    <d v="2020-06-02T00:00:00"/>
    <x v="5"/>
    <d v="2020-06-02T00:00:00"/>
    <s v="Abril - Junio"/>
    <n v="0"/>
    <n v="1"/>
    <s v="Nina caleño"/>
    <s v="Cerrado"/>
    <s v="Junio"/>
    <m/>
  </r>
  <r>
    <n v="1865"/>
    <n v="21975"/>
    <s v="Tramitar Peticiones"/>
    <d v="2020-06-02T00:00:00"/>
    <x v="5"/>
    <d v="2020-06-05T00:00:00"/>
    <s v="Abril - Junio"/>
    <n v="3"/>
    <n v="4"/>
    <s v="JOSE RAYMUNDO MANTiLLA CACUA"/>
    <s v="Cerrado"/>
    <s v="Junio"/>
    <m/>
  </r>
  <r>
    <n v="1866"/>
    <n v="21976"/>
    <s v="Tramitar Peticiones"/>
    <d v="2020-06-02T00:00:00"/>
    <x v="5"/>
    <d v="2020-06-05T00:00:00"/>
    <s v="Abril - Junio"/>
    <n v="3"/>
    <n v="4"/>
    <s v="Natalia Yaneth Mora Quirama"/>
    <s v="Cerrado"/>
    <s v="Junio"/>
    <m/>
  </r>
  <r>
    <n v="1867"/>
    <n v="21977"/>
    <s v="Tramitar Peticiones"/>
    <d v="2020-06-02T00:00:00"/>
    <x v="5"/>
    <d v="2020-06-05T00:00:00"/>
    <s v="Abril - Junio"/>
    <n v="3"/>
    <n v="4"/>
    <s v="JORGE MIRANDA"/>
    <s v="Cerrado"/>
    <s v="Junio"/>
    <m/>
  </r>
  <r>
    <n v="1868"/>
    <n v="21978"/>
    <s v="Tramitar Queja"/>
    <d v="2020-06-02T00:00:00"/>
    <x v="5"/>
    <d v="2020-06-02T00:00:00"/>
    <s v="Abril - Junio"/>
    <n v="0"/>
    <n v="1"/>
    <s v="ana milena rendon giraldo"/>
    <s v="Cerrado"/>
    <s v="Junio"/>
    <m/>
  </r>
  <r>
    <n v="1869"/>
    <n v="21979"/>
    <s v="Tramitar Peticiones"/>
    <d v="2020-06-02T00:00:00"/>
    <x v="5"/>
    <d v="2020-06-05T00:00:00"/>
    <s v="Abril - Junio"/>
    <n v="3"/>
    <n v="4"/>
    <s v="DONALDO DE LA CRUZ DE ALBA"/>
    <s v="Cerrado"/>
    <s v="Junio"/>
    <m/>
  </r>
  <r>
    <n v="1870"/>
    <n v="21980"/>
    <s v="Tramitar Peticiones"/>
    <d v="2020-06-02T00:00:00"/>
    <x v="5"/>
    <d v="2020-06-05T00:00:00"/>
    <s v="Abril - Junio"/>
    <n v="3"/>
    <n v="4"/>
    <s v="Javier Alfonso Rivera Niño"/>
    <s v="Cerrado"/>
    <s v="Junio"/>
    <m/>
  </r>
  <r>
    <n v="1871"/>
    <n v="21981"/>
    <s v="Tramitar Peticiones"/>
    <d v="2020-06-02T00:00:00"/>
    <x v="5"/>
    <d v="2020-06-05T00:00:00"/>
    <s v="Abril - Junio"/>
    <n v="3"/>
    <n v="4"/>
    <s v="Paola Galindo"/>
    <s v="Cerrado"/>
    <s v="Junio"/>
    <m/>
  </r>
  <r>
    <n v="1872"/>
    <n v="21982"/>
    <s v="Tramitar Peticiones"/>
    <d v="2020-06-02T00:00:00"/>
    <x v="5"/>
    <d v="2020-06-05T00:00:00"/>
    <s v="Abril - Junio"/>
    <n v="3"/>
    <n v="4"/>
    <s v="Walter Rengifo Carvajal"/>
    <s v="Cerrado"/>
    <s v="Junio"/>
    <m/>
  </r>
  <r>
    <n v="1873"/>
    <n v="21983"/>
    <s v="Tramitar Peticiones"/>
    <d v="2020-06-02T00:00:00"/>
    <x v="5"/>
    <d v="2020-06-05T00:00:00"/>
    <s v="Abril - Junio"/>
    <n v="3"/>
    <n v="4"/>
    <s v="LUIS ALBERTO SANCHEZ"/>
    <s v="Cerrado"/>
    <s v="Junio"/>
    <m/>
  </r>
  <r>
    <n v="1874"/>
    <n v="21984"/>
    <s v="Tramitar Peticiones"/>
    <d v="2020-06-02T00:00:00"/>
    <x v="5"/>
    <d v="2020-06-05T00:00:00"/>
    <s v="Abril - Junio"/>
    <n v="3"/>
    <n v="4"/>
    <s v="BELISARIO MORENO ROMERO"/>
    <s v="Cerrado"/>
    <s v="Junio"/>
    <m/>
  </r>
  <r>
    <n v="1875"/>
    <n v="21985"/>
    <s v="Tramitar Peticiones"/>
    <d v="2020-06-02T00:00:00"/>
    <x v="5"/>
    <d v="2020-06-05T00:00:00"/>
    <s v="Abril - Junio"/>
    <n v="3"/>
    <n v="4"/>
    <s v="amanda ramirez juanias"/>
    <s v="Cerrado"/>
    <s v="Junio"/>
    <m/>
  </r>
  <r>
    <n v="1876"/>
    <n v="21986"/>
    <s v="Tramitar Peticiones"/>
    <d v="2020-06-02T00:00:00"/>
    <x v="5"/>
    <d v="2020-06-05T00:00:00"/>
    <s v="Abril - Junio"/>
    <n v="3"/>
    <n v="4"/>
    <s v="laura zamora"/>
    <s v="Cerrado"/>
    <s v="Junio"/>
    <m/>
  </r>
  <r>
    <n v="1877"/>
    <n v="21987"/>
    <s v="Tramitar Peticiones"/>
    <d v="2020-06-02T00:00:00"/>
    <x v="5"/>
    <d v="2020-06-05T00:00:00"/>
    <s v="Abril - Junio"/>
    <n v="3"/>
    <n v="4"/>
    <s v="MARIA MARLENE BLANCO ANTOLINEZ"/>
    <s v="Cerrado"/>
    <s v="Junio"/>
    <m/>
  </r>
  <r>
    <n v="1878"/>
    <n v="21988"/>
    <s v="Tramitar Peticiones"/>
    <d v="2020-06-02T00:00:00"/>
    <x v="5"/>
    <d v="2020-06-05T00:00:00"/>
    <s v="Abril - Junio"/>
    <n v="3"/>
    <n v="4"/>
    <s v="SORAIDA CIFUENTES GARZON"/>
    <s v="Cerrado"/>
    <s v="Junio"/>
    <m/>
  </r>
  <r>
    <n v="1879"/>
    <n v="21989"/>
    <s v="Tramitar Queja"/>
    <d v="2020-06-02T00:00:00"/>
    <x v="5"/>
    <d v="2020-06-08T00:00:00"/>
    <s v="Abril - Junio"/>
    <n v="6"/>
    <n v="5"/>
    <s v="Jose Francisco Montufar Rodriguez."/>
    <s v="Cerrado"/>
    <s v="Junio"/>
    <m/>
  </r>
  <r>
    <n v="1880"/>
    <n v="21990"/>
    <s v="Tramitar Peticiones"/>
    <d v="2020-06-02T00:00:00"/>
    <x v="5"/>
    <d v="2020-06-05T00:00:00"/>
    <s v="Abril - Junio"/>
    <n v="3"/>
    <n v="4"/>
    <s v="GERMAN CALDERON ESPAÑA"/>
    <s v="Cerrado"/>
    <s v="Junio"/>
    <m/>
  </r>
  <r>
    <n v="1881"/>
    <n v="21991"/>
    <s v="Tramitar Reclamo"/>
    <d v="2020-06-02T00:00:00"/>
    <x v="5"/>
    <d v="2020-06-08T00:00:00"/>
    <s v="Abril - Junio"/>
    <n v="6"/>
    <n v="5"/>
    <s v="Maria del Carmen Lopez de Gil"/>
    <s v="Cerrado"/>
    <s v="Junio"/>
    <m/>
  </r>
  <r>
    <n v="1882"/>
    <n v="21992"/>
    <s v="Tramitar Reclamo"/>
    <d v="2020-06-02T00:00:00"/>
    <x v="5"/>
    <d v="2020-06-08T00:00:00"/>
    <s v="Abril - Junio"/>
    <n v="6"/>
    <n v="5"/>
    <s v="Maria del Carmen Lopez de Gil"/>
    <s v="Cerrado"/>
    <s v="Junio"/>
    <m/>
  </r>
  <r>
    <n v="1883"/>
    <n v="21993"/>
    <s v="Tramitar Peticiones"/>
    <d v="2020-06-02T00:00:00"/>
    <x v="5"/>
    <d v="2020-06-05T00:00:00"/>
    <s v="Abril - Junio"/>
    <n v="3"/>
    <n v="4"/>
    <s v="Sandra Liliana Castro Achury"/>
    <s v="Cerrado"/>
    <s v="Junio"/>
    <m/>
  </r>
  <r>
    <n v="1884"/>
    <n v="21994"/>
    <s v="Tramitar Peticiones"/>
    <d v="2020-06-02T00:00:00"/>
    <x v="5"/>
    <d v="2020-06-05T00:00:00"/>
    <s v="Abril - Junio"/>
    <n v="3"/>
    <n v="4"/>
    <s v="Enrique Suarez Angel"/>
    <s v="Cerrado"/>
    <s v="Junio"/>
    <m/>
  </r>
  <r>
    <n v="1885"/>
    <n v="21995"/>
    <s v="Tramitar Queja"/>
    <d v="2020-06-02T00:00:00"/>
    <x v="5"/>
    <d v="2020-06-08T00:00:00"/>
    <s v="Abril - Junio"/>
    <n v="6"/>
    <n v="5"/>
    <s v="CRISANTO NEFTALY MOLINA HUERTAS"/>
    <s v="Cerrado"/>
    <s v="Junio"/>
    <m/>
  </r>
  <r>
    <n v="1886"/>
    <n v="21996"/>
    <s v="Tramitar Peticiones"/>
    <d v="2020-06-02T00:00:00"/>
    <x v="5"/>
    <d v="2020-06-05T00:00:00"/>
    <s v="Abril - Junio"/>
    <n v="3"/>
    <n v="4"/>
    <s v="ERICSSON ERNESTO MENA GARZON"/>
    <s v="Cerrado"/>
    <s v="Junio"/>
    <m/>
  </r>
  <r>
    <n v="1887"/>
    <n v="21997"/>
    <s v="Tramitar Queja"/>
    <d v="2020-06-02T00:00:00"/>
    <x v="5"/>
    <d v="2020-06-08T00:00:00"/>
    <s v="Abril - Junio"/>
    <n v="6"/>
    <n v="5"/>
    <s v="LICETH NATALY BENAVIDES"/>
    <s v="Cerrado"/>
    <s v="Junio"/>
    <m/>
  </r>
  <r>
    <n v="1888"/>
    <n v="21998"/>
    <s v="Tramitar Peticiones"/>
    <d v="2020-06-02T00:00:00"/>
    <x v="5"/>
    <d v="2020-06-05T00:00:00"/>
    <s v="Abril - Junio"/>
    <n v="3"/>
    <n v="4"/>
    <s v="Paola Galindo"/>
    <s v="Cerrado"/>
    <s v="Junio"/>
    <m/>
  </r>
  <r>
    <n v="1889"/>
    <n v="21999"/>
    <s v="Tramitar Peticiones"/>
    <d v="2020-06-02T00:00:00"/>
    <x v="5"/>
    <d v="2020-06-05T00:00:00"/>
    <s v="Abril - Junio"/>
    <n v="3"/>
    <n v="4"/>
    <s v="MYRIAN ESPERANZA ROSERO GELPUD"/>
    <s v="Cerrado"/>
    <s v="Junio"/>
    <m/>
  </r>
  <r>
    <n v="1890"/>
    <n v="22000"/>
    <s v="Tramitar Peticiones"/>
    <d v="2020-06-02T00:00:00"/>
    <x v="5"/>
    <d v="2020-06-05T00:00:00"/>
    <s v="Abril - Junio"/>
    <n v="3"/>
    <n v="4"/>
    <s v="jhon gonzalez"/>
    <s v="Cerrado"/>
    <s v="Junio"/>
    <m/>
  </r>
  <r>
    <n v="1891"/>
    <n v="22001"/>
    <s v="Tramitar Reclamo"/>
    <d v="2020-06-03T00:00:00"/>
    <x v="5"/>
    <s v="Pendiente"/>
    <s v="Pendiente"/>
    <e v="#VALUE!"/>
    <e v="#VALUE!"/>
    <s v="jhon gonzalez"/>
    <s v="Abierto"/>
    <s v="Pendiente"/>
    <m/>
  </r>
  <r>
    <n v="1892"/>
    <n v="22002"/>
    <s v="Tramitar Peticiones"/>
    <d v="2020-06-03T00:00:00"/>
    <x v="5"/>
    <d v="2020-06-05T00:00:00"/>
    <s v="Abril - Junio"/>
    <n v="2"/>
    <n v="3"/>
    <s v="LEYDi ALEXANDRA giraldo yasno"/>
    <s v="Cerrado"/>
    <s v="Junio"/>
    <m/>
  </r>
  <r>
    <n v="1893"/>
    <n v="22003"/>
    <s v="Tramitar Peticiones"/>
    <d v="2020-06-03T00:00:00"/>
    <x v="5"/>
    <d v="2020-06-05T00:00:00"/>
    <s v="Abril - Junio"/>
    <n v="2"/>
    <n v="3"/>
    <s v="miguel ángel tapia centeno"/>
    <s v="Cerrado"/>
    <s v="Junio"/>
    <m/>
  </r>
  <r>
    <n v="1894"/>
    <n v="22004"/>
    <s v="Tramitar Peticiones"/>
    <d v="2020-06-03T00:00:00"/>
    <x v="5"/>
    <d v="2020-06-05T00:00:00"/>
    <s v="Abril - Junio"/>
    <n v="2"/>
    <n v="3"/>
    <s v="Deisy Liliana Martinez Zabala"/>
    <s v="Cerrado"/>
    <s v="Junio"/>
    <m/>
  </r>
  <r>
    <n v="1895"/>
    <n v="22005"/>
    <s v="Tramitar Peticiones"/>
    <d v="2020-06-03T00:00:00"/>
    <x v="5"/>
    <d v="2020-06-08T00:00:00"/>
    <s v="Abril - Junio"/>
    <n v="5"/>
    <n v="4"/>
    <s v="Cristian Camilo Lozano Trujillo"/>
    <s v="Cerrado"/>
    <s v="Junio"/>
    <m/>
  </r>
  <r>
    <n v="1896"/>
    <n v="22006"/>
    <s v="Tramitar Peticiones"/>
    <d v="2020-06-03T00:00:00"/>
    <x v="5"/>
    <d v="2020-06-08T00:00:00"/>
    <s v="Abril - Junio"/>
    <n v="5"/>
    <n v="4"/>
    <s v="Marya Julieth Galeano Rave"/>
    <s v="Cerrado"/>
    <s v="Junio"/>
    <m/>
  </r>
  <r>
    <n v="1897"/>
    <n v="22007"/>
    <s v="Tramitar Reclamo"/>
    <d v="2020-06-03T00:00:00"/>
    <x v="5"/>
    <d v="2020-06-08T00:00:00"/>
    <s v="Abril - Junio"/>
    <n v="5"/>
    <n v="4"/>
    <s v="deiby andres garcia amaya"/>
    <s v="Cerrado"/>
    <s v="Junio"/>
    <m/>
  </r>
  <r>
    <n v="1898"/>
    <n v="22008"/>
    <s v="Tramitar Reclamo"/>
    <d v="2020-06-03T00:00:00"/>
    <x v="5"/>
    <d v="2020-06-08T00:00:00"/>
    <s v="Abril - Junio"/>
    <n v="5"/>
    <n v="4"/>
    <s v="LINO LOPEZ QUIJANO"/>
    <s v="Cerrado"/>
    <s v="Junio"/>
    <m/>
  </r>
  <r>
    <n v="1899"/>
    <n v="22009"/>
    <s v="Tramitar Queja"/>
    <d v="2020-06-03T00:00:00"/>
    <x v="5"/>
    <d v="2020-06-08T00:00:00"/>
    <s v="Abril - Junio"/>
    <n v="5"/>
    <n v="4"/>
    <s v="Luis Fernando Martínez Sierra"/>
    <s v="Cerrado"/>
    <s v="Junio"/>
    <m/>
  </r>
  <r>
    <n v="1900"/>
    <n v="22010"/>
    <s v="Tramitar Peticiones"/>
    <d v="2020-06-03T00:00:00"/>
    <x v="5"/>
    <d v="2020-06-08T00:00:00"/>
    <s v="Abril - Junio"/>
    <n v="5"/>
    <n v="4"/>
    <s v="LUZ MARINA LOPEZ ZAPATA"/>
    <s v="Cerrado"/>
    <s v="Junio"/>
    <m/>
  </r>
  <r>
    <n v="1901"/>
    <n v="22011"/>
    <s v="Tramitar Peticiones"/>
    <d v="2020-06-03T00:00:00"/>
    <x v="5"/>
    <d v="2020-06-08T00:00:00"/>
    <s v="Abril - Junio"/>
    <n v="5"/>
    <n v="4"/>
    <s v="EDNA PIEDAD URRIAGO TRUJILO"/>
    <s v="Cerrado"/>
    <s v="Junio"/>
    <m/>
  </r>
  <r>
    <n v="1902"/>
    <n v="22012"/>
    <s v="Tramitar Queja"/>
    <d v="2020-06-03T00:00:00"/>
    <x v="5"/>
    <s v="Pendiente"/>
    <s v="Pendiente"/>
    <e v="#VALUE!"/>
    <e v="#VALUE!"/>
    <s v="GABRIEL ANTONIO PEREZ SAJONERO"/>
    <s v="Abierto"/>
    <s v="Pendiente"/>
    <m/>
  </r>
  <r>
    <n v="1903"/>
    <n v="22013"/>
    <s v="Tramitar Peticiones"/>
    <d v="2020-06-03T00:00:00"/>
    <x v="5"/>
    <d v="2020-06-08T00:00:00"/>
    <s v="Abril - Junio"/>
    <n v="5"/>
    <n v="4"/>
    <s v="Juan Guillermo Arbelaez Arbelaez"/>
    <s v="Cerrado"/>
    <s v="Junio"/>
    <m/>
  </r>
  <r>
    <n v="1904"/>
    <n v="22014"/>
    <s v="Tramitar Queja"/>
    <d v="2020-06-03T00:00:00"/>
    <x v="5"/>
    <s v="Pendiente"/>
    <s v="Pendiente"/>
    <e v="#VALUE!"/>
    <e v="#VALUE!"/>
    <s v="CLARA ROSA GUERRERO"/>
    <s v="Abierto"/>
    <s v="Pendiente"/>
    <m/>
  </r>
  <r>
    <n v="1905"/>
    <n v="22015"/>
    <s v="Tramitar Peticiones"/>
    <d v="2020-06-03T00:00:00"/>
    <x v="5"/>
    <d v="2020-06-08T00:00:00"/>
    <s v="Abril - Junio"/>
    <n v="5"/>
    <n v="4"/>
    <s v="Etna Lucia Polo Restrepo"/>
    <s v="Cerrado"/>
    <s v="Junio"/>
    <m/>
  </r>
  <r>
    <n v="1906"/>
    <n v="22016"/>
    <s v="Tramitar Peticiones"/>
    <d v="2020-06-03T00:00:00"/>
    <x v="5"/>
    <d v="2020-06-08T00:00:00"/>
    <s v="Abril - Junio"/>
    <n v="5"/>
    <n v="4"/>
    <s v="Elvira cecilia mejia agresot"/>
    <s v="Cerrado"/>
    <s v="Junio"/>
    <m/>
  </r>
  <r>
    <n v="1907"/>
    <n v="22017"/>
    <s v="Tramitar Queja"/>
    <d v="2020-06-03T00:00:00"/>
    <x v="5"/>
    <s v="Pendiente"/>
    <s v="Pendiente"/>
    <e v="#VALUE!"/>
    <e v="#VALUE!"/>
    <s v="Elvira cecilia mejia agresot"/>
    <s v="Abierto"/>
    <s v="Pendiente"/>
    <m/>
  </r>
  <r>
    <n v="1908"/>
    <n v="22018"/>
    <s v="Tramitar Peticiones"/>
    <d v="2020-06-03T00:00:00"/>
    <x v="5"/>
    <d v="2020-06-11T00:00:00"/>
    <s v="Abril - Junio"/>
    <n v="8"/>
    <n v="7"/>
    <s v="dora aaron"/>
    <s v="Cerrado"/>
    <s v="Junio"/>
    <m/>
  </r>
  <r>
    <n v="1909"/>
    <n v="22019"/>
    <s v="Asignar Sugerencia"/>
    <d v="2020-06-03T00:00:00"/>
    <x v="5"/>
    <d v="2020-06-08T00:00:00"/>
    <s v="Abril - Junio"/>
    <n v="5"/>
    <n v="4"/>
    <s v="José Jesús Rodríguez Rangel"/>
    <s v="Cerrado"/>
    <s v="Junio"/>
    <m/>
  </r>
  <r>
    <n v="1910"/>
    <n v="22020"/>
    <s v="Asignar Sugerencia"/>
    <d v="2020-06-03T00:00:00"/>
    <x v="5"/>
    <d v="2020-06-08T00:00:00"/>
    <s v="Abril - Junio"/>
    <n v="5"/>
    <n v="4"/>
    <s v="José Jesús Rodríguez Rangel"/>
    <s v="Cerrado"/>
    <s v="Junio"/>
    <m/>
  </r>
  <r>
    <n v="1911"/>
    <n v="22021"/>
    <s v="Tramitar Peticiones"/>
    <d v="2020-06-03T00:00:00"/>
    <x v="5"/>
    <d v="2020-06-08T00:00:00"/>
    <s v="Abril - Junio"/>
    <n v="5"/>
    <n v="4"/>
    <s v="Claudia Patricia Trujillo agudelo"/>
    <s v="Cerrado"/>
    <s v="Junio"/>
    <m/>
  </r>
  <r>
    <n v="1912"/>
    <n v="22022"/>
    <s v="Tramitar Peticiones"/>
    <d v="2020-06-03T00:00:00"/>
    <x v="5"/>
    <d v="2020-06-09T00:00:00"/>
    <s v="Abril - Junio"/>
    <n v="6"/>
    <n v="5"/>
    <s v="jair ramirez zabala"/>
    <s v="Cerrado"/>
    <s v="Junio"/>
    <m/>
  </r>
  <r>
    <n v="1913"/>
    <n v="22023"/>
    <s v="Tramitar Peticiones"/>
    <d v="2020-06-03T00:00:00"/>
    <x v="5"/>
    <d v="2020-06-08T00:00:00"/>
    <s v="Abril - Junio"/>
    <n v="5"/>
    <n v="4"/>
    <s v="ELSY ZAMBRANO BOLAÑOS"/>
    <s v="Cerrado"/>
    <s v="Junio"/>
    <m/>
  </r>
  <r>
    <n v="1914"/>
    <n v="22024"/>
    <s v="Tramitar Peticiones"/>
    <d v="2020-06-03T00:00:00"/>
    <x v="5"/>
    <d v="2020-06-08T00:00:00"/>
    <s v="Abril - Junio"/>
    <n v="5"/>
    <n v="4"/>
    <s v="PAOLA ALVAREZ"/>
    <s v="Cerrado"/>
    <s v="Junio"/>
    <m/>
  </r>
  <r>
    <n v="1915"/>
    <n v="22025"/>
    <s v="Tramitar Peticiones"/>
    <d v="2020-06-03T00:00:00"/>
    <x v="5"/>
    <d v="2020-06-08T00:00:00"/>
    <s v="Abril - Junio"/>
    <n v="5"/>
    <n v="4"/>
    <s v="LUIS ALFREDO MARTINEZ MEDINA"/>
    <s v="Cerrado"/>
    <s v="Junio"/>
    <m/>
  </r>
  <r>
    <n v="1916"/>
    <n v="22026"/>
    <s v="Tramitar Peticiones"/>
    <d v="2020-06-03T00:00:00"/>
    <x v="5"/>
    <d v="2020-06-08T00:00:00"/>
    <s v="Abril - Junio"/>
    <n v="5"/>
    <n v="4"/>
    <s v="Jhon alexander camacho olave"/>
    <s v="Cerrado"/>
    <s v="Junio"/>
    <m/>
  </r>
  <r>
    <n v="1917"/>
    <n v="22027"/>
    <s v="Tramitar Queja"/>
    <d v="2020-06-03T00:00:00"/>
    <x v="5"/>
    <d v="2020-06-08T00:00:00"/>
    <s v="Abril - Junio"/>
    <n v="5"/>
    <n v="4"/>
    <s v="LUZ MARINA MEDINA LARA"/>
    <s v="Cerrado"/>
    <s v="Junio"/>
    <m/>
  </r>
  <r>
    <n v="1918"/>
    <n v="22028"/>
    <s v="Tramitar Peticiones"/>
    <d v="2020-06-04T00:00:00"/>
    <x v="5"/>
    <d v="2020-06-08T00:00:00"/>
    <s v="Abril - Junio"/>
    <n v="4"/>
    <n v="3"/>
    <s v="RODRIGO CAMACHO"/>
    <s v="Cerrado"/>
    <s v="Junio"/>
    <m/>
  </r>
  <r>
    <n v="1919"/>
    <n v="22029"/>
    <s v="Tramitar Peticiones"/>
    <d v="2020-06-04T00:00:00"/>
    <x v="5"/>
    <d v="2020-06-08T00:00:00"/>
    <s v="Abril - Junio"/>
    <n v="4"/>
    <n v="3"/>
    <s v="MARIA CAMILA ESCOBAR RODRIGUEZ"/>
    <s v="Cerrado"/>
    <s v="Junio"/>
    <m/>
  </r>
  <r>
    <n v="1920"/>
    <n v="22030"/>
    <s v="Tramitar Peticiones"/>
    <d v="2020-06-04T00:00:00"/>
    <x v="5"/>
    <d v="2020-06-08T00:00:00"/>
    <s v="Abril - Junio"/>
    <n v="4"/>
    <n v="3"/>
    <s v="LUBIN LINARES CORREDOR"/>
    <s v="Cerrado"/>
    <s v="Junio"/>
    <m/>
  </r>
  <r>
    <n v="1921"/>
    <n v="22031"/>
    <s v="Tramitar Peticiones"/>
    <d v="2020-06-04T00:00:00"/>
    <x v="5"/>
    <d v="2020-06-08T00:00:00"/>
    <s v="Abril - Junio"/>
    <n v="4"/>
    <n v="3"/>
    <s v="LUBIN LINARES CORREDOR"/>
    <s v="Cerrado"/>
    <s v="Junio"/>
    <m/>
  </r>
  <r>
    <n v="1922"/>
    <n v="22032"/>
    <s v="Tramitar Peticiones"/>
    <d v="2020-06-04T00:00:00"/>
    <x v="5"/>
    <d v="2020-06-08T00:00:00"/>
    <s v="Abril - Junio"/>
    <n v="4"/>
    <n v="3"/>
    <s v="Hernando Romero Areniz"/>
    <s v="Cerrado"/>
    <s v="Junio"/>
    <m/>
  </r>
  <r>
    <n v="1923"/>
    <n v="22033"/>
    <s v="Tramitar Peticiones"/>
    <d v="2020-06-04T00:00:00"/>
    <x v="5"/>
    <d v="2020-06-08T00:00:00"/>
    <s v="Abril - Junio"/>
    <n v="4"/>
    <n v="3"/>
    <s v="LUIS ALFREDO SEGURA HENAO"/>
    <s v="Cerrado"/>
    <s v="Junio"/>
    <m/>
  </r>
  <r>
    <n v="1924"/>
    <n v="22034"/>
    <s v="Tramitar Peticiones"/>
    <d v="2020-06-04T00:00:00"/>
    <x v="5"/>
    <d v="2020-06-08T00:00:00"/>
    <s v="Abril - Junio"/>
    <n v="4"/>
    <n v="3"/>
    <s v="Maria Alejandra Segura Alfonso"/>
    <s v="Cerrado"/>
    <s v="Junio"/>
    <m/>
  </r>
  <r>
    <n v="1925"/>
    <n v="22035"/>
    <s v="Tramitar Peticiones"/>
    <d v="2020-06-04T00:00:00"/>
    <x v="5"/>
    <d v="2020-06-08T00:00:00"/>
    <s v="Abril - Junio"/>
    <n v="4"/>
    <n v="3"/>
    <s v="Cristhian David Zapata Giraldo"/>
    <s v="Cerrado"/>
    <s v="Junio"/>
    <m/>
  </r>
  <r>
    <n v="1926"/>
    <n v="22036"/>
    <s v="Tramitar Peticiones"/>
    <d v="2020-06-04T00:00:00"/>
    <x v="5"/>
    <d v="2020-06-08T00:00:00"/>
    <s v="Abril - Junio"/>
    <n v="4"/>
    <n v="3"/>
    <s v="LILIANA YADIRA HERRERA TORRES"/>
    <s v="Cerrado"/>
    <s v="Junio"/>
    <m/>
  </r>
  <r>
    <n v="1927"/>
    <n v="22037"/>
    <s v="Tramitar Peticiones"/>
    <d v="2020-06-04T00:00:00"/>
    <x v="5"/>
    <d v="2020-06-08T00:00:00"/>
    <s v="Abril - Junio"/>
    <n v="4"/>
    <n v="3"/>
    <s v="ALBERTO ANTONIO SOLANO ACUÑA"/>
    <s v="Cerrado"/>
    <s v="Junio"/>
    <m/>
  </r>
  <r>
    <n v="1928"/>
    <n v="22038"/>
    <s v="Tramitar Peticiones"/>
    <d v="2020-06-04T00:00:00"/>
    <x v="5"/>
    <d v="2020-06-08T00:00:00"/>
    <s v="Abril - Junio"/>
    <n v="4"/>
    <n v="3"/>
    <s v="Alba milena Sánchez muñoz"/>
    <s v="Cerrado"/>
    <s v="Junio"/>
    <m/>
  </r>
  <r>
    <n v="1929"/>
    <n v="22039"/>
    <s v="Tramitar Reclamo"/>
    <d v="2020-06-04T00:00:00"/>
    <x v="5"/>
    <d v="2020-06-08T00:00:00"/>
    <s v="Abril - Junio"/>
    <n v="4"/>
    <n v="3"/>
    <s v="marlene castilla sandoval"/>
    <s v="Cerrado"/>
    <s v="Junio"/>
    <m/>
  </r>
  <r>
    <n v="1930"/>
    <n v="22040"/>
    <s v="Tramitar Peticiones"/>
    <d v="2020-06-04T00:00:00"/>
    <x v="5"/>
    <d v="2020-06-08T00:00:00"/>
    <s v="Abril - Junio"/>
    <n v="4"/>
    <n v="3"/>
    <s v="CATHERINNE"/>
    <s v="Cerrado"/>
    <s v="Junio"/>
    <m/>
  </r>
  <r>
    <n v="1931"/>
    <n v="22041"/>
    <s v="Tramitar Peticiones"/>
    <d v="2020-06-04T00:00:00"/>
    <x v="5"/>
    <d v="2020-06-08T00:00:00"/>
    <s v="Abril - Junio"/>
    <n v="4"/>
    <n v="3"/>
    <s v="MARTHA LUCIA MURILLAS"/>
    <s v="Cerrado"/>
    <s v="Junio"/>
    <m/>
  </r>
  <r>
    <n v="1932"/>
    <n v="22042"/>
    <s v="Tramitar Peticiones"/>
    <d v="2020-06-04T00:00:00"/>
    <x v="5"/>
    <d v="2020-06-08T00:00:00"/>
    <s v="Abril - Junio"/>
    <n v="4"/>
    <n v="3"/>
    <s v="MARBIN JARLEN LOZANO SANTIESTEBAN"/>
    <s v="Cerrado"/>
    <s v="Junio"/>
    <m/>
  </r>
  <r>
    <n v="1933"/>
    <n v="22043"/>
    <s v="Tramitar Queja"/>
    <d v="2020-06-04T00:00:00"/>
    <x v="5"/>
    <d v="2020-06-08T00:00:00"/>
    <s v="Abril - Junio"/>
    <n v="4"/>
    <n v="3"/>
    <s v="hector horacio pinilla fresneda"/>
    <s v="Cerrado"/>
    <s v="Junio"/>
    <m/>
  </r>
  <r>
    <n v="1934"/>
    <n v="22044"/>
    <s v="Tramitar Peticiones"/>
    <d v="2020-06-04T00:00:00"/>
    <x v="5"/>
    <d v="2020-06-08T00:00:00"/>
    <s v="Abril - Junio"/>
    <n v="4"/>
    <n v="3"/>
    <s v="Jose Alfredo Mojica Acevedo"/>
    <s v="Cerrado"/>
    <s v="Junio"/>
    <m/>
  </r>
  <r>
    <n v="1935"/>
    <n v="22045"/>
    <s v="Tramitar Peticiones"/>
    <d v="2020-06-04T00:00:00"/>
    <x v="5"/>
    <d v="2020-06-08T00:00:00"/>
    <s v="Abril - Junio"/>
    <n v="4"/>
    <n v="3"/>
    <s v="Emmanuel Thomas Espinal"/>
    <s v="Cerrado"/>
    <s v="Junio"/>
    <m/>
  </r>
  <r>
    <n v="1936"/>
    <n v="22046"/>
    <s v="Tramitar Peticiones"/>
    <d v="2020-06-04T00:00:00"/>
    <x v="5"/>
    <d v="2020-06-08T00:00:00"/>
    <s v="Abril - Junio"/>
    <n v="4"/>
    <n v="3"/>
    <s v="HENRY ALBERTO MONTAÑO AVILA"/>
    <s v="Cerrado"/>
    <s v="Junio"/>
    <m/>
  </r>
  <r>
    <n v="1937"/>
    <n v="22047"/>
    <s v="Tramitar Peticiones"/>
    <d v="2020-06-04T00:00:00"/>
    <x v="5"/>
    <d v="2020-06-08T00:00:00"/>
    <s v="Abril - Junio"/>
    <n v="4"/>
    <n v="3"/>
    <s v="HENRY ALBERTO MONTAÑO AVILA"/>
    <s v="Cerrado"/>
    <s v="Junio"/>
    <m/>
  </r>
  <r>
    <n v="1938"/>
    <n v="22048"/>
    <s v="Tramitar Queja"/>
    <d v="2020-06-04T00:00:00"/>
    <x v="5"/>
    <d v="2020-06-08T00:00:00"/>
    <s v="Abril - Junio"/>
    <n v="4"/>
    <n v="3"/>
    <s v="Juan pablo mosquera mora"/>
    <s v="Cerrado"/>
    <s v="Junio"/>
    <m/>
  </r>
  <r>
    <n v="1939"/>
    <n v="22049"/>
    <s v="Tramitar Peticiones"/>
    <d v="2020-06-04T00:00:00"/>
    <x v="5"/>
    <d v="2020-06-09T00:00:00"/>
    <s v="Abril - Junio"/>
    <n v="5"/>
    <n v="4"/>
    <s v="Diana Lucia Londoño"/>
    <s v="Cerrado"/>
    <s v="Junio"/>
    <m/>
  </r>
  <r>
    <n v="1940"/>
    <n v="22050"/>
    <s v="Tramitar Peticiones"/>
    <d v="2020-06-04T00:00:00"/>
    <x v="5"/>
    <d v="2020-06-09T00:00:00"/>
    <s v="Abril - Junio"/>
    <n v="5"/>
    <n v="4"/>
    <s v="Aristobulo Vinicio Cabrales Barrera"/>
    <s v="Cerrado"/>
    <s v="Junio"/>
    <m/>
  </r>
  <r>
    <n v="1941"/>
    <n v="22051"/>
    <s v="Tramitar Peticiones"/>
    <d v="2020-06-04T00:00:00"/>
    <x v="5"/>
    <d v="2020-06-09T00:00:00"/>
    <s v="Abril - Junio"/>
    <n v="5"/>
    <n v="4"/>
    <s v="Rafael Camilo Escobar Quijano"/>
    <s v="Cerrado"/>
    <s v="Junio"/>
    <m/>
  </r>
  <r>
    <n v="1942"/>
    <n v="22052"/>
    <s v="Tramitar Reclamo"/>
    <d v="2020-06-04T00:00:00"/>
    <x v="5"/>
    <d v="2020-06-08T00:00:00"/>
    <s v="Abril - Junio"/>
    <n v="4"/>
    <n v="3"/>
    <s v="Leidy perez"/>
    <s v="Cerrado"/>
    <s v="Junio"/>
    <m/>
  </r>
  <r>
    <n v="1943"/>
    <n v="22053"/>
    <s v="Tramitar Peticiones"/>
    <d v="2020-06-04T00:00:00"/>
    <x v="5"/>
    <d v="2020-06-09T00:00:00"/>
    <s v="Abril - Junio"/>
    <n v="5"/>
    <n v="4"/>
    <s v="Jesús Araujo Palmezano"/>
    <s v="Cerrado"/>
    <s v="Junio"/>
    <m/>
  </r>
  <r>
    <n v="1944"/>
    <n v="22054"/>
    <s v="Tramitar Peticiones"/>
    <d v="2020-06-04T00:00:00"/>
    <x v="5"/>
    <d v="2020-06-09T00:00:00"/>
    <s v="Abril - Junio"/>
    <n v="5"/>
    <n v="4"/>
    <s v="carlos mauricio bonilla hernandez"/>
    <s v="Cerrado"/>
    <s v="Junio"/>
    <m/>
  </r>
  <r>
    <n v="1945"/>
    <n v="22055"/>
    <s v="Tramitar Queja"/>
    <d v="2020-06-04T00:00:00"/>
    <x v="5"/>
    <d v="2020-06-08T00:00:00"/>
    <s v="Abril - Junio"/>
    <n v="4"/>
    <n v="3"/>
    <s v="MARIA CRISTINA MORA CÁRDENAS"/>
    <s v="Cerrado"/>
    <s v="Junio"/>
    <m/>
  </r>
  <r>
    <n v="1946"/>
    <n v="22056"/>
    <s v="Tramitar Queja"/>
    <d v="2020-06-04T00:00:00"/>
    <x v="5"/>
    <d v="2020-06-08T00:00:00"/>
    <s v="Abril - Junio"/>
    <n v="4"/>
    <n v="3"/>
    <s v="Rocio Barrera"/>
    <s v="Cerrado"/>
    <s v="Junio"/>
    <m/>
  </r>
  <r>
    <n v="1947"/>
    <n v="22057"/>
    <s v="Tramitar Peticiones"/>
    <d v="2020-06-04T00:00:00"/>
    <x v="5"/>
    <d v="2020-06-09T00:00:00"/>
    <s v="Abril - Junio"/>
    <n v="5"/>
    <n v="4"/>
    <s v="Luisa Fernanda Niño Molina"/>
    <s v="Cerrado"/>
    <s v="Junio"/>
    <m/>
  </r>
  <r>
    <n v="1948"/>
    <n v="22058"/>
    <s v="Tramitar Peticiones"/>
    <d v="2020-06-04T00:00:00"/>
    <x v="5"/>
    <d v="2020-06-09T00:00:00"/>
    <s v="Abril - Junio"/>
    <n v="5"/>
    <n v="4"/>
    <s v="VICTOR ALFONSO OROZCO QUINTERO"/>
    <s v="Cerrado"/>
    <s v="Junio"/>
    <m/>
  </r>
  <r>
    <n v="1949"/>
    <n v="22059"/>
    <s v="Tramitar Peticiones"/>
    <d v="2020-06-04T00:00:00"/>
    <x v="5"/>
    <d v="2020-06-09T00:00:00"/>
    <s v="Abril - Junio"/>
    <n v="5"/>
    <n v="4"/>
    <s v="HECTOR GARCIA RAMIREZ"/>
    <s v="Cerrado"/>
    <s v="Junio"/>
    <m/>
  </r>
  <r>
    <n v="1950"/>
    <n v="22060"/>
    <s v="Tramitar Peticiones"/>
    <d v="2020-06-04T00:00:00"/>
    <x v="5"/>
    <d v="2020-06-09T00:00:00"/>
    <s v="Abril - Junio"/>
    <n v="5"/>
    <n v="4"/>
    <s v="Luz Ángela González Castillo"/>
    <s v="Cerrado"/>
    <s v="Junio"/>
    <m/>
  </r>
  <r>
    <n v="1951"/>
    <n v="22061"/>
    <s v="Tramitar Peticiones"/>
    <d v="2020-06-04T00:00:00"/>
    <x v="5"/>
    <d v="2020-06-09T00:00:00"/>
    <s v="Abril - Junio"/>
    <n v="5"/>
    <n v="4"/>
    <s v="jonathan mozo"/>
    <s v="Cerrado"/>
    <s v="Junio"/>
    <m/>
  </r>
  <r>
    <n v="1952"/>
    <n v="22062"/>
    <s v="Tramitar Queja"/>
    <d v="2020-06-04T00:00:00"/>
    <x v="5"/>
    <d v="2020-06-08T00:00:00"/>
    <s v="Abril - Junio"/>
    <n v="4"/>
    <n v="3"/>
    <s v="CRISTIAN LEONARDO CORDERO NIÑO"/>
    <s v="Cerrado"/>
    <s v="Junio"/>
    <m/>
  </r>
  <r>
    <n v="1953"/>
    <n v="22063"/>
    <s v="Tramitar Queja"/>
    <d v="2020-06-04T00:00:00"/>
    <x v="5"/>
    <d v="2020-06-08T00:00:00"/>
    <s v="Abril - Junio"/>
    <n v="4"/>
    <n v="3"/>
    <s v="claudio guido franco cortes"/>
    <s v="Cerrado"/>
    <s v="Junio"/>
    <m/>
  </r>
  <r>
    <n v="1954"/>
    <n v="22064"/>
    <s v="Asignar Sugerencia"/>
    <d v="2020-06-04T00:00:00"/>
    <x v="5"/>
    <d v="2020-06-08T00:00:00"/>
    <s v="Abril - Junio"/>
    <n v="4"/>
    <n v="3"/>
    <s v="ADOLFO RENGIFO"/>
    <s v="Cerrado"/>
    <s v="Junio"/>
    <m/>
  </r>
  <r>
    <n v="1955"/>
    <n v="22065"/>
    <s v="Tramitar Queja"/>
    <d v="2020-06-05T00:00:00"/>
    <x v="5"/>
    <s v="Pendiente"/>
    <s v="Pendiente"/>
    <e v="#VALUE!"/>
    <e v="#VALUE!"/>
    <s v="Edisson Javier Martínez Acosta"/>
    <s v="Abierto"/>
    <s v="Pendiente"/>
    <m/>
  </r>
  <r>
    <n v="1956"/>
    <n v="22066"/>
    <s v="Tramitar Peticiones"/>
    <d v="2020-06-05T00:00:00"/>
    <x v="5"/>
    <d v="2020-06-09T00:00:00"/>
    <s v="Abril - Junio"/>
    <n v="4"/>
    <n v="3"/>
    <s v="Universidad Ean"/>
    <s v="Cerrado"/>
    <s v="Junio"/>
    <m/>
  </r>
  <r>
    <n v="1957"/>
    <n v="22067"/>
    <s v="Tramitar Queja"/>
    <d v="2020-06-05T00:00:00"/>
    <x v="5"/>
    <d v="2020-06-09T00:00:00"/>
    <s v="Abril - Junio"/>
    <n v="4"/>
    <n v="3"/>
    <s v="Wilson Sanchez Mancera"/>
    <s v="Cerrado"/>
    <s v="Junio"/>
    <m/>
  </r>
  <r>
    <n v="1958"/>
    <n v="22068"/>
    <s v="Tramitar Queja"/>
    <d v="2020-06-05T00:00:00"/>
    <x v="5"/>
    <d v="2020-06-08T00:00:00"/>
    <s v="Abril - Junio"/>
    <n v="3"/>
    <n v="2"/>
    <s v="DIANA DIAZ"/>
    <s v="Cerrado"/>
    <s v="Junio"/>
    <m/>
  </r>
  <r>
    <n v="1959"/>
    <n v="22069"/>
    <s v="Asignar Sugerencia"/>
    <d v="2020-06-05T00:00:00"/>
    <x v="5"/>
    <d v="2020-06-08T00:00:00"/>
    <s v="Abril - Junio"/>
    <n v="3"/>
    <n v="2"/>
    <s v="Jorgebel gonzalez"/>
    <s v="Cerrado"/>
    <s v="Junio"/>
    <m/>
  </r>
  <r>
    <n v="1960"/>
    <n v="22070"/>
    <s v="Tramitar Peticiones"/>
    <d v="2020-06-05T00:00:00"/>
    <x v="5"/>
    <d v="2020-06-09T00:00:00"/>
    <s v="Abril - Junio"/>
    <n v="4"/>
    <n v="3"/>
    <s v="ELIZABETH GONZALEZ GARCIA"/>
    <s v="Cerrado"/>
    <s v="Junio"/>
    <m/>
  </r>
  <r>
    <n v="1961"/>
    <n v="22071"/>
    <s v="Tramitar Queja"/>
    <d v="2020-06-05T00:00:00"/>
    <x v="5"/>
    <d v="2020-06-08T00:00:00"/>
    <s v="Abril - Junio"/>
    <n v="3"/>
    <n v="2"/>
    <s v="Martha Lucia Urbano Diaz"/>
    <s v="Cerrado"/>
    <s v="Junio"/>
    <m/>
  </r>
  <r>
    <n v="1962"/>
    <n v="22072"/>
    <s v="Tramitar Peticiones"/>
    <d v="2020-06-05T00:00:00"/>
    <x v="5"/>
    <d v="2020-06-09T00:00:00"/>
    <s v="Abril - Junio"/>
    <n v="4"/>
    <n v="3"/>
    <s v="Sandra Liliana Barbosa Barbosa"/>
    <s v="Cerrado"/>
    <s v="Junio"/>
    <m/>
  </r>
  <r>
    <n v="1963"/>
    <n v="22073"/>
    <s v="Tramitar Reclamo"/>
    <d v="2020-06-05T00:00:00"/>
    <x v="5"/>
    <d v="2020-06-08T00:00:00"/>
    <s v="Abril - Junio"/>
    <n v="3"/>
    <n v="2"/>
    <s v="Sandra Milena Arroyo Alvarado"/>
    <s v="Cerrado"/>
    <s v="Junio"/>
    <m/>
  </r>
  <r>
    <n v="1964"/>
    <n v="22074"/>
    <s v="Tramitar Peticiones"/>
    <d v="2020-06-05T00:00:00"/>
    <x v="5"/>
    <d v="2020-06-09T00:00:00"/>
    <s v="Abril - Junio"/>
    <n v="4"/>
    <n v="3"/>
    <s v="RAFAEL PEREZ GONZALEZ"/>
    <s v="Cerrado"/>
    <s v="Junio"/>
    <m/>
  </r>
  <r>
    <n v="1965"/>
    <n v="22075"/>
    <s v="Tramitar Peticiones"/>
    <d v="2020-06-05T00:00:00"/>
    <x v="5"/>
    <d v="2020-06-09T00:00:00"/>
    <s v="Abril - Junio"/>
    <n v="4"/>
    <n v="3"/>
    <s v="Angélica González"/>
    <s v="Cerrado"/>
    <s v="Junio"/>
    <m/>
  </r>
  <r>
    <n v="1966"/>
    <n v="22076"/>
    <s v="Tramitar Peticiones"/>
    <d v="2020-06-05T00:00:00"/>
    <x v="5"/>
    <d v="2020-06-09T00:00:00"/>
    <s v="Abril - Junio"/>
    <n v="4"/>
    <n v="3"/>
    <s v="Nicolas Henao Ortiz"/>
    <s v="Cerrado"/>
    <s v="Junio"/>
    <m/>
  </r>
  <r>
    <n v="1967"/>
    <n v="22077"/>
    <s v="Asignar Sugerencia"/>
    <d v="2020-06-05T00:00:00"/>
    <x v="5"/>
    <d v="2020-06-08T00:00:00"/>
    <s v="Abril - Junio"/>
    <n v="3"/>
    <n v="2"/>
    <s v="ian sair stuwar daza ramirez"/>
    <s v="Cerrado"/>
    <s v="Junio"/>
    <m/>
  </r>
  <r>
    <n v="1968"/>
    <n v="22078"/>
    <s v="Tramitar Peticiones"/>
    <d v="2020-06-05T00:00:00"/>
    <x v="5"/>
    <d v="2020-06-09T00:00:00"/>
    <s v="Abril - Junio"/>
    <n v="4"/>
    <n v="3"/>
    <s v="PAOLA ANDREA SUAREZ HINCAPIE"/>
    <s v="Cerrado"/>
    <s v="Junio"/>
    <m/>
  </r>
  <r>
    <n v="1969"/>
    <n v="22079"/>
    <s v="Tramitar Peticiones"/>
    <d v="2020-06-05T00:00:00"/>
    <x v="5"/>
    <d v="2020-06-09T00:00:00"/>
    <s v="Abril - Junio"/>
    <n v="4"/>
    <n v="3"/>
    <s v="JOSE JOSÉ RUMBO HERNÁNDEZ"/>
    <s v="Cerrado"/>
    <s v="Junio"/>
    <m/>
  </r>
  <r>
    <n v="1970"/>
    <n v="22080"/>
    <s v="Tramitar Peticiones"/>
    <d v="2020-06-05T00:00:00"/>
    <x v="5"/>
    <d v="2020-06-10T00:00:00"/>
    <s v="Abril - Junio"/>
    <n v="5"/>
    <n v="4"/>
    <s v="Mariet Contreras"/>
    <s v="Cerrado"/>
    <s v="Junio"/>
    <m/>
  </r>
  <r>
    <n v="1971"/>
    <n v="22081"/>
    <s v="Tramitar Peticiones"/>
    <d v="2020-06-05T00:00:00"/>
    <x v="5"/>
    <d v="2020-06-10T00:00:00"/>
    <s v="Abril - Junio"/>
    <n v="5"/>
    <n v="4"/>
    <s v="MAGDALENA OCAMPO"/>
    <s v="Cerrado"/>
    <s v="Junio"/>
    <m/>
  </r>
  <r>
    <n v="1972"/>
    <n v="22082"/>
    <s v="Tramitar Queja"/>
    <d v="2020-06-05T00:00:00"/>
    <x v="5"/>
    <d v="2020-06-10T00:00:00"/>
    <s v="Abril - Junio"/>
    <n v="5"/>
    <n v="4"/>
    <s v="Leidy perez"/>
    <s v="Cerrado"/>
    <s v="Junio"/>
    <m/>
  </r>
  <r>
    <n v="1973"/>
    <n v="22083"/>
    <s v="Tramitar Peticiones"/>
    <d v="2020-06-05T00:00:00"/>
    <x v="5"/>
    <d v="2020-06-10T00:00:00"/>
    <s v="Abril - Junio"/>
    <n v="5"/>
    <n v="4"/>
    <s v="Yomaira Mosquera Maturin"/>
    <s v="Cerrado"/>
    <s v="Junio"/>
    <m/>
  </r>
  <r>
    <n v="1974"/>
    <n v="22084"/>
    <s v="Tramitar Peticiones"/>
    <d v="2020-06-05T00:00:00"/>
    <x v="5"/>
    <d v="2020-06-10T00:00:00"/>
    <s v="Abril - Junio"/>
    <n v="5"/>
    <n v="4"/>
    <s v="Casey Hawkins Rada"/>
    <s v="Cerrado"/>
    <s v="Junio"/>
    <m/>
  </r>
  <r>
    <n v="1975"/>
    <n v="22085"/>
    <s v="Tramitar Queja"/>
    <d v="2020-06-05T00:00:00"/>
    <x v="5"/>
    <d v="2020-06-08T00:00:00"/>
    <s v="Abril - Junio"/>
    <n v="3"/>
    <n v="2"/>
    <s v="JOHN ALEXANDER CRISTIANO FORERO"/>
    <s v="Cerrado"/>
    <s v="Junio"/>
    <m/>
  </r>
  <r>
    <n v="1976"/>
    <n v="22086"/>
    <s v="Tramitar Reclamo"/>
    <d v="2020-06-05T00:00:00"/>
    <x v="5"/>
    <d v="2020-06-08T00:00:00"/>
    <s v="Abril - Junio"/>
    <n v="3"/>
    <n v="2"/>
    <s v="Libia Johanna Ruiz Cruz"/>
    <s v="Cerrado"/>
    <s v="Junio"/>
    <m/>
  </r>
  <r>
    <n v="1977"/>
    <n v="22087"/>
    <s v="Tramitar Peticiones"/>
    <d v="2020-06-05T00:00:00"/>
    <x v="5"/>
    <d v="2020-06-10T00:00:00"/>
    <s v="Abril - Junio"/>
    <n v="5"/>
    <n v="4"/>
    <s v="CARLOS FELIPE FUENTES HERREÑO"/>
    <s v="Cerrado"/>
    <s v="Junio"/>
    <m/>
  </r>
  <r>
    <n v="1978"/>
    <n v="22088"/>
    <s v="Tramitar Peticiones"/>
    <d v="2020-06-05T00:00:00"/>
    <x v="5"/>
    <d v="2020-06-10T00:00:00"/>
    <s v="Abril - Junio"/>
    <n v="5"/>
    <n v="4"/>
    <s v="andres angarita"/>
    <s v="Cerrado"/>
    <s v="Junio"/>
    <m/>
  </r>
  <r>
    <n v="1979"/>
    <n v="22089"/>
    <s v="Tramitar Peticiones"/>
    <d v="2020-06-05T00:00:00"/>
    <x v="5"/>
    <d v="2020-06-10T00:00:00"/>
    <s v="Abril - Junio"/>
    <n v="5"/>
    <n v="4"/>
    <s v="Ramiro Alexander Tuberquia Gómez"/>
    <s v="Cerrado"/>
    <s v="Junio"/>
    <m/>
  </r>
  <r>
    <n v="1980"/>
    <n v="22090"/>
    <s v="Tramitar Peticiones"/>
    <d v="2020-06-05T00:00:00"/>
    <x v="5"/>
    <d v="2020-06-10T00:00:00"/>
    <s v="Abril - Junio"/>
    <n v="5"/>
    <n v="4"/>
    <s v="Walter Rengifo Carvajal"/>
    <s v="Cerrado"/>
    <s v="Junio"/>
    <m/>
  </r>
  <r>
    <n v="1981"/>
    <n v="22091"/>
    <s v="Tramitar Peticiones"/>
    <d v="2020-06-05T00:00:00"/>
    <x v="5"/>
    <d v="2020-06-10T00:00:00"/>
    <s v="Abril - Junio"/>
    <n v="5"/>
    <n v="4"/>
    <s v="Ines Barrera Esteves"/>
    <s v="Cerrado"/>
    <s v="Junio"/>
    <m/>
  </r>
  <r>
    <n v="1982"/>
    <n v="22092"/>
    <s v="Tramitar Peticiones"/>
    <d v="2020-06-06T00:00:00"/>
    <x v="5"/>
    <d v="2020-06-10T00:00:00"/>
    <s v="Abril - Junio"/>
    <n v="4"/>
    <n v="3"/>
    <s v="JEIMMY LOZANO"/>
    <s v="Cerrado"/>
    <s v="Junio"/>
    <m/>
  </r>
  <r>
    <n v="1983"/>
    <n v="22093"/>
    <s v="Tramitar Peticiones"/>
    <d v="2020-06-06T00:00:00"/>
    <x v="5"/>
    <d v="2020-06-10T00:00:00"/>
    <s v="Abril - Junio"/>
    <n v="4"/>
    <n v="3"/>
    <s v="Luz Adriana Echeverri"/>
    <s v="Cerrado"/>
    <s v="Junio"/>
    <m/>
  </r>
  <r>
    <n v="1984"/>
    <n v="22094"/>
    <s v="Tramitar Reclamo"/>
    <d v="2020-06-06T00:00:00"/>
    <x v="5"/>
    <s v="Pendiente"/>
    <s v="Pendiente"/>
    <e v="#VALUE!"/>
    <e v="#VALUE!"/>
    <s v="Yenny Vanessa Molina Trujillo"/>
    <s v="Abierto"/>
    <s v="Pendiente"/>
    <m/>
  </r>
  <r>
    <n v="1985"/>
    <n v="22095"/>
    <s v="Asignar Sugerencia"/>
    <d v="2020-06-06T00:00:00"/>
    <x v="5"/>
    <d v="2020-06-10T00:00:00"/>
    <s v="Abril - Junio"/>
    <n v="4"/>
    <n v="3"/>
    <s v="Yuri Catherine Ipuz Perdomo"/>
    <s v="Cerrado"/>
    <s v="Junio"/>
    <m/>
  </r>
  <r>
    <n v="1986"/>
    <n v="22096"/>
    <s v="Tramitar Peticiones"/>
    <d v="2020-06-06T00:00:00"/>
    <x v="5"/>
    <d v="2020-06-10T00:00:00"/>
    <s v="Abril - Junio"/>
    <n v="4"/>
    <n v="3"/>
    <s v="ALEXADER ARENAS"/>
    <s v="Cerrado"/>
    <s v="Junio"/>
    <m/>
  </r>
  <r>
    <n v="1987"/>
    <n v="22097"/>
    <s v="Tramitar Queja"/>
    <d v="2020-06-06T00:00:00"/>
    <x v="5"/>
    <d v="2020-06-10T00:00:00"/>
    <s v="Abril - Junio"/>
    <n v="4"/>
    <n v="3"/>
    <s v="Daisy Eliana Ladino Romero"/>
    <s v="Cerrado"/>
    <s v="Junio"/>
    <m/>
  </r>
  <r>
    <n v="1988"/>
    <n v="22098"/>
    <s v="Tramitar Queja"/>
    <d v="2020-06-06T00:00:00"/>
    <x v="5"/>
    <d v="2020-06-08T00:00:00"/>
    <s v="Abril - Junio"/>
    <n v="2"/>
    <n v="1"/>
    <s v="Maria del Pilar Páez N."/>
    <s v="Cerrado"/>
    <s v="Junio"/>
    <m/>
  </r>
  <r>
    <n v="1989"/>
    <n v="22099"/>
    <s v="Tramitar Queja"/>
    <d v="2020-06-06T00:00:00"/>
    <x v="5"/>
    <d v="2020-06-08T00:00:00"/>
    <s v="Abril - Junio"/>
    <n v="2"/>
    <n v="1"/>
    <s v="María Isabel Torrado Ortega"/>
    <s v="Cerrado"/>
    <s v="Junio"/>
    <m/>
  </r>
  <r>
    <n v="1990"/>
    <n v="22100"/>
    <s v="Tramitar Peticiones"/>
    <d v="2020-06-06T00:00:00"/>
    <x v="5"/>
    <d v="2020-06-10T00:00:00"/>
    <s v="Abril - Junio"/>
    <n v="4"/>
    <n v="3"/>
    <s v="JOSE FERNANDO TRIVIÑO CORDERO"/>
    <s v="Cerrado"/>
    <s v="Junio"/>
    <m/>
  </r>
  <r>
    <n v="1991"/>
    <n v="22101"/>
    <s v="Tramitar Queja"/>
    <d v="2020-06-06T00:00:00"/>
    <x v="5"/>
    <d v="2020-06-08T00:00:00"/>
    <s v="Abril - Junio"/>
    <n v="2"/>
    <n v="1"/>
    <s v="Carolina Cardona Jhon"/>
    <s v="Cerrado"/>
    <s v="Junio"/>
    <m/>
  </r>
  <r>
    <n v="1992"/>
    <n v="22102"/>
    <s v="Tramitar Peticiones"/>
    <d v="2020-06-06T00:00:00"/>
    <x v="5"/>
    <d v="2020-06-10T00:00:00"/>
    <s v="Abril - Junio"/>
    <n v="4"/>
    <n v="3"/>
    <s v="Adelson Mosquera Mosquera"/>
    <s v="Cerrado"/>
    <s v="Junio"/>
    <m/>
  </r>
  <r>
    <n v="1993"/>
    <n v="22103"/>
    <s v="Tramitar Peticiones"/>
    <d v="2020-06-06T00:00:00"/>
    <x v="5"/>
    <d v="2020-06-10T00:00:00"/>
    <s v="Abril - Junio"/>
    <n v="4"/>
    <n v="3"/>
    <s v="Shirley karina posada"/>
    <s v="Cerrado"/>
    <s v="Junio"/>
    <m/>
  </r>
  <r>
    <n v="1994"/>
    <n v="22104"/>
    <s v="Tramitar Peticiones"/>
    <d v="2020-06-07T00:00:00"/>
    <x v="5"/>
    <d v="2020-06-10T00:00:00"/>
    <s v="Abril - Junio"/>
    <n v="3"/>
    <n v="3"/>
    <s v="Dylan Arias"/>
    <s v="Cerrado"/>
    <s v="Junio"/>
    <m/>
  </r>
  <r>
    <n v="1995"/>
    <n v="22105"/>
    <s v="Tramitar Peticiones"/>
    <d v="2020-06-07T00:00:00"/>
    <x v="5"/>
    <d v="2020-06-10T00:00:00"/>
    <s v="Abril - Junio"/>
    <n v="3"/>
    <n v="3"/>
    <s v="Dylan Arias"/>
    <s v="Cerrado"/>
    <s v="Junio"/>
    <m/>
  </r>
  <r>
    <n v="1996"/>
    <n v="22106"/>
    <s v="Tramitar Peticiones"/>
    <d v="2020-06-07T00:00:00"/>
    <x v="5"/>
    <d v="2020-06-10T00:00:00"/>
    <s v="Abril - Junio"/>
    <n v="3"/>
    <n v="3"/>
    <s v="Dylan Arias"/>
    <s v="Cerrado"/>
    <s v="Junio"/>
    <m/>
  </r>
  <r>
    <n v="1997"/>
    <n v="22107"/>
    <s v="Tramitar Peticiones"/>
    <d v="2020-06-07T00:00:00"/>
    <x v="5"/>
    <d v="2020-06-10T00:00:00"/>
    <s v="Abril - Junio"/>
    <n v="3"/>
    <n v="3"/>
    <s v="Michael Bedoya Agudelo"/>
    <s v="Cerrado"/>
    <s v="Junio"/>
    <m/>
  </r>
  <r>
    <n v="1998"/>
    <n v="22108"/>
    <s v="Tramitar Peticiones"/>
    <d v="2020-06-07T00:00:00"/>
    <x v="5"/>
    <d v="2020-06-10T00:00:00"/>
    <s v="Abril - Junio"/>
    <n v="3"/>
    <n v="3"/>
    <s v="Edisson Javier Martínez Acosta"/>
    <s v="Cerrado"/>
    <s v="Junio"/>
    <m/>
  </r>
  <r>
    <n v="1999"/>
    <n v="22109"/>
    <s v="Tramitar Peticiones"/>
    <d v="2020-06-07T00:00:00"/>
    <x v="5"/>
    <d v="2020-06-10T00:00:00"/>
    <s v="Abril - Junio"/>
    <n v="3"/>
    <n v="3"/>
    <s v="Gloria Jeannette Pulido García"/>
    <s v="Cerrado"/>
    <s v="Junio"/>
    <m/>
  </r>
  <r>
    <n v="2000"/>
    <n v="22110"/>
    <s v="Tramitar Peticiones"/>
    <d v="2020-06-07T00:00:00"/>
    <x v="5"/>
    <d v="2020-06-10T00:00:00"/>
    <s v="Abril - Junio"/>
    <n v="3"/>
    <n v="3"/>
    <s v="Mauricio TINOCO Herrera"/>
    <s v="Cerrado"/>
    <s v="Junio"/>
    <m/>
  </r>
  <r>
    <n v="2001"/>
    <n v="22111"/>
    <s v="Tramitar Queja"/>
    <d v="2020-06-07T00:00:00"/>
    <x v="5"/>
    <d v="2020-06-08T00:00:00"/>
    <s v="Abril - Junio"/>
    <n v="1"/>
    <n v="1"/>
    <s v="Sonia Yolima Bohada Vargas"/>
    <s v="Cerrado"/>
    <s v="Junio"/>
    <m/>
  </r>
  <r>
    <n v="2002"/>
    <n v="22112"/>
    <s v="Tramitar Reclamo"/>
    <d v="2020-06-07T00:00:00"/>
    <x v="5"/>
    <d v="2020-06-08T00:00:00"/>
    <s v="Abril - Junio"/>
    <n v="1"/>
    <n v="1"/>
    <s v="Sonia Yolima Bohada Vargas"/>
    <s v="Cerrado"/>
    <s v="Junio"/>
    <m/>
  </r>
  <r>
    <n v="2003"/>
    <n v="22113"/>
    <s v="Tramitar Peticiones"/>
    <d v="2020-06-07T00:00:00"/>
    <x v="5"/>
    <d v="2020-06-10T00:00:00"/>
    <s v="Abril - Junio"/>
    <n v="3"/>
    <n v="3"/>
    <s v="Ervin Eduardo Mosquera Chala"/>
    <s v="Cerrado"/>
    <s v="Junio"/>
    <m/>
  </r>
  <r>
    <n v="2004"/>
    <n v="22114"/>
    <s v="Tramitar Queja"/>
    <d v="2020-06-07T00:00:00"/>
    <x v="5"/>
    <d v="2020-06-08T00:00:00"/>
    <s v="Abril - Junio"/>
    <n v="1"/>
    <n v="1"/>
    <s v="Jhon Stiven Ospina Loaiza"/>
    <s v="Cerrado"/>
    <s v="Junio"/>
    <m/>
  </r>
  <r>
    <n v="2005"/>
    <n v="22115"/>
    <s v="Tramitar Peticiones"/>
    <d v="2020-06-07T00:00:00"/>
    <x v="5"/>
    <d v="2020-06-10T00:00:00"/>
    <s v="Abril - Junio"/>
    <n v="3"/>
    <n v="3"/>
    <s v="YOLY MUÑOZ ENCISO"/>
    <s v="Cerrado"/>
    <s v="Junio"/>
    <m/>
  </r>
  <r>
    <n v="2006"/>
    <n v="22116"/>
    <s v="Tramitar Peticiones"/>
    <d v="2020-06-07T00:00:00"/>
    <x v="5"/>
    <d v="2020-06-10T00:00:00"/>
    <s v="Abril - Junio"/>
    <n v="3"/>
    <n v="3"/>
    <s v="antonio luis pajaro hernandez"/>
    <s v="Cerrado"/>
    <s v="Junio"/>
    <m/>
  </r>
  <r>
    <n v="2007"/>
    <n v="22117"/>
    <s v="Tramitar Peticiones"/>
    <d v="2020-06-07T00:00:00"/>
    <x v="5"/>
    <d v="2020-06-10T00:00:00"/>
    <s v="Abril - Junio"/>
    <n v="3"/>
    <n v="3"/>
    <s v="Sergio andres chaparro hernandez"/>
    <s v="Cerrado"/>
    <s v="Junio"/>
    <m/>
  </r>
  <r>
    <n v="2008"/>
    <n v="22118"/>
    <s v="Tramitar Peticiones"/>
    <d v="2020-06-07T00:00:00"/>
    <x v="5"/>
    <d v="2020-06-10T00:00:00"/>
    <s v="Abril - Junio"/>
    <n v="3"/>
    <n v="3"/>
    <s v="Arnulfo romero nuñez"/>
    <s v="Cerrado"/>
    <s v="Junio"/>
    <m/>
  </r>
  <r>
    <n v="2009"/>
    <n v="22119"/>
    <s v="Tramitar Queja"/>
    <d v="2020-06-07T00:00:00"/>
    <x v="5"/>
    <d v="2020-06-10T00:00:00"/>
    <s v="Abril - Junio"/>
    <n v="3"/>
    <n v="3"/>
    <s v="STHEFANNY FENEY GALLO HERRERA"/>
    <s v="Cerrado"/>
    <s v="Junio"/>
    <m/>
  </r>
  <r>
    <n v="2010"/>
    <n v="22120"/>
    <s v="Tramitar Peticiones"/>
    <d v="2020-06-07T00:00:00"/>
    <x v="5"/>
    <d v="2020-06-10T00:00:00"/>
    <s v="Abril - Junio"/>
    <n v="3"/>
    <n v="3"/>
    <s v="Andrea Caterin Masmelas Rodríguez"/>
    <s v="Cerrado"/>
    <s v="Junio"/>
    <m/>
  </r>
  <r>
    <n v="2011"/>
    <n v="22121"/>
    <s v="Tramitar Peticiones"/>
    <d v="2020-06-08T00:00:00"/>
    <x v="5"/>
    <d v="2020-06-10T00:00:00"/>
    <s v="Abril - Junio"/>
    <n v="2"/>
    <n v="3"/>
    <s v="NABOR BOLAÑOS ERAZO"/>
    <s v="Cerrado"/>
    <s v="Junio"/>
    <m/>
  </r>
  <r>
    <n v="2012"/>
    <n v="22122"/>
    <s v="Tramitar Peticiones"/>
    <d v="2020-06-08T00:00:00"/>
    <x v="5"/>
    <d v="2020-06-10T00:00:00"/>
    <s v="Abril - Junio"/>
    <n v="2"/>
    <n v="3"/>
    <s v="LUZ AIDE ARBOLEDA MEDINA"/>
    <s v="Cerrado"/>
    <s v="Junio"/>
    <m/>
  </r>
  <r>
    <n v="2013"/>
    <n v="22123"/>
    <s v="Tramitar Peticiones"/>
    <d v="2020-06-08T00:00:00"/>
    <x v="5"/>
    <d v="2020-06-10T00:00:00"/>
    <s v="Abril - Junio"/>
    <n v="2"/>
    <n v="3"/>
    <s v="OSCAR LEONEL TULCAN CRIOLLO"/>
    <s v="Cerrado"/>
    <s v="Junio"/>
    <m/>
  </r>
  <r>
    <n v="2014"/>
    <n v="22124"/>
    <s v="Tramitar Peticiones"/>
    <d v="2020-06-08T00:00:00"/>
    <x v="5"/>
    <d v="2020-06-10T00:00:00"/>
    <s v="Abril - Junio"/>
    <n v="2"/>
    <n v="3"/>
    <s v="Martin Juvenal vivas parada"/>
    <s v="Cerrado"/>
    <s v="Junio"/>
    <m/>
  </r>
  <r>
    <n v="2015"/>
    <n v="22125"/>
    <s v="Tramitar Peticiones"/>
    <d v="2020-06-08T00:00:00"/>
    <x v="5"/>
    <d v="2020-06-10T00:00:00"/>
    <s v="Abril - Junio"/>
    <n v="2"/>
    <n v="3"/>
    <s v="FABIO ANDRES SILVA VEGA"/>
    <s v="Cerrado"/>
    <s v="Junio"/>
    <m/>
  </r>
  <r>
    <n v="2016"/>
    <n v="22126"/>
    <s v="Tramitar Peticiones"/>
    <d v="2020-06-08T00:00:00"/>
    <x v="5"/>
    <d v="2020-06-10T00:00:00"/>
    <s v="Abril - Junio"/>
    <n v="2"/>
    <n v="3"/>
    <s v="carlos alberto rivera"/>
    <s v="Cerrado"/>
    <s v="Junio"/>
    <m/>
  </r>
  <r>
    <n v="2017"/>
    <n v="22127"/>
    <s v="Tramitar Peticiones"/>
    <d v="2020-06-08T00:00:00"/>
    <x v="5"/>
    <d v="2020-06-10T00:00:00"/>
    <s v="Abril - Junio"/>
    <n v="2"/>
    <n v="3"/>
    <s v="John Freddy Arboleda Murillo"/>
    <s v="Cerrado"/>
    <s v="Junio"/>
    <m/>
  </r>
  <r>
    <n v="2018"/>
    <n v="22128"/>
    <s v="Tramitar Queja"/>
    <d v="2020-06-08T00:00:00"/>
    <x v="5"/>
    <d v="2020-06-10T00:00:00"/>
    <s v="Abril - Junio"/>
    <n v="2"/>
    <n v="3"/>
    <s v="Amparo ocampo Santamaría"/>
    <s v="Cerrado"/>
    <s v="Junio"/>
    <m/>
  </r>
  <r>
    <n v="2019"/>
    <n v="22129"/>
    <s v="Tramitar Peticiones"/>
    <d v="2020-06-08T00:00:00"/>
    <x v="5"/>
    <d v="2020-06-10T00:00:00"/>
    <s v="Abril - Junio"/>
    <n v="2"/>
    <n v="3"/>
    <s v="carlos alberto rivera"/>
    <s v="Cerrado"/>
    <s v="Junio"/>
    <m/>
  </r>
  <r>
    <n v="2020"/>
    <n v="22130"/>
    <s v="Tramitar Peticiones"/>
    <d v="2020-06-08T00:00:00"/>
    <x v="5"/>
    <d v="2020-06-10T00:00:00"/>
    <s v="Abril - Junio"/>
    <n v="2"/>
    <n v="3"/>
    <s v="katheryn milena ochoa gonzalez"/>
    <s v="Cerrado"/>
    <s v="Junio"/>
    <m/>
  </r>
  <r>
    <n v="2021"/>
    <n v="22131"/>
    <s v="Tramitar Peticiones"/>
    <d v="2020-06-08T00:00:00"/>
    <x v="5"/>
    <d v="2020-06-10T00:00:00"/>
    <s v="Abril - Junio"/>
    <n v="2"/>
    <n v="3"/>
    <s v="OLGA LUCIA DURAN FRONDA"/>
    <s v="Cerrado"/>
    <s v="Junio"/>
    <m/>
  </r>
  <r>
    <n v="2022"/>
    <n v="22132"/>
    <s v="Tramitar Peticiones"/>
    <d v="2020-06-08T00:00:00"/>
    <x v="5"/>
    <d v="2020-06-10T00:00:00"/>
    <s v="Abril - Junio"/>
    <n v="2"/>
    <n v="3"/>
    <s v="liseth ladino"/>
    <s v="Cerrado"/>
    <s v="Junio"/>
    <m/>
  </r>
  <r>
    <n v="2023"/>
    <n v="22133"/>
    <s v="Asignar Sugerencia"/>
    <d v="2020-06-08T00:00:00"/>
    <x v="5"/>
    <d v="2020-06-10T00:00:00"/>
    <s v="Abril - Junio"/>
    <n v="2"/>
    <n v="3"/>
    <s v="jose antonio vizcaino"/>
    <s v="Cerrado"/>
    <s v="Junio"/>
    <m/>
  </r>
  <r>
    <n v="2024"/>
    <n v="22134"/>
    <s v="Tramitar Peticiones"/>
    <d v="2020-06-08T00:00:00"/>
    <x v="5"/>
    <d v="2020-06-10T00:00:00"/>
    <s v="Abril - Junio"/>
    <n v="2"/>
    <n v="3"/>
    <s v="MILTON ELLES VELASQUEZ"/>
    <s v="Cerrado"/>
    <s v="Junio"/>
    <m/>
  </r>
  <r>
    <n v="2025"/>
    <n v="22135"/>
    <s v="Tramitar Peticiones"/>
    <d v="2020-06-08T00:00:00"/>
    <x v="5"/>
    <d v="2020-06-10T00:00:00"/>
    <s v="Abril - Junio"/>
    <n v="2"/>
    <n v="3"/>
    <s v="angela yarley culma"/>
    <s v="Cerrado"/>
    <s v="Junio"/>
    <m/>
  </r>
  <r>
    <n v="2026"/>
    <n v="22136"/>
    <s v="Tramitar Peticiones"/>
    <d v="2020-06-08T00:00:00"/>
    <x v="5"/>
    <d v="2020-06-10T00:00:00"/>
    <s v="Abril - Junio"/>
    <n v="2"/>
    <n v="3"/>
    <s v="MARTHA LUCIA DAZA RENGIFO"/>
    <s v="Cerrado"/>
    <s v="Junio"/>
    <m/>
  </r>
  <r>
    <n v="2027"/>
    <n v="22137"/>
    <s v="Tramitar Peticiones"/>
    <d v="2020-06-08T00:00:00"/>
    <x v="5"/>
    <d v="2020-06-11T00:00:00"/>
    <s v="Abril - Junio"/>
    <n v="3"/>
    <n v="4"/>
    <s v="Gloria Elena lopez zapata"/>
    <s v="Cerrado"/>
    <s v="Junio"/>
    <m/>
  </r>
  <r>
    <n v="2028"/>
    <n v="22138"/>
    <s v="Tramitar Peticiones"/>
    <d v="2020-06-08T00:00:00"/>
    <x v="5"/>
    <d v="2020-06-11T00:00:00"/>
    <s v="Abril - Junio"/>
    <n v="3"/>
    <n v="4"/>
    <s v="SEMEP IPS"/>
    <s v="Cerrado"/>
    <s v="Junio"/>
    <m/>
  </r>
  <r>
    <n v="2029"/>
    <n v="22139"/>
    <s v="Tramitar Peticiones"/>
    <d v="2020-06-08T00:00:00"/>
    <x v="5"/>
    <d v="2020-06-11T00:00:00"/>
    <s v="Abril - Junio"/>
    <n v="3"/>
    <n v="4"/>
    <s v="RAY DAVID ACOSTA VERGARA"/>
    <s v="Cerrado"/>
    <s v="Junio"/>
    <m/>
  </r>
  <r>
    <n v="2030"/>
    <n v="22140"/>
    <s v="Tramitar Peticiones"/>
    <d v="2020-06-08T00:00:00"/>
    <x v="5"/>
    <d v="2020-06-11T00:00:00"/>
    <s v="Abril - Junio"/>
    <n v="3"/>
    <n v="4"/>
    <s v="Daniel Felipe Ordoñez Solarte"/>
    <s v="Cerrado"/>
    <s v="Junio"/>
    <m/>
  </r>
  <r>
    <n v="2031"/>
    <n v="22141"/>
    <s v="Tramitar Peticiones"/>
    <d v="2020-06-08T00:00:00"/>
    <x v="5"/>
    <d v="2020-06-11T00:00:00"/>
    <s v="Abril - Junio"/>
    <n v="3"/>
    <n v="4"/>
    <s v="Konfirma S.A.S"/>
    <s v="Cerrado"/>
    <s v="Junio"/>
    <m/>
  </r>
  <r>
    <n v="2032"/>
    <n v="22142"/>
    <s v="Tramitar Queja"/>
    <d v="2020-06-08T00:00:00"/>
    <x v="5"/>
    <d v="2020-06-08T00:00:00"/>
    <s v="Abril - Junio"/>
    <n v="0"/>
    <n v="1"/>
    <s v="Oscar suarez Castiblanco"/>
    <s v="Cerrado"/>
    <s v="Junio"/>
    <m/>
  </r>
  <r>
    <n v="2033"/>
    <n v="22143"/>
    <s v="Tramitar Peticiones"/>
    <d v="2020-06-08T00:00:00"/>
    <x v="5"/>
    <d v="2020-06-11T00:00:00"/>
    <s v="Abril - Junio"/>
    <n v="3"/>
    <n v="4"/>
    <s v="Colectivo de Abogados Litigantes"/>
    <s v="Cerrado"/>
    <s v="Junio"/>
    <m/>
  </r>
  <r>
    <n v="2034"/>
    <n v="22144"/>
    <s v="Tramitar Peticiones"/>
    <d v="2020-06-08T00:00:00"/>
    <x v="5"/>
    <d v="2020-06-11T00:00:00"/>
    <s v="Abril - Junio"/>
    <n v="3"/>
    <n v="4"/>
    <s v="luis enrique camargo tuta"/>
    <s v="Cerrado"/>
    <s v="Junio"/>
    <m/>
  </r>
  <r>
    <n v="2035"/>
    <n v="22145"/>
    <s v="Tramitar Peticiones"/>
    <d v="2020-06-08T00:00:00"/>
    <x v="5"/>
    <d v="2020-06-11T00:00:00"/>
    <s v="Abril - Junio"/>
    <n v="3"/>
    <n v="4"/>
    <s v="EDWARD ALBANER LOZANO MENESES"/>
    <s v="Cerrado"/>
    <s v="Junio"/>
    <m/>
  </r>
  <r>
    <n v="2036"/>
    <n v="22146"/>
    <s v="Tramitar Queja"/>
    <d v="2020-06-08T00:00:00"/>
    <x v="5"/>
    <s v="Pendiente"/>
    <s v="Pendiente"/>
    <e v="#VALUE!"/>
    <e v="#VALUE!"/>
    <s v="viviana maría rodelo ortega"/>
    <s v="Abierto"/>
    <s v="Pendiente"/>
    <m/>
  </r>
  <r>
    <n v="2037"/>
    <n v="22147"/>
    <s v="Tramitar Peticiones"/>
    <d v="2020-06-08T00:00:00"/>
    <x v="5"/>
    <d v="2020-06-11T00:00:00"/>
    <s v="Abril - Junio"/>
    <n v="3"/>
    <n v="4"/>
    <s v="LINA XIIMENA ZORRILA RENDON"/>
    <s v="Cerrado"/>
    <s v="Junio"/>
    <m/>
  </r>
  <r>
    <n v="2038"/>
    <n v="22148"/>
    <s v="Tramitar Peticiones"/>
    <d v="2020-06-08T00:00:00"/>
    <x v="5"/>
    <d v="2020-06-12T00:00:00"/>
    <s v="Abril - Junio"/>
    <n v="4"/>
    <n v="5"/>
    <s v="EDWIN ALEJANDRO CADAVID LEMUS"/>
    <s v="Cerrado"/>
    <s v="Junio"/>
    <m/>
  </r>
  <r>
    <n v="2039"/>
    <n v="22149"/>
    <s v="Tramitar Peticiones"/>
    <d v="2020-06-08T00:00:00"/>
    <x v="5"/>
    <d v="2020-06-11T00:00:00"/>
    <s v="Abril - Junio"/>
    <n v="3"/>
    <n v="4"/>
    <s v="Angie peña"/>
    <s v="Cerrado"/>
    <s v="Junio"/>
    <m/>
  </r>
  <r>
    <n v="2040"/>
    <n v="22150"/>
    <s v="Tramitar Reclamo"/>
    <d v="2020-06-08T00:00:00"/>
    <x v="5"/>
    <d v="2020-06-09T00:00:00"/>
    <s v="Abril - Junio"/>
    <n v="1"/>
    <n v="2"/>
    <s v="Eyder Garces"/>
    <s v="Cerrado"/>
    <s v="Junio"/>
    <m/>
  </r>
  <r>
    <n v="2041"/>
    <n v="22151"/>
    <s v="Tramitar Queja"/>
    <d v="2020-06-08T00:00:00"/>
    <x v="5"/>
    <d v="2020-06-10T00:00:00"/>
    <s v="Abril - Junio"/>
    <n v="2"/>
    <n v="3"/>
    <s v="DIEGO HERNANDEZ"/>
    <s v="Cerrado"/>
    <s v="Junio"/>
    <m/>
  </r>
  <r>
    <n v="2042"/>
    <n v="22152"/>
    <s v="Tramitar Queja"/>
    <d v="2020-06-08T00:00:00"/>
    <x v="5"/>
    <d v="2020-06-10T00:00:00"/>
    <s v="Abril - Junio"/>
    <n v="2"/>
    <n v="3"/>
    <s v="DIEGO HERNANDEZ"/>
    <s v="Cerrado"/>
    <s v="Junio"/>
    <m/>
  </r>
  <r>
    <n v="2043"/>
    <n v="22153"/>
    <s v="Tramitar Reclamo"/>
    <d v="2020-06-08T00:00:00"/>
    <x v="5"/>
    <d v="2020-06-09T00:00:00"/>
    <s v="Abril - Junio"/>
    <n v="1"/>
    <n v="2"/>
    <s v="Muñoz"/>
    <s v="Cerrado"/>
    <s v="Junio"/>
    <m/>
  </r>
  <r>
    <n v="2044"/>
    <n v="22154"/>
    <s v="Tramitar Peticiones"/>
    <d v="2020-06-08T00:00:00"/>
    <x v="5"/>
    <d v="2020-06-11T00:00:00"/>
    <s v="Abril - Junio"/>
    <n v="3"/>
    <n v="4"/>
    <s v="laura melissa cormaño baldovino"/>
    <s v="Cerrado"/>
    <s v="Junio"/>
    <m/>
  </r>
  <r>
    <n v="2045"/>
    <n v="22155"/>
    <s v="Tramitar Peticiones"/>
    <d v="2020-06-08T00:00:00"/>
    <x v="5"/>
    <d v="2020-06-11T00:00:00"/>
    <s v="Abril - Junio"/>
    <n v="3"/>
    <n v="4"/>
    <s v="laura melissa cormaño baldovino"/>
    <s v="Cerrado"/>
    <s v="Junio"/>
    <m/>
  </r>
  <r>
    <n v="2046"/>
    <n v="22156"/>
    <s v="Tramitar Peticiones"/>
    <d v="2020-06-09T00:00:00"/>
    <x v="5"/>
    <d v="2020-06-11T00:00:00"/>
    <s v="Abril - Junio"/>
    <n v="2"/>
    <n v="3"/>
    <s v="JOSE LEONARDO AGUILLON SONSA"/>
    <s v="Cerrado"/>
    <s v="Junio"/>
    <m/>
  </r>
  <r>
    <n v="2047"/>
    <n v="22157"/>
    <s v="Tramitar Peticiones"/>
    <d v="2020-06-09T00:00:00"/>
    <x v="5"/>
    <d v="2020-06-11T00:00:00"/>
    <s v="Abril - Junio"/>
    <n v="2"/>
    <n v="3"/>
    <s v="MARTHA CECILIA MURILLO"/>
    <s v="Cerrado"/>
    <s v="Junio"/>
    <m/>
  </r>
  <r>
    <n v="2048"/>
    <n v="22158"/>
    <s v="Tramitar Peticiones"/>
    <d v="2020-06-09T00:00:00"/>
    <x v="5"/>
    <d v="2020-06-11T00:00:00"/>
    <s v="Abril - Junio"/>
    <n v="2"/>
    <n v="3"/>
    <s v="July Paulina Suárez López"/>
    <s v="Cerrado"/>
    <s v="Junio"/>
    <m/>
  </r>
  <r>
    <n v="2049"/>
    <n v="22159"/>
    <s v="Tramitar Queja"/>
    <d v="2020-06-09T00:00:00"/>
    <x v="5"/>
    <d v="2020-06-10T00:00:00"/>
    <s v="Abril - Junio"/>
    <n v="1"/>
    <n v="2"/>
    <s v="NESTOR IVAN LEGUIZAMON PATARROYO"/>
    <s v="Cerrado"/>
    <s v="Junio"/>
    <m/>
  </r>
  <r>
    <n v="2050"/>
    <n v="22160"/>
    <s v="Tramitar Peticiones"/>
    <d v="2020-06-09T00:00:00"/>
    <x v="5"/>
    <d v="2020-06-11T00:00:00"/>
    <s v="Abril - Junio"/>
    <n v="2"/>
    <n v="3"/>
    <s v="ROSINA PALACIOS FERNÁNDEZ"/>
    <s v="Cerrado"/>
    <s v="Junio"/>
    <m/>
  </r>
  <r>
    <n v="2051"/>
    <n v="22161"/>
    <s v="Tramitar Peticiones"/>
    <d v="2020-06-09T00:00:00"/>
    <x v="5"/>
    <d v="2020-06-11T00:00:00"/>
    <s v="Abril - Junio"/>
    <n v="2"/>
    <n v="3"/>
    <s v="Nestor Enrique Arango Vallejo"/>
    <s v="Cerrado"/>
    <s v="Junio"/>
    <m/>
  </r>
  <r>
    <n v="2052"/>
    <n v="22162"/>
    <s v="Tramitar Queja"/>
    <d v="2020-06-09T00:00:00"/>
    <x v="5"/>
    <d v="2020-06-11T00:00:00"/>
    <s v="Abril - Junio"/>
    <n v="2"/>
    <n v="3"/>
    <s v="NELSON ENRIQUE DIAZ FLOREZ"/>
    <s v="Cerrado"/>
    <s v="Junio"/>
    <m/>
  </r>
  <r>
    <n v="2053"/>
    <n v="22163"/>
    <s v="Tramitar Queja"/>
    <d v="2020-06-09T00:00:00"/>
    <x v="5"/>
    <d v="2020-06-25T00:00:00"/>
    <s v="Abril - Junio"/>
    <n v="16"/>
    <n v="13"/>
    <s v="LUZ MARINA MORALES PAEZ"/>
    <s v="Cerrado"/>
    <s v="Junio"/>
    <m/>
  </r>
  <r>
    <n v="2054"/>
    <n v="22164"/>
    <s v="Tramitar Reclamo"/>
    <d v="2020-06-09T00:00:00"/>
    <x v="5"/>
    <d v="2020-06-10T00:00:00"/>
    <s v="Abril - Junio"/>
    <n v="1"/>
    <n v="2"/>
    <s v="Manuel Del prado C."/>
    <s v="Cerrado"/>
    <s v="Junio"/>
    <m/>
  </r>
  <r>
    <n v="2055"/>
    <n v="22165"/>
    <s v="Tramitar Peticiones"/>
    <d v="2020-06-09T00:00:00"/>
    <x v="5"/>
    <d v="2020-06-11T00:00:00"/>
    <s v="Abril - Junio"/>
    <n v="2"/>
    <n v="3"/>
    <s v="Leidy Yolanda Salas"/>
    <s v="Cerrado"/>
    <s v="Junio"/>
    <m/>
  </r>
  <r>
    <n v="2056"/>
    <n v="22166"/>
    <s v="Tramitar Peticiones"/>
    <d v="2020-06-09T00:00:00"/>
    <x v="5"/>
    <d v="2020-06-11T00:00:00"/>
    <s v="Abril - Junio"/>
    <n v="2"/>
    <n v="3"/>
    <s v="Ivannsilar Matiz Olaya"/>
    <s v="Cerrado"/>
    <s v="Junio"/>
    <m/>
  </r>
  <r>
    <n v="2057"/>
    <n v="22167"/>
    <s v="Tramitar Peticiones"/>
    <d v="2020-06-09T00:00:00"/>
    <x v="5"/>
    <d v="2020-06-11T00:00:00"/>
    <s v="Abril - Junio"/>
    <n v="2"/>
    <n v="3"/>
    <s v="GLORIA ALEXANDRA ROMERO NIÑO"/>
    <s v="Cerrado"/>
    <s v="Junio"/>
    <m/>
  </r>
  <r>
    <n v="2058"/>
    <n v="22168"/>
    <s v="Tramitar Peticiones"/>
    <d v="2020-06-09T00:00:00"/>
    <x v="5"/>
    <d v="2020-06-11T00:00:00"/>
    <s v="Abril - Junio"/>
    <n v="2"/>
    <n v="3"/>
    <s v="Carolina Montoya"/>
    <s v="Cerrado"/>
    <s v="Junio"/>
    <m/>
  </r>
  <r>
    <n v="2059"/>
    <n v="22169"/>
    <s v="Tramitar Queja"/>
    <d v="2020-06-09T00:00:00"/>
    <x v="5"/>
    <d v="2020-06-10T00:00:00"/>
    <s v="Abril - Junio"/>
    <n v="1"/>
    <n v="2"/>
    <s v="Yully Tatiana Caro Burgos"/>
    <s v="Cerrado"/>
    <s v="Junio"/>
    <m/>
  </r>
  <r>
    <n v="2060"/>
    <n v="22170"/>
    <s v="Tramitar Peticiones"/>
    <d v="2020-06-09T00:00:00"/>
    <x v="5"/>
    <d v="2020-06-11T00:00:00"/>
    <s v="Abril - Junio"/>
    <n v="2"/>
    <n v="3"/>
    <s v="JAMMER SAUL HERNANDEZ RAMIREZ"/>
    <s v="Cerrado"/>
    <s v="Junio"/>
    <m/>
  </r>
  <r>
    <n v="2061"/>
    <n v="22171"/>
    <s v="Tramitar Peticiones"/>
    <d v="2020-06-09T00:00:00"/>
    <x v="5"/>
    <d v="2020-06-11T00:00:00"/>
    <s v="Abril - Junio"/>
    <n v="2"/>
    <n v="3"/>
    <s v="Leidy Yolanda Salas"/>
    <s v="Cerrado"/>
    <s v="Junio"/>
    <m/>
  </r>
  <r>
    <n v="2062"/>
    <n v="22172"/>
    <s v="Tramitar Queja"/>
    <d v="2020-06-09T00:00:00"/>
    <x v="5"/>
    <d v="2020-06-10T00:00:00"/>
    <s v="Abril - Junio"/>
    <n v="1"/>
    <n v="2"/>
    <s v="ESTEFANIA BLANCO"/>
    <s v="Cerrado"/>
    <s v="Junio"/>
    <m/>
  </r>
  <r>
    <n v="2063"/>
    <n v="22173"/>
    <s v="Tramitar Peticiones"/>
    <d v="2020-06-09T00:00:00"/>
    <x v="5"/>
    <d v="2020-06-11T00:00:00"/>
    <s v="Abril - Junio"/>
    <n v="2"/>
    <n v="3"/>
    <s v="Rubén Darío Rico Guerra"/>
    <s v="Cerrado"/>
    <s v="Junio"/>
    <m/>
  </r>
  <r>
    <n v="2064"/>
    <n v="22174"/>
    <s v="Tramitar Peticiones"/>
    <d v="2020-06-09T00:00:00"/>
    <x v="5"/>
    <d v="2020-06-11T00:00:00"/>
    <s v="Abril - Junio"/>
    <n v="2"/>
    <n v="3"/>
    <s v="Heidy López Rondón"/>
    <s v="Cerrado"/>
    <s v="Junio"/>
    <m/>
  </r>
  <r>
    <n v="2065"/>
    <n v="22175"/>
    <s v="Tramitar Queja"/>
    <d v="2020-06-09T00:00:00"/>
    <x v="5"/>
    <s v="Pendiente"/>
    <s v="Pendiente"/>
    <e v="#VALUE!"/>
    <e v="#VALUE!"/>
    <s v="Jerson Rivera Garcia"/>
    <s v="Abierto"/>
    <s v="Pendiente"/>
    <m/>
  </r>
  <r>
    <n v="2066"/>
    <n v="22176"/>
    <s v="Tramitar Peticiones"/>
    <d v="2020-06-09T00:00:00"/>
    <x v="5"/>
    <d v="2020-06-11T00:00:00"/>
    <s v="Abril - Junio"/>
    <n v="2"/>
    <n v="3"/>
    <s v="Fidelia Villegas"/>
    <s v="Cerrado"/>
    <s v="Junio"/>
    <m/>
  </r>
  <r>
    <n v="2067"/>
    <n v="22177"/>
    <s v="Tramitar Peticiones"/>
    <d v="2020-06-09T00:00:00"/>
    <x v="5"/>
    <d v="2020-06-11T00:00:00"/>
    <s v="Abril - Junio"/>
    <n v="2"/>
    <n v="3"/>
    <s v="DIEGO ANDRES VEGA CAICEDO"/>
    <s v="Cerrado"/>
    <s v="Junio"/>
    <m/>
  </r>
  <r>
    <n v="2068"/>
    <n v="22178"/>
    <s v="Tramitar Peticiones"/>
    <d v="2020-06-09T00:00:00"/>
    <x v="5"/>
    <d v="2020-06-11T00:00:00"/>
    <s v="Abril - Junio"/>
    <n v="2"/>
    <n v="3"/>
    <s v="Gladys Cardona Ramirez"/>
    <s v="Cerrado"/>
    <s v="Junio"/>
    <m/>
  </r>
  <r>
    <n v="2069"/>
    <n v="22179"/>
    <s v="Tramitar Peticiones"/>
    <d v="2020-06-09T00:00:00"/>
    <x v="5"/>
    <d v="2020-06-11T00:00:00"/>
    <s v="Abril - Junio"/>
    <n v="2"/>
    <n v="3"/>
    <s v="Gabriel Perez UMaña"/>
    <s v="Cerrado"/>
    <s v="Junio"/>
    <m/>
  </r>
  <r>
    <n v="2070"/>
    <n v="22180"/>
    <s v="Tramitar Peticiones"/>
    <d v="2020-06-09T00:00:00"/>
    <x v="5"/>
    <d v="2020-06-11T00:00:00"/>
    <s v="Abril - Junio"/>
    <n v="2"/>
    <n v="3"/>
    <s v="MARIO ALBERTO MENDOZA CEBALLOS"/>
    <s v="Cerrado"/>
    <s v="Junio"/>
    <m/>
  </r>
  <r>
    <n v="2071"/>
    <n v="22181"/>
    <s v="Tramitar Peticiones"/>
    <d v="2020-06-09T00:00:00"/>
    <x v="5"/>
    <d v="2020-06-11T00:00:00"/>
    <s v="Abril - Junio"/>
    <n v="2"/>
    <n v="3"/>
    <s v="Heidy Carolina Casallas Torres"/>
    <s v="Cerrado"/>
    <s v="Junio"/>
    <m/>
  </r>
  <r>
    <n v="2072"/>
    <n v="22182"/>
    <s v="Tramitar Peticiones"/>
    <d v="2020-06-09T00:00:00"/>
    <x v="5"/>
    <d v="2020-06-11T00:00:00"/>
    <s v="Abril - Junio"/>
    <n v="2"/>
    <n v="3"/>
    <s v="Katherin Castro Barrero"/>
    <s v="Cerrado"/>
    <s v="Junio"/>
    <m/>
  </r>
  <r>
    <n v="2073"/>
    <n v="22183"/>
    <s v="Tramitar Queja"/>
    <d v="2020-06-09T00:00:00"/>
    <x v="5"/>
    <d v="2020-06-11T00:00:00"/>
    <s v="Abril - Junio"/>
    <n v="2"/>
    <n v="3"/>
    <s v="Carmen Cecilia Preciado Prieto"/>
    <s v="Cerrado"/>
    <s v="Junio"/>
    <m/>
  </r>
  <r>
    <n v="2074"/>
    <n v="22184"/>
    <s v="Tramitar Peticiones"/>
    <d v="2020-06-09T00:00:00"/>
    <x v="5"/>
    <d v="2020-06-11T00:00:00"/>
    <s v="Abril - Junio"/>
    <n v="2"/>
    <n v="3"/>
    <s v="MARBY ANGELA GUERRERO BERNAL"/>
    <s v="Cerrado"/>
    <s v="Junio"/>
    <m/>
  </r>
  <r>
    <n v="2075"/>
    <n v="22185"/>
    <s v="Tramitar Peticiones"/>
    <d v="2020-06-09T00:00:00"/>
    <x v="5"/>
    <d v="2020-06-11T00:00:00"/>
    <s v="Abril - Junio"/>
    <n v="2"/>
    <n v="3"/>
    <s v="luis fernando patron betancourt"/>
    <s v="Cerrado"/>
    <s v="Junio"/>
    <m/>
  </r>
  <r>
    <n v="2076"/>
    <n v="22186"/>
    <s v="Tramitar Queja"/>
    <d v="2020-06-09T00:00:00"/>
    <x v="5"/>
    <s v="Pendiente"/>
    <s v="Pendiente"/>
    <e v="#VALUE!"/>
    <e v="#VALUE!"/>
    <s v="LEIDITH CONSTANZA SALAZAR TRUJILLO"/>
    <s v="Abierto"/>
    <s v="Pendiente"/>
    <m/>
  </r>
  <r>
    <n v="2077"/>
    <n v="22187"/>
    <s v="Tramitar Peticiones"/>
    <d v="2020-06-09T00:00:00"/>
    <x v="5"/>
    <d v="2020-06-11T00:00:00"/>
    <s v="Abril - Junio"/>
    <n v="2"/>
    <n v="3"/>
    <s v="MARIA VICTORIA BERNAL BAEZ"/>
    <s v="Cerrado"/>
    <s v="Junio"/>
    <m/>
  </r>
  <r>
    <n v="2078"/>
    <n v="22188"/>
    <s v="Tramitar Queja"/>
    <d v="2020-06-10T00:00:00"/>
    <x v="5"/>
    <s v="Pendiente"/>
    <s v="Pendiente"/>
    <e v="#VALUE!"/>
    <e v="#VALUE!"/>
    <s v="Yenny Rubiano Osorio"/>
    <s v="Abierto"/>
    <s v="Pendiente"/>
    <m/>
  </r>
  <r>
    <n v="2079"/>
    <n v="22189"/>
    <s v="Tramitar Peticiones"/>
    <d v="2020-06-10T00:00:00"/>
    <x v="5"/>
    <d v="2020-06-11T00:00:00"/>
    <s v="Abril - Junio"/>
    <n v="1"/>
    <n v="2"/>
    <s v="BLANCA LEONOR VARGAS JIMENEZ"/>
    <s v="Cerrado"/>
    <s v="Junio"/>
    <m/>
  </r>
  <r>
    <n v="2080"/>
    <n v="22190"/>
    <s v="Tramitar Peticiones"/>
    <d v="2020-06-10T00:00:00"/>
    <x v="5"/>
    <d v="2020-06-11T00:00:00"/>
    <s v="Abril - Junio"/>
    <n v="1"/>
    <n v="2"/>
    <s v="Alduha gamboa"/>
    <s v="Cerrado"/>
    <s v="Junio"/>
    <m/>
  </r>
  <r>
    <n v="2081"/>
    <n v="22191"/>
    <s v="Tramitar Peticiones"/>
    <d v="2020-06-10T00:00:00"/>
    <x v="5"/>
    <d v="2020-06-11T00:00:00"/>
    <s v="Abril - Junio"/>
    <n v="1"/>
    <n v="2"/>
    <s v="Jorge Eliecer Santamaria Ruano"/>
    <s v="Cerrado"/>
    <s v="Junio"/>
    <m/>
  </r>
  <r>
    <n v="2082"/>
    <n v="22192"/>
    <s v="Tramitar Peticiones"/>
    <d v="2020-06-10T00:00:00"/>
    <x v="5"/>
    <d v="2020-06-11T00:00:00"/>
    <s v="Abril - Junio"/>
    <n v="1"/>
    <n v="2"/>
    <s v="NUBIA ESTELLA VARGAS"/>
    <s v="Cerrado"/>
    <s v="Junio"/>
    <m/>
  </r>
  <r>
    <n v="2083"/>
    <n v="22193"/>
    <s v="Tramitar Peticiones"/>
    <d v="2020-06-10T00:00:00"/>
    <x v="5"/>
    <d v="2020-06-11T00:00:00"/>
    <s v="Abril - Junio"/>
    <n v="1"/>
    <n v="2"/>
    <s v="Misael Cruz Gil"/>
    <s v="Cerrado"/>
    <s v="Junio"/>
    <m/>
  </r>
  <r>
    <n v="2084"/>
    <n v="22194"/>
    <s v="Tramitar Peticiones"/>
    <d v="2020-06-10T00:00:00"/>
    <x v="5"/>
    <d v="2020-06-11T00:00:00"/>
    <s v="Abril - Junio"/>
    <n v="1"/>
    <n v="2"/>
    <s v="Daniela valencia"/>
    <s v="Cerrado"/>
    <s v="Junio"/>
    <m/>
  </r>
  <r>
    <n v="2085"/>
    <n v="22195"/>
    <s v="Tramitar Queja"/>
    <d v="2020-06-10T00:00:00"/>
    <x v="5"/>
    <d v="2020-06-11T00:00:00"/>
    <s v="Abril - Junio"/>
    <n v="1"/>
    <n v="2"/>
    <s v="WILSON AUGUSTO URREGO BUSTAMANTE"/>
    <s v="Cerrado"/>
    <s v="Junio"/>
    <m/>
  </r>
  <r>
    <n v="2086"/>
    <n v="22196"/>
    <s v="Tramitar Queja"/>
    <d v="2020-06-10T00:00:00"/>
    <x v="5"/>
    <d v="2020-06-11T00:00:00"/>
    <s v="Abril - Junio"/>
    <n v="1"/>
    <n v="2"/>
    <s v="MARIA EUGENIA OJEDA"/>
    <s v="Cerrado"/>
    <s v="Junio"/>
    <m/>
  </r>
  <r>
    <n v="2087"/>
    <n v="22197"/>
    <s v="Tramitar Queja"/>
    <d v="2020-06-10T00:00:00"/>
    <x v="5"/>
    <s v="Pendiente"/>
    <s v="Pendiente"/>
    <e v="#VALUE!"/>
    <e v="#VALUE!"/>
    <s v="Yojana Paternina Alquerque"/>
    <s v="Abierto"/>
    <s v="Pendiente"/>
    <m/>
  </r>
  <r>
    <n v="2088"/>
    <n v="22198"/>
    <s v="Tramitar Peticiones"/>
    <d v="2020-06-10T00:00:00"/>
    <x v="5"/>
    <d v="2020-06-11T00:00:00"/>
    <s v="Abril - Junio"/>
    <n v="1"/>
    <n v="2"/>
    <s v="Fabian Salazar Herrera"/>
    <s v="Cerrado"/>
    <s v="Junio"/>
    <m/>
  </r>
  <r>
    <n v="2089"/>
    <n v="22199"/>
    <s v="Tramitar Peticiones"/>
    <d v="2020-06-10T00:00:00"/>
    <x v="5"/>
    <d v="2020-06-11T00:00:00"/>
    <s v="Abril - Junio"/>
    <n v="1"/>
    <n v="2"/>
    <s v="maribel portillo"/>
    <s v="Cerrado"/>
    <s v="Junio"/>
    <m/>
  </r>
  <r>
    <n v="2090"/>
    <n v="22200"/>
    <s v="Asignar Sugerencia"/>
    <d v="2020-06-10T00:00:00"/>
    <x v="5"/>
    <s v="Pendiente"/>
    <s v="Pendiente"/>
    <e v="#VALUE!"/>
    <e v="#VALUE!"/>
    <s v="ADRIANA GESELA GOMEZ LA ROTTA"/>
    <s v="Abierto"/>
    <s v="Pendiente"/>
    <m/>
  </r>
  <r>
    <n v="2091"/>
    <n v="22201"/>
    <s v="Tramitar Reclamo"/>
    <d v="2020-06-10T00:00:00"/>
    <x v="5"/>
    <d v="2020-06-11T00:00:00"/>
    <s v="Abril - Junio"/>
    <n v="1"/>
    <n v="2"/>
    <s v="MARTHA LUZ HERNANDEZ UCROS"/>
    <s v="Cerrado"/>
    <s v="Junio"/>
    <m/>
  </r>
  <r>
    <n v="2092"/>
    <n v="22202"/>
    <s v="Tramitar Peticiones"/>
    <d v="2020-06-10T00:00:00"/>
    <x v="5"/>
    <d v="2020-06-12T00:00:00"/>
    <s v="Abril - Junio"/>
    <n v="2"/>
    <n v="3"/>
    <s v="EMILIO RAMIREZ RAMIREZ"/>
    <s v="Cerrado"/>
    <s v="Junio"/>
    <m/>
  </r>
  <r>
    <n v="2093"/>
    <n v="22203"/>
    <s v="Tramitar Peticiones"/>
    <d v="2020-06-10T00:00:00"/>
    <x v="5"/>
    <d v="2020-06-12T00:00:00"/>
    <s v="Abril - Junio"/>
    <n v="2"/>
    <n v="3"/>
    <s v="Deissy Yadira López Vargas"/>
    <s v="Cerrado"/>
    <s v="Junio"/>
    <m/>
  </r>
  <r>
    <n v="2094"/>
    <n v="22204"/>
    <s v="Tramitar Peticiones"/>
    <d v="2020-06-10T00:00:00"/>
    <x v="5"/>
    <d v="2020-06-12T00:00:00"/>
    <s v="Abril - Junio"/>
    <n v="2"/>
    <n v="3"/>
    <s v="MARIO FERNANDO BURBANO ACHICANOY"/>
    <s v="Cerrado"/>
    <s v="Junio"/>
    <m/>
  </r>
  <r>
    <n v="2095"/>
    <n v="22205"/>
    <s v="Tramitar Peticiones"/>
    <d v="2020-06-10T00:00:00"/>
    <x v="5"/>
    <d v="2020-06-12T00:00:00"/>
    <s v="Abril - Junio"/>
    <n v="2"/>
    <n v="3"/>
    <s v="Oscar Cerón Cerón"/>
    <s v="Cerrado"/>
    <s v="Junio"/>
    <m/>
  </r>
  <r>
    <n v="2096"/>
    <n v="22206"/>
    <s v="Tramitar Peticiones"/>
    <d v="2020-06-10T00:00:00"/>
    <x v="5"/>
    <d v="2020-06-12T00:00:00"/>
    <s v="Abril - Junio"/>
    <n v="2"/>
    <n v="3"/>
    <s v="Herly Suarez Villalba"/>
    <s v="Cerrado"/>
    <s v="Junio"/>
    <m/>
  </r>
  <r>
    <n v="2097"/>
    <n v="22207"/>
    <s v="Tramitar Peticiones"/>
    <d v="2020-06-10T00:00:00"/>
    <x v="5"/>
    <d v="2020-06-12T00:00:00"/>
    <s v="Abril - Junio"/>
    <n v="2"/>
    <n v="3"/>
    <s v="Laura González G."/>
    <s v="Cerrado"/>
    <s v="Junio"/>
    <m/>
  </r>
  <r>
    <n v="2098"/>
    <n v="22208"/>
    <s v="Tramitar Peticiones"/>
    <d v="2020-06-10T00:00:00"/>
    <x v="5"/>
    <d v="2020-06-12T00:00:00"/>
    <s v="Abril - Junio"/>
    <n v="2"/>
    <n v="3"/>
    <s v="ALEX ALBERTO RAMIREZ ARTUZ"/>
    <s v="Cerrado"/>
    <s v="Junio"/>
    <m/>
  </r>
  <r>
    <n v="2099"/>
    <n v="22209"/>
    <s v="Tramitar Peticiones"/>
    <d v="2020-06-10T00:00:00"/>
    <x v="5"/>
    <d v="2020-06-12T00:00:00"/>
    <s v="Abril - Junio"/>
    <n v="2"/>
    <n v="3"/>
    <s v="Alicia Irreño de Peña"/>
    <s v="Cerrado"/>
    <s v="Junio"/>
    <m/>
  </r>
  <r>
    <n v="2100"/>
    <n v="22210"/>
    <s v="Tramitar Peticiones"/>
    <d v="2020-06-10T00:00:00"/>
    <x v="5"/>
    <d v="2020-06-12T00:00:00"/>
    <s v="Abril - Junio"/>
    <n v="2"/>
    <n v="3"/>
    <s v="MARINI ESTHER CORRO RUZ"/>
    <s v="Cerrado"/>
    <s v="Junio"/>
    <m/>
  </r>
  <r>
    <n v="2101"/>
    <n v="22211"/>
    <s v="Tramitar Queja"/>
    <d v="2020-06-10T00:00:00"/>
    <x v="5"/>
    <d v="2020-06-11T00:00:00"/>
    <s v="Abril - Junio"/>
    <n v="1"/>
    <n v="2"/>
    <s v="LUIS EDUARDO GONZALEZ VEGA"/>
    <s v="Cerrado"/>
    <s v="Junio"/>
    <m/>
  </r>
  <r>
    <n v="2102"/>
    <n v="22212"/>
    <s v="Tramitar Queja"/>
    <d v="2020-06-10T00:00:00"/>
    <x v="5"/>
    <d v="2020-06-11T00:00:00"/>
    <s v="Abril - Junio"/>
    <n v="1"/>
    <n v="2"/>
    <s v="JERSON"/>
    <s v="Cerrado"/>
    <s v="Junio"/>
    <m/>
  </r>
  <r>
    <n v="2103"/>
    <n v="22213"/>
    <s v="Tramitar Queja"/>
    <d v="2020-06-10T00:00:00"/>
    <x v="5"/>
    <d v="2020-06-11T00:00:00"/>
    <s v="Abril - Junio"/>
    <n v="1"/>
    <n v="2"/>
    <s v="RICARDO ALBA OSPINA"/>
    <s v="Cerrado"/>
    <s v="Junio"/>
    <m/>
  </r>
  <r>
    <n v="2104"/>
    <n v="22214"/>
    <s v="Tramitar Peticiones"/>
    <d v="2020-06-10T00:00:00"/>
    <x v="5"/>
    <d v="2020-06-12T00:00:00"/>
    <s v="Abril - Junio"/>
    <n v="2"/>
    <n v="3"/>
    <s v="Cesar Augusto Mejia Osorio"/>
    <s v="Cerrado"/>
    <s v="Junio"/>
    <m/>
  </r>
  <r>
    <n v="2105"/>
    <n v="22215"/>
    <s v="Tramitar Peticiones"/>
    <d v="2020-06-10T00:00:00"/>
    <x v="5"/>
    <d v="2020-06-12T00:00:00"/>
    <s v="Abril - Junio"/>
    <n v="2"/>
    <n v="3"/>
    <s v="JAMES JOSE SOTELO HERNANDEZ"/>
    <s v="Cerrado"/>
    <s v="Junio"/>
    <m/>
  </r>
  <r>
    <n v="2106"/>
    <n v="22216"/>
    <s v="Tramitar Queja"/>
    <d v="2020-06-10T00:00:00"/>
    <x v="5"/>
    <d v="2020-06-11T00:00:00"/>
    <s v="Abril - Junio"/>
    <n v="1"/>
    <n v="2"/>
    <s v="LIANCY ELENA HERNANDEZ FUENTES"/>
    <s v="Cerrado"/>
    <s v="Junio"/>
    <m/>
  </r>
  <r>
    <n v="2107"/>
    <n v="22217"/>
    <s v="Asignar Sugerencia"/>
    <d v="2020-06-10T00:00:00"/>
    <x v="5"/>
    <s v="Pendiente"/>
    <s v="Pendiente"/>
    <e v="#VALUE!"/>
    <e v="#VALUE!"/>
    <s v="JUAN EUGENIO PINZON ORTIZ"/>
    <s v="Abierto"/>
    <s v="Pendiente"/>
    <m/>
  </r>
  <r>
    <n v="2108"/>
    <n v="22218"/>
    <s v="Tramitar Peticiones"/>
    <d v="2020-06-10T00:00:00"/>
    <x v="5"/>
    <d v="2020-06-12T00:00:00"/>
    <s v="Abril - Junio"/>
    <n v="2"/>
    <n v="3"/>
    <s v="MARIA SONIA GIRALDO GOMEZ"/>
    <s v="Cerrado"/>
    <s v="Junio"/>
    <m/>
  </r>
  <r>
    <n v="2109"/>
    <n v="22219"/>
    <s v="Tramitar Peticiones"/>
    <d v="2020-06-11T00:00:00"/>
    <x v="5"/>
    <d v="2020-06-12T00:00:00"/>
    <s v="Abril - Junio"/>
    <n v="1"/>
    <n v="2"/>
    <s v="ESNEIDER VERGARA"/>
    <s v="Cerrado"/>
    <s v="Junio"/>
    <m/>
  </r>
  <r>
    <n v="2110"/>
    <n v="22220"/>
    <s v="Tramitar Queja"/>
    <d v="2020-06-11T00:00:00"/>
    <x v="5"/>
    <d v="2020-06-11T00:00:00"/>
    <s v="Abril - Junio"/>
    <n v="0"/>
    <n v="1"/>
    <s v="FRANCISCO JAVIER CARVAJAL TRUJILLO"/>
    <s v="Cerrado"/>
    <s v="Junio"/>
    <m/>
  </r>
  <r>
    <n v="2111"/>
    <n v="22221"/>
    <s v="Tramitar Queja"/>
    <d v="2020-06-11T00:00:00"/>
    <x v="5"/>
    <d v="2020-06-11T00:00:00"/>
    <s v="Abril - Junio"/>
    <n v="0"/>
    <n v="1"/>
    <s v="Carlos Alberto Mantilla Gutiérrez"/>
    <s v="Cerrado"/>
    <s v="Junio"/>
    <m/>
  </r>
  <r>
    <n v="2112"/>
    <n v="22222"/>
    <s v="Tramitar Peticiones"/>
    <d v="2020-06-11T00:00:00"/>
    <x v="5"/>
    <d v="2020-06-12T00:00:00"/>
    <s v="Abril - Junio"/>
    <n v="1"/>
    <n v="2"/>
    <s v="Julian Salazar Gallego"/>
    <s v="Cerrado"/>
    <s v="Junio"/>
    <m/>
  </r>
  <r>
    <n v="2113"/>
    <n v="22223"/>
    <s v="Tramitar Peticiones"/>
    <d v="2020-06-11T00:00:00"/>
    <x v="5"/>
    <d v="2020-06-16T00:00:00"/>
    <s v="Abril - Junio"/>
    <n v="5"/>
    <n v="4"/>
    <s v="florelba barrera murillo"/>
    <s v="Cerrado"/>
    <s v="Junio"/>
    <m/>
  </r>
  <r>
    <n v="2114"/>
    <n v="22224"/>
    <s v="Tramitar Reclamo"/>
    <d v="2020-06-11T00:00:00"/>
    <x v="5"/>
    <d v="2020-06-12T00:00:00"/>
    <s v="Abril - Junio"/>
    <n v="1"/>
    <n v="2"/>
    <s v="CARLOS ALBERTO ESCORCIA QUIROZ"/>
    <s v="Cerrado"/>
    <s v="Junio"/>
    <m/>
  </r>
  <r>
    <n v="2115"/>
    <n v="22225"/>
    <s v="Tramitar Peticiones"/>
    <d v="2020-06-11T00:00:00"/>
    <x v="5"/>
    <d v="2020-06-16T00:00:00"/>
    <s v="Abril - Junio"/>
    <n v="5"/>
    <n v="4"/>
    <s v="Erika Morales García"/>
    <s v="Cerrado"/>
    <s v="Junio"/>
    <m/>
  </r>
  <r>
    <n v="2116"/>
    <n v="22226"/>
    <s v="Tramitar Peticiones"/>
    <d v="2020-06-11T00:00:00"/>
    <x v="5"/>
    <d v="2020-06-16T00:00:00"/>
    <s v="Abril - Junio"/>
    <n v="5"/>
    <n v="4"/>
    <s v="YENIS ROMERO"/>
    <s v="Cerrado"/>
    <s v="Junio"/>
    <m/>
  </r>
  <r>
    <n v="2117"/>
    <n v="22227"/>
    <s v="Tramitar Peticiones"/>
    <d v="2020-06-11T00:00:00"/>
    <x v="5"/>
    <d v="2020-06-16T00:00:00"/>
    <s v="Abril - Junio"/>
    <n v="5"/>
    <n v="4"/>
    <s v="luis alberto molina pérez"/>
    <s v="Cerrado"/>
    <s v="Junio"/>
    <m/>
  </r>
  <r>
    <n v="2118"/>
    <n v="22228"/>
    <s v="Tramitar Queja"/>
    <d v="2020-06-11T00:00:00"/>
    <x v="5"/>
    <d v="2020-06-12T00:00:00"/>
    <s v="Abril - Junio"/>
    <n v="1"/>
    <n v="2"/>
    <s v="Randy Yessid Tinoco"/>
    <s v="Cerrado"/>
    <s v="Junio"/>
    <m/>
  </r>
  <r>
    <n v="2119"/>
    <n v="22229"/>
    <s v="Tramitar Peticiones"/>
    <d v="2020-06-11T00:00:00"/>
    <x v="5"/>
    <d v="2020-06-16T00:00:00"/>
    <s v="Abril - Junio"/>
    <n v="5"/>
    <n v="4"/>
    <s v="Manuela Angulo Facette"/>
    <s v="Cerrado"/>
    <s v="Junio"/>
    <m/>
  </r>
  <r>
    <n v="2120"/>
    <n v="22230"/>
    <s v="Tramitar Reclamo"/>
    <d v="2020-06-11T00:00:00"/>
    <x v="5"/>
    <s v="Pendiente"/>
    <s v="Pendiente"/>
    <e v="#VALUE!"/>
    <e v="#VALUE!"/>
    <s v="Wuendi catherine lara perdomo"/>
    <s v="Abierto"/>
    <s v="Pendiente"/>
    <m/>
  </r>
  <r>
    <n v="2121"/>
    <n v="22231"/>
    <s v="Tramitar Queja"/>
    <d v="2020-06-11T00:00:00"/>
    <x v="5"/>
    <d v="2020-06-12T00:00:00"/>
    <s v="Abril - Junio"/>
    <n v="1"/>
    <n v="2"/>
    <s v="Juan Andrés Vargas Martínez"/>
    <s v="Cerrado"/>
    <s v="Junio"/>
    <m/>
  </r>
  <r>
    <n v="2122"/>
    <n v="22232"/>
    <s v="Tramitar Peticiones"/>
    <d v="2020-06-11T00:00:00"/>
    <x v="5"/>
    <d v="2020-06-16T00:00:00"/>
    <s v="Abril - Junio"/>
    <n v="5"/>
    <n v="4"/>
    <s v="juan sebastian"/>
    <s v="Cerrado"/>
    <s v="Junio"/>
    <m/>
  </r>
  <r>
    <n v="2123"/>
    <n v="22233"/>
    <s v="Tramitar Peticiones"/>
    <d v="2020-06-11T00:00:00"/>
    <x v="5"/>
    <d v="2020-06-16T00:00:00"/>
    <s v="Abril - Junio"/>
    <n v="5"/>
    <n v="4"/>
    <s v="FELIPE ANDREY GALLO ESCOBAR"/>
    <s v="Cerrado"/>
    <s v="Junio"/>
    <m/>
  </r>
  <r>
    <n v="2124"/>
    <n v="22234"/>
    <s v="Tramitar Peticiones"/>
    <d v="2020-06-11T00:00:00"/>
    <x v="5"/>
    <d v="2020-06-16T00:00:00"/>
    <s v="Abril - Junio"/>
    <n v="5"/>
    <n v="4"/>
    <s v="angel alfonso devia cordero"/>
    <s v="Cerrado"/>
    <s v="Junio"/>
    <m/>
  </r>
  <r>
    <n v="2125"/>
    <n v="22235"/>
    <s v="Tramitar Peticiones"/>
    <d v="2020-06-11T00:00:00"/>
    <x v="5"/>
    <d v="2020-06-16T00:00:00"/>
    <s v="Abril - Junio"/>
    <n v="5"/>
    <n v="4"/>
    <s v="maria jose montealegre sierra"/>
    <s v="Cerrado"/>
    <s v="Junio"/>
    <m/>
  </r>
  <r>
    <n v="2126"/>
    <n v="22236"/>
    <s v="Tramitar Peticiones"/>
    <d v="2020-06-11T00:00:00"/>
    <x v="5"/>
    <d v="2020-06-16T00:00:00"/>
    <s v="Abril - Junio"/>
    <n v="5"/>
    <n v="4"/>
    <s v="hugo"/>
    <s v="Cerrado"/>
    <s v="Junio"/>
    <m/>
  </r>
  <r>
    <n v="2127"/>
    <n v="22237"/>
    <s v="Tramitar Peticiones"/>
    <d v="2020-06-11T00:00:00"/>
    <x v="5"/>
    <d v="2020-06-16T00:00:00"/>
    <s v="Abril - Junio"/>
    <n v="5"/>
    <n v="4"/>
    <s v="oswaldo javier rivas guerrero"/>
    <s v="Cerrado"/>
    <s v="Junio"/>
    <m/>
  </r>
  <r>
    <n v="2128"/>
    <n v="22238"/>
    <s v="Tramitar Queja"/>
    <d v="2020-06-11T00:00:00"/>
    <x v="5"/>
    <d v="2020-06-12T00:00:00"/>
    <s v="Abril - Junio"/>
    <n v="1"/>
    <n v="2"/>
    <s v="ANDREA ESCOBAR"/>
    <s v="Cerrado"/>
    <s v="Junio"/>
    <m/>
  </r>
  <r>
    <n v="2129"/>
    <n v="22239"/>
    <s v="Tramitar Peticiones"/>
    <d v="2020-06-12T00:00:00"/>
    <x v="5"/>
    <d v="2020-06-16T00:00:00"/>
    <s v="Abril - Junio"/>
    <n v="4"/>
    <n v="3"/>
    <s v="Laura Viviana Tovar Cerón"/>
    <s v="Cerrado"/>
    <s v="Junio"/>
    <m/>
  </r>
  <r>
    <n v="2130"/>
    <n v="22240"/>
    <s v="Tramitar Peticiones"/>
    <d v="2020-06-12T00:00:00"/>
    <x v="5"/>
    <d v="2020-06-16T00:00:00"/>
    <s v="Abril - Junio"/>
    <n v="4"/>
    <n v="3"/>
    <s v="MARIA VICTORIA SEPULVEDA RINCON"/>
    <s v="Cerrado"/>
    <s v="Junio"/>
    <m/>
  </r>
  <r>
    <n v="2131"/>
    <n v="22241"/>
    <s v="Tramitar Peticiones"/>
    <d v="2020-06-12T00:00:00"/>
    <x v="5"/>
    <d v="2020-06-16T00:00:00"/>
    <s v="Abril - Junio"/>
    <n v="4"/>
    <n v="3"/>
    <s v="ANTONIO RAMOS GAITAN"/>
    <s v="Cerrado"/>
    <s v="Junio"/>
    <m/>
  </r>
  <r>
    <n v="2132"/>
    <n v="22242"/>
    <s v="Tramitar Reclamo"/>
    <d v="2020-06-12T00:00:00"/>
    <x v="5"/>
    <d v="2020-06-17T00:00:00"/>
    <s v="Abril - Junio"/>
    <n v="5"/>
    <n v="4"/>
    <s v="Luis Enrique Gallo Gallón"/>
    <s v="Cerrado"/>
    <s v="Junio"/>
    <m/>
  </r>
  <r>
    <n v="2133"/>
    <n v="22243"/>
    <s v="Tramitar Peticiones"/>
    <d v="2020-06-12T00:00:00"/>
    <x v="5"/>
    <d v="2020-06-16T00:00:00"/>
    <s v="Abril - Junio"/>
    <n v="4"/>
    <n v="3"/>
    <s v="Manuel Isabel perlaza Villa"/>
    <s v="Cerrado"/>
    <s v="Junio"/>
    <m/>
  </r>
  <r>
    <n v="2134"/>
    <n v="22244"/>
    <s v="Tramitar Queja"/>
    <d v="2020-06-12T00:00:00"/>
    <x v="5"/>
    <d v="2020-06-17T00:00:00"/>
    <s v="Abril - Junio"/>
    <n v="5"/>
    <n v="4"/>
    <s v="Jose Francisco Montufar Rodriguez."/>
    <s v="Cerrado"/>
    <s v="Junio"/>
    <m/>
  </r>
  <r>
    <n v="2135"/>
    <n v="22245"/>
    <s v="Tramitar Peticiones"/>
    <d v="2020-06-12T00:00:00"/>
    <x v="5"/>
    <d v="2020-06-16T00:00:00"/>
    <s v="Abril - Junio"/>
    <n v="4"/>
    <n v="3"/>
    <s v="Nicolas Alejandro Camacho Valderrama"/>
    <s v="Cerrado"/>
    <s v="Junio"/>
    <m/>
  </r>
  <r>
    <n v="2136"/>
    <n v="22246"/>
    <s v="Tramitar Peticiones"/>
    <d v="2020-06-12T00:00:00"/>
    <x v="5"/>
    <d v="2020-06-16T00:00:00"/>
    <s v="Abril - Junio"/>
    <n v="4"/>
    <n v="3"/>
    <s v="LUIS EFREN AREVALO MONROY"/>
    <s v="Cerrado"/>
    <s v="Junio"/>
    <m/>
  </r>
  <r>
    <n v="2137"/>
    <n v="22247"/>
    <s v="Tramitar Peticiones"/>
    <d v="2020-06-12T00:00:00"/>
    <x v="5"/>
    <d v="2020-06-16T00:00:00"/>
    <s v="Abril - Junio"/>
    <n v="4"/>
    <n v="3"/>
    <s v="Oscar Libardo Rincon Perez"/>
    <s v="Cerrado"/>
    <s v="Junio"/>
    <m/>
  </r>
  <r>
    <n v="2138"/>
    <n v="22248"/>
    <s v="Tramitar Queja"/>
    <d v="2020-06-12T00:00:00"/>
    <x v="5"/>
    <d v="2020-06-17T00:00:00"/>
    <s v="Abril - Junio"/>
    <n v="5"/>
    <n v="4"/>
    <s v="EDWAR ANTONIO VERGARA GARCIA"/>
    <s v="Cerrado"/>
    <s v="Junio"/>
    <m/>
  </r>
  <r>
    <n v="2139"/>
    <n v="22249"/>
    <s v="Tramitar Queja"/>
    <d v="2020-06-12T00:00:00"/>
    <x v="5"/>
    <d v="2020-06-17T00:00:00"/>
    <s v="Abril - Junio"/>
    <n v="5"/>
    <n v="4"/>
    <s v="DARWIN DIAZ"/>
    <s v="Cerrado"/>
    <s v="Junio"/>
    <m/>
  </r>
  <r>
    <n v="2140"/>
    <n v="22250"/>
    <s v="Tramitar Peticiones"/>
    <d v="2020-06-12T00:00:00"/>
    <x v="5"/>
    <d v="2020-06-16T00:00:00"/>
    <s v="Abril - Junio"/>
    <n v="4"/>
    <n v="3"/>
    <s v="JULIA EVA HERRERA HURTADO"/>
    <s v="Cerrado"/>
    <s v="Junio"/>
    <m/>
  </r>
  <r>
    <n v="2141"/>
    <n v="22251"/>
    <s v="Tramitar Peticiones"/>
    <d v="2020-06-12T00:00:00"/>
    <x v="5"/>
    <d v="2020-06-16T00:00:00"/>
    <s v="Abril - Junio"/>
    <n v="4"/>
    <n v="3"/>
    <s v="JULIA EVA HERRERA HURTADO"/>
    <s v="Cerrado"/>
    <s v="Junio"/>
    <m/>
  </r>
  <r>
    <n v="2142"/>
    <n v="22252"/>
    <s v="Tramitar Peticiones"/>
    <d v="2020-06-12T00:00:00"/>
    <x v="5"/>
    <d v="2020-06-16T00:00:00"/>
    <s v="Abril - Junio"/>
    <n v="4"/>
    <n v="3"/>
    <s v="Shirley karina posada"/>
    <s v="Cerrado"/>
    <s v="Junio"/>
    <m/>
  </r>
  <r>
    <n v="2143"/>
    <n v="22253"/>
    <s v="Tramitar Peticiones"/>
    <d v="2020-06-12T00:00:00"/>
    <x v="5"/>
    <d v="2020-06-16T00:00:00"/>
    <s v="Abril - Junio"/>
    <n v="4"/>
    <n v="3"/>
    <s v="laura daniela ruiz valencia"/>
    <s v="Cerrado"/>
    <s v="Junio"/>
    <m/>
  </r>
  <r>
    <n v="2144"/>
    <n v="22254"/>
    <s v="Tramitar Peticiones"/>
    <d v="2020-06-12T00:00:00"/>
    <x v="5"/>
    <d v="2020-06-16T00:00:00"/>
    <s v="Abril - Junio"/>
    <n v="4"/>
    <n v="3"/>
    <s v="ANA VIRGINIA ARBOLEDA LOPERA"/>
    <s v="Cerrado"/>
    <s v="Junio"/>
    <m/>
  </r>
  <r>
    <n v="2145"/>
    <n v="22255"/>
    <s v="Tramitar Peticiones"/>
    <d v="2020-06-12T00:00:00"/>
    <x v="5"/>
    <d v="2020-06-16T00:00:00"/>
    <s v="Abril - Junio"/>
    <n v="4"/>
    <n v="3"/>
    <s v="Juliana Andrea Rodríguez Giraldo"/>
    <s v="Cerrado"/>
    <s v="Junio"/>
    <m/>
  </r>
  <r>
    <n v="2146"/>
    <n v="22256"/>
    <s v="Tramitar Queja"/>
    <d v="2020-06-12T00:00:00"/>
    <x v="5"/>
    <s v="Pendiente"/>
    <s v="Pendiente"/>
    <e v="#VALUE!"/>
    <e v="#VALUE!"/>
    <s v="olga"/>
    <s v="Abierto"/>
    <s v="Pendiente"/>
    <m/>
  </r>
  <r>
    <n v="2147"/>
    <n v="22257"/>
    <s v="Tramitar Peticiones"/>
    <d v="2020-06-12T00:00:00"/>
    <x v="5"/>
    <d v="2020-06-16T00:00:00"/>
    <s v="Abril - Junio"/>
    <n v="4"/>
    <n v="3"/>
    <s v="Jorge Ignacio cuchimba vitovis"/>
    <s v="Cerrado"/>
    <s v="Junio"/>
    <m/>
  </r>
  <r>
    <n v="2148"/>
    <n v="22258"/>
    <s v="Tramitar Reclamo"/>
    <d v="2020-06-12T00:00:00"/>
    <x v="5"/>
    <d v="2020-06-17T00:00:00"/>
    <s v="Abril - Junio"/>
    <n v="5"/>
    <n v="4"/>
    <s v="Daren Astrid Mosquera Brand"/>
    <s v="Cerrado"/>
    <s v="Junio"/>
    <m/>
  </r>
  <r>
    <n v="2149"/>
    <n v="22259"/>
    <s v="Tramitar Reclamo"/>
    <d v="2020-06-12T00:00:00"/>
    <x v="5"/>
    <d v="2020-06-16T00:00:00"/>
    <s v="Abril - Junio"/>
    <n v="4"/>
    <n v="3"/>
    <s v="DANNA MALAGON"/>
    <s v="Cerrado"/>
    <s v="Junio"/>
    <m/>
  </r>
  <r>
    <n v="2150"/>
    <n v="22260"/>
    <s v="Tramitar Peticiones"/>
    <d v="2020-06-12T00:00:00"/>
    <x v="5"/>
    <d v="2020-06-16T00:00:00"/>
    <s v="Abril - Junio"/>
    <n v="4"/>
    <n v="3"/>
    <s v="JOHANA MILENA VIVASQUEZ VIZCAINO"/>
    <s v="Cerrado"/>
    <s v="Junio"/>
    <m/>
  </r>
  <r>
    <n v="2151"/>
    <n v="22261"/>
    <s v="Tramitar Peticiones"/>
    <d v="2020-06-12T00:00:00"/>
    <x v="5"/>
    <d v="2020-06-17T00:00:00"/>
    <s v="Abril - Junio"/>
    <n v="5"/>
    <n v="4"/>
    <s v="mayra alejandra leon alvarado"/>
    <s v="Cerrado"/>
    <s v="Junio"/>
    <m/>
  </r>
  <r>
    <n v="2152"/>
    <n v="22262"/>
    <s v="Tramitar Peticiones"/>
    <d v="2020-06-13T00:00:00"/>
    <x v="5"/>
    <d v="2020-06-17T00:00:00"/>
    <s v="Abril - Junio"/>
    <n v="4"/>
    <n v="3"/>
    <s v="RICARDO VEGA JIMENEZ"/>
    <s v="Cerrado"/>
    <s v="Junio"/>
    <m/>
  </r>
  <r>
    <n v="2153"/>
    <n v="22263"/>
    <s v="Tramitar Peticiones"/>
    <d v="2020-06-13T00:00:00"/>
    <x v="5"/>
    <d v="2020-06-17T00:00:00"/>
    <s v="Abril - Junio"/>
    <n v="4"/>
    <n v="3"/>
    <s v="Manuel Eduardo Sánchez Hernández"/>
    <s v="Cerrado"/>
    <s v="Junio"/>
    <m/>
  </r>
  <r>
    <n v="2154"/>
    <n v="22264"/>
    <s v="Tramitar Peticiones"/>
    <d v="2020-06-14T00:00:00"/>
    <x v="5"/>
    <d v="2020-06-17T00:00:00"/>
    <s v="Abril - Junio"/>
    <n v="3"/>
    <n v="3"/>
    <s v="Paola Galindo"/>
    <s v="Cerrado"/>
    <s v="Junio"/>
    <m/>
  </r>
  <r>
    <n v="2155"/>
    <n v="22265"/>
    <s v="Tramitar Peticiones"/>
    <d v="2020-06-14T00:00:00"/>
    <x v="5"/>
    <d v="2020-06-17T00:00:00"/>
    <s v="Abril - Junio"/>
    <n v="3"/>
    <n v="3"/>
    <s v="Paola Galindo"/>
    <s v="Cerrado"/>
    <s v="Junio"/>
    <m/>
  </r>
  <r>
    <n v="2156"/>
    <n v="22266"/>
    <s v="Tramitar Peticiones"/>
    <d v="2020-06-14T00:00:00"/>
    <x v="5"/>
    <d v="2020-06-17T00:00:00"/>
    <s v="Abril - Junio"/>
    <n v="3"/>
    <n v="3"/>
    <s v="LINA MARGARITA HERAZO CARRANZA"/>
    <s v="Cerrado"/>
    <s v="Junio"/>
    <m/>
  </r>
  <r>
    <n v="2157"/>
    <n v="22267"/>
    <s v="Tramitar Peticiones"/>
    <d v="2020-06-14T00:00:00"/>
    <x v="5"/>
    <d v="2020-06-17T00:00:00"/>
    <s v="Abril - Junio"/>
    <n v="3"/>
    <n v="3"/>
    <s v="Ingrid Katherinne Caviedes"/>
    <s v="Cerrado"/>
    <s v="Junio"/>
    <m/>
  </r>
  <r>
    <n v="2158"/>
    <n v="22268"/>
    <s v="Tramitar Peticiones"/>
    <d v="2020-06-15T00:00:00"/>
    <x v="5"/>
    <d v="2020-06-17T00:00:00"/>
    <s v="Abril - Junio"/>
    <n v="2"/>
    <n v="3"/>
    <s v="Billy Robayo"/>
    <s v="Cerrado"/>
    <s v="Junio"/>
    <m/>
  </r>
  <r>
    <n v="2159"/>
    <n v="22269"/>
    <s v="Tramitar Queja"/>
    <d v="2020-06-15T00:00:00"/>
    <x v="5"/>
    <d v="2020-06-17T00:00:00"/>
    <s v="Abril - Junio"/>
    <n v="2"/>
    <n v="3"/>
    <s v="augusto giraldo"/>
    <s v="Cerrado"/>
    <s v="Junio"/>
    <m/>
  </r>
  <r>
    <n v="2160"/>
    <n v="22270"/>
    <s v="Tramitar Peticiones"/>
    <d v="2020-06-15T00:00:00"/>
    <x v="5"/>
    <d v="2020-06-17T00:00:00"/>
    <s v="Abril - Junio"/>
    <n v="2"/>
    <n v="3"/>
    <s v="NATIVIDAD CHAVEZ BAUTISTA"/>
    <s v="Cerrado"/>
    <s v="Junio"/>
    <m/>
  </r>
  <r>
    <n v="2161"/>
    <n v="22271"/>
    <s v="Tramitar Peticiones"/>
    <d v="2020-06-15T00:00:00"/>
    <x v="5"/>
    <d v="2020-06-17T00:00:00"/>
    <s v="Abril - Junio"/>
    <n v="2"/>
    <n v="3"/>
    <s v="Ligia Estella Muñoz Castañeda"/>
    <s v="Cerrado"/>
    <s v="Junio"/>
    <m/>
  </r>
  <r>
    <n v="2162"/>
    <n v="22272"/>
    <s v="Tramitar Peticiones"/>
    <d v="2020-06-15T00:00:00"/>
    <x v="5"/>
    <d v="2020-06-17T00:00:00"/>
    <s v="Abril - Junio"/>
    <n v="2"/>
    <n v="3"/>
    <s v="Antonio Jose Junieles Arrieta"/>
    <s v="Cerrado"/>
    <s v="Junio"/>
    <m/>
  </r>
  <r>
    <n v="2163"/>
    <n v="22273"/>
    <s v="Tramitar Queja"/>
    <d v="2020-06-16T00:00:00"/>
    <x v="5"/>
    <d v="2020-06-17T00:00:00"/>
    <s v="Abril - Junio"/>
    <n v="1"/>
    <n v="2"/>
    <s v="michael kaisar el feghali"/>
    <s v="Cerrado"/>
    <s v="Junio"/>
    <m/>
  </r>
  <r>
    <n v="2164"/>
    <n v="22274"/>
    <s v="Tramitar Peticiones"/>
    <d v="2020-06-16T00:00:00"/>
    <x v="5"/>
    <d v="2020-06-17T00:00:00"/>
    <s v="Abril - Junio"/>
    <n v="1"/>
    <n v="2"/>
    <s v="Clara Gomez Pinzón"/>
    <s v="Cerrado"/>
    <s v="Junio"/>
    <m/>
  </r>
  <r>
    <n v="2165"/>
    <n v="22275"/>
    <s v="Tramitar Peticiones"/>
    <d v="2020-06-16T00:00:00"/>
    <x v="5"/>
    <d v="2020-06-17T00:00:00"/>
    <s v="Abril - Junio"/>
    <n v="1"/>
    <n v="2"/>
    <s v="jaime alonso lópez duque"/>
    <s v="Cerrado"/>
    <s v="Junio"/>
    <m/>
  </r>
  <r>
    <n v="2166"/>
    <n v="22276"/>
    <s v="Tramitar Peticiones"/>
    <d v="2020-06-16T00:00:00"/>
    <x v="5"/>
    <d v="2020-06-17T00:00:00"/>
    <s v="Abril - Junio"/>
    <n v="1"/>
    <n v="2"/>
    <s v="ANGIE MARCELA PAMPLONA JIMENEZ"/>
    <s v="Cerrado"/>
    <s v="Junio"/>
    <m/>
  </r>
  <r>
    <n v="2167"/>
    <n v="22277"/>
    <s v="Tramitar Peticiones"/>
    <d v="2020-06-16T00:00:00"/>
    <x v="5"/>
    <d v="2020-06-17T00:00:00"/>
    <s v="Abril - Junio"/>
    <n v="1"/>
    <n v="2"/>
    <s v="Dario Montoya Noreña"/>
    <s v="Cerrado"/>
    <s v="Junio"/>
    <m/>
  </r>
  <r>
    <n v="2168"/>
    <n v="22278"/>
    <s v="Tramitar Peticiones"/>
    <d v="2020-06-16T00:00:00"/>
    <x v="5"/>
    <d v="2020-06-18T00:00:00"/>
    <s v="Abril - Junio"/>
    <n v="2"/>
    <n v="3"/>
    <s v="MONICA GARCIA MEJIA"/>
    <s v="Cerrado"/>
    <s v="Junio"/>
    <m/>
  </r>
  <r>
    <n v="2169"/>
    <n v="22279"/>
    <s v="Tramitar Queja"/>
    <d v="2020-06-16T00:00:00"/>
    <x v="5"/>
    <d v="2020-06-17T00:00:00"/>
    <s v="Abril - Junio"/>
    <n v="1"/>
    <n v="2"/>
    <s v="CARLOS ANDRES CALDERON CEPEDA"/>
    <s v="Cerrado"/>
    <s v="Junio"/>
    <m/>
  </r>
  <r>
    <n v="2170"/>
    <n v="22280"/>
    <s v="Tramitar Peticiones"/>
    <d v="2020-06-16T00:00:00"/>
    <x v="5"/>
    <d v="2020-06-18T00:00:00"/>
    <s v="Abril - Junio"/>
    <n v="2"/>
    <n v="3"/>
    <s v="Angie Lizeth Prada Lopez"/>
    <s v="Cerrado"/>
    <s v="Junio"/>
    <m/>
  </r>
  <r>
    <n v="2171"/>
    <n v="22281"/>
    <s v="Tramitar Reclamo"/>
    <d v="2020-06-16T00:00:00"/>
    <x v="5"/>
    <d v="2020-06-17T00:00:00"/>
    <s v="Abril - Junio"/>
    <n v="1"/>
    <n v="2"/>
    <s v="YULY BEDOYA LOAIZA"/>
    <s v="Cerrado"/>
    <s v="Junio"/>
    <m/>
  </r>
  <r>
    <n v="2172"/>
    <n v="22282"/>
    <s v="Tramitar Queja"/>
    <d v="2020-06-16T00:00:00"/>
    <x v="5"/>
    <d v="2020-06-17T00:00:00"/>
    <s v="Abril - Junio"/>
    <n v="1"/>
    <n v="2"/>
    <s v="ASTRID CARDENAS"/>
    <s v="Cerrado"/>
    <s v="Junio"/>
    <m/>
  </r>
  <r>
    <n v="2173"/>
    <n v="22283"/>
    <s v="Tramitar Peticiones"/>
    <d v="2020-06-16T00:00:00"/>
    <x v="5"/>
    <d v="2020-06-18T00:00:00"/>
    <s v="Abril - Junio"/>
    <n v="2"/>
    <n v="3"/>
    <s v="NANCY CHAVERRA"/>
    <s v="Cerrado"/>
    <s v="Junio"/>
    <m/>
  </r>
  <r>
    <n v="2174"/>
    <n v="22284"/>
    <s v="Tramitar Peticiones"/>
    <d v="2020-06-16T00:00:00"/>
    <x v="5"/>
    <d v="2020-06-18T00:00:00"/>
    <s v="Abril - Junio"/>
    <n v="2"/>
    <n v="3"/>
    <s v="GUSTAVO ALFONSO PALACIO MANJARREZ"/>
    <s v="Cerrado"/>
    <s v="Junio"/>
    <m/>
  </r>
  <r>
    <n v="2175"/>
    <n v="22285"/>
    <s v="Tramitar Peticiones"/>
    <d v="2020-06-16T00:00:00"/>
    <x v="5"/>
    <d v="2020-06-18T00:00:00"/>
    <s v="Abril - Junio"/>
    <n v="2"/>
    <n v="3"/>
    <s v="fabian david orozco gonzalez"/>
    <s v="Cerrado"/>
    <s v="Junio"/>
    <m/>
  </r>
  <r>
    <n v="2176"/>
    <n v="22286"/>
    <s v="Tramitar Peticiones"/>
    <d v="2020-06-16T00:00:00"/>
    <x v="5"/>
    <d v="2020-06-18T00:00:00"/>
    <s v="Abril - Junio"/>
    <n v="2"/>
    <n v="3"/>
    <s v="CRISTHIAN ARTURO BAENA RAMIREZ"/>
    <s v="Cerrado"/>
    <s v="Junio"/>
    <m/>
  </r>
  <r>
    <n v="2177"/>
    <n v="22287"/>
    <s v="Tramitar Peticiones"/>
    <d v="2020-06-16T00:00:00"/>
    <x v="5"/>
    <d v="2020-06-18T00:00:00"/>
    <s v="Abril - Junio"/>
    <n v="2"/>
    <n v="3"/>
    <s v="luz emilce mora gutierrez"/>
    <s v="Cerrado"/>
    <s v="Junio"/>
    <m/>
  </r>
  <r>
    <n v="2178"/>
    <n v="22288"/>
    <s v="Tramitar Queja"/>
    <d v="2020-06-16T00:00:00"/>
    <x v="5"/>
    <d v="2020-06-17T00:00:00"/>
    <s v="Abril - Junio"/>
    <n v="1"/>
    <n v="2"/>
    <s v="DIDIMO SALDARRIAGA MARTINEZ"/>
    <s v="Cerrado"/>
    <s v="Junio"/>
    <m/>
  </r>
  <r>
    <n v="2179"/>
    <n v="22289"/>
    <s v="Tramitar Queja"/>
    <d v="2020-06-16T00:00:00"/>
    <x v="5"/>
    <d v="2020-06-17T00:00:00"/>
    <s v="Abril - Junio"/>
    <n v="1"/>
    <n v="2"/>
    <s v="eduardo antonio saldarriaga saldarriaga"/>
    <s v="Cerrado"/>
    <s v="Junio"/>
    <m/>
  </r>
  <r>
    <n v="2180"/>
    <n v="22290"/>
    <s v="Tramitar Queja"/>
    <d v="2020-06-16T00:00:00"/>
    <x v="5"/>
    <d v="2020-06-17T00:00:00"/>
    <s v="Abril - Junio"/>
    <n v="1"/>
    <n v="2"/>
    <s v="Camilo Andres Pulido Laverde"/>
    <s v="Cerrado"/>
    <s v="Junio"/>
    <m/>
  </r>
  <r>
    <n v="2181"/>
    <n v="22291"/>
    <s v="Tramitar Queja"/>
    <d v="2020-06-16T00:00:00"/>
    <x v="5"/>
    <s v="Pendiente"/>
    <s v="Pendiente"/>
    <e v="#VALUE!"/>
    <e v="#VALUE!"/>
    <s v="Ever de Jesús Chalarca Bedoya"/>
    <s v="Abierto"/>
    <s v="Pendiente"/>
    <m/>
  </r>
  <r>
    <n v="2182"/>
    <n v="22292"/>
    <s v="Tramitar Queja"/>
    <d v="2020-06-16T00:00:00"/>
    <x v="5"/>
    <d v="2020-06-17T00:00:00"/>
    <s v="Abril - Junio"/>
    <n v="1"/>
    <n v="2"/>
    <s v="ADRIANA MORENO PEREZ"/>
    <s v="Cerrado"/>
    <s v="Junio"/>
    <m/>
  </r>
  <r>
    <n v="2183"/>
    <n v="22293"/>
    <s v="Tramitar Peticiones"/>
    <d v="2020-06-16T00:00:00"/>
    <x v="5"/>
    <d v="2020-06-18T00:00:00"/>
    <s v="Abril - Junio"/>
    <n v="2"/>
    <n v="3"/>
    <s v="ROSELY BERNAL RODRIGUEZ"/>
    <s v="Cerrado"/>
    <s v="Junio"/>
    <m/>
  </r>
  <r>
    <n v="2184"/>
    <n v="22294"/>
    <s v="Tramitar Queja"/>
    <d v="2020-06-16T00:00:00"/>
    <x v="5"/>
    <d v="2020-06-17T00:00:00"/>
    <s v="Abril - Junio"/>
    <n v="1"/>
    <n v="2"/>
    <s v="ADRIANA MORENO PEREZ"/>
    <s v="Cerrado"/>
    <s v="Junio"/>
    <m/>
  </r>
  <r>
    <n v="2185"/>
    <n v="22295"/>
    <s v="Tramitar Peticiones"/>
    <d v="2020-06-16T00:00:00"/>
    <x v="5"/>
    <d v="2020-06-18T00:00:00"/>
    <s v="Abril - Junio"/>
    <n v="2"/>
    <n v="3"/>
    <s v="HEIDY LIIANA ORJUELA BAUTISTA"/>
    <s v="Cerrado"/>
    <s v="Junio"/>
    <m/>
  </r>
  <r>
    <n v="2186"/>
    <n v="22296"/>
    <s v="Tramitar Reclamo"/>
    <d v="2020-06-16T00:00:00"/>
    <x v="5"/>
    <d v="2020-06-17T00:00:00"/>
    <s v="Abril - Junio"/>
    <n v="1"/>
    <n v="2"/>
    <s v="Leovigildo baños sierra"/>
    <s v="Cerrado"/>
    <s v="Junio"/>
    <m/>
  </r>
  <r>
    <n v="2187"/>
    <n v="22297"/>
    <s v="Tramitar Peticiones"/>
    <d v="2020-06-16T00:00:00"/>
    <x v="5"/>
    <d v="2020-06-18T00:00:00"/>
    <s v="Abril - Junio"/>
    <n v="2"/>
    <n v="3"/>
    <s v="alfonso borelly gonzalez"/>
    <s v="Cerrado"/>
    <s v="Junio"/>
    <m/>
  </r>
  <r>
    <n v="2188"/>
    <n v="22298"/>
    <s v="Tramitar Peticiones"/>
    <d v="2020-06-16T00:00:00"/>
    <x v="5"/>
    <d v="2020-06-18T00:00:00"/>
    <s v="Abril - Junio"/>
    <n v="2"/>
    <n v="3"/>
    <s v="Javier González Londoño"/>
    <s v="Cerrado"/>
    <s v="Junio"/>
    <m/>
  </r>
  <r>
    <n v="2189"/>
    <n v="22299"/>
    <s v="Tramitar Reclamo"/>
    <d v="2020-06-16T00:00:00"/>
    <x v="5"/>
    <d v="2020-06-17T00:00:00"/>
    <s v="Abril - Junio"/>
    <n v="1"/>
    <n v="2"/>
    <s v="luz yamile artunduaga vergara"/>
    <s v="Cerrado"/>
    <s v="Junio"/>
    <m/>
  </r>
  <r>
    <n v="2190"/>
    <n v="22300"/>
    <s v="Tramitar Reclamo"/>
    <d v="2020-06-16T00:00:00"/>
    <x v="5"/>
    <d v="2020-06-17T00:00:00"/>
    <s v="Abril - Junio"/>
    <n v="1"/>
    <n v="2"/>
    <s v="Sandra Patricia Rodriguez"/>
    <s v="Cerrado"/>
    <s v="Junio"/>
    <m/>
  </r>
  <r>
    <n v="2191"/>
    <n v="22301"/>
    <s v="Tramitar Peticiones"/>
    <d v="2020-06-17T00:00:00"/>
    <x v="5"/>
    <d v="2020-06-18T00:00:00"/>
    <s v="Abril - Junio"/>
    <n v="1"/>
    <n v="2"/>
    <s v="YUDY PAOLA CONVERS"/>
    <s v="Cerrado"/>
    <s v="Junio"/>
    <m/>
  </r>
  <r>
    <n v="2192"/>
    <n v="22302"/>
    <s v="Tramitar Peticiones"/>
    <d v="2020-06-17T00:00:00"/>
    <x v="5"/>
    <d v="2020-06-19T00:00:00"/>
    <s v="Abril - Junio"/>
    <n v="2"/>
    <n v="3"/>
    <s v="laura zamora"/>
    <s v="Cerrado"/>
    <s v="Junio"/>
    <m/>
  </r>
  <r>
    <n v="2193"/>
    <n v="22303"/>
    <s v="Tramitar Peticiones"/>
    <d v="2020-06-17T00:00:00"/>
    <x v="5"/>
    <d v="2020-06-19T00:00:00"/>
    <s v="Abril - Junio"/>
    <n v="2"/>
    <n v="3"/>
    <s v="Marya Julieth Galeano Rave"/>
    <s v="Cerrado"/>
    <s v="Junio"/>
    <m/>
  </r>
  <r>
    <n v="2194"/>
    <n v="22304"/>
    <s v="Tramitar Peticiones"/>
    <d v="2020-06-17T00:00:00"/>
    <x v="5"/>
    <d v="2020-06-19T00:00:00"/>
    <s v="Abril - Junio"/>
    <n v="2"/>
    <n v="3"/>
    <s v="Marya Julieth Galeano Rave"/>
    <s v="Cerrado"/>
    <s v="Junio"/>
    <m/>
  </r>
  <r>
    <n v="2195"/>
    <n v="22305"/>
    <s v="Tramitar Queja"/>
    <d v="2020-06-17T00:00:00"/>
    <x v="5"/>
    <d v="2020-06-19T00:00:00"/>
    <s v="Abril - Junio"/>
    <n v="2"/>
    <n v="3"/>
    <s v="MONICA ROSERO TORRES"/>
    <s v="Cerrado"/>
    <s v="Junio"/>
    <m/>
  </r>
  <r>
    <n v="2196"/>
    <n v="22306"/>
    <s v="Tramitar Queja"/>
    <d v="2020-06-17T00:00:00"/>
    <x v="5"/>
    <d v="2020-06-17T00:00:00"/>
    <s v="Abril - Junio"/>
    <n v="0"/>
    <n v="1"/>
    <s v="ADRIANA ISABEL MARIN ISAZA"/>
    <s v="Cerrado"/>
    <s v="Junio"/>
    <m/>
  </r>
  <r>
    <n v="2197"/>
    <n v="22307"/>
    <s v="Tramitar Peticiones"/>
    <d v="2020-06-17T00:00:00"/>
    <x v="5"/>
    <d v="2020-06-19T00:00:00"/>
    <s v="Abril - Junio"/>
    <n v="2"/>
    <n v="3"/>
    <s v="Johan gamboa vloyes"/>
    <s v="Cerrado"/>
    <s v="Junio"/>
    <m/>
  </r>
  <r>
    <n v="2198"/>
    <n v="22308"/>
    <s v="Tramitar Queja"/>
    <d v="2020-06-17T00:00:00"/>
    <x v="5"/>
    <d v="2020-06-17T00:00:00"/>
    <s v="Abril - Junio"/>
    <n v="0"/>
    <n v="1"/>
    <s v="María Lopez"/>
    <s v="Cerrado"/>
    <s v="Junio"/>
    <m/>
  </r>
  <r>
    <n v="2199"/>
    <n v="22309"/>
    <s v="Tramitar Peticiones"/>
    <d v="2020-06-17T00:00:00"/>
    <x v="5"/>
    <d v="2020-06-19T00:00:00"/>
    <s v="Abril - Junio"/>
    <n v="2"/>
    <n v="3"/>
    <s v="DYNA ELIZABETH SANCHEZ CASTRO"/>
    <s v="Cerrado"/>
    <s v="Junio"/>
    <m/>
  </r>
  <r>
    <n v="2200"/>
    <n v="22310"/>
    <s v="Tramitar Peticiones"/>
    <d v="2020-06-17T00:00:00"/>
    <x v="5"/>
    <d v="2020-06-19T00:00:00"/>
    <s v="Abril - Junio"/>
    <n v="2"/>
    <n v="3"/>
    <s v="Gisela Serrate"/>
    <s v="Cerrado"/>
    <s v="Junio"/>
    <m/>
  </r>
  <r>
    <n v="2201"/>
    <n v="22311"/>
    <s v="Tramitar Peticiones"/>
    <d v="2020-06-17T00:00:00"/>
    <x v="5"/>
    <d v="2020-06-19T00:00:00"/>
    <s v="Abril - Junio"/>
    <n v="2"/>
    <n v="3"/>
    <s v="JHON ALEXANDER VILLALOBOS SUSA"/>
    <s v="Cerrado"/>
    <s v="Junio"/>
    <m/>
  </r>
  <r>
    <n v="2202"/>
    <n v="22312"/>
    <s v="Tramitar Peticiones"/>
    <d v="2020-06-17T00:00:00"/>
    <x v="5"/>
    <d v="2020-06-19T00:00:00"/>
    <s v="Abril - Junio"/>
    <n v="2"/>
    <n v="3"/>
    <s v="WALTER DAVID OROZCO AVILA"/>
    <s v="Cerrado"/>
    <s v="Junio"/>
    <m/>
  </r>
  <r>
    <n v="2203"/>
    <n v="22313"/>
    <s v="Tramitar Queja"/>
    <d v="2020-06-17T00:00:00"/>
    <x v="5"/>
    <d v="2020-06-19T00:00:00"/>
    <s v="Abril - Junio"/>
    <n v="2"/>
    <n v="3"/>
    <s v="LUIS FERNANDO GARCIA OÑATE"/>
    <s v="Cerrado"/>
    <s v="Junio"/>
    <m/>
  </r>
  <r>
    <n v="2204"/>
    <n v="22314"/>
    <s v="Tramitar Peticiones"/>
    <d v="2020-06-17T00:00:00"/>
    <x v="5"/>
    <d v="2020-06-19T00:00:00"/>
    <s v="Abril - Junio"/>
    <n v="2"/>
    <n v="3"/>
    <s v="LUZ MIREYA ALVIS PINZON"/>
    <s v="Cerrado"/>
    <s v="Junio"/>
    <m/>
  </r>
  <r>
    <n v="2205"/>
    <n v="22315"/>
    <s v="Tramitar Peticiones"/>
    <d v="2020-06-17T00:00:00"/>
    <x v="5"/>
    <d v="2020-06-19T00:00:00"/>
    <s v="Abril - Junio"/>
    <n v="2"/>
    <n v="3"/>
    <s v="Karen Viviana Patiño Quino"/>
    <s v="Cerrado"/>
    <s v="Junio"/>
    <m/>
  </r>
  <r>
    <n v="2206"/>
    <n v="22316"/>
    <s v="Tramitar Peticiones"/>
    <d v="2020-06-17T00:00:00"/>
    <x v="5"/>
    <d v="2020-06-19T00:00:00"/>
    <s v="Abril - Junio"/>
    <n v="2"/>
    <n v="3"/>
    <s v="Jose Francisco Montufar Rodriguez."/>
    <s v="Cerrado"/>
    <s v="Junio"/>
    <m/>
  </r>
  <r>
    <n v="2207"/>
    <n v="22317"/>
    <s v="Tramitar Peticiones"/>
    <d v="2020-06-17T00:00:00"/>
    <x v="5"/>
    <d v="2020-06-19T00:00:00"/>
    <s v="Abril - Junio"/>
    <n v="2"/>
    <n v="3"/>
    <s v="SANDRA MILENA PEÑA"/>
    <s v="Cerrado"/>
    <s v="Junio"/>
    <m/>
  </r>
  <r>
    <n v="2208"/>
    <n v="22318"/>
    <s v="Tramitar Reclamo"/>
    <d v="2020-06-17T00:00:00"/>
    <x v="5"/>
    <d v="2020-06-18T00:00:00"/>
    <s v="Abril - Junio"/>
    <n v="1"/>
    <n v="2"/>
    <s v="Clara Sofía Valderrama Díaz"/>
    <s v="Cerrado"/>
    <s v="Junio"/>
    <m/>
  </r>
  <r>
    <n v="2209"/>
    <n v="22319"/>
    <s v="Tramitar Peticiones"/>
    <d v="2020-06-17T00:00:00"/>
    <x v="5"/>
    <d v="2020-06-19T00:00:00"/>
    <s v="Abril - Junio"/>
    <n v="2"/>
    <n v="3"/>
    <s v="Jaime bernal"/>
    <s v="Cerrado"/>
    <s v="Junio"/>
    <m/>
  </r>
  <r>
    <n v="2210"/>
    <n v="22320"/>
    <s v="Tramitar Peticiones"/>
    <d v="2020-06-17T00:00:00"/>
    <x v="5"/>
    <d v="2020-06-19T00:00:00"/>
    <s v="Abril - Junio"/>
    <n v="2"/>
    <n v="3"/>
    <s v="Xiomara Tascon Viera"/>
    <s v="Cerrado"/>
    <s v="Junio"/>
    <m/>
  </r>
  <r>
    <n v="2211"/>
    <n v="22321"/>
    <s v="Tramitar Peticiones"/>
    <d v="2020-06-17T00:00:00"/>
    <x v="5"/>
    <d v="2020-06-19T00:00:00"/>
    <s v="Abril - Junio"/>
    <n v="2"/>
    <n v="3"/>
    <s v="Rosemberg Briñez Perez"/>
    <s v="Cerrado"/>
    <s v="Junio"/>
    <m/>
  </r>
  <r>
    <n v="2212"/>
    <n v="22322"/>
    <s v="Tramitar Reclamo"/>
    <d v="2020-06-18T00:00:00"/>
    <x v="5"/>
    <d v="2020-06-18T00:00:00"/>
    <s v="Abril - Junio"/>
    <n v="0"/>
    <n v="1"/>
    <s v="German isaza"/>
    <s v="Cerrado"/>
    <s v="Junio"/>
    <m/>
  </r>
  <r>
    <n v="2213"/>
    <n v="22323"/>
    <s v="Tramitar Reclamo"/>
    <d v="2020-06-18T00:00:00"/>
    <x v="5"/>
    <d v="2020-06-18T00:00:00"/>
    <s v="Abril - Junio"/>
    <n v="0"/>
    <n v="1"/>
    <s v="No hay clientes referentes a este flujo"/>
    <s v="Cerrado"/>
    <s v="Junio"/>
    <m/>
  </r>
  <r>
    <n v="2214"/>
    <n v="22324"/>
    <s v="Tramitar Peticiones"/>
    <d v="2020-06-18T00:00:00"/>
    <x v="5"/>
    <d v="2020-06-19T00:00:00"/>
    <s v="Abril - Junio"/>
    <n v="1"/>
    <n v="2"/>
    <s v="juan carlos posada"/>
    <s v="Cerrado"/>
    <s v="Junio"/>
    <m/>
  </r>
  <r>
    <n v="2215"/>
    <n v="22325"/>
    <s v="Tramitar Peticiones"/>
    <d v="2020-06-18T00:00:00"/>
    <x v="5"/>
    <d v="2020-06-19T00:00:00"/>
    <s v="Abril - Junio"/>
    <n v="1"/>
    <n v="2"/>
    <s v="NURYS CAMPO DE TURIZO"/>
    <s v="Cerrado"/>
    <s v="Junio"/>
    <m/>
  </r>
  <r>
    <n v="2216"/>
    <n v="22326"/>
    <s v="Tramitar Queja"/>
    <d v="2020-06-18T00:00:00"/>
    <x v="5"/>
    <d v="2020-06-18T00:00:00"/>
    <s v="Abril - Junio"/>
    <n v="0"/>
    <n v="1"/>
    <s v="MARCO AURELIO ALBARRACIN"/>
    <s v="Cerrado"/>
    <s v="Junio"/>
    <m/>
  </r>
  <r>
    <n v="2217"/>
    <n v="22327"/>
    <s v="Tramitar Peticiones"/>
    <d v="2020-06-18T00:00:00"/>
    <x v="5"/>
    <d v="2020-06-19T00:00:00"/>
    <s v="Abril - Junio"/>
    <n v="1"/>
    <n v="2"/>
    <s v="JULIETH MONTEALEGRE"/>
    <s v="Cerrado"/>
    <s v="Junio"/>
    <m/>
  </r>
  <r>
    <n v="2218"/>
    <n v="22328"/>
    <s v="Tramitar Peticiones"/>
    <d v="2020-06-18T00:00:00"/>
    <x v="5"/>
    <d v="2020-06-19T00:00:00"/>
    <s v="Abril - Junio"/>
    <n v="1"/>
    <n v="2"/>
    <s v="DANIEL ESTEBAN CRISTANCHO GRAJALES"/>
    <s v="Cerrado"/>
    <s v="Junio"/>
    <m/>
  </r>
  <r>
    <n v="2219"/>
    <n v="22329"/>
    <s v="Tramitar Peticiones"/>
    <d v="2020-06-18T00:00:00"/>
    <x v="5"/>
    <d v="2020-06-19T00:00:00"/>
    <s v="Abril - Junio"/>
    <n v="1"/>
    <n v="2"/>
    <s v="Derly Idrobo"/>
    <s v="Cerrado"/>
    <s v="Junio"/>
    <m/>
  </r>
  <r>
    <n v="2220"/>
    <n v="22330"/>
    <s v="Tramitar Peticiones"/>
    <d v="2020-06-18T00:00:00"/>
    <x v="5"/>
    <d v="2020-06-19T00:00:00"/>
    <s v="Abril - Junio"/>
    <n v="1"/>
    <n v="2"/>
    <s v="Leidy Johanna Piedrahita Ortiz"/>
    <s v="Cerrado"/>
    <s v="Junio"/>
    <m/>
  </r>
  <r>
    <n v="2221"/>
    <n v="22331"/>
    <s v="Tramitar Peticiones"/>
    <d v="2020-06-18T00:00:00"/>
    <x v="5"/>
    <d v="2020-06-23T00:00:00"/>
    <s v="Abril - Junio"/>
    <n v="5"/>
    <n v="4"/>
    <s v="HAMMER FEIJOO"/>
    <s v="Cerrado"/>
    <s v="Junio"/>
    <m/>
  </r>
  <r>
    <n v="2222"/>
    <n v="22332"/>
    <s v="Tramitar Queja"/>
    <d v="2020-06-18T00:00:00"/>
    <x v="5"/>
    <d v="2020-06-18T00:00:00"/>
    <s v="Abril - Junio"/>
    <n v="0"/>
    <n v="1"/>
    <s v="EDWAR ANTONIO VERGARA GARCIA"/>
    <s v="Cerrado"/>
    <s v="Junio"/>
    <m/>
  </r>
  <r>
    <n v="2223"/>
    <n v="22333"/>
    <s v="Tramitar Peticiones"/>
    <d v="2020-06-18T00:00:00"/>
    <x v="5"/>
    <d v="2020-06-23T00:00:00"/>
    <s v="Abril - Junio"/>
    <n v="5"/>
    <n v="4"/>
    <s v="Héctor Iván Olivera Sánchez"/>
    <s v="Cerrado"/>
    <s v="Junio"/>
    <m/>
  </r>
  <r>
    <n v="2224"/>
    <n v="22334"/>
    <s v="Tramitar Peticiones"/>
    <d v="2020-06-18T00:00:00"/>
    <x v="5"/>
    <d v="2020-06-23T00:00:00"/>
    <s v="Abril - Junio"/>
    <n v="5"/>
    <n v="4"/>
    <s v="wilson Rueda Reyes"/>
    <s v="Cerrado"/>
    <s v="Junio"/>
    <m/>
  </r>
  <r>
    <n v="2225"/>
    <n v="22335"/>
    <s v="Tramitar Peticiones"/>
    <d v="2020-06-18T00:00:00"/>
    <x v="5"/>
    <d v="2020-06-23T00:00:00"/>
    <s v="Abril - Junio"/>
    <n v="5"/>
    <n v="4"/>
    <s v="nidia carolina caro zamudio"/>
    <s v="Cerrado"/>
    <s v="Junio"/>
    <m/>
  </r>
  <r>
    <n v="2226"/>
    <n v="22336"/>
    <s v="Tramitar Peticiones"/>
    <d v="2020-06-18T00:00:00"/>
    <x v="5"/>
    <d v="2020-06-23T00:00:00"/>
    <s v="Abril - Junio"/>
    <n v="5"/>
    <n v="4"/>
    <s v="Antonio Jose Junieles Arrieta"/>
    <s v="Cerrado"/>
    <s v="Junio"/>
    <m/>
  </r>
  <r>
    <n v="2227"/>
    <n v="22337"/>
    <s v="Tramitar Peticiones"/>
    <d v="2020-06-18T00:00:00"/>
    <x v="5"/>
    <d v="2020-06-23T00:00:00"/>
    <s v="Abril - Junio"/>
    <n v="5"/>
    <n v="4"/>
    <s v="amanda ramirez juanias"/>
    <s v="Cerrado"/>
    <s v="Junio"/>
    <m/>
  </r>
  <r>
    <n v="2228"/>
    <n v="22338"/>
    <s v="Tramitar Peticiones"/>
    <d v="2020-06-18T00:00:00"/>
    <x v="5"/>
    <d v="2020-06-23T00:00:00"/>
    <s v="Abril - Junio"/>
    <n v="5"/>
    <n v="4"/>
    <s v="HENRY SUANCA"/>
    <s v="Cerrado"/>
    <s v="Junio"/>
    <m/>
  </r>
  <r>
    <n v="2229"/>
    <n v="22339"/>
    <s v="Tramitar Queja"/>
    <d v="2020-06-18T00:00:00"/>
    <x v="5"/>
    <d v="2020-06-18T00:00:00"/>
    <s v="Abril - Junio"/>
    <n v="0"/>
    <n v="1"/>
    <s v="Hernan De Jesus Zapata Sanchez"/>
    <s v="Cerrado"/>
    <s v="Junio"/>
    <m/>
  </r>
  <r>
    <n v="2230"/>
    <n v="22340"/>
    <s v="Tramitar Queja"/>
    <d v="2020-06-18T00:00:00"/>
    <x v="5"/>
    <d v="2020-06-27T00:00:00"/>
    <s v="Abril - Junio"/>
    <n v="9"/>
    <n v="7"/>
    <s v="ANGELA MARGARITA ARIAS BOLIVAR"/>
    <s v="Cerrado"/>
    <s v="Junio"/>
    <m/>
  </r>
  <r>
    <n v="2231"/>
    <n v="22341"/>
    <s v="Tramitar Peticiones"/>
    <d v="2020-06-18T00:00:00"/>
    <x v="5"/>
    <d v="2020-06-23T00:00:00"/>
    <s v="Abril - Junio"/>
    <n v="5"/>
    <n v="4"/>
    <s v="Brayan Benavides"/>
    <s v="Cerrado"/>
    <s v="Junio"/>
    <m/>
  </r>
  <r>
    <n v="2232"/>
    <n v="22342"/>
    <s v="Tramitar Queja"/>
    <d v="2020-06-18T00:00:00"/>
    <x v="5"/>
    <d v="2020-06-18T00:00:00"/>
    <s v="Abril - Junio"/>
    <n v="0"/>
    <n v="1"/>
    <s v="ALBERTO RODRIGUEZ AREVALO"/>
    <s v="Cerrado"/>
    <s v="Junio"/>
    <m/>
  </r>
  <r>
    <n v="2233"/>
    <n v="22343"/>
    <s v="Tramitar Peticiones"/>
    <d v="2020-06-18T00:00:00"/>
    <x v="5"/>
    <d v="2020-06-23T00:00:00"/>
    <s v="Abril - Junio"/>
    <n v="5"/>
    <n v="4"/>
    <s v="Linda Carol Gomez Infante"/>
    <s v="Cerrado"/>
    <s v="Junio"/>
    <m/>
  </r>
  <r>
    <n v="2234"/>
    <n v="22344"/>
    <s v="Tramitar Peticiones"/>
    <d v="2020-06-18T00:00:00"/>
    <x v="5"/>
    <d v="2020-06-23T00:00:00"/>
    <s v="Abril - Junio"/>
    <n v="5"/>
    <n v="4"/>
    <s v="MARIA PAULA VELANDIA LIZARAZO"/>
    <s v="Cerrado"/>
    <s v="Junio"/>
    <m/>
  </r>
  <r>
    <n v="2235"/>
    <n v="22345"/>
    <s v="Tramitar Peticiones"/>
    <d v="2020-06-18T00:00:00"/>
    <x v="5"/>
    <d v="2020-06-23T00:00:00"/>
    <s v="Abril - Junio"/>
    <n v="5"/>
    <n v="4"/>
    <s v="viviana patricia osorio rosales"/>
    <s v="Cerrado"/>
    <s v="Junio"/>
    <m/>
  </r>
  <r>
    <n v="2236"/>
    <n v="22346"/>
    <s v="Tramitar Queja"/>
    <d v="2020-06-18T00:00:00"/>
    <x v="5"/>
    <d v="2020-06-19T00:00:00"/>
    <s v="Abril - Junio"/>
    <n v="1"/>
    <n v="2"/>
    <s v="MARIA DEL CARMEN PIÑEROS ALFONSO"/>
    <s v="Cerrado"/>
    <s v="Junio"/>
    <m/>
  </r>
  <r>
    <n v="2237"/>
    <n v="22347"/>
    <s v="Tramitar Peticiones"/>
    <d v="2020-06-18T00:00:00"/>
    <x v="5"/>
    <d v="2020-06-23T00:00:00"/>
    <s v="Abril - Junio"/>
    <n v="5"/>
    <n v="4"/>
    <s v="Elber Camelo Castro"/>
    <s v="Cerrado"/>
    <s v="Junio"/>
    <m/>
  </r>
  <r>
    <n v="2238"/>
    <n v="22348"/>
    <s v="Tramitar Peticiones"/>
    <d v="2020-06-18T00:00:00"/>
    <x v="5"/>
    <d v="2020-06-23T00:00:00"/>
    <s v="Abril - Junio"/>
    <n v="5"/>
    <n v="4"/>
    <s v="Manuel Eduardo Sánchez Hernández"/>
    <s v="Cerrado"/>
    <s v="Junio"/>
    <m/>
  </r>
  <r>
    <n v="2239"/>
    <n v="22349"/>
    <s v="Tramitar Peticiones"/>
    <d v="2020-06-18T00:00:00"/>
    <x v="5"/>
    <d v="2020-06-23T00:00:00"/>
    <s v="Abril - Junio"/>
    <n v="5"/>
    <n v="4"/>
    <s v="Juan Felipe Parra Rosas"/>
    <s v="Cerrado"/>
    <s v="Junio"/>
    <m/>
  </r>
  <r>
    <n v="2240"/>
    <n v="22350"/>
    <s v="Tramitar Queja"/>
    <d v="2020-06-19T00:00:00"/>
    <x v="5"/>
    <d v="2020-06-24T00:00:00"/>
    <s v="Abril - Junio"/>
    <n v="5"/>
    <n v="4"/>
    <s v="LUISA MARINA GUTIERREZ VILLAMIL"/>
    <s v="Cerrado"/>
    <s v="Junio"/>
    <m/>
  </r>
  <r>
    <n v="2241"/>
    <n v="22351"/>
    <s v="Tramitar Peticiones"/>
    <d v="2020-06-19T00:00:00"/>
    <x v="5"/>
    <d v="2020-06-27T00:00:00"/>
    <s v="Abril - Junio"/>
    <n v="8"/>
    <n v="6"/>
    <s v="LUISA MARINA GUTIERREZ VILLAMIL"/>
    <s v="Cerrado"/>
    <s v="Junio"/>
    <m/>
  </r>
  <r>
    <n v="2242"/>
    <n v="22352"/>
    <s v="Tramitar Peticiones"/>
    <d v="2020-06-19T00:00:00"/>
    <x v="5"/>
    <d v="2020-06-23T00:00:00"/>
    <s v="Abril - Junio"/>
    <n v="4"/>
    <n v="3"/>
    <s v="FRANKLIN MENDOZA FLOREZ"/>
    <s v="Cerrado"/>
    <s v="Junio"/>
    <m/>
  </r>
  <r>
    <n v="2243"/>
    <n v="22353"/>
    <s v="Tramitar Peticiones"/>
    <d v="2020-06-19T00:00:00"/>
    <x v="5"/>
    <d v="2020-06-23T00:00:00"/>
    <s v="Abril - Junio"/>
    <n v="4"/>
    <n v="3"/>
    <s v="CAMILO MATIAS MEDRANDA SASTOQUE"/>
    <s v="Cerrado"/>
    <s v="Junio"/>
    <m/>
  </r>
  <r>
    <n v="2244"/>
    <n v="22354"/>
    <s v="Tramitar Queja"/>
    <d v="2020-06-19T00:00:00"/>
    <x v="5"/>
    <d v="2020-06-24T00:00:00"/>
    <s v="Abril - Junio"/>
    <n v="5"/>
    <n v="4"/>
    <s v="ERICA MARCELA RINCON RESTREPO"/>
    <s v="Cerrado"/>
    <s v="Junio"/>
    <m/>
  </r>
  <r>
    <n v="2245"/>
    <n v="22355"/>
    <s v="Tramitar Peticiones"/>
    <d v="2020-06-19T00:00:00"/>
    <x v="5"/>
    <d v="2020-06-23T00:00:00"/>
    <s v="Abril - Junio"/>
    <n v="4"/>
    <n v="3"/>
    <s v="MARIA VICTORIA JAIMES BECERRA"/>
    <s v="Cerrado"/>
    <s v="Junio"/>
    <m/>
  </r>
  <r>
    <n v="2246"/>
    <n v="22356"/>
    <s v="Tramitar Queja"/>
    <d v="2020-06-19T00:00:00"/>
    <x v="5"/>
    <d v="2020-06-23T00:00:00"/>
    <s v="Abril - Junio"/>
    <n v="4"/>
    <n v="3"/>
    <s v="HERNAN MAURICIO RODRIGUEZ"/>
    <s v="Cerrado"/>
    <s v="Junio"/>
    <m/>
  </r>
  <r>
    <n v="2247"/>
    <n v="22357"/>
    <s v="Tramitar Peticiones"/>
    <d v="2020-06-19T00:00:00"/>
    <x v="5"/>
    <d v="2020-06-23T00:00:00"/>
    <s v="Abril - Junio"/>
    <n v="4"/>
    <n v="3"/>
    <s v="Yurllen Guerrero bolaño"/>
    <s v="Cerrado"/>
    <s v="Junio"/>
    <m/>
  </r>
  <r>
    <n v="2248"/>
    <n v="22358"/>
    <s v="Tramitar Peticiones"/>
    <d v="2020-06-19T00:00:00"/>
    <x v="5"/>
    <d v="2020-06-23T00:00:00"/>
    <s v="Abril - Junio"/>
    <n v="4"/>
    <n v="3"/>
    <s v="Clara Gomez Pinzón"/>
    <s v="Cerrado"/>
    <s v="Junio"/>
    <m/>
  </r>
  <r>
    <n v="2249"/>
    <n v="22359"/>
    <s v="Tramitar Peticiones"/>
    <d v="2020-06-19T00:00:00"/>
    <x v="5"/>
    <d v="2020-06-23T00:00:00"/>
    <s v="Abril - Junio"/>
    <n v="4"/>
    <n v="3"/>
    <s v="OSCAR FERNANDO MEJÍA MORENO"/>
    <s v="Cerrado"/>
    <s v="Junio"/>
    <m/>
  </r>
  <r>
    <n v="2250"/>
    <n v="22360"/>
    <s v="Tramitar Peticiones"/>
    <d v="2020-06-19T00:00:00"/>
    <x v="5"/>
    <d v="2020-06-23T00:00:00"/>
    <s v="Abril - Junio"/>
    <n v="4"/>
    <n v="3"/>
    <s v="lized catalina pitta sanchez"/>
    <s v="Cerrado"/>
    <s v="Junio"/>
    <m/>
  </r>
  <r>
    <n v="2251"/>
    <n v="22361"/>
    <s v="Tramitar Peticiones"/>
    <d v="2020-06-19T00:00:00"/>
    <x v="5"/>
    <d v="2020-06-23T00:00:00"/>
    <s v="Abril - Junio"/>
    <n v="4"/>
    <n v="3"/>
    <s v="YULY MILENA TAPIAS GARCIA"/>
    <s v="Cerrado"/>
    <s v="Junio"/>
    <m/>
  </r>
  <r>
    <n v="2252"/>
    <n v="22362"/>
    <s v="Tramitar Peticiones"/>
    <d v="2020-06-19T00:00:00"/>
    <x v="5"/>
    <d v="2020-06-23T00:00:00"/>
    <s v="Abril - Junio"/>
    <n v="4"/>
    <n v="3"/>
    <s v="FRANCISCO HERRERA"/>
    <s v="Cerrado"/>
    <s v="Junio"/>
    <m/>
  </r>
  <r>
    <n v="2253"/>
    <n v="22363"/>
    <s v="Tramitar Peticiones"/>
    <d v="2020-06-19T00:00:00"/>
    <x v="5"/>
    <d v="2020-06-23T00:00:00"/>
    <s v="Abril - Junio"/>
    <n v="4"/>
    <n v="3"/>
    <s v="FRANCISCO HERRERA"/>
    <s v="Cerrado"/>
    <s v="Junio"/>
    <m/>
  </r>
  <r>
    <n v="2254"/>
    <n v="22364"/>
    <s v="Tramitar Peticiones"/>
    <d v="2020-06-19T00:00:00"/>
    <x v="5"/>
    <d v="2020-06-23T00:00:00"/>
    <s v="Abril - Junio"/>
    <n v="4"/>
    <n v="3"/>
    <s v="FRANCISCO HERRERA"/>
    <s v="Cerrado"/>
    <s v="Junio"/>
    <m/>
  </r>
  <r>
    <n v="2255"/>
    <n v="22365"/>
    <s v="Tramitar Queja"/>
    <d v="2020-06-19T00:00:00"/>
    <x v="5"/>
    <d v="2020-06-24T00:00:00"/>
    <s v="Abril - Junio"/>
    <n v="5"/>
    <n v="4"/>
    <s v="Yomaira Mosquera Maturin"/>
    <s v="Cerrado"/>
    <s v="Junio"/>
    <m/>
  </r>
  <r>
    <n v="2256"/>
    <n v="22366"/>
    <s v="Tramitar Reclamo"/>
    <d v="2020-06-19T00:00:00"/>
    <x v="5"/>
    <d v="2020-06-24T00:00:00"/>
    <s v="Abril - Junio"/>
    <n v="5"/>
    <n v="4"/>
    <s v="SONIA MORENO DE MENA"/>
    <s v="Cerrado"/>
    <s v="Junio"/>
    <m/>
  </r>
  <r>
    <n v="2257"/>
    <n v="22367"/>
    <s v="Tramitar Queja"/>
    <d v="2020-06-19T00:00:00"/>
    <x v="5"/>
    <d v="2020-06-24T00:00:00"/>
    <s v="Abril - Junio"/>
    <n v="5"/>
    <n v="4"/>
    <s v="Ana Lucia Saldaña P"/>
    <s v="Cerrado"/>
    <s v="Junio"/>
    <m/>
  </r>
  <r>
    <n v="2258"/>
    <n v="22368"/>
    <s v="Tramitar Peticiones"/>
    <d v="2020-06-19T00:00:00"/>
    <x v="5"/>
    <d v="2020-06-27T00:00:00"/>
    <s v="Abril - Junio"/>
    <n v="8"/>
    <n v="6"/>
    <s v="paola acevedo"/>
    <s v="Cerrado"/>
    <s v="Junio"/>
    <m/>
  </r>
  <r>
    <n v="2259"/>
    <n v="22369"/>
    <s v="Tramitar Peticiones"/>
    <d v="2020-06-19T00:00:00"/>
    <x v="5"/>
    <d v="2020-06-27T00:00:00"/>
    <s v="Abril - Junio"/>
    <n v="8"/>
    <n v="6"/>
    <s v="Diana Marcela Parra Parra"/>
    <s v="Cerrado"/>
    <s v="Junio"/>
    <m/>
  </r>
  <r>
    <n v="2260"/>
    <n v="22370"/>
    <s v="Tramitar Peticiones"/>
    <d v="2020-06-19T00:00:00"/>
    <x v="5"/>
    <d v="2020-06-27T00:00:00"/>
    <s v="Abril - Junio"/>
    <n v="8"/>
    <n v="6"/>
    <s v="DAYANA MARGARITA CALDERON NOBLE"/>
    <s v="Cerrado"/>
    <s v="Junio"/>
    <m/>
  </r>
  <r>
    <n v="2261"/>
    <n v="22371"/>
    <s v="Tramitar Peticiones"/>
    <d v="2020-06-19T00:00:00"/>
    <x v="5"/>
    <d v="2020-06-27T00:00:00"/>
    <s v="Abril - Junio"/>
    <n v="8"/>
    <n v="6"/>
    <s v="MAYRA ALEXANDRA FRANCO RAMIREZ"/>
    <s v="Cerrado"/>
    <s v="Junio"/>
    <m/>
  </r>
  <r>
    <n v="2262"/>
    <n v="22372"/>
    <s v="Tramitar Reclamo"/>
    <d v="2020-06-20T00:00:00"/>
    <x v="5"/>
    <d v="2020-06-27T00:00:00"/>
    <s v="Abril - Junio"/>
    <n v="7"/>
    <n v="5"/>
    <s v="WILLIAM MERCADO REDONDO"/>
    <s v="Cerrado"/>
    <s v="Junio"/>
    <m/>
  </r>
  <r>
    <n v="2263"/>
    <n v="22373"/>
    <s v="Asignar Sugerencia"/>
    <d v="2020-06-20T00:00:00"/>
    <x v="5"/>
    <s v="Pendiente"/>
    <s v="Pendiente"/>
    <e v="#VALUE!"/>
    <e v="#VALUE!"/>
    <s v="DIEGO LEÓN TAMAYO CASTRO"/>
    <s v="Abierto"/>
    <s v="Pendiente"/>
    <m/>
  </r>
  <r>
    <n v="2264"/>
    <n v="22374"/>
    <s v="Tramitar Queja"/>
    <d v="2020-06-20T00:00:00"/>
    <x v="5"/>
    <d v="2020-06-27T00:00:00"/>
    <s v="Abril - Junio"/>
    <n v="7"/>
    <n v="5"/>
    <s v="LUIS EDUARDO MUNOZ OREJUELA"/>
    <s v="Cerrado"/>
    <s v="Junio"/>
    <m/>
  </r>
  <r>
    <n v="2265"/>
    <n v="22375"/>
    <s v="Tramitar Peticiones"/>
    <d v="2020-06-20T00:00:00"/>
    <x v="5"/>
    <d v="2020-06-27T00:00:00"/>
    <s v="Abril - Junio"/>
    <n v="7"/>
    <n v="5"/>
    <s v="jose david restrepo solarte"/>
    <s v="Cerrado"/>
    <s v="Junio"/>
    <m/>
  </r>
  <r>
    <n v="2266"/>
    <n v="22376"/>
    <s v="Tramitar Peticiones"/>
    <d v="2020-06-20T00:00:00"/>
    <x v="5"/>
    <d v="2020-06-27T00:00:00"/>
    <s v="Abril - Junio"/>
    <n v="7"/>
    <n v="5"/>
    <s v="mario andres castro valbuena"/>
    <s v="Cerrado"/>
    <s v="Junio"/>
    <m/>
  </r>
  <r>
    <n v="2267"/>
    <n v="22377"/>
    <s v="Tramitar Queja"/>
    <d v="2020-06-20T00:00:00"/>
    <x v="5"/>
    <d v="2020-06-24T00:00:00"/>
    <s v="Abril - Junio"/>
    <n v="4"/>
    <n v="3"/>
    <s v="JOAN SEBASTIAN LOZADA BARRIOS"/>
    <s v="Cerrado"/>
    <s v="Junio"/>
    <m/>
  </r>
  <r>
    <n v="2268"/>
    <n v="22378"/>
    <s v="Tramitar Peticiones"/>
    <d v="2020-06-20T00:00:00"/>
    <x v="5"/>
    <d v="2020-06-27T00:00:00"/>
    <s v="Abril - Junio"/>
    <n v="7"/>
    <n v="5"/>
    <s v="geovanny ardila jaramillo"/>
    <s v="Cerrado"/>
    <s v="Junio"/>
    <m/>
  </r>
  <r>
    <n v="2269"/>
    <n v="22379"/>
    <s v="Tramitar Reclamo"/>
    <d v="2020-06-20T00:00:00"/>
    <x v="5"/>
    <d v="2020-06-24T00:00:00"/>
    <s v="Abril - Junio"/>
    <n v="4"/>
    <n v="3"/>
    <s v="Sonia Martínez Romero"/>
    <s v="Cerrado"/>
    <s v="Junio"/>
    <m/>
  </r>
  <r>
    <n v="2270"/>
    <n v="22380"/>
    <s v="Tramitar Reclamo"/>
    <d v="2020-06-21T00:00:00"/>
    <x v="5"/>
    <s v="Pendiente"/>
    <s v="Pendiente"/>
    <e v="#VALUE!"/>
    <e v="#VALUE!"/>
    <s v="JOAN SEBASTIAN LOZADA BARRIOS"/>
    <s v="Abierto"/>
    <s v="Pendiente"/>
    <m/>
  </r>
  <r>
    <n v="2271"/>
    <n v="22381"/>
    <s v="Tramitar Reclamo"/>
    <d v="2020-06-21T00:00:00"/>
    <x v="5"/>
    <d v="2020-06-24T00:00:00"/>
    <s v="Abril - Junio"/>
    <n v="3"/>
    <n v="3"/>
    <s v="JOAN SEBASTIAN LOZADA BARRIOS"/>
    <s v="Cerrado"/>
    <s v="Junio"/>
    <m/>
  </r>
  <r>
    <n v="2272"/>
    <n v="22382"/>
    <s v="Tramitar Peticiones"/>
    <d v="2020-06-21T00:00:00"/>
    <x v="5"/>
    <d v="2020-06-27T00:00:00"/>
    <s v="Abril - Junio"/>
    <n v="6"/>
    <n v="5"/>
    <s v="JUDITH MARITZA JAIMES"/>
    <s v="Cerrado"/>
    <s v="Junio"/>
    <m/>
  </r>
  <r>
    <n v="2273"/>
    <n v="22383"/>
    <s v="Asignar Sugerencia"/>
    <d v="2020-06-21T00:00:00"/>
    <x v="5"/>
    <s v="Pendiente"/>
    <s v="Pendiente"/>
    <e v="#VALUE!"/>
    <e v="#VALUE!"/>
    <s v="Jorgebel gonzalez"/>
    <s v="Abierto"/>
    <s v="Pendiente"/>
    <m/>
  </r>
  <r>
    <n v="2274"/>
    <n v="22384"/>
    <s v="Asignar Sugerencia"/>
    <d v="2020-06-21T00:00:00"/>
    <x v="5"/>
    <s v="Pendiente"/>
    <s v="Pendiente"/>
    <e v="#VALUE!"/>
    <e v="#VALUE!"/>
    <s v="Jorgebel gonzalez"/>
    <s v="Abierto"/>
    <s v="Pendiente"/>
    <m/>
  </r>
  <r>
    <n v="2275"/>
    <n v="22385"/>
    <s v="Tramitar Peticiones"/>
    <d v="2020-06-21T00:00:00"/>
    <x v="5"/>
    <d v="2020-06-27T00:00:00"/>
    <s v="Abril - Junio"/>
    <n v="6"/>
    <n v="5"/>
    <s v="katry gonzalez iriarte"/>
    <s v="Cerrado"/>
    <s v="Junio"/>
    <m/>
  </r>
  <r>
    <n v="2276"/>
    <n v="22386"/>
    <s v="Tramitar Peticiones"/>
    <d v="2020-06-22T00:00:00"/>
    <x v="5"/>
    <d v="2020-06-27T00:00:00"/>
    <s v="Abril - Junio"/>
    <n v="5"/>
    <n v="5"/>
    <s v="ANGIE KATHERINE AVILA GONZALEZ"/>
    <s v="Cerrado"/>
    <s v="Junio"/>
    <m/>
  </r>
  <r>
    <n v="2277"/>
    <n v="22387"/>
    <s v="Tramitar Peticiones"/>
    <d v="2020-06-22T00:00:00"/>
    <x v="5"/>
    <d v="2020-06-27T00:00:00"/>
    <s v="Abril - Junio"/>
    <n v="5"/>
    <n v="5"/>
    <s v="LINA XIIMENA ZORRILA RENDON"/>
    <s v="Cerrado"/>
    <s v="Junio"/>
    <m/>
  </r>
  <r>
    <n v="2278"/>
    <n v="22388"/>
    <s v="Tramitar Peticiones"/>
    <d v="2020-06-22T00:00:00"/>
    <x v="5"/>
    <d v="2020-06-27T00:00:00"/>
    <s v="Abril - Junio"/>
    <n v="5"/>
    <n v="5"/>
    <s v="Sandra Emma Patricia Poveda Peñuela"/>
    <s v="Cerrado"/>
    <s v="Junio"/>
    <m/>
  </r>
  <r>
    <n v="2279"/>
    <n v="22389"/>
    <s v="Tramitar Peticiones"/>
    <d v="2020-06-22T00:00:00"/>
    <x v="5"/>
    <d v="2020-06-27T00:00:00"/>
    <s v="Abril - Junio"/>
    <n v="5"/>
    <n v="5"/>
    <s v="Jenny Carolina Rojas Lopez"/>
    <s v="Cerrado"/>
    <s v="Junio"/>
    <m/>
  </r>
  <r>
    <n v="2280"/>
    <n v="22390"/>
    <s v="Tramitar Reclamo"/>
    <d v="2020-06-22T00:00:00"/>
    <x v="5"/>
    <d v="2020-06-24T00:00:00"/>
    <s v="Abril - Junio"/>
    <n v="2"/>
    <n v="3"/>
    <s v="pedro luis duarte diaz"/>
    <s v="Cerrado"/>
    <s v="Junio"/>
    <m/>
  </r>
  <r>
    <n v="2281"/>
    <n v="22391"/>
    <s v="Asignar Sugerencia"/>
    <d v="2020-06-22T00:00:00"/>
    <x v="5"/>
    <s v="Pendiente"/>
    <s v="Pendiente"/>
    <e v="#VALUE!"/>
    <e v="#VALUE!"/>
    <s v="PHANOR VASQUEZ MONDRAGON"/>
    <s v="Abierto"/>
    <s v="Pendiente"/>
    <m/>
  </r>
  <r>
    <n v="2282"/>
    <n v="22392"/>
    <s v="Tramitar Queja"/>
    <d v="2020-06-22T00:00:00"/>
    <x v="5"/>
    <d v="2020-06-24T00:00:00"/>
    <s v="Abril - Junio"/>
    <n v="2"/>
    <n v="3"/>
    <s v="Mireya Palacios de Vivas"/>
    <s v="Cerrado"/>
    <s v="Junio"/>
    <m/>
  </r>
  <r>
    <n v="2283"/>
    <n v="22393"/>
    <s v="Tramitar Peticiones"/>
    <d v="2020-06-22T00:00:00"/>
    <x v="5"/>
    <d v="2020-06-27T00:00:00"/>
    <s v="Abril - Junio"/>
    <n v="5"/>
    <n v="5"/>
    <s v="KAREN DAYANA RIVERA GELVEZ"/>
    <s v="Cerrado"/>
    <s v="Junio"/>
    <m/>
  </r>
  <r>
    <n v="2284"/>
    <n v="22394"/>
    <s v="Tramitar Peticiones"/>
    <d v="2020-06-22T00:00:00"/>
    <x v="5"/>
    <d v="2020-06-27T00:00:00"/>
    <s v="Abril - Junio"/>
    <n v="5"/>
    <n v="5"/>
    <s v="Wilmar Ferney Ríos"/>
    <s v="Cerrado"/>
    <s v="Junio"/>
    <m/>
  </r>
  <r>
    <n v="2285"/>
    <n v="22395"/>
    <s v="Tramitar Peticiones"/>
    <d v="2020-06-22T00:00:00"/>
    <x v="5"/>
    <d v="2020-06-27T00:00:00"/>
    <s v="Abril - Junio"/>
    <n v="5"/>
    <n v="5"/>
    <s v="sindy paola cadena aragon"/>
    <s v="Cerrado"/>
    <s v="Junio"/>
    <m/>
  </r>
  <r>
    <n v="2286"/>
    <n v="22396"/>
    <s v="Tramitar Peticiones"/>
    <d v="2020-06-22T00:00:00"/>
    <x v="5"/>
    <d v="2020-06-27T00:00:00"/>
    <s v="Abril - Junio"/>
    <n v="5"/>
    <n v="5"/>
    <s v="Liliana Castro Segura"/>
    <s v="Cerrado"/>
    <s v="Junio"/>
    <m/>
  </r>
  <r>
    <n v="2287"/>
    <n v="22397"/>
    <s v="Asignar Sugerencia"/>
    <d v="2020-06-23T00:00:00"/>
    <x v="5"/>
    <d v="2020-06-27T00:00:00"/>
    <s v="Abril - Junio"/>
    <n v="4"/>
    <n v="4"/>
    <s v="HERNAN D. VELÁSQUEZ GÓMEZ"/>
    <s v="Cerrado"/>
    <s v="Junio"/>
    <m/>
  </r>
  <r>
    <n v="2288"/>
    <n v="22398"/>
    <s v="Tramitar Peticiones"/>
    <d v="2020-06-23T00:00:00"/>
    <x v="5"/>
    <d v="2020-06-27T00:00:00"/>
    <s v="Abril - Junio"/>
    <n v="4"/>
    <n v="4"/>
    <s v="Juan Carlos Velez Ramirez"/>
    <s v="Cerrado"/>
    <s v="Junio"/>
    <m/>
  </r>
  <r>
    <n v="2289"/>
    <n v="22399"/>
    <s v="Tramitar Reclamo"/>
    <d v="2020-06-23T00:00:00"/>
    <x v="5"/>
    <d v="2020-06-24T00:00:00"/>
    <s v="Abril - Junio"/>
    <n v="1"/>
    <n v="2"/>
    <n v="32779607"/>
    <s v="Cerrado"/>
    <s v="Junio"/>
    <m/>
  </r>
  <r>
    <n v="2290"/>
    <n v="22400"/>
    <s v="Tramitar Reclamo"/>
    <d v="2020-06-23T00:00:00"/>
    <x v="5"/>
    <d v="2020-06-24T00:00:00"/>
    <s v="Abril - Junio"/>
    <n v="1"/>
    <n v="2"/>
    <n v="32779607"/>
    <s v="Cerrado"/>
    <s v="Junio"/>
    <m/>
  </r>
  <r>
    <n v="2291"/>
    <n v="22401"/>
    <s v="Tramitar Queja"/>
    <d v="2020-06-23T00:00:00"/>
    <x v="5"/>
    <d v="2020-06-24T00:00:00"/>
    <s v="Abril - Junio"/>
    <n v="1"/>
    <n v="2"/>
    <s v="ANDREA PATRICIA PAEZ"/>
    <s v="Cerrado"/>
    <s v="Junio"/>
    <m/>
  </r>
  <r>
    <n v="2292"/>
    <n v="22402"/>
    <s v="Tramitar Peticiones"/>
    <d v="2020-06-23T00:00:00"/>
    <x v="5"/>
    <d v="2020-06-27T00:00:00"/>
    <s v="Abril - Junio"/>
    <n v="4"/>
    <n v="4"/>
    <s v="MARIO FERNANDO BURBANO ACHICANOY"/>
    <s v="Cerrado"/>
    <s v="Junio"/>
    <m/>
  </r>
  <r>
    <n v="2293"/>
    <n v="22403"/>
    <s v="Tramitar Peticiones"/>
    <d v="2020-06-23T00:00:00"/>
    <x v="5"/>
    <d v="2020-06-27T00:00:00"/>
    <s v="Abril - Junio"/>
    <n v="4"/>
    <n v="4"/>
    <s v="Edgar Alonso Robayo Monroy"/>
    <s v="Cerrado"/>
    <s v="Junio"/>
    <m/>
  </r>
  <r>
    <n v="2294"/>
    <n v="22404"/>
    <s v="Tramitar Peticiones"/>
    <d v="2020-06-23T00:00:00"/>
    <x v="5"/>
    <d v="2020-06-27T00:00:00"/>
    <s v="Abril - Junio"/>
    <n v="4"/>
    <n v="4"/>
    <s v="Laura Liliana Casas"/>
    <s v="Cerrado"/>
    <s v="Junio"/>
    <m/>
  </r>
  <r>
    <n v="2295"/>
    <n v="22405"/>
    <s v="Tramitar Peticiones"/>
    <d v="2020-06-23T00:00:00"/>
    <x v="5"/>
    <d v="2020-06-27T00:00:00"/>
    <s v="Abril - Junio"/>
    <n v="4"/>
    <n v="4"/>
    <s v="LIGIA RAMIREZ CASTAÑO"/>
    <s v="Cerrado"/>
    <s v="Junio"/>
    <m/>
  </r>
  <r>
    <n v="2296"/>
    <n v="22406"/>
    <s v="Tramitar Peticiones"/>
    <d v="2020-06-23T00:00:00"/>
    <x v="5"/>
    <d v="2020-06-27T00:00:00"/>
    <s v="Abril - Junio"/>
    <n v="4"/>
    <n v="4"/>
    <s v="Diana Marcela Parra Parra"/>
    <s v="Cerrado"/>
    <s v="Junio"/>
    <m/>
  </r>
  <r>
    <n v="2297"/>
    <n v="22407"/>
    <s v="Tramitar Peticiones"/>
    <d v="2020-06-23T00:00:00"/>
    <x v="5"/>
    <d v="2020-06-27T00:00:00"/>
    <s v="Abril - Junio"/>
    <n v="4"/>
    <n v="4"/>
    <s v="Diana Marcela Parra Parra"/>
    <s v="Cerrado"/>
    <s v="Junio"/>
    <m/>
  </r>
  <r>
    <n v="2298"/>
    <n v="22408"/>
    <s v="Tramitar Peticiones"/>
    <d v="2020-06-23T00:00:00"/>
    <x v="5"/>
    <d v="2020-06-27T00:00:00"/>
    <s v="Abril - Junio"/>
    <n v="4"/>
    <n v="4"/>
    <s v="Yomaira Mosquera Maturin"/>
    <s v="Cerrado"/>
    <s v="Junio"/>
    <m/>
  </r>
  <r>
    <n v="2299"/>
    <n v="22409"/>
    <s v="Tramitar Reclamo"/>
    <d v="2020-06-23T00:00:00"/>
    <x v="5"/>
    <d v="2020-06-24T00:00:00"/>
    <s v="Abril - Junio"/>
    <n v="1"/>
    <n v="2"/>
    <s v="Edisson Javier Martínez Acosta"/>
    <s v="Cerrado"/>
    <s v="Junio"/>
    <m/>
  </r>
  <r>
    <n v="2300"/>
    <n v="22410"/>
    <s v="Tramitar Queja"/>
    <d v="2020-06-23T00:00:00"/>
    <x v="5"/>
    <d v="2020-06-27T00:00:00"/>
    <s v="Abril - Junio"/>
    <n v="4"/>
    <n v="4"/>
    <s v="ROSA SOLEDAD ANGEL"/>
    <s v="Cerrado"/>
    <s v="Junio"/>
    <m/>
  </r>
  <r>
    <n v="2301"/>
    <n v="22411"/>
    <s v="Tramitar Queja"/>
    <d v="2020-06-23T00:00:00"/>
    <x v="5"/>
    <d v="2020-06-26T00:00:00"/>
    <s v="Abril - Junio"/>
    <n v="3"/>
    <n v="4"/>
    <s v="Alix Andrea Aldana Amaya"/>
    <s v="Cerrado"/>
    <s v="Junio"/>
    <m/>
  </r>
  <r>
    <n v="2302"/>
    <n v="22412"/>
    <s v="Tramitar Peticiones"/>
    <d v="2020-06-23T00:00:00"/>
    <x v="5"/>
    <d v="2020-06-27T00:00:00"/>
    <s v="Abril - Junio"/>
    <n v="4"/>
    <n v="4"/>
    <s v="JHON CISNEROS"/>
    <s v="Cerrado"/>
    <s v="Junio"/>
    <m/>
  </r>
  <r>
    <n v="2303"/>
    <n v="22413"/>
    <s v="Tramitar Peticiones"/>
    <d v="2020-06-23T00:00:00"/>
    <x v="5"/>
    <d v="2020-06-27T00:00:00"/>
    <s v="Abril - Junio"/>
    <n v="4"/>
    <n v="4"/>
    <s v="NATALIA PARRA MEJIA"/>
    <s v="Cerrado"/>
    <s v="Junio"/>
    <m/>
  </r>
  <r>
    <n v="2304"/>
    <n v="22414"/>
    <s v="Tramitar Peticiones"/>
    <d v="2020-06-23T00:00:00"/>
    <x v="5"/>
    <d v="2020-06-27T00:00:00"/>
    <s v="Abril - Junio"/>
    <n v="4"/>
    <n v="4"/>
    <s v="Javier Parada"/>
    <s v="Cerrado"/>
    <s v="Junio"/>
    <m/>
  </r>
  <r>
    <n v="2305"/>
    <n v="22415"/>
    <s v="Tramitar Peticiones"/>
    <d v="2020-06-23T00:00:00"/>
    <x v="5"/>
    <d v="2020-06-27T00:00:00"/>
    <s v="Abril - Junio"/>
    <n v="4"/>
    <n v="4"/>
    <s v="javier baquero"/>
    <s v="Cerrado"/>
    <s v="Junio"/>
    <m/>
  </r>
  <r>
    <n v="2306"/>
    <n v="22416"/>
    <s v="Tramitar Peticiones"/>
    <d v="2020-06-23T00:00:00"/>
    <x v="5"/>
    <d v="2020-06-27T00:00:00"/>
    <s v="Abril - Junio"/>
    <n v="4"/>
    <n v="4"/>
    <s v="Luis Alberto Espinosa Jaimes"/>
    <s v="Cerrado"/>
    <s v="Junio"/>
    <m/>
  </r>
  <r>
    <n v="2307"/>
    <n v="22417"/>
    <s v="Tramitar Peticiones"/>
    <d v="2020-06-23T00:00:00"/>
    <x v="5"/>
    <d v="2020-06-27T00:00:00"/>
    <s v="Abril - Junio"/>
    <n v="4"/>
    <n v="4"/>
    <s v="JUDY XIMENA MONTOYA GRANADA"/>
    <s v="Cerrado"/>
    <s v="Junio"/>
    <m/>
  </r>
  <r>
    <n v="2308"/>
    <n v="22418"/>
    <s v="Tramitar Peticiones"/>
    <d v="2020-06-23T00:00:00"/>
    <x v="5"/>
    <d v="2020-06-27T00:00:00"/>
    <s v="Abril - Junio"/>
    <n v="4"/>
    <n v="4"/>
    <s v="NANCY LLANOS VELEZ"/>
    <s v="Cerrado"/>
    <s v="Junio"/>
    <m/>
  </r>
  <r>
    <n v="2309"/>
    <n v="22419"/>
    <s v="Asignar Sugerencia"/>
    <d v="2020-06-23T00:00:00"/>
    <x v="5"/>
    <s v="Pendiente"/>
    <s v="Pendiente"/>
    <e v="#VALUE!"/>
    <e v="#VALUE!"/>
    <s v="carlos alberto beltran figueredo"/>
    <s v="Abierto"/>
    <s v="Pendiente"/>
    <m/>
  </r>
  <r>
    <n v="2310"/>
    <n v="22420"/>
    <s v="Tramitar Peticiones"/>
    <d v="2020-06-23T00:00:00"/>
    <x v="5"/>
    <d v="2020-06-27T00:00:00"/>
    <s v="Abril - Junio"/>
    <n v="4"/>
    <n v="4"/>
    <s v="Erika Andrea Robles Duarte"/>
    <s v="Cerrado"/>
    <s v="Junio"/>
    <m/>
  </r>
  <r>
    <n v="2311"/>
    <n v="22421"/>
    <s v="Tramitar Peticiones"/>
    <d v="2020-06-23T00:00:00"/>
    <x v="5"/>
    <d v="2020-06-27T00:00:00"/>
    <s v="Abril - Junio"/>
    <n v="4"/>
    <n v="4"/>
    <s v="PAMELA RESTREPO CARVAJAL"/>
    <s v="Cerrado"/>
    <s v="Junio"/>
    <m/>
  </r>
  <r>
    <n v="2312"/>
    <n v="22422"/>
    <s v="Tramitar Reclamo"/>
    <d v="2020-06-23T00:00:00"/>
    <x v="5"/>
    <d v="2020-06-26T00:00:00"/>
    <s v="Abril - Junio"/>
    <n v="3"/>
    <n v="4"/>
    <s v="Franklin Eduardo Sayago Jaimes"/>
    <s v="Cerrado"/>
    <s v="Junio"/>
    <m/>
  </r>
  <r>
    <n v="2313"/>
    <n v="22423"/>
    <s v="Tramitar Peticiones"/>
    <d v="2020-06-23T00:00:00"/>
    <x v="5"/>
    <d v="2020-06-27T00:00:00"/>
    <s v="Abril - Junio"/>
    <n v="4"/>
    <n v="4"/>
    <s v="JOSE FENNER DIAZ MONTEALEGRE"/>
    <s v="Cerrado"/>
    <s v="Junio"/>
    <m/>
  </r>
  <r>
    <n v="2314"/>
    <n v="22424"/>
    <s v="Tramitar Peticiones"/>
    <d v="2020-06-23T00:00:00"/>
    <x v="5"/>
    <d v="2020-06-27T00:00:00"/>
    <s v="Abril - Junio"/>
    <n v="4"/>
    <n v="4"/>
    <s v="Libia Cecilia Pinto Leon"/>
    <s v="Cerrado"/>
    <s v="Junio"/>
    <m/>
  </r>
  <r>
    <n v="2315"/>
    <n v="22425"/>
    <s v="Tramitar Peticiones"/>
    <d v="2020-06-23T00:00:00"/>
    <x v="5"/>
    <d v="2020-06-27T00:00:00"/>
    <s v="Abril - Junio"/>
    <n v="4"/>
    <n v="4"/>
    <s v="JOSE FENNER DIAZ MONTEALEGRE"/>
    <s v="Cerrado"/>
    <s v="Junio"/>
    <m/>
  </r>
  <r>
    <n v="2316"/>
    <n v="22426"/>
    <s v="Tramitar Reclamo"/>
    <d v="2020-06-23T00:00:00"/>
    <x v="5"/>
    <d v="2020-06-26T00:00:00"/>
    <s v="Abril - Junio"/>
    <n v="3"/>
    <n v="4"/>
    <s v="LIBIA JOHANNA RUIZ CRUZ"/>
    <s v="Cerrado"/>
    <s v="Junio"/>
    <m/>
  </r>
  <r>
    <n v="2317"/>
    <n v="22427"/>
    <s v="Tramitar Queja"/>
    <d v="2020-06-23T00:00:00"/>
    <x v="5"/>
    <d v="2020-06-26T00:00:00"/>
    <s v="Abril - Junio"/>
    <n v="3"/>
    <n v="4"/>
    <s v="ana isabel lopez presiga"/>
    <s v="Cerrado"/>
    <s v="Junio"/>
    <m/>
  </r>
  <r>
    <n v="2318"/>
    <n v="22428"/>
    <s v="Tramitar Peticiones"/>
    <d v="2020-06-23T00:00:00"/>
    <x v="5"/>
    <d v="2020-06-30T00:00:00"/>
    <s v="Abril - Junio"/>
    <n v="7"/>
    <n v="6"/>
    <s v="Ricardo Andrés Acosta Salas"/>
    <s v="Cerrado"/>
    <s v="Junio"/>
    <m/>
  </r>
  <r>
    <n v="2319"/>
    <n v="22429"/>
    <s v="Tramitar Peticiones"/>
    <d v="2020-06-23T00:00:00"/>
    <x v="5"/>
    <d v="2020-06-30T00:00:00"/>
    <s v="Abril - Junio"/>
    <n v="7"/>
    <n v="6"/>
    <s v="Claudia Guerrero"/>
    <s v="Cerrado"/>
    <s v="Junio"/>
    <m/>
  </r>
  <r>
    <n v="2320"/>
    <n v="22430"/>
    <s v="Tramitar Peticiones"/>
    <d v="2020-06-23T00:00:00"/>
    <x v="5"/>
    <d v="2020-06-30T00:00:00"/>
    <s v="Abril - Junio"/>
    <n v="7"/>
    <n v="6"/>
    <s v="Lorena Orozco Castaño"/>
    <s v="Cerrado"/>
    <s v="Junio"/>
    <m/>
  </r>
  <r>
    <n v="2321"/>
    <n v="22431"/>
    <s v="Tramitar Peticiones"/>
    <d v="2020-06-23T00:00:00"/>
    <x v="5"/>
    <d v="2020-06-30T00:00:00"/>
    <s v="Abril - Junio"/>
    <n v="7"/>
    <n v="6"/>
    <s v="Jhonathan Parra Cruz"/>
    <s v="Cerrado"/>
    <s v="Junio"/>
    <m/>
  </r>
  <r>
    <n v="2322"/>
    <n v="22432"/>
    <s v="Tramitar Peticiones"/>
    <d v="2020-06-24T00:00:00"/>
    <x v="5"/>
    <d v="2020-06-30T00:00:00"/>
    <s v="Abril - Junio"/>
    <n v="6"/>
    <n v="5"/>
    <s v="Martha Liliana Castro Zoracipa"/>
    <s v="Cerrado"/>
    <s v="Junio"/>
    <m/>
  </r>
  <r>
    <n v="2323"/>
    <n v="22433"/>
    <s v="Tramitar Peticiones"/>
    <d v="2020-06-24T00:00:00"/>
    <x v="5"/>
    <d v="2020-06-30T00:00:00"/>
    <s v="Abril - Junio"/>
    <n v="6"/>
    <n v="5"/>
    <s v="Milena Bravo"/>
    <s v="Cerrado"/>
    <s v="Junio"/>
    <m/>
  </r>
  <r>
    <n v="2324"/>
    <n v="22434"/>
    <s v="Tramitar Peticiones"/>
    <d v="2020-06-24T00:00:00"/>
    <x v="5"/>
    <d v="2020-06-30T00:00:00"/>
    <s v="Abril - Junio"/>
    <n v="6"/>
    <n v="5"/>
    <s v="No hay clientes referentes a este flujo"/>
    <s v="Cerrado"/>
    <s v="Junio"/>
    <m/>
  </r>
  <r>
    <n v="2325"/>
    <n v="22435"/>
    <s v="Tramitar Peticiones"/>
    <d v="2020-06-24T00:00:00"/>
    <x v="5"/>
    <d v="2020-06-30T00:00:00"/>
    <s v="Abril - Junio"/>
    <n v="6"/>
    <n v="5"/>
    <s v="OSCAR ANDRES OSORIO GUZMAN"/>
    <s v="Cerrado"/>
    <s v="Junio"/>
    <m/>
  </r>
  <r>
    <n v="2326"/>
    <n v="22436"/>
    <s v="Tramitar Peticiones"/>
    <d v="2020-06-24T00:00:00"/>
    <x v="5"/>
    <d v="2020-06-30T00:00:00"/>
    <s v="Abril - Junio"/>
    <n v="6"/>
    <n v="5"/>
    <s v="MARIA ALEXANDRA SUARIQUE"/>
    <s v="Cerrado"/>
    <s v="Junio"/>
    <m/>
  </r>
  <r>
    <n v="2327"/>
    <n v="22437"/>
    <s v="Tramitar Peticiones"/>
    <d v="2020-06-24T00:00:00"/>
    <x v="5"/>
    <d v="2020-06-30T00:00:00"/>
    <s v="Abril - Junio"/>
    <n v="6"/>
    <n v="5"/>
    <s v="CARLOS ANDRES FIGUEROA BLANCO"/>
    <s v="Cerrado"/>
    <s v="Junio"/>
    <m/>
  </r>
  <r>
    <n v="2328"/>
    <n v="22438"/>
    <s v="Tramitar Peticiones"/>
    <d v="2020-06-24T00:00:00"/>
    <x v="5"/>
    <d v="2020-06-30T00:00:00"/>
    <s v="Abril - Junio"/>
    <n v="6"/>
    <n v="5"/>
    <s v="Jaime Numa Blanco Avellaneda"/>
    <s v="Cerrado"/>
    <s v="Junio"/>
    <m/>
  </r>
  <r>
    <n v="2329"/>
    <n v="22439"/>
    <s v="Tramitar Peticiones"/>
    <d v="2020-06-24T00:00:00"/>
    <x v="5"/>
    <d v="2020-06-30T00:00:00"/>
    <s v="Abril - Junio"/>
    <n v="6"/>
    <n v="5"/>
    <s v="Miguel Angel Jaiquel Perez"/>
    <s v="Cerrado"/>
    <s v="Junio"/>
    <m/>
  </r>
  <r>
    <n v="2330"/>
    <n v="22440"/>
    <s v="Tramitar Peticiones"/>
    <d v="2020-06-24T00:00:00"/>
    <x v="5"/>
    <d v="2020-06-30T00:00:00"/>
    <s v="Abril - Junio"/>
    <n v="6"/>
    <n v="5"/>
    <s v="Darío Fernando Pedraza"/>
    <s v="Cerrado"/>
    <s v="Junio"/>
    <m/>
  </r>
  <r>
    <n v="2331"/>
    <n v="22441"/>
    <s v="Tramitar Peticiones"/>
    <d v="2020-06-24T00:00:00"/>
    <x v="5"/>
    <s v="Pendiente"/>
    <s v="Pendiente"/>
    <e v="#VALUE!"/>
    <e v="#VALUE!"/>
    <s v="JUAN CARLOS BEDOYA VELASQUEZ"/>
    <s v="Abierto"/>
    <s v="Pendiente"/>
    <m/>
  </r>
  <r>
    <n v="2332"/>
    <n v="22442"/>
    <s v="Tramitar Queja"/>
    <d v="2020-06-24T00:00:00"/>
    <x v="5"/>
    <d v="2020-06-26T00:00:00"/>
    <s v="Abril - Junio"/>
    <n v="2"/>
    <n v="3"/>
    <s v="JUAN CARLOS BEDOYA VELASQUEZ"/>
    <s v="Cerrado"/>
    <s v="Junio"/>
    <m/>
  </r>
  <r>
    <n v="2333"/>
    <n v="22443"/>
    <s v="Tramitar Peticiones"/>
    <d v="2020-06-24T00:00:00"/>
    <x v="5"/>
    <s v="Pendiente"/>
    <s v="Pendiente"/>
    <e v="#VALUE!"/>
    <e v="#VALUE!"/>
    <s v="GUADALUPE CAÑAS"/>
    <s v="Abierto"/>
    <s v="Pendiente"/>
    <m/>
  </r>
  <r>
    <n v="2334"/>
    <n v="22444"/>
    <s v="Tramitar Peticiones"/>
    <d v="2020-06-24T00:00:00"/>
    <x v="5"/>
    <s v="Pendiente"/>
    <s v="Pendiente"/>
    <e v="#VALUE!"/>
    <e v="#VALUE!"/>
    <s v="benjamin herrera"/>
    <s v="Abierto"/>
    <s v="Pendiente"/>
    <m/>
  </r>
  <r>
    <n v="2335"/>
    <n v="22445"/>
    <s v="Tramitar Peticiones"/>
    <d v="2020-06-24T00:00:00"/>
    <x v="5"/>
    <s v="Pendiente"/>
    <s v="Pendiente"/>
    <e v="#VALUE!"/>
    <e v="#VALUE!"/>
    <s v="María Stella Wilches Leon"/>
    <s v="Abierto"/>
    <s v="Pendiente"/>
    <m/>
  </r>
  <r>
    <n v="2336"/>
    <n v="22446"/>
    <s v="Tramitar Reclamo"/>
    <d v="2020-06-24T00:00:00"/>
    <x v="5"/>
    <d v="2020-06-26T00:00:00"/>
    <s v="Abril - Junio"/>
    <n v="2"/>
    <n v="3"/>
    <s v="santiago suarez morales"/>
    <s v="Cerrado"/>
    <s v="Junio"/>
    <m/>
  </r>
  <r>
    <n v="2337"/>
    <n v="22447"/>
    <s v="Tramitar Reclamo"/>
    <d v="2020-06-24T00:00:00"/>
    <x v="5"/>
    <d v="2020-06-26T00:00:00"/>
    <s v="Abril - Junio"/>
    <n v="2"/>
    <n v="3"/>
    <s v="JOAN SEBASTIAN LOZADA BARRIOS"/>
    <s v="Cerrado"/>
    <s v="Junio"/>
    <m/>
  </r>
  <r>
    <n v="2338"/>
    <n v="22448"/>
    <s v="Tramitar Peticiones"/>
    <d v="2020-06-24T00:00:00"/>
    <x v="5"/>
    <s v="Pendiente"/>
    <s v="Pendiente"/>
    <e v="#VALUE!"/>
    <e v="#VALUE!"/>
    <s v="JOHNNY ANDRES PUENTES COLLAZOS"/>
    <s v="Abierto"/>
    <s v="Pendiente"/>
    <m/>
  </r>
  <r>
    <n v="2339"/>
    <n v="22449"/>
    <s v="Tramitar Peticiones"/>
    <d v="2020-06-24T00:00:00"/>
    <x v="5"/>
    <s v="Pendiente"/>
    <s v="Pendiente"/>
    <e v="#VALUE!"/>
    <e v="#VALUE!"/>
    <s v="ERIKA DIAZ SILVA"/>
    <s v="Abierto"/>
    <s v="Pendiente"/>
    <m/>
  </r>
  <r>
    <n v="2340"/>
    <n v="22450"/>
    <s v="Tramitar Peticiones"/>
    <d v="2020-06-24T00:00:00"/>
    <x v="5"/>
    <s v="Pendiente"/>
    <s v="Pendiente"/>
    <e v="#VALUE!"/>
    <e v="#VALUE!"/>
    <s v="Elizabeth Montoya Diaz"/>
    <s v="Abierto"/>
    <s v="Pendiente"/>
    <m/>
  </r>
  <r>
    <n v="2341"/>
    <n v="22451"/>
    <s v="Tramitar Peticiones"/>
    <d v="2020-06-24T00:00:00"/>
    <x v="5"/>
    <s v="Pendiente"/>
    <s v="Pendiente"/>
    <e v="#VALUE!"/>
    <e v="#VALUE!"/>
    <s v="Yasser Amir Saker Travecedo"/>
    <s v="Abierto"/>
    <s v="Pendiente"/>
    <m/>
  </r>
  <r>
    <n v="2342"/>
    <n v="22452"/>
    <s v="Tramitar Peticiones"/>
    <d v="2020-06-24T00:00:00"/>
    <x v="5"/>
    <s v="Pendiente"/>
    <s v="Pendiente"/>
    <e v="#VALUE!"/>
    <e v="#VALUE!"/>
    <s v="VILMA CECILIA LADINO"/>
    <s v="Abierto"/>
    <s v="Pendiente"/>
    <m/>
  </r>
  <r>
    <n v="2343"/>
    <n v="22453"/>
    <s v="Tramitar Peticiones"/>
    <d v="2020-06-24T00:00:00"/>
    <x v="5"/>
    <s v="Pendiente"/>
    <s v="Pendiente"/>
    <e v="#VALUE!"/>
    <e v="#VALUE!"/>
    <s v="LIGIA SANCHEZ BURITUCA"/>
    <s v="Abierto"/>
    <s v="Pendiente"/>
    <m/>
  </r>
  <r>
    <n v="2344"/>
    <n v="22454"/>
    <s v="Tramitar Reclamo"/>
    <d v="2020-06-24T00:00:00"/>
    <x v="5"/>
    <d v="2020-06-26T00:00:00"/>
    <s v="Abril - Junio"/>
    <n v="2"/>
    <n v="3"/>
    <s v="JOAN SEBASTIAN LOZADA BARRIOS"/>
    <s v="Cerrado"/>
    <s v="Junio"/>
    <m/>
  </r>
  <r>
    <n v="2345"/>
    <n v="22455"/>
    <s v="Tramitar Reclamo"/>
    <d v="2020-06-24T00:00:00"/>
    <x v="5"/>
    <d v="2020-06-26T00:00:00"/>
    <s v="Abril - Junio"/>
    <n v="2"/>
    <n v="3"/>
    <s v="Yeferson moreno moreno"/>
    <s v="Cerrado"/>
    <s v="Junio"/>
    <m/>
  </r>
  <r>
    <n v="2346"/>
    <n v="22456"/>
    <s v="Tramitar Peticiones"/>
    <d v="2020-06-24T00:00:00"/>
    <x v="5"/>
    <s v="Pendiente"/>
    <s v="Pendiente"/>
    <e v="#VALUE!"/>
    <e v="#VALUE!"/>
    <s v="MARZIA TERESA ORJUELA DE RESTREPO"/>
    <s v="Abierto"/>
    <s v="Pendiente"/>
    <m/>
  </r>
  <r>
    <n v="2347"/>
    <n v="22457"/>
    <s v="Tramitar Queja"/>
    <d v="2020-06-24T00:00:00"/>
    <x v="5"/>
    <d v="2020-06-26T00:00:00"/>
    <s v="Abril - Junio"/>
    <n v="2"/>
    <n v="3"/>
    <s v="yuly Marcela Tabares Arias"/>
    <s v="Cerrado"/>
    <s v="Junio"/>
    <m/>
  </r>
  <r>
    <n v="2348"/>
    <n v="22458"/>
    <s v="Tramitar Peticiones"/>
    <d v="2020-06-24T00:00:00"/>
    <x v="5"/>
    <s v="Pendiente"/>
    <s v="Pendiente"/>
    <e v="#VALUE!"/>
    <e v="#VALUE!"/>
    <s v="July Paulina Suárez López"/>
    <s v="Abierto"/>
    <s v="Pendiente"/>
    <m/>
  </r>
  <r>
    <n v="2349"/>
    <n v="22459"/>
    <s v="Tramitar Peticiones"/>
    <d v="2020-06-24T00:00:00"/>
    <x v="5"/>
    <s v="Pendiente"/>
    <s v="Pendiente"/>
    <e v="#VALUE!"/>
    <e v="#VALUE!"/>
    <s v="Jaime Torrado Llain"/>
    <s v="Abierto"/>
    <s v="Pendiente"/>
    <m/>
  </r>
  <r>
    <n v="2350"/>
    <n v="22460"/>
    <s v="Tramitar Peticiones"/>
    <d v="2020-06-24T00:00:00"/>
    <x v="5"/>
    <s v="Pendiente"/>
    <s v="Pendiente"/>
    <e v="#VALUE!"/>
    <e v="#VALUE!"/>
    <s v="Santiago Alberto Celis"/>
    <s v="Abierto"/>
    <s v="Pendiente"/>
    <m/>
  </r>
  <r>
    <n v="2351"/>
    <n v="22461"/>
    <s v="Tramitar Queja"/>
    <d v="2020-06-24T00:00:00"/>
    <x v="5"/>
    <d v="2020-06-26T00:00:00"/>
    <s v="Abril - Junio"/>
    <n v="2"/>
    <n v="3"/>
    <s v="marlen bautista sierra"/>
    <s v="Cerrado"/>
    <s v="Junio"/>
    <m/>
  </r>
  <r>
    <n v="2352"/>
    <n v="22462"/>
    <s v="Tramitar Peticiones"/>
    <d v="2020-06-24T00:00:00"/>
    <x v="5"/>
    <s v="Pendiente"/>
    <s v="Pendiente"/>
    <e v="#VALUE!"/>
    <e v="#VALUE!"/>
    <s v="SOCIEDAD DE ACTIVOS ESPECIALES SAS"/>
    <s v="Abierto"/>
    <s v="Pendiente"/>
    <m/>
  </r>
  <r>
    <n v="2353"/>
    <n v="22463"/>
    <s v="Tramitar Peticiones"/>
    <d v="2020-06-24T00:00:00"/>
    <x v="5"/>
    <s v="Pendiente"/>
    <s v="Pendiente"/>
    <e v="#VALUE!"/>
    <e v="#VALUE!"/>
    <s v="JORGE ELIECER OLIVELLA RODRIGUEZ"/>
    <s v="Abierto"/>
    <s v="Pendiente"/>
    <m/>
  </r>
  <r>
    <n v="2354"/>
    <n v="22464"/>
    <s v="Tramitar Peticiones"/>
    <d v="2020-06-25T00:00:00"/>
    <x v="5"/>
    <s v="Pendiente"/>
    <s v="Pendiente"/>
    <e v="#VALUE!"/>
    <e v="#VALUE!"/>
    <s v="ricardo andres jaramillo guzman"/>
    <s v="Abierto"/>
    <s v="Pendiente"/>
    <m/>
  </r>
  <r>
    <n v="2355"/>
    <n v="22465"/>
    <s v="Tramitar Peticiones"/>
    <d v="2020-06-25T00:00:00"/>
    <x v="5"/>
    <s v="Pendiente"/>
    <s v="Pendiente"/>
    <e v="#VALUE!"/>
    <e v="#VALUE!"/>
    <s v="JOSE ALEJANDRO LEON ARISTIZABAL"/>
    <s v="Abierto"/>
    <s v="Pendiente"/>
    <m/>
  </r>
  <r>
    <n v="2356"/>
    <n v="22466"/>
    <s v="Tramitar Peticiones"/>
    <d v="2020-06-25T00:00:00"/>
    <x v="5"/>
    <s v="Pendiente"/>
    <s v="Pendiente"/>
    <e v="#VALUE!"/>
    <e v="#VALUE!"/>
    <s v="pablo cesar lozano hernandez"/>
    <s v="Abierto"/>
    <s v="Pendiente"/>
    <m/>
  </r>
  <r>
    <n v="2357"/>
    <n v="22467"/>
    <s v="Tramitar Queja"/>
    <d v="2020-06-25T00:00:00"/>
    <x v="5"/>
    <d v="2020-06-26T00:00:00"/>
    <s v="Abril - Junio"/>
    <n v="1"/>
    <n v="2"/>
    <s v="MIGUEL JIMENEZ JIMENEZ"/>
    <s v="Cerrado"/>
    <s v="Junio"/>
    <m/>
  </r>
  <r>
    <n v="2358"/>
    <n v="22468"/>
    <s v="Tramitar Peticiones"/>
    <d v="2020-06-25T00:00:00"/>
    <x v="5"/>
    <s v="Pendiente"/>
    <s v="Pendiente"/>
    <e v="#VALUE!"/>
    <e v="#VALUE!"/>
    <s v="DAMARIS ELIANA MARTINEZ ACOSTA"/>
    <s v="Abierto"/>
    <s v="Pendiente"/>
    <m/>
  </r>
  <r>
    <n v="2359"/>
    <n v="22469"/>
    <s v="Tramitar Peticiones"/>
    <d v="2020-06-25T00:00:00"/>
    <x v="5"/>
    <s v="Pendiente"/>
    <s v="Pendiente"/>
    <e v="#VALUE!"/>
    <e v="#VALUE!"/>
    <s v="rito antonio montañez niño"/>
    <s v="Abierto"/>
    <s v="Pendiente"/>
    <m/>
  </r>
  <r>
    <n v="2360"/>
    <n v="22470"/>
    <s v="Tramitar Peticiones"/>
    <d v="2020-06-25T00:00:00"/>
    <x v="5"/>
    <s v="Pendiente"/>
    <s v="Pendiente"/>
    <e v="#VALUE!"/>
    <e v="#VALUE!"/>
    <s v="DALIA PRISCILA DAZA KELLY"/>
    <s v="Abierto"/>
    <s v="Pendiente"/>
    <m/>
  </r>
  <r>
    <n v="2361"/>
    <n v="22471"/>
    <s v="Tramitar Peticiones"/>
    <d v="2020-06-25T00:00:00"/>
    <x v="5"/>
    <s v="Pendiente"/>
    <s v="Pendiente"/>
    <e v="#VALUE!"/>
    <e v="#VALUE!"/>
    <s v="sara"/>
    <s v="Abierto"/>
    <s v="Pendiente"/>
    <m/>
  </r>
  <r>
    <n v="2362"/>
    <n v="22472"/>
    <s v="Tramitar Peticiones"/>
    <d v="2020-06-25T00:00:00"/>
    <x v="5"/>
    <s v="Pendiente"/>
    <s v="Pendiente"/>
    <e v="#VALUE!"/>
    <e v="#VALUE!"/>
    <s v="henry cañon salazar"/>
    <s v="Abierto"/>
    <s v="Pendiente"/>
    <m/>
  </r>
  <r>
    <n v="2363"/>
    <n v="22473"/>
    <s v="Tramitar Queja"/>
    <d v="2020-06-25T00:00:00"/>
    <x v="5"/>
    <d v="2020-06-26T00:00:00"/>
    <s v="Abril - Junio"/>
    <n v="1"/>
    <n v="2"/>
    <s v="Luz dary camargo velandia"/>
    <s v="Cerrado"/>
    <s v="Junio"/>
    <m/>
  </r>
  <r>
    <n v="2364"/>
    <n v="22474"/>
    <s v="Tramitar Peticiones"/>
    <d v="2020-06-25T00:00:00"/>
    <x v="5"/>
    <s v="Pendiente"/>
    <s v="Pendiente"/>
    <e v="#VALUE!"/>
    <e v="#VALUE!"/>
    <s v="jose efrain calderon desalvador"/>
    <s v="Abierto"/>
    <s v="Pendiente"/>
    <m/>
  </r>
  <r>
    <n v="2365"/>
    <n v="22475"/>
    <s v="Tramitar Peticiones"/>
    <d v="2020-06-25T00:00:00"/>
    <x v="5"/>
    <s v="Pendiente"/>
    <s v="Pendiente"/>
    <e v="#VALUE!"/>
    <e v="#VALUE!"/>
    <s v="MARTHA VIANEY DIAZ MOLINA"/>
    <s v="Abierto"/>
    <s v="Pendiente"/>
    <m/>
  </r>
  <r>
    <n v="2366"/>
    <n v="22476"/>
    <s v="Asignar Sugerencia"/>
    <d v="2020-06-25T00:00:00"/>
    <x v="5"/>
    <s v="Pendiente"/>
    <s v="Pendiente"/>
    <e v="#VALUE!"/>
    <e v="#VALUE!"/>
    <s v="MIGUEL ANTONIO CASTAÑEDA CASANOVA"/>
    <s v="Abierto"/>
    <s v="Pendiente"/>
    <m/>
  </r>
  <r>
    <n v="2367"/>
    <n v="22477"/>
    <s v="Tramitar Peticiones"/>
    <d v="2020-06-25T00:00:00"/>
    <x v="5"/>
    <s v="Pendiente"/>
    <s v="Pendiente"/>
    <e v="#VALUE!"/>
    <e v="#VALUE!"/>
    <s v="Yesit Leonardo Silva Medina"/>
    <s v="Abierto"/>
    <s v="Pendiente"/>
    <m/>
  </r>
  <r>
    <n v="2368"/>
    <n v="22478"/>
    <s v="Tramitar Peticiones"/>
    <d v="2020-06-25T00:00:00"/>
    <x v="5"/>
    <s v="Pendiente"/>
    <s v="Pendiente"/>
    <e v="#VALUE!"/>
    <e v="#VALUE!"/>
    <s v="Alejandro Burbano Muñoz"/>
    <s v="Abierto"/>
    <s v="Pendiente"/>
    <m/>
  </r>
  <r>
    <n v="2369"/>
    <n v="22479"/>
    <s v="Tramitar Peticiones"/>
    <d v="2020-06-25T00:00:00"/>
    <x v="5"/>
    <s v="Pendiente"/>
    <s v="Pendiente"/>
    <e v="#VALUE!"/>
    <e v="#VALUE!"/>
    <s v="NUBIA OROZCO"/>
    <s v="Abierto"/>
    <s v="Pendiente"/>
    <m/>
  </r>
  <r>
    <n v="2370"/>
    <n v="22480"/>
    <s v="Tramitar Queja"/>
    <d v="2020-06-25T00:00:00"/>
    <x v="5"/>
    <d v="2020-06-26T00:00:00"/>
    <s v="Abril - Junio"/>
    <n v="1"/>
    <n v="2"/>
    <s v="ALBERTO MEJÍA V."/>
    <s v="Cerrado"/>
    <s v="Junio"/>
    <m/>
  </r>
  <r>
    <n v="2371"/>
    <n v="22481"/>
    <s v="Tramitar Reclamo"/>
    <d v="2020-06-25T00:00:00"/>
    <x v="5"/>
    <d v="2020-06-26T00:00:00"/>
    <s v="Abril - Junio"/>
    <n v="1"/>
    <n v="2"/>
    <s v="MARTHA LUCIA PEÑA MOYA"/>
    <s v="Cerrado"/>
    <s v="Junio"/>
    <m/>
  </r>
  <r>
    <n v="2372"/>
    <n v="22482"/>
    <s v="Tramitar Peticiones"/>
    <d v="2020-06-25T00:00:00"/>
    <x v="5"/>
    <s v="Pendiente"/>
    <s v="Pendiente"/>
    <e v="#VALUE!"/>
    <e v="#VALUE!"/>
    <s v="Nataly Vargas Ossa"/>
    <s v="Abierto"/>
    <s v="Pendiente"/>
    <m/>
  </r>
  <r>
    <n v="2373"/>
    <n v="22483"/>
    <s v="Tramitar Queja"/>
    <d v="2020-06-25T00:00:00"/>
    <x v="5"/>
    <s v="Pendiente"/>
    <s v="Pendiente"/>
    <e v="#VALUE!"/>
    <e v="#VALUE!"/>
    <s v="FELIPE ECHEVERRIA RUMIE"/>
    <s v="Abierto"/>
    <s v="Pendiente"/>
    <m/>
  </r>
  <r>
    <n v="2374"/>
    <n v="22484"/>
    <s v="Tramitar Peticiones"/>
    <d v="2020-06-25T00:00:00"/>
    <x v="5"/>
    <s v="Pendiente"/>
    <s v="Pendiente"/>
    <e v="#VALUE!"/>
    <e v="#VALUE!"/>
    <s v="DANIELA CORTES PAZ"/>
    <s v="Abierto"/>
    <s v="Pendiente"/>
    <m/>
  </r>
  <r>
    <n v="2375"/>
    <n v="22485"/>
    <s v="Tramitar Peticiones"/>
    <d v="2020-06-25T00:00:00"/>
    <x v="5"/>
    <s v="Pendiente"/>
    <s v="Pendiente"/>
    <e v="#VALUE!"/>
    <e v="#VALUE!"/>
    <s v="Edwar Barreto"/>
    <s v="Abierto"/>
    <s v="Pendiente"/>
    <m/>
  </r>
  <r>
    <n v="2376"/>
    <n v="22486"/>
    <s v="Tramitar Queja"/>
    <d v="2020-06-25T00:00:00"/>
    <x v="5"/>
    <s v="Pendiente"/>
    <s v="Pendiente"/>
    <e v="#VALUE!"/>
    <e v="#VALUE!"/>
    <s v="Hasbleidy tatiana Ávila melo"/>
    <s v="Abierto"/>
    <s v="Pendiente"/>
    <m/>
  </r>
  <r>
    <n v="2377"/>
    <n v="22487"/>
    <s v="Tramitar Peticiones"/>
    <d v="2020-06-25T00:00:00"/>
    <x v="5"/>
    <s v="Pendiente"/>
    <s v="Pendiente"/>
    <e v="#VALUE!"/>
    <e v="#VALUE!"/>
    <s v="SEBASTIAN SANTACRUZ RODRIGUEZ"/>
    <s v="Abierto"/>
    <s v="Pendiente"/>
    <m/>
  </r>
  <r>
    <n v="2378"/>
    <n v="22488"/>
    <s v="Tramitar Peticiones"/>
    <d v="2020-06-25T00:00:00"/>
    <x v="5"/>
    <s v="Pendiente"/>
    <s v="Pendiente"/>
    <e v="#VALUE!"/>
    <e v="#VALUE!"/>
    <s v="LUIS GUSTAVO CORREDOR CORREDOR"/>
    <s v="Abierto"/>
    <s v="Pendiente"/>
    <m/>
  </r>
  <r>
    <n v="2379"/>
    <n v="22489"/>
    <s v="Tramitar Peticiones"/>
    <d v="2020-06-25T00:00:00"/>
    <x v="5"/>
    <s v="Pendiente"/>
    <s v="Pendiente"/>
    <e v="#VALUE!"/>
    <e v="#VALUE!"/>
    <s v="DIEGO JAVIER REYES VILLAMIZAR"/>
    <s v="Abierto"/>
    <s v="Pendiente"/>
    <m/>
  </r>
  <r>
    <n v="2380"/>
    <n v="22490"/>
    <s v="Tramitar Peticiones"/>
    <d v="2020-06-26T00:00:00"/>
    <x v="5"/>
    <s v="Pendiente"/>
    <s v="Pendiente"/>
    <e v="#VALUE!"/>
    <e v="#VALUE!"/>
    <s v="TRIBUNAL DEPARTAMENATAL ETICO DE ENFERMERIA REGION SUROCCIDENTAL"/>
    <s v="Abierto"/>
    <s v="Pendiente"/>
    <m/>
  </r>
  <r>
    <n v="2381"/>
    <n v="22491"/>
    <s v="Tramitar Queja"/>
    <d v="2020-06-26T00:00:00"/>
    <x v="5"/>
    <s v="Pendiente"/>
    <s v="Pendiente"/>
    <e v="#VALUE!"/>
    <e v="#VALUE!"/>
    <s v="Lina Maria Farfan Rocha"/>
    <s v="Abierto"/>
    <s v="Pendiente"/>
    <m/>
  </r>
  <r>
    <n v="2382"/>
    <n v="22492"/>
    <s v="Tramitar Queja"/>
    <d v="2020-06-26T00:00:00"/>
    <x v="5"/>
    <s v="Pendiente"/>
    <s v="Pendiente"/>
    <e v="#VALUE!"/>
    <e v="#VALUE!"/>
    <s v="Olga Gómez robayo"/>
    <s v="Abierto"/>
    <s v="Pendiente"/>
    <m/>
  </r>
  <r>
    <n v="2383"/>
    <n v="22493"/>
    <s v="Tramitar Peticiones"/>
    <d v="2020-06-26T00:00:00"/>
    <x v="5"/>
    <s v="Pendiente"/>
    <s v="Pendiente"/>
    <e v="#VALUE!"/>
    <e v="#VALUE!"/>
    <s v="GERMAN ALBERTO VEGA PASCAGAZA"/>
    <s v="Abierto"/>
    <s v="Pendiente"/>
    <m/>
  </r>
  <r>
    <n v="2384"/>
    <n v="22494"/>
    <s v="Tramitar Peticiones"/>
    <d v="2020-06-26T00:00:00"/>
    <x v="5"/>
    <s v="Pendiente"/>
    <s v="Pendiente"/>
    <e v="#VALUE!"/>
    <e v="#VALUE!"/>
    <s v="Leidy Vaca Montañez"/>
    <s v="Abierto"/>
    <s v="Pendiente"/>
    <m/>
  </r>
  <r>
    <n v="2385"/>
    <n v="22495"/>
    <s v="Tramitar Peticiones"/>
    <d v="2020-06-26T00:00:00"/>
    <x v="5"/>
    <s v="Pendiente"/>
    <s v="Pendiente"/>
    <e v="#VALUE!"/>
    <e v="#VALUE!"/>
    <s v="Maria Paula Murillo Muñoz"/>
    <s v="Abierto"/>
    <s v="Pendiente"/>
    <m/>
  </r>
  <r>
    <n v="2386"/>
    <n v="22496"/>
    <s v="Tramitar Queja"/>
    <d v="2020-06-26T00:00:00"/>
    <x v="5"/>
    <d v="2020-06-26T00:00:00"/>
    <s v="Abril - Junio"/>
    <n v="0"/>
    <n v="1"/>
    <s v="Luis Alfredo Aguilar Monsalve (privado de la libertad)"/>
    <s v="Cerrado"/>
    <s v="Junio"/>
    <m/>
  </r>
  <r>
    <n v="2387"/>
    <n v="22497"/>
    <s v="Tramitar Reclamo"/>
    <d v="2020-06-26T00:00:00"/>
    <x v="5"/>
    <d v="2020-06-26T00:00:00"/>
    <s v="Abril - Junio"/>
    <n v="0"/>
    <n v="1"/>
    <s v="Ricardo Luis Barrios Herrera"/>
    <s v="Cerrado"/>
    <s v="Junio"/>
    <m/>
  </r>
  <r>
    <n v="2388"/>
    <n v="22498"/>
    <s v="Tramitar Peticiones"/>
    <d v="2020-06-26T00:00:00"/>
    <x v="5"/>
    <s v="Pendiente"/>
    <s v="Pendiente"/>
    <e v="#VALUE!"/>
    <e v="#VALUE!"/>
    <s v="Mauricio Toro"/>
    <s v="Abierto"/>
    <s v="Pendiente"/>
    <m/>
  </r>
  <r>
    <n v="2389"/>
    <n v="22499"/>
    <s v="Tramitar Reclamo"/>
    <d v="2020-06-26T00:00:00"/>
    <x v="5"/>
    <d v="2020-06-26T00:00:00"/>
    <s v="Abril - Junio"/>
    <n v="0"/>
    <n v="1"/>
    <s v="juan sebastian rios barahona"/>
    <s v="Cerrado"/>
    <s v="Junio"/>
    <m/>
  </r>
  <r>
    <n v="2390"/>
    <n v="22500"/>
    <s v="Tramitar Queja"/>
    <d v="2020-06-26T00:00:00"/>
    <x v="5"/>
    <d v="2020-06-27T00:00:00"/>
    <s v="Abril - Junio"/>
    <n v="1"/>
    <n v="1"/>
    <s v="CARMIÑA CARDENAS CARVAJAL"/>
    <s v="Cerrado"/>
    <s v="Junio"/>
    <m/>
  </r>
  <r>
    <n v="2391"/>
    <n v="22501"/>
    <s v="Tramitar Peticiones"/>
    <d v="2020-06-26T00:00:00"/>
    <x v="5"/>
    <s v="Pendiente"/>
    <s v="Pendiente"/>
    <e v="#VALUE!"/>
    <e v="#VALUE!"/>
    <s v="Reneta Zúñiga Carrillo"/>
    <s v="Abierto"/>
    <s v="Pendiente"/>
    <m/>
  </r>
  <r>
    <n v="2392"/>
    <n v="22502"/>
    <s v="Tramitar Peticiones"/>
    <d v="2020-06-26T00:00:00"/>
    <x v="5"/>
    <s v="Pendiente"/>
    <s v="Pendiente"/>
    <e v="#VALUE!"/>
    <e v="#VALUE!"/>
    <s v="ALDO GIOVANI ESPAÑA RODRIGUEZ"/>
    <s v="Abierto"/>
    <s v="Pendiente"/>
    <m/>
  </r>
  <r>
    <n v="2393"/>
    <n v="22503"/>
    <s v="Tramitar Queja"/>
    <d v="2020-06-26T00:00:00"/>
    <x v="5"/>
    <s v="Pendiente"/>
    <s v="Pendiente"/>
    <e v="#VALUE!"/>
    <e v="#VALUE!"/>
    <s v="Rafael Peña Almeida"/>
    <s v="Abierto"/>
    <s v="Pendiente"/>
    <m/>
  </r>
  <r>
    <n v="2394"/>
    <n v="22504"/>
    <s v="Tramitar Queja"/>
    <d v="2020-06-26T00:00:00"/>
    <x v="5"/>
    <s v="Pendiente"/>
    <s v="Pendiente"/>
    <e v="#VALUE!"/>
    <e v="#VALUE!"/>
    <s v="ALCIRA HERRERA GONZALEZ"/>
    <s v="Abierto"/>
    <s v="Pendiente"/>
    <m/>
  </r>
  <r>
    <n v="2395"/>
    <n v="22505"/>
    <s v="Tramitar Peticiones"/>
    <d v="2020-06-26T00:00:00"/>
    <x v="5"/>
    <s v="Pendiente"/>
    <s v="Pendiente"/>
    <e v="#VALUE!"/>
    <e v="#VALUE!"/>
    <s v="Alejandro Burbano Muñoz"/>
    <s v="Abierto"/>
    <s v="Pendiente"/>
    <m/>
  </r>
  <r>
    <n v="2396"/>
    <n v="22506"/>
    <s v="Tramitar Reclamo"/>
    <d v="2020-06-26T00:00:00"/>
    <x v="5"/>
    <d v="2020-06-26T00:00:00"/>
    <s v="Abril - Junio"/>
    <n v="0"/>
    <n v="1"/>
    <s v="SANDRA MARIA ESCOBAR RAMOS"/>
    <s v="Cerrado"/>
    <s v="Junio"/>
    <m/>
  </r>
  <r>
    <n v="2397"/>
    <n v="22507"/>
    <s v="Tramitar Peticiones"/>
    <d v="2020-06-26T00:00:00"/>
    <x v="5"/>
    <s v="Pendiente"/>
    <s v="Pendiente"/>
    <e v="#VALUE!"/>
    <e v="#VALUE!"/>
    <s v="Mauricio Toro"/>
    <s v="Abierto"/>
    <s v="Pendiente"/>
    <m/>
  </r>
  <r>
    <n v="2398"/>
    <n v="22508"/>
    <s v="Tramitar Queja"/>
    <d v="2020-06-26T00:00:00"/>
    <x v="5"/>
    <d v="2020-06-26T00:00:00"/>
    <s v="Abril - Junio"/>
    <n v="0"/>
    <n v="1"/>
    <s v="Camilo Andres Cruz Hoyos"/>
    <s v="Cerrado"/>
    <s v="Junio"/>
    <m/>
  </r>
  <r>
    <n v="2399"/>
    <n v="22509"/>
    <s v="Tramitar Queja"/>
    <d v="2020-06-26T00:00:00"/>
    <x v="5"/>
    <s v="Pendiente"/>
    <s v="Pendiente"/>
    <e v="#VALUE!"/>
    <e v="#VALUE!"/>
    <s v="cesar augusto bedoya betancur"/>
    <s v="Abierto"/>
    <s v="Pendiente"/>
    <m/>
  </r>
  <r>
    <n v="2400"/>
    <n v="22510"/>
    <s v="Tramitar Queja"/>
    <d v="2020-06-26T00:00:00"/>
    <x v="5"/>
    <d v="2020-06-26T00:00:00"/>
    <s v="Abril - Junio"/>
    <n v="0"/>
    <n v="1"/>
    <s v="PAOLA ALEJANDRA CASTAÑO RIVERA"/>
    <s v="Cerrado"/>
    <s v="Junio"/>
    <m/>
  </r>
  <r>
    <n v="2401"/>
    <n v="22511"/>
    <s v="Tramitar Queja"/>
    <d v="2020-06-26T00:00:00"/>
    <x v="5"/>
    <s v="Pendiente"/>
    <s v="Pendiente"/>
    <e v="#VALUE!"/>
    <e v="#VALUE!"/>
    <s v="cesar augusto bedoya betancur"/>
    <s v="Abierto"/>
    <s v="Pendiente"/>
    <m/>
  </r>
  <r>
    <n v="2402"/>
    <n v="22512"/>
    <s v="Tramitar Peticiones"/>
    <d v="2020-06-26T00:00:00"/>
    <x v="5"/>
    <s v="Pendiente"/>
    <s v="Pendiente"/>
    <e v="#VALUE!"/>
    <e v="#VALUE!"/>
    <s v="PEDRO ENRIQUE NIETO ENCISO"/>
    <s v="Abierto"/>
    <s v="Pendiente"/>
    <m/>
  </r>
  <r>
    <n v="2403"/>
    <n v="22513"/>
    <s v="Tramitar Reclamo"/>
    <d v="2020-06-26T00:00:00"/>
    <x v="5"/>
    <d v="2020-06-26T00:00:00"/>
    <s v="Abril - Junio"/>
    <n v="0"/>
    <n v="1"/>
    <s v="carlota irene noreña giraldo"/>
    <s v="Cerrado"/>
    <s v="Junio"/>
    <m/>
  </r>
  <r>
    <n v="2404"/>
    <n v="22514"/>
    <s v="Tramitar Peticiones"/>
    <d v="2020-06-26T00:00:00"/>
    <x v="5"/>
    <s v="Pendiente"/>
    <s v="Pendiente"/>
    <e v="#VALUE!"/>
    <e v="#VALUE!"/>
    <s v="CLARA INES GONZALEZ MONROY"/>
    <s v="Abierto"/>
    <s v="Pendiente"/>
    <m/>
  </r>
  <r>
    <n v="2405"/>
    <n v="22515"/>
    <s v="Tramitar Reclamo"/>
    <d v="2020-06-26T00:00:00"/>
    <x v="5"/>
    <s v="Pendiente"/>
    <s v="Pendiente"/>
    <e v="#VALUE!"/>
    <e v="#VALUE!"/>
    <s v="amanda fabiola quintero porras"/>
    <s v="Abierto"/>
    <s v="Pendiente"/>
    <m/>
  </r>
  <r>
    <n v="2406"/>
    <n v="22516"/>
    <s v="Tramitar Reclamo"/>
    <d v="2020-06-26T00:00:00"/>
    <x v="5"/>
    <s v="Pendiente"/>
    <s v="Pendiente"/>
    <e v="#VALUE!"/>
    <e v="#VALUE!"/>
    <s v="manuel alfonso illidge robles"/>
    <s v="Abierto"/>
    <s v="Pendiente"/>
    <m/>
  </r>
  <r>
    <n v="2407"/>
    <n v="22517"/>
    <s v="Tramitar Peticiones"/>
    <d v="2020-06-26T00:00:00"/>
    <x v="5"/>
    <s v="Pendiente"/>
    <s v="Pendiente"/>
    <e v="#VALUE!"/>
    <e v="#VALUE!"/>
    <s v="MERCELENA ROMERO DIAZ"/>
    <s v="Abierto"/>
    <s v="Pendiente"/>
    <m/>
  </r>
  <r>
    <n v="2408"/>
    <n v="22518"/>
    <s v="Tramitar Peticiones"/>
    <d v="2020-06-26T00:00:00"/>
    <x v="5"/>
    <s v="Pendiente"/>
    <s v="Pendiente"/>
    <e v="#VALUE!"/>
    <e v="#VALUE!"/>
    <s v="Oscar Norberto Reyes Pla"/>
    <s v="Abierto"/>
    <s v="Pendiente"/>
    <m/>
  </r>
  <r>
    <n v="2409"/>
    <n v="22519"/>
    <s v="Tramitar Peticiones"/>
    <d v="2020-06-26T00:00:00"/>
    <x v="5"/>
    <s v="Pendiente"/>
    <s v="Pendiente"/>
    <e v="#VALUE!"/>
    <e v="#VALUE!"/>
    <s v="Antonio Jose Junieles Arrieta"/>
    <s v="Abierto"/>
    <s v="Pendiente"/>
    <m/>
  </r>
  <r>
    <n v="2410"/>
    <n v="22520"/>
    <s v="Tramitar Queja"/>
    <d v="2020-06-26T00:00:00"/>
    <x v="5"/>
    <s v="Pendiente"/>
    <s v="Pendiente"/>
    <e v="#VALUE!"/>
    <e v="#VALUE!"/>
    <s v="Paulo Santiago Guevara García"/>
    <s v="Abierto"/>
    <s v="Pendiente"/>
    <m/>
  </r>
  <r>
    <n v="2411"/>
    <n v="22521"/>
    <s v="Tramitar Peticiones"/>
    <d v="2020-06-27T00:00:00"/>
    <x v="5"/>
    <s v="Pendiente"/>
    <s v="Pendiente"/>
    <e v="#VALUE!"/>
    <e v="#VALUE!"/>
    <s v="JOSE FERNANDO CHAVARRIAGA MONTOYA"/>
    <s v="Abierto"/>
    <s v="Pendiente"/>
    <m/>
  </r>
  <r>
    <n v="2412"/>
    <n v="22522"/>
    <s v="Tramitar Peticiones"/>
    <d v="2020-06-27T00:00:00"/>
    <x v="5"/>
    <s v="Pendiente"/>
    <s v="Pendiente"/>
    <e v="#VALUE!"/>
    <e v="#VALUE!"/>
    <s v="LEONARDO MEJIA"/>
    <s v="Abierto"/>
    <s v="Pendiente"/>
    <m/>
  </r>
  <r>
    <n v="2413"/>
    <n v="22523"/>
    <s v="Tramitar Peticiones"/>
    <d v="2020-06-27T00:00:00"/>
    <x v="5"/>
    <s v="Pendiente"/>
    <s v="Pendiente"/>
    <e v="#VALUE!"/>
    <e v="#VALUE!"/>
    <s v="ivan dario jimenez arevalo"/>
    <s v="Abierto"/>
    <s v="Pendiente"/>
    <m/>
  </r>
  <r>
    <n v="2414"/>
    <n v="22524"/>
    <s v="Tramitar Peticiones"/>
    <d v="2020-06-27T00:00:00"/>
    <x v="5"/>
    <s v="Pendiente"/>
    <s v="Pendiente"/>
    <e v="#VALUE!"/>
    <e v="#VALUE!"/>
    <s v="No hay clientes referentes a este flujo"/>
    <s v="Abierto"/>
    <s v="Pendiente"/>
    <m/>
  </r>
  <r>
    <n v="2415"/>
    <n v="22525"/>
    <s v="Asignar Sugerencia"/>
    <d v="2020-06-27T00:00:00"/>
    <x v="5"/>
    <s v="Pendiente"/>
    <s v="Pendiente"/>
    <e v="#VALUE!"/>
    <e v="#VALUE!"/>
    <s v="SERGIO HERNANDO SANTOS MOSQUERA"/>
    <s v="Abierto"/>
    <s v="Pendiente"/>
    <m/>
  </r>
  <r>
    <n v="2416"/>
    <n v="22526"/>
    <s v="Tramitar Peticiones"/>
    <d v="2020-06-27T00:00:00"/>
    <x v="5"/>
    <s v="Pendiente"/>
    <s v="Pendiente"/>
    <e v="#VALUE!"/>
    <e v="#VALUE!"/>
    <s v="GICOL VANESSA APARICIO CAÑAS"/>
    <s v="Abierto"/>
    <s v="Pendiente"/>
    <m/>
  </r>
  <r>
    <n v="2417"/>
    <n v="22527"/>
    <s v="Tramitar Reclamo"/>
    <d v="2020-06-27T00:00:00"/>
    <x v="5"/>
    <s v="Pendiente"/>
    <s v="Pendiente"/>
    <e v="#VALUE!"/>
    <e v="#VALUE!"/>
    <s v="Eder Pacheco Bravo"/>
    <s v="Abierto"/>
    <s v="Pendiente"/>
    <m/>
  </r>
  <r>
    <n v="2418"/>
    <n v="22528"/>
    <s v="Asignar Sugerencia"/>
    <d v="2020-06-27T00:00:00"/>
    <x v="5"/>
    <s v="Pendiente"/>
    <s v="Pendiente"/>
    <e v="#VALUE!"/>
    <e v="#VALUE!"/>
    <s v="n.a."/>
    <s v="Abierto"/>
    <s v="Pendiente"/>
    <m/>
  </r>
  <r>
    <n v="2419"/>
    <n v="22529"/>
    <s v="Tramitar Queja"/>
    <d v="2020-06-27T00:00:00"/>
    <x v="5"/>
    <s v="Pendiente"/>
    <s v="Pendiente"/>
    <e v="#VALUE!"/>
    <e v="#VALUE!"/>
    <s v="SANDRA MILENA DIAZ PAIPA"/>
    <s v="Abierto"/>
    <s v="Pendiente"/>
    <m/>
  </r>
  <r>
    <n v="2420"/>
    <n v="22530"/>
    <s v="Tramitar Queja"/>
    <d v="2020-06-27T00:00:00"/>
    <x v="5"/>
    <s v="Pendiente"/>
    <s v="Pendiente"/>
    <e v="#VALUE!"/>
    <e v="#VALUE!"/>
    <s v="Jenny Katherine Soto Trujillo"/>
    <s v="Abierto"/>
    <s v="Pendiente"/>
    <m/>
  </r>
  <r>
    <n v="2421"/>
    <n v="22531"/>
    <s v="Tramitar Peticiones"/>
    <d v="2020-06-27T00:00:00"/>
    <x v="5"/>
    <s v="Pendiente"/>
    <s v="Pendiente"/>
    <e v="#VALUE!"/>
    <e v="#VALUE!"/>
    <s v="Lina Maria Barros"/>
    <s v="Abierto"/>
    <s v="Pendiente"/>
    <m/>
  </r>
  <r>
    <n v="2422"/>
    <n v="22532"/>
    <s v="Tramitar Peticiones"/>
    <d v="2020-06-27T00:00:00"/>
    <x v="5"/>
    <s v="Pendiente"/>
    <s v="Pendiente"/>
    <e v="#VALUE!"/>
    <e v="#VALUE!"/>
    <s v="Germán Eduardo Cely Ochoa"/>
    <s v="Abierto"/>
    <s v="Pendiente"/>
    <m/>
  </r>
  <r>
    <n v="2423"/>
    <n v="22533"/>
    <s v="Tramitar Peticiones"/>
    <d v="2020-06-27T00:00:00"/>
    <x v="5"/>
    <s v="Pendiente"/>
    <s v="Pendiente"/>
    <e v="#VALUE!"/>
    <e v="#VALUE!"/>
    <s v="MARIA OLIVEROS GONZALEZ"/>
    <s v="Abierto"/>
    <s v="Pendiente"/>
    <m/>
  </r>
  <r>
    <n v="2424"/>
    <n v="22534"/>
    <s v="Tramitar Peticiones"/>
    <d v="2020-06-27T00:00:00"/>
    <x v="5"/>
    <s v="Pendiente"/>
    <s v="Pendiente"/>
    <e v="#VALUE!"/>
    <e v="#VALUE!"/>
    <s v="Cristian Javier Nivia Escarraga"/>
    <s v="Abierto"/>
    <s v="Pendiente"/>
    <m/>
  </r>
  <r>
    <n v="2425"/>
    <n v="22535"/>
    <s v="Tramitar Peticiones"/>
    <d v="2020-06-27T00:00:00"/>
    <x v="5"/>
    <s v="Pendiente"/>
    <s v="Pendiente"/>
    <e v="#VALUE!"/>
    <e v="#VALUE!"/>
    <s v="Libemeyer Barreto Soler"/>
    <s v="Abierto"/>
    <s v="Pendiente"/>
    <m/>
  </r>
  <r>
    <n v="2426"/>
    <n v="22536"/>
    <s v="Asignar Sugerencia"/>
    <d v="2020-06-28T00:00:00"/>
    <x v="5"/>
    <s v="Pendiente"/>
    <s v="Pendiente"/>
    <e v="#VALUE!"/>
    <e v="#VALUE!"/>
    <s v="federman guativa lopez"/>
    <s v="Abierto"/>
    <s v="Pendiente"/>
    <m/>
  </r>
  <r>
    <n v="2427"/>
    <n v="22537"/>
    <s v="Tramitar Peticiones"/>
    <d v="2020-06-28T00:00:00"/>
    <x v="5"/>
    <s v="Pendiente"/>
    <s v="Pendiente"/>
    <e v="#VALUE!"/>
    <e v="#VALUE!"/>
    <s v="Rafael Mora"/>
    <s v="Abierto"/>
    <s v="Pendiente"/>
    <m/>
  </r>
  <r>
    <n v="2428"/>
    <n v="22538"/>
    <s v="Tramitar Peticiones"/>
    <d v="2020-06-28T00:00:00"/>
    <x v="5"/>
    <s v="Pendiente"/>
    <s v="Pendiente"/>
    <e v="#VALUE!"/>
    <e v="#VALUE!"/>
    <s v="WILSON HERNAN BERNAL CARO"/>
    <s v="Abierto"/>
    <s v="Pendiente"/>
    <m/>
  </r>
  <r>
    <n v="2429"/>
    <n v="22539"/>
    <s v="Asignar Sugerencia"/>
    <d v="2020-06-28T00:00:00"/>
    <x v="5"/>
    <s v="Pendiente"/>
    <s v="Pendiente"/>
    <e v="#VALUE!"/>
    <e v="#VALUE!"/>
    <s v="JUAN CARLOS BEDOYA VELASQUEZ"/>
    <s v="Abierto"/>
    <s v="Pendiente"/>
    <m/>
  </r>
  <r>
    <n v="2430"/>
    <n v="22540"/>
    <s v="Tramitar Peticiones"/>
    <d v="2020-06-28T00:00:00"/>
    <x v="5"/>
    <s v="Pendiente"/>
    <s v="Pendiente"/>
    <e v="#VALUE!"/>
    <e v="#VALUE!"/>
    <s v="garden doris piedad olmos cardona"/>
    <s v="Abierto"/>
    <s v="Pendiente"/>
    <m/>
  </r>
  <r>
    <n v="2431"/>
    <n v="22541"/>
    <s v="Tramitar Peticiones"/>
    <d v="2020-06-28T00:00:00"/>
    <x v="5"/>
    <s v="Pendiente"/>
    <s v="Pendiente"/>
    <e v="#VALUE!"/>
    <e v="#VALUE!"/>
    <s v="garden doris piedad olmos cardona"/>
    <s v="Abierto"/>
    <s v="Pendiente"/>
    <m/>
  </r>
  <r>
    <n v="2432"/>
    <n v="22542"/>
    <s v="Tramitar Peticiones"/>
    <d v="2020-06-28T00:00:00"/>
    <x v="5"/>
    <s v="Pendiente"/>
    <s v="Pendiente"/>
    <e v="#VALUE!"/>
    <e v="#VALUE!"/>
    <s v="Jenny Vargas"/>
    <s v="Abierto"/>
    <s v="Pendiente"/>
    <m/>
  </r>
  <r>
    <n v="2433"/>
    <n v="22543"/>
    <s v="Tramitar Queja"/>
    <d v="2020-06-28T00:00:00"/>
    <x v="5"/>
    <s v="Pendiente"/>
    <s v="Pendiente"/>
    <e v="#VALUE!"/>
    <e v="#VALUE!"/>
    <s v="ivonne lizeth rodriguez poveda"/>
    <s v="Abierto"/>
    <s v="Pendiente"/>
    <m/>
  </r>
  <r>
    <n v="2434"/>
    <n v="22544"/>
    <s v="Tramitar Queja"/>
    <d v="2020-06-28T00:00:00"/>
    <x v="5"/>
    <s v="Pendiente"/>
    <s v="Pendiente"/>
    <e v="#VALUE!"/>
    <e v="#VALUE!"/>
    <s v="Jennifer Richardson"/>
    <s v="Abierto"/>
    <s v="Pendiente"/>
    <m/>
  </r>
  <r>
    <n v="2435"/>
    <n v="22545"/>
    <s v="Tramitar Reclamo"/>
    <d v="2020-06-28T00:00:00"/>
    <x v="5"/>
    <s v="Pendiente"/>
    <s v="Pendiente"/>
    <e v="#VALUE!"/>
    <e v="#VALUE!"/>
    <s v="luis eduardo mendoza patiño"/>
    <s v="Abierto"/>
    <s v="Pendiente"/>
    <m/>
  </r>
  <r>
    <n v="2436"/>
    <n v="22546"/>
    <s v="Tramitar Reclamo"/>
    <d v="2020-06-28T00:00:00"/>
    <x v="5"/>
    <s v="Pendiente"/>
    <s v="Pendiente"/>
    <e v="#VALUE!"/>
    <e v="#VALUE!"/>
    <s v="luis eduardo mendoza patiño"/>
    <s v="Abierto"/>
    <s v="Pendiente"/>
    <m/>
  </r>
  <r>
    <n v="2437"/>
    <n v="22547"/>
    <s v="Tramitar Queja"/>
    <d v="2020-06-28T00:00:00"/>
    <x v="5"/>
    <s v="Pendiente"/>
    <s v="Pendiente"/>
    <e v="#VALUE!"/>
    <e v="#VALUE!"/>
    <s v="NN"/>
    <s v="Abierto"/>
    <s v="Pendiente"/>
    <m/>
  </r>
  <r>
    <n v="2438"/>
    <n v="22548"/>
    <s v="Tramitar Peticiones"/>
    <d v="2020-06-29T00:00:00"/>
    <x v="5"/>
    <s v="Pendiente"/>
    <s v="Pendiente"/>
    <e v="#VALUE!"/>
    <e v="#VALUE!"/>
    <s v="JHEISON LIBARDO BARRIOS LÓPEZ"/>
    <s v="Abierto"/>
    <s v="Pendiente"/>
    <m/>
  </r>
  <r>
    <n v="2439"/>
    <n v="22549"/>
    <s v="Tramitar Queja"/>
    <d v="2020-06-29T00:00:00"/>
    <x v="5"/>
    <s v="Pendiente"/>
    <s v="Pendiente"/>
    <e v="#VALUE!"/>
    <e v="#VALUE!"/>
    <s v="Martha E. Garcia R."/>
    <s v="Abierto"/>
    <s v="Pendiente"/>
    <m/>
  </r>
  <r>
    <n v="2440"/>
    <n v="22550"/>
    <s v="Tramitar Peticiones"/>
    <d v="2020-06-30T00:00:00"/>
    <x v="5"/>
    <s v="Pendiente"/>
    <s v="Pendiente"/>
    <e v="#VALUE!"/>
    <e v="#VALUE!"/>
    <s v="BANCO PICHINCHA"/>
    <s v="Abierto"/>
    <s v="Pendiente"/>
    <m/>
  </r>
  <r>
    <n v="2441"/>
    <n v="22551"/>
    <s v="Tramitar Peticiones"/>
    <d v="2020-06-30T00:00:00"/>
    <x v="5"/>
    <s v="Pendiente"/>
    <s v="Pendiente"/>
    <e v="#VALUE!"/>
    <e v="#VALUE!"/>
    <s v="miguel fernando pascuas escobar"/>
    <s v="Abierto"/>
    <s v="Pendiente"/>
    <m/>
  </r>
  <r>
    <n v="2442"/>
    <n v="22552"/>
    <s v="Tramitar Peticiones"/>
    <d v="2020-06-30T00:00:00"/>
    <x v="5"/>
    <s v="Pendiente"/>
    <s v="Pendiente"/>
    <e v="#VALUE!"/>
    <e v="#VALUE!"/>
    <s v="douglas garcia santos"/>
    <s v="Abierto"/>
    <s v="Pendiente"/>
    <m/>
  </r>
  <r>
    <n v="2443"/>
    <n v="22553"/>
    <s v="Tramitar Peticiones"/>
    <d v="2020-06-30T00:00:00"/>
    <x v="5"/>
    <s v="Pendiente"/>
    <s v="Pendiente"/>
    <e v="#VALUE!"/>
    <e v="#VALUE!"/>
    <s v="Luis Alexander Tejero"/>
    <s v="Abierto"/>
    <s v="Pendiente"/>
    <m/>
  </r>
  <r>
    <n v="2444"/>
    <n v="22554"/>
    <s v="Tramitar Peticiones"/>
    <d v="2020-06-30T00:00:00"/>
    <x v="5"/>
    <s v="Pendiente"/>
    <s v="Pendiente"/>
    <e v="#VALUE!"/>
    <e v="#VALUE!"/>
    <s v="DEYANIRA SARAI GUERRERO VANEGAS"/>
    <s v="Abierto"/>
    <s v="Pendiente"/>
    <m/>
  </r>
  <r>
    <n v="2445"/>
    <n v="22555"/>
    <s v="Tramitar Peticiones"/>
    <d v="2020-06-30T00:00:00"/>
    <x v="5"/>
    <s v="Pendiente"/>
    <s v="Pendiente"/>
    <e v="#VALUE!"/>
    <e v="#VALUE!"/>
    <s v="Julián Andrés Martínez Cobos"/>
    <s v="Abierto"/>
    <s v="Pendiente"/>
    <m/>
  </r>
  <r>
    <n v="2446"/>
    <n v="22556"/>
    <s v="Tramitar Peticiones"/>
    <d v="2020-06-30T00:00:00"/>
    <x v="5"/>
    <s v="Pendiente"/>
    <s v="Pendiente"/>
    <e v="#VALUE!"/>
    <e v="#VALUE!"/>
    <s v="leydi narvaez"/>
    <s v="Abierto"/>
    <s v="Pendiente"/>
    <m/>
  </r>
  <r>
    <n v="2447"/>
    <n v="22557"/>
    <s v="Tramitar Peticiones"/>
    <d v="2020-06-30T00:00:00"/>
    <x v="5"/>
    <s v="Pendiente"/>
    <s v="Pendiente"/>
    <e v="#VALUE!"/>
    <e v="#VALUE!"/>
    <s v="PABLO MARCELO CARDENAS BEANVIDES"/>
    <s v="Abierto"/>
    <s v="Pendiente"/>
    <m/>
  </r>
  <r>
    <n v="2448"/>
    <n v="22558"/>
    <s v="Tramitar Peticiones"/>
    <d v="2020-06-30T00:00:00"/>
    <x v="5"/>
    <s v="Pendiente"/>
    <s v="Pendiente"/>
    <e v="#VALUE!"/>
    <e v="#VALUE!"/>
    <s v="Beatriz Rugby Estevez Sarria"/>
    <s v="Abierto"/>
    <s v="Pendiente"/>
    <m/>
  </r>
  <r>
    <n v="2449"/>
    <n v="22559"/>
    <s v="Tramitar Peticiones"/>
    <d v="2020-06-30T00:00:00"/>
    <x v="5"/>
    <s v="Pendiente"/>
    <s v="Pendiente"/>
    <e v="#VALUE!"/>
    <e v="#VALUE!"/>
    <s v="William Fresneda"/>
    <s v="Abierto"/>
    <s v="Pendiente"/>
    <m/>
  </r>
  <r>
    <n v="2450"/>
    <n v="22560"/>
    <s v="Tramitar Peticiones"/>
    <d v="2020-06-30T00:00:00"/>
    <x v="5"/>
    <s v="Pendiente"/>
    <s v="Pendiente"/>
    <e v="#VALUE!"/>
    <e v="#VALUE!"/>
    <s v="keidy julieth linares ordoñez"/>
    <s v="Abierto"/>
    <s v="Pendiente"/>
    <m/>
  </r>
  <r>
    <n v="2451"/>
    <n v="22561"/>
    <s v="Tramitar Peticiones"/>
    <d v="2020-06-30T00:00:00"/>
    <x v="5"/>
    <s v="Pendiente"/>
    <s v="Pendiente"/>
    <e v="#VALUE!"/>
    <e v="#VALUE!"/>
    <s v="Cecilia Isabel barrios castro"/>
    <s v="Abierto"/>
    <s v="Pendiente"/>
    <m/>
  </r>
  <r>
    <n v="2452"/>
    <n v="22562"/>
    <s v="Tramitar Peticiones"/>
    <d v="2020-06-30T00:00:00"/>
    <x v="5"/>
    <s v="Pendiente"/>
    <s v="Pendiente"/>
    <e v="#VALUE!"/>
    <e v="#VALUE!"/>
    <s v="DANIELA ESCOBAR ARBELAEZ"/>
    <s v="Abierto"/>
    <s v="Pendiente"/>
    <m/>
  </r>
  <r>
    <n v="2453"/>
    <n v="22563"/>
    <s v="Tramitar Peticiones"/>
    <d v="2020-06-30T00:00:00"/>
    <x v="5"/>
    <s v="Pendiente"/>
    <s v="Pendiente"/>
    <e v="#VALUE!"/>
    <e v="#VALUE!"/>
    <s v="carlos jose gonzalez duran"/>
    <s v="Abierto"/>
    <s v="Pendiente"/>
    <m/>
  </r>
  <r>
    <n v="2454"/>
    <n v="22564"/>
    <s v="Tramitar Peticiones"/>
    <d v="2020-06-30T00:00:00"/>
    <x v="5"/>
    <s v="Pendiente"/>
    <s v="Pendiente"/>
    <e v="#VALUE!"/>
    <e v="#VALUE!"/>
    <s v="Jose Guiovanny Palacios T"/>
    <s v="Abierto"/>
    <s v="Pendiente"/>
    <m/>
  </r>
  <r>
    <n v="2455"/>
    <n v="22565"/>
    <s v="Tramitar Peticiones"/>
    <d v="2020-06-30T00:00:00"/>
    <x v="5"/>
    <s v="Pendiente"/>
    <s v="Pendiente"/>
    <e v="#VALUE!"/>
    <e v="#VALUE!"/>
    <s v="carlos jose gonzalez duran"/>
    <s v="Abierto"/>
    <s v="Pendiente"/>
    <m/>
  </r>
  <r>
    <n v="2456"/>
    <n v="22566"/>
    <s v="Tramitar Peticiones"/>
    <d v="2020-06-30T00:00:00"/>
    <x v="5"/>
    <s v="Pendiente"/>
    <s v="Pendiente"/>
    <e v="#VALUE!"/>
    <e v="#VALUE!"/>
    <s v="DANIELA ESCOBAR ARBELAEZ"/>
    <s v="Abierto"/>
    <s v="Pendiente"/>
    <m/>
  </r>
  <r>
    <n v="2457"/>
    <n v="22567"/>
    <s v="Tramitar Peticiones"/>
    <d v="2020-06-30T00:00:00"/>
    <x v="5"/>
    <s v="Pendiente"/>
    <s v="Pendiente"/>
    <e v="#VALUE!"/>
    <e v="#VALUE!"/>
    <s v="WILLIAM DORIA GARCES"/>
    <s v="Abierto"/>
    <s v="Pendiente"/>
    <m/>
  </r>
  <r>
    <n v="2458"/>
    <n v="22568"/>
    <s v="Tramitar Peticiones"/>
    <d v="2020-06-30T00:00:00"/>
    <x v="5"/>
    <s v="Pendiente"/>
    <s v="Pendiente"/>
    <e v="#VALUE!"/>
    <e v="#VALUE!"/>
    <s v="Mario Alberto Carroll Ferreira"/>
    <s v="Abierto"/>
    <s v="Pendiente"/>
    <m/>
  </r>
  <r>
    <n v="2459"/>
    <n v="22569"/>
    <s v="Tramitar Peticiones"/>
    <d v="2020-06-30T00:00:00"/>
    <x v="5"/>
    <s v="Pendiente"/>
    <s v="Pendiente"/>
    <e v="#VALUE!"/>
    <e v="#VALUE!"/>
    <s v="jimena reyes"/>
    <s v="Abierto"/>
    <s v="Pendiente"/>
    <m/>
  </r>
  <r>
    <n v="2460"/>
    <n v="22570"/>
    <s v="Tramitar Peticiones"/>
    <d v="2020-06-30T00:00:00"/>
    <x v="5"/>
    <s v="Pendiente"/>
    <s v="Pendiente"/>
    <e v="#VALUE!"/>
    <e v="#VALUE!"/>
    <s v="Jose Francisco Montufar Rodriguez."/>
    <s v="Abierto"/>
    <s v="Pendiente"/>
    <m/>
  </r>
  <r>
    <n v="2461"/>
    <n v="22571"/>
    <s v="Tramitar Peticiones"/>
    <d v="2020-06-30T00:00:00"/>
    <x v="5"/>
    <s v="Pendiente"/>
    <s v="Pendiente"/>
    <e v="#VALUE!"/>
    <e v="#VALUE!"/>
    <s v="Eduard Alexander Gómez Sánchez"/>
    <s v="Abierto"/>
    <s v="Pendiente"/>
    <m/>
  </r>
  <r>
    <n v="2462"/>
    <n v="22572"/>
    <s v="Tramitar Queja"/>
    <d v="2020-06-30T00:00:00"/>
    <x v="5"/>
    <s v="Pendiente"/>
    <s v="Pendiente"/>
    <e v="#VALUE!"/>
    <e v="#VALUE!"/>
    <s v="Ramiro Osorno Conde"/>
    <s v="Abierto"/>
    <s v="Pendiente"/>
    <m/>
  </r>
  <r>
    <n v="2463"/>
    <n v="22573"/>
    <s v="Tramitar Reclamo"/>
    <d v="2020-06-30T00:00:00"/>
    <x v="5"/>
    <s v="Pendiente"/>
    <s v="Pendiente"/>
    <e v="#VALUE!"/>
    <e v="#VALUE!"/>
    <s v="andres felipe ordoñez gomez"/>
    <s v="Abierto"/>
    <s v="Pendiente"/>
    <m/>
  </r>
  <r>
    <n v="2464"/>
    <n v="22574"/>
    <s v="Tramitar Peticiones"/>
    <d v="2020-06-30T00:00:00"/>
    <x v="5"/>
    <s v="Pendiente"/>
    <s v="Pendiente"/>
    <e v="#VALUE!"/>
    <e v="#VALUE!"/>
    <s v="jaime hincapie"/>
    <s v="Abierto"/>
    <s v="Pendiente"/>
    <m/>
  </r>
  <r>
    <n v="2465"/>
    <n v="22575"/>
    <s v="Tramitar Peticiones"/>
    <d v="2020-06-30T00:00:00"/>
    <x v="5"/>
    <s v="Pendiente"/>
    <s v="Pendiente"/>
    <e v="#VALUE!"/>
    <e v="#VALUE!"/>
    <s v="Mariano Barreneche Arango"/>
    <s v="Abierto"/>
    <s v="Pendiente"/>
    <m/>
  </r>
  <r>
    <n v="2466"/>
    <n v="22576"/>
    <s v="Tramitar Peticiones"/>
    <d v="2020-06-30T00:00:00"/>
    <x v="5"/>
    <s v="Pendiente"/>
    <s v="Pendiente"/>
    <e v="#VALUE!"/>
    <e v="#VALUE!"/>
    <s v="MIGUEL ANGEL NARVAEZ"/>
    <s v="Abierto"/>
    <s v="Pendiente"/>
    <m/>
  </r>
  <r>
    <n v="2467"/>
    <n v="22577"/>
    <s v="Tramitar Peticiones"/>
    <d v="2020-06-30T00:00:00"/>
    <x v="5"/>
    <s v="Pendiente"/>
    <s v="Pendiente"/>
    <e v="#VALUE!"/>
    <e v="#VALUE!"/>
    <s v="SOFIA IMELDA ALVARADO BAYONA"/>
    <s v="Abierto"/>
    <s v="Pendiente"/>
    <m/>
  </r>
  <r>
    <n v="2468"/>
    <n v="22578"/>
    <s v="Tramitar Peticiones"/>
    <d v="2020-06-30T00:00:00"/>
    <x v="5"/>
    <s v="Pendiente"/>
    <s v="Pendiente"/>
    <e v="#VALUE!"/>
    <e v="#VALUE!"/>
    <s v="Lina Maria Medina Santamaria"/>
    <s v="Abierto"/>
    <s v="Pendiente"/>
    <m/>
  </r>
  <r>
    <n v="2469"/>
    <n v="22579"/>
    <s v="Tramitar Peticiones"/>
    <d v="2020-06-30T00:00:00"/>
    <x v="5"/>
    <s v="Pendiente"/>
    <s v="Pendiente"/>
    <e v="#VALUE!"/>
    <e v="#VALUE!"/>
    <s v="CRISTIAN ENRIQUE CABARCAS MERCADO"/>
    <s v="Abierto"/>
    <s v="Pendiente"/>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9">
  <r>
    <n v="1"/>
    <n v="20111"/>
    <x v="0"/>
    <d v="2020-01-01T00:00:00"/>
    <x v="0"/>
    <d v="2020-01-07T00:00:00"/>
    <x v="0"/>
    <n v="6"/>
    <n v="5"/>
    <s v="Hernan Londoño Mejía"/>
    <x v="0"/>
    <x v="0"/>
    <m/>
    <e v="#REF!"/>
    <e v="#REF!"/>
  </r>
  <r>
    <n v="2"/>
    <n v="20112"/>
    <x v="0"/>
    <d v="2020-01-01T00:00:00"/>
    <x v="0"/>
    <d v="2020-01-07T00:00:00"/>
    <x v="0"/>
    <n v="6"/>
    <n v="5"/>
    <s v="rigoberto sanchez vasquez"/>
    <x v="0"/>
    <x v="0"/>
    <m/>
    <e v="#REF!"/>
    <e v="#REF!"/>
  </r>
  <r>
    <n v="3"/>
    <n v="20113"/>
    <x v="0"/>
    <d v="2020-01-01T00:00:00"/>
    <x v="0"/>
    <d v="2020-01-07T00:00:00"/>
    <x v="0"/>
    <n v="6"/>
    <n v="5"/>
    <s v="rigoberto sanchez vasquez"/>
    <x v="0"/>
    <x v="0"/>
    <m/>
    <e v="#REF!"/>
    <e v="#REF!"/>
  </r>
  <r>
    <n v="4"/>
    <n v="20114"/>
    <x v="1"/>
    <d v="2020-01-01T00:00:00"/>
    <x v="0"/>
    <d v="2020-01-07T00:00:00"/>
    <x v="0"/>
    <n v="6"/>
    <n v="5"/>
    <s v="paola andrea cuervo"/>
    <x v="0"/>
    <x v="0"/>
    <m/>
    <e v="#REF!"/>
    <e v="#REF!"/>
  </r>
  <r>
    <n v="5"/>
    <n v="20115"/>
    <x v="0"/>
    <d v="2020-01-01T00:00:00"/>
    <x v="0"/>
    <d v="2020-01-07T00:00:00"/>
    <x v="0"/>
    <n v="6"/>
    <n v="5"/>
    <s v="FUNDACION SOCIAL FUTURO Y DESARROLLO"/>
    <x v="0"/>
    <x v="0"/>
    <m/>
    <e v="#REF!"/>
    <e v="#REF!"/>
  </r>
  <r>
    <n v="6"/>
    <n v="20116"/>
    <x v="2"/>
    <d v="2020-01-02T00:00:00"/>
    <x v="0"/>
    <s v="Pendiente"/>
    <x v="1"/>
    <e v="#VALUE!"/>
    <e v="#VALUE!"/>
    <s v="Lina Patricia Grimaldo Franco"/>
    <x v="1"/>
    <x v="1"/>
    <m/>
    <e v="#REF!"/>
    <e v="#REF!"/>
  </r>
  <r>
    <n v="7"/>
    <n v="20117"/>
    <x v="2"/>
    <d v="2020-01-02T00:00:00"/>
    <x v="0"/>
    <d v="2020-02-07T00:00:00"/>
    <x v="0"/>
    <n v="36"/>
    <n v="27"/>
    <s v="Lina Patricia Grimaldo Franco"/>
    <x v="0"/>
    <x v="2"/>
    <m/>
    <e v="#REF!"/>
    <e v="#REF!"/>
  </r>
  <r>
    <n v="8"/>
    <n v="20118"/>
    <x v="0"/>
    <d v="2020-01-02T00:00:00"/>
    <x v="0"/>
    <d v="2020-01-07T00:00:00"/>
    <x v="0"/>
    <n v="5"/>
    <n v="4"/>
    <s v="OSCAR GOMEZ LADINO"/>
    <x v="0"/>
    <x v="0"/>
    <m/>
    <e v="#REF!"/>
    <e v="#REF!"/>
  </r>
  <r>
    <n v="9"/>
    <n v="20119"/>
    <x v="0"/>
    <d v="2020-01-02T00:00:00"/>
    <x v="0"/>
    <d v="2020-01-07T00:00:00"/>
    <x v="0"/>
    <n v="5"/>
    <n v="4"/>
    <s v="HOWARD PUELLO JURADO"/>
    <x v="0"/>
    <x v="0"/>
    <m/>
    <e v="#REF!"/>
    <e v="#REF!"/>
  </r>
  <r>
    <n v="10"/>
    <n v="20120"/>
    <x v="0"/>
    <d v="2020-01-02T00:00:00"/>
    <x v="0"/>
    <d v="2020-01-08T00:00:00"/>
    <x v="0"/>
    <n v="6"/>
    <n v="5"/>
    <s v="Camilo Suárez"/>
    <x v="0"/>
    <x v="0"/>
    <m/>
    <e v="#REF!"/>
    <e v="#REF!"/>
  </r>
  <r>
    <n v="11"/>
    <n v="20121"/>
    <x v="2"/>
    <d v="2020-01-02T00:00:00"/>
    <x v="0"/>
    <d v="2020-05-12T00:00:00"/>
    <x v="2"/>
    <n v="131"/>
    <n v="94"/>
    <s v="NORALBA MARTINEZ GRISALES"/>
    <x v="0"/>
    <x v="3"/>
    <m/>
    <e v="#REF!"/>
    <e v="#REF!"/>
  </r>
  <r>
    <n v="12"/>
    <n v="20122"/>
    <x v="2"/>
    <d v="2020-01-02T00:00:00"/>
    <x v="0"/>
    <d v="2020-02-07T00:00:00"/>
    <x v="0"/>
    <n v="36"/>
    <n v="27"/>
    <s v="NORALBA MARTINEZ GRISALES"/>
    <x v="0"/>
    <x v="2"/>
    <m/>
    <e v="#REF!"/>
    <e v="#REF!"/>
  </r>
  <r>
    <n v="13"/>
    <n v="20123"/>
    <x v="0"/>
    <d v="2020-01-02T00:00:00"/>
    <x v="0"/>
    <d v="2020-01-08T00:00:00"/>
    <x v="0"/>
    <n v="6"/>
    <n v="5"/>
    <s v="brandon villamizar muñoz"/>
    <x v="0"/>
    <x v="0"/>
    <m/>
    <e v="#REF!"/>
    <e v="#REF!"/>
  </r>
  <r>
    <n v="14"/>
    <n v="20124"/>
    <x v="2"/>
    <d v="2020-01-03T00:00:00"/>
    <x v="0"/>
    <s v="Pendiente"/>
    <x v="1"/>
    <e v="#VALUE!"/>
    <e v="#VALUE!"/>
    <s v="EDUCARDO VARGAS"/>
    <x v="1"/>
    <x v="1"/>
    <m/>
    <e v="#REF!"/>
    <e v="#REF!"/>
  </r>
  <r>
    <n v="15"/>
    <n v="20125"/>
    <x v="0"/>
    <d v="2020-01-03T00:00:00"/>
    <x v="0"/>
    <d v="2020-01-08T00:00:00"/>
    <x v="0"/>
    <n v="5"/>
    <n v="4"/>
    <s v="Mariana Sarmiento"/>
    <x v="0"/>
    <x v="0"/>
    <m/>
    <e v="#REF!"/>
    <e v="#REF!"/>
  </r>
  <r>
    <n v="16"/>
    <n v="20126"/>
    <x v="0"/>
    <d v="2020-01-03T00:00:00"/>
    <x v="0"/>
    <d v="2020-01-08T00:00:00"/>
    <x v="0"/>
    <n v="5"/>
    <n v="4"/>
    <s v="JOSE GUILLERMO RODRIGUEZ QUINCHE"/>
    <x v="0"/>
    <x v="0"/>
    <m/>
    <e v="#REF!"/>
    <e v="#REF!"/>
  </r>
  <r>
    <n v="17"/>
    <n v="20127"/>
    <x v="3"/>
    <d v="2020-01-03T00:00:00"/>
    <x v="0"/>
    <d v="2020-02-07T00:00:00"/>
    <x v="0"/>
    <n v="35"/>
    <n v="26"/>
    <s v="Ruben Dario Restrepo Orrego"/>
    <x v="0"/>
    <x v="2"/>
    <m/>
    <e v="#REF!"/>
    <e v="#REF!"/>
  </r>
  <r>
    <n v="18"/>
    <n v="20128"/>
    <x v="0"/>
    <d v="2020-01-04T00:00:00"/>
    <x v="0"/>
    <d v="2020-01-08T00:00:00"/>
    <x v="0"/>
    <n v="4"/>
    <n v="3"/>
    <s v="María Teresa Cañón Sosa"/>
    <x v="0"/>
    <x v="0"/>
    <m/>
    <e v="#REF!"/>
    <e v="#REF!"/>
  </r>
  <r>
    <n v="19"/>
    <n v="20129"/>
    <x v="1"/>
    <d v="2020-01-04T00:00:00"/>
    <x v="0"/>
    <d v="2020-02-11T00:00:00"/>
    <x v="0"/>
    <n v="38"/>
    <n v="27"/>
    <s v="miguel anibal toro lopera"/>
    <x v="0"/>
    <x v="2"/>
    <m/>
    <e v="#REF!"/>
    <e v="#REF!"/>
  </r>
  <r>
    <n v="20"/>
    <n v="20130"/>
    <x v="0"/>
    <d v="2020-01-06T00:00:00"/>
    <x v="0"/>
    <d v="2020-01-08T00:00:00"/>
    <x v="0"/>
    <n v="2"/>
    <n v="3"/>
    <s v="Hernan Londoño Mejía"/>
    <x v="0"/>
    <x v="0"/>
    <m/>
    <e v="#REF!"/>
    <e v="#REF!"/>
  </r>
  <r>
    <n v="21"/>
    <n v="20131"/>
    <x v="2"/>
    <d v="2020-01-07T00:00:00"/>
    <x v="0"/>
    <d v="2020-02-07T00:00:00"/>
    <x v="0"/>
    <n v="31"/>
    <n v="24"/>
    <s v="DANIEL ALEXANDER PUERTO BARRERA"/>
    <x v="0"/>
    <x v="2"/>
    <m/>
    <e v="#REF!"/>
    <e v="#REF!"/>
  </r>
  <r>
    <n v="22"/>
    <n v="20132"/>
    <x v="0"/>
    <d v="2020-01-07T00:00:00"/>
    <x v="0"/>
    <d v="2020-01-08T00:00:00"/>
    <x v="0"/>
    <n v="1"/>
    <n v="2"/>
    <s v="ADRIANA VELAIDE MARTINEZ"/>
    <x v="0"/>
    <x v="0"/>
    <m/>
    <e v="#REF!"/>
    <e v="#REF!"/>
  </r>
  <r>
    <n v="23"/>
    <n v="20133"/>
    <x v="0"/>
    <d v="2020-01-07T00:00:00"/>
    <x v="0"/>
    <d v="2020-01-08T00:00:00"/>
    <x v="0"/>
    <n v="1"/>
    <n v="2"/>
    <s v="Juan David Gutierrez"/>
    <x v="0"/>
    <x v="0"/>
    <m/>
    <e v="#REF!"/>
    <e v="#REF!"/>
  </r>
  <r>
    <n v="24"/>
    <n v="20134"/>
    <x v="0"/>
    <d v="2020-01-08T00:00:00"/>
    <x v="0"/>
    <d v="2020-01-09T00:00:00"/>
    <x v="0"/>
    <n v="1"/>
    <n v="2"/>
    <s v="DOLLY GARCÍA AVILA"/>
    <x v="0"/>
    <x v="0"/>
    <m/>
    <e v="#REF!"/>
    <e v="#REF!"/>
  </r>
  <r>
    <n v="25"/>
    <n v="20135"/>
    <x v="2"/>
    <d v="2020-01-08T00:00:00"/>
    <x v="0"/>
    <d v="2020-02-07T00:00:00"/>
    <x v="0"/>
    <n v="30"/>
    <n v="23"/>
    <s v="SIXTO JAVIER MEJIA TABARES"/>
    <x v="0"/>
    <x v="2"/>
    <m/>
    <e v="#REF!"/>
    <e v="#REF!"/>
  </r>
  <r>
    <n v="26"/>
    <n v="20136"/>
    <x v="0"/>
    <d v="2020-01-08T00:00:00"/>
    <x v="0"/>
    <d v="2020-01-09T00:00:00"/>
    <x v="0"/>
    <n v="1"/>
    <n v="2"/>
    <s v="nahisla correa"/>
    <x v="0"/>
    <x v="0"/>
    <m/>
    <e v="#REF!"/>
    <e v="#REF!"/>
  </r>
  <r>
    <n v="27"/>
    <n v="20137"/>
    <x v="2"/>
    <d v="2020-01-08T00:00:00"/>
    <x v="0"/>
    <d v="2020-02-07T00:00:00"/>
    <x v="0"/>
    <n v="30"/>
    <n v="23"/>
    <s v="JHORMAN ALEXIS ALVAREZ FIERRO"/>
    <x v="0"/>
    <x v="2"/>
    <m/>
    <e v="#REF!"/>
    <e v="#REF!"/>
  </r>
  <r>
    <n v="28"/>
    <n v="20138"/>
    <x v="0"/>
    <d v="2020-01-08T00:00:00"/>
    <x v="0"/>
    <d v="2020-01-09T00:00:00"/>
    <x v="0"/>
    <n v="1"/>
    <n v="2"/>
    <s v="Andrea Hernandez"/>
    <x v="0"/>
    <x v="0"/>
    <m/>
    <e v="#REF!"/>
    <e v="#REF!"/>
  </r>
  <r>
    <n v="29"/>
    <n v="20139"/>
    <x v="3"/>
    <d v="2020-01-08T00:00:00"/>
    <x v="0"/>
    <d v="2020-01-09T00:00:00"/>
    <x v="0"/>
    <n v="1"/>
    <n v="2"/>
    <s v="jorge luis vega"/>
    <x v="0"/>
    <x v="0"/>
    <m/>
    <e v="#REF!"/>
    <e v="#REF!"/>
  </r>
  <r>
    <n v="30"/>
    <n v="20140"/>
    <x v="3"/>
    <d v="2020-01-08T00:00:00"/>
    <x v="0"/>
    <d v="2020-02-07T00:00:00"/>
    <x v="0"/>
    <n v="30"/>
    <n v="23"/>
    <s v="Luis Javier Aponte"/>
    <x v="0"/>
    <x v="2"/>
    <m/>
    <e v="#REF!"/>
    <e v="#REF!"/>
  </r>
  <r>
    <n v="31"/>
    <n v="20141"/>
    <x v="2"/>
    <d v="2020-01-09T00:00:00"/>
    <x v="0"/>
    <d v="2020-02-07T00:00:00"/>
    <x v="0"/>
    <n v="29"/>
    <n v="22"/>
    <s v="ELMER MAURICIO QUINTERO VELASQUEZ"/>
    <x v="0"/>
    <x v="2"/>
    <m/>
    <e v="#REF!"/>
    <e v="#REF!"/>
  </r>
  <r>
    <n v="32"/>
    <n v="20142"/>
    <x v="0"/>
    <d v="2020-01-09T00:00:00"/>
    <x v="0"/>
    <d v="2020-01-09T00:00:00"/>
    <x v="0"/>
    <n v="0"/>
    <n v="1"/>
    <s v="Felipe Parra Restrepo"/>
    <x v="0"/>
    <x v="0"/>
    <m/>
    <e v="#REF!"/>
    <e v="#REF!"/>
  </r>
  <r>
    <n v="33"/>
    <n v="20143"/>
    <x v="2"/>
    <d v="2020-01-09T00:00:00"/>
    <x v="0"/>
    <s v="Pendiente"/>
    <x v="1"/>
    <e v="#VALUE!"/>
    <e v="#VALUE!"/>
    <s v="Lilian Ogliastri Lewis"/>
    <x v="1"/>
    <x v="1"/>
    <m/>
    <e v="#REF!"/>
    <e v="#REF!"/>
  </r>
  <r>
    <n v="34"/>
    <n v="20144"/>
    <x v="2"/>
    <d v="2020-01-09T00:00:00"/>
    <x v="0"/>
    <d v="2020-02-07T00:00:00"/>
    <x v="0"/>
    <n v="29"/>
    <n v="22"/>
    <s v="JOSE ALCIDES LLANOS RAMIREZ"/>
    <x v="0"/>
    <x v="2"/>
    <m/>
    <e v="#REF!"/>
    <e v="#REF!"/>
  </r>
  <r>
    <n v="35"/>
    <n v="20145"/>
    <x v="0"/>
    <d v="2020-01-09T00:00:00"/>
    <x v="0"/>
    <d v="2020-01-10T00:00:00"/>
    <x v="0"/>
    <n v="1"/>
    <n v="2"/>
    <s v="Arnold Neira Carreño"/>
    <x v="0"/>
    <x v="0"/>
    <m/>
    <e v="#REF!"/>
    <e v="#REF!"/>
  </r>
  <r>
    <n v="36"/>
    <n v="20146"/>
    <x v="2"/>
    <d v="2020-01-09T00:00:00"/>
    <x v="0"/>
    <d v="2020-02-19T00:00:00"/>
    <x v="0"/>
    <n v="41"/>
    <n v="30"/>
    <s v="sandra patiricia torres florez"/>
    <x v="0"/>
    <x v="2"/>
    <m/>
    <e v="#REF!"/>
    <e v="#REF!"/>
  </r>
  <r>
    <n v="37"/>
    <n v="20147"/>
    <x v="0"/>
    <d v="2020-01-09T00:00:00"/>
    <x v="0"/>
    <d v="2020-01-10T00:00:00"/>
    <x v="0"/>
    <n v="1"/>
    <n v="2"/>
    <s v="JUAN DAVID BELTRAN AFRICANO"/>
    <x v="0"/>
    <x v="0"/>
    <m/>
    <e v="#REF!"/>
    <e v="#REF!"/>
  </r>
  <r>
    <n v="38"/>
    <n v="20148"/>
    <x v="0"/>
    <d v="2020-01-10T00:00:00"/>
    <x v="0"/>
    <d v="2020-01-10T00:00:00"/>
    <x v="0"/>
    <n v="0"/>
    <n v="1"/>
    <s v="JHON FREDY ROMERO GOMEZ"/>
    <x v="0"/>
    <x v="0"/>
    <m/>
    <e v="#REF!"/>
    <e v="#REF!"/>
  </r>
  <r>
    <n v="39"/>
    <n v="20149"/>
    <x v="0"/>
    <d v="2020-01-10T00:00:00"/>
    <x v="0"/>
    <d v="2020-01-10T00:00:00"/>
    <x v="0"/>
    <n v="0"/>
    <n v="1"/>
    <s v="maria jose marin cardona |"/>
    <x v="0"/>
    <x v="0"/>
    <m/>
    <e v="#REF!"/>
    <e v="#REF!"/>
  </r>
  <r>
    <n v="40"/>
    <n v="20150"/>
    <x v="3"/>
    <d v="2020-01-10T00:00:00"/>
    <x v="0"/>
    <d v="2020-02-07T00:00:00"/>
    <x v="0"/>
    <n v="28"/>
    <n v="21"/>
    <s v="GERMAN VILLA"/>
    <x v="0"/>
    <x v="2"/>
    <m/>
    <e v="#REF!"/>
    <e v="#REF!"/>
  </r>
  <r>
    <n v="41"/>
    <n v="20151"/>
    <x v="1"/>
    <d v="2020-01-10T00:00:00"/>
    <x v="0"/>
    <d v="2020-02-12T00:00:00"/>
    <x v="0"/>
    <n v="33"/>
    <n v="24"/>
    <s v="HOWARD PUELLO JURADO"/>
    <x v="0"/>
    <x v="2"/>
    <m/>
    <e v="#REF!"/>
    <e v="#REF!"/>
  </r>
  <r>
    <n v="42"/>
    <n v="20152"/>
    <x v="0"/>
    <d v="2020-01-10T00:00:00"/>
    <x v="0"/>
    <d v="2020-01-13T00:00:00"/>
    <x v="0"/>
    <n v="3"/>
    <n v="2"/>
    <s v="Carlos Alberto Acuña Reina"/>
    <x v="0"/>
    <x v="0"/>
    <m/>
    <e v="#REF!"/>
    <e v="#REF!"/>
  </r>
  <r>
    <n v="43"/>
    <n v="20153"/>
    <x v="0"/>
    <d v="2020-01-13T00:00:00"/>
    <x v="0"/>
    <d v="2020-01-13T00:00:00"/>
    <x v="0"/>
    <n v="0"/>
    <n v="1"/>
    <s v="ROMEIRO GUZMAN"/>
    <x v="0"/>
    <x v="0"/>
    <m/>
    <e v="#REF!"/>
    <e v="#REF!"/>
  </r>
  <r>
    <n v="44"/>
    <n v="20154"/>
    <x v="0"/>
    <d v="2020-01-13T00:00:00"/>
    <x v="0"/>
    <d v="2020-01-13T00:00:00"/>
    <x v="0"/>
    <n v="0"/>
    <n v="1"/>
    <s v="CRISTINA DEL SOORRO PARRA SANTIAGO"/>
    <x v="0"/>
    <x v="0"/>
    <m/>
    <e v="#REF!"/>
    <e v="#REF!"/>
  </r>
  <r>
    <n v="45"/>
    <n v="20155"/>
    <x v="2"/>
    <d v="2020-01-13T00:00:00"/>
    <x v="0"/>
    <d v="2020-02-07T00:00:00"/>
    <x v="0"/>
    <n v="25"/>
    <n v="20"/>
    <s v="NATIVIDAD GIL MOSQUERA"/>
    <x v="0"/>
    <x v="2"/>
    <m/>
    <e v="#REF!"/>
    <e v="#REF!"/>
  </r>
  <r>
    <n v="46"/>
    <n v="20156"/>
    <x v="1"/>
    <d v="2020-01-13T00:00:00"/>
    <x v="0"/>
    <d v="2020-02-11T00:00:00"/>
    <x v="0"/>
    <n v="29"/>
    <n v="22"/>
    <s v="DOMINGA CORDOBA"/>
    <x v="0"/>
    <x v="2"/>
    <m/>
    <e v="#REF!"/>
    <e v="#REF!"/>
  </r>
  <r>
    <n v="47"/>
    <n v="20157"/>
    <x v="0"/>
    <d v="2020-01-13T00:00:00"/>
    <x v="0"/>
    <d v="2020-01-13T00:00:00"/>
    <x v="0"/>
    <n v="0"/>
    <n v="1"/>
    <s v="Luis Alfonso Pintor"/>
    <x v="0"/>
    <x v="0"/>
    <m/>
    <e v="#REF!"/>
    <e v="#REF!"/>
  </r>
  <r>
    <n v="48"/>
    <n v="20158"/>
    <x v="2"/>
    <d v="2020-01-13T00:00:00"/>
    <x v="0"/>
    <d v="2020-02-07T00:00:00"/>
    <x v="0"/>
    <n v="25"/>
    <n v="20"/>
    <s v="marla victoria"/>
    <x v="0"/>
    <x v="2"/>
    <m/>
    <e v="#REF!"/>
    <e v="#REF!"/>
  </r>
  <r>
    <n v="49"/>
    <n v="20159"/>
    <x v="0"/>
    <d v="2020-01-13T00:00:00"/>
    <x v="0"/>
    <d v="2020-01-13T00:00:00"/>
    <x v="0"/>
    <n v="0"/>
    <n v="1"/>
    <s v="Eusebio Antonio Ramírez Hernández"/>
    <x v="0"/>
    <x v="0"/>
    <m/>
    <e v="#REF!"/>
    <e v="#REF!"/>
  </r>
  <r>
    <n v="50"/>
    <n v="20160"/>
    <x v="2"/>
    <d v="2020-01-13T00:00:00"/>
    <x v="0"/>
    <s v="Pendiente"/>
    <x v="1"/>
    <e v="#VALUE!"/>
    <e v="#VALUE!"/>
    <s v="Yasmin Vargas Alcaraz"/>
    <x v="1"/>
    <x v="1"/>
    <m/>
    <e v="#REF!"/>
    <e v="#REF!"/>
  </r>
  <r>
    <n v="51"/>
    <n v="20161"/>
    <x v="0"/>
    <d v="2020-01-13T00:00:00"/>
    <x v="0"/>
    <d v="2020-01-14T00:00:00"/>
    <x v="0"/>
    <n v="1"/>
    <n v="2"/>
    <s v="JESUS ANTONIO EPIEYU PINO"/>
    <x v="0"/>
    <x v="0"/>
    <m/>
    <e v="#REF!"/>
    <e v="#REF!"/>
  </r>
  <r>
    <n v="52"/>
    <n v="20162"/>
    <x v="2"/>
    <d v="2020-01-13T00:00:00"/>
    <x v="0"/>
    <d v="2020-01-14T00:00:00"/>
    <x v="0"/>
    <n v="1"/>
    <n v="2"/>
    <s v="Germán Eduardo Cely Ochoa"/>
    <x v="0"/>
    <x v="0"/>
    <m/>
    <e v="#REF!"/>
    <e v="#REF!"/>
  </r>
  <r>
    <n v="53"/>
    <n v="20163"/>
    <x v="2"/>
    <d v="2020-01-13T00:00:00"/>
    <x v="0"/>
    <s v="Pendiente"/>
    <x v="1"/>
    <e v="#VALUE!"/>
    <e v="#VALUE!"/>
    <s v="JAVIER ALEXANDER DIAZ TOVAR"/>
    <x v="1"/>
    <x v="1"/>
    <m/>
    <e v="#REF!"/>
    <e v="#REF!"/>
  </r>
  <r>
    <n v="54"/>
    <n v="20164"/>
    <x v="2"/>
    <d v="2020-01-14T00:00:00"/>
    <x v="0"/>
    <d v="2020-02-07T00:00:00"/>
    <x v="0"/>
    <n v="24"/>
    <n v="19"/>
    <s v="SANDRA ZULAY OSORIO RENTERIA"/>
    <x v="0"/>
    <x v="2"/>
    <m/>
    <e v="#REF!"/>
    <e v="#REF!"/>
  </r>
  <r>
    <n v="55"/>
    <n v="20165"/>
    <x v="0"/>
    <d v="2020-01-14T00:00:00"/>
    <x v="0"/>
    <d v="2020-01-14T00:00:00"/>
    <x v="0"/>
    <n v="0"/>
    <n v="1"/>
    <s v="Luis Carlos Hoyos Rodriguez"/>
    <x v="0"/>
    <x v="0"/>
    <m/>
    <e v="#REF!"/>
    <e v="#REF!"/>
  </r>
  <r>
    <n v="56"/>
    <n v="20166"/>
    <x v="0"/>
    <d v="2020-01-14T00:00:00"/>
    <x v="0"/>
    <d v="2020-01-14T00:00:00"/>
    <x v="0"/>
    <n v="0"/>
    <n v="1"/>
    <s v="Andrea Hernandez"/>
    <x v="0"/>
    <x v="0"/>
    <m/>
    <e v="#REF!"/>
    <e v="#REF!"/>
  </r>
  <r>
    <n v="57"/>
    <n v="20167"/>
    <x v="0"/>
    <d v="2020-01-14T00:00:00"/>
    <x v="0"/>
    <d v="2020-01-14T00:00:00"/>
    <x v="0"/>
    <n v="0"/>
    <n v="1"/>
    <s v="GLORIA INES LEAL FERNANDEZ"/>
    <x v="0"/>
    <x v="0"/>
    <m/>
    <e v="#REF!"/>
    <e v="#REF!"/>
  </r>
  <r>
    <n v="58"/>
    <n v="20168"/>
    <x v="3"/>
    <d v="2020-01-14T00:00:00"/>
    <x v="0"/>
    <d v="2020-02-11T00:00:00"/>
    <x v="0"/>
    <n v="28"/>
    <n v="21"/>
    <s v="Jesús Antonio Almario Tavera"/>
    <x v="0"/>
    <x v="2"/>
    <m/>
    <e v="#REF!"/>
    <e v="#REF!"/>
  </r>
  <r>
    <n v="59"/>
    <n v="20169"/>
    <x v="2"/>
    <d v="2020-01-14T00:00:00"/>
    <x v="0"/>
    <d v="2020-02-11T00:00:00"/>
    <x v="0"/>
    <n v="28"/>
    <n v="21"/>
    <s v="Gladys Goez"/>
    <x v="0"/>
    <x v="2"/>
    <m/>
    <e v="#REF!"/>
    <e v="#REF!"/>
  </r>
  <r>
    <n v="60"/>
    <n v="20170"/>
    <x v="2"/>
    <d v="2020-01-14T00:00:00"/>
    <x v="0"/>
    <d v="2020-02-14T00:00:00"/>
    <x v="0"/>
    <n v="31"/>
    <n v="24"/>
    <s v="DANIEL STEVEN ZAMUDIO COY"/>
    <x v="0"/>
    <x v="2"/>
    <m/>
    <e v="#REF!"/>
    <e v="#REF!"/>
  </r>
  <r>
    <n v="61"/>
    <n v="20171"/>
    <x v="0"/>
    <d v="2020-01-14T00:00:00"/>
    <x v="0"/>
    <d v="2020-01-14T00:00:00"/>
    <x v="0"/>
    <n v="0"/>
    <n v="1"/>
    <s v="ronal andres marin velez"/>
    <x v="0"/>
    <x v="0"/>
    <m/>
    <e v="#REF!"/>
    <e v="#REF!"/>
  </r>
  <r>
    <n v="62"/>
    <n v="20172"/>
    <x v="0"/>
    <d v="2020-01-14T00:00:00"/>
    <x v="0"/>
    <d v="2020-01-14T00:00:00"/>
    <x v="0"/>
    <n v="0"/>
    <n v="1"/>
    <s v="LUIS ALEJANDRO CAMARGO FIGUEROA"/>
    <x v="0"/>
    <x v="0"/>
    <m/>
    <e v="#REF!"/>
    <e v="#REF!"/>
  </r>
  <r>
    <n v="63"/>
    <n v="20173"/>
    <x v="0"/>
    <d v="2020-01-14T00:00:00"/>
    <x v="0"/>
    <d v="2020-01-14T00:00:00"/>
    <x v="0"/>
    <n v="0"/>
    <n v="1"/>
    <s v="ERWIN Nicolas guerrero parra"/>
    <x v="0"/>
    <x v="0"/>
    <m/>
    <e v="#REF!"/>
    <e v="#REF!"/>
  </r>
  <r>
    <n v="64"/>
    <n v="20174"/>
    <x v="0"/>
    <d v="2020-01-14T00:00:00"/>
    <x v="0"/>
    <d v="2020-01-14T00:00:00"/>
    <x v="0"/>
    <n v="0"/>
    <n v="1"/>
    <s v="MIDI JOHANA BOLIVAR QUINCHARA"/>
    <x v="0"/>
    <x v="0"/>
    <m/>
    <e v="#REF!"/>
    <e v="#REF!"/>
  </r>
  <r>
    <n v="65"/>
    <n v="20175"/>
    <x v="0"/>
    <d v="2020-01-14T00:00:00"/>
    <x v="0"/>
    <d v="2020-01-14T00:00:00"/>
    <x v="0"/>
    <n v="0"/>
    <n v="1"/>
    <s v="FREDY ALBEYRO LOPEZ MESA"/>
    <x v="0"/>
    <x v="0"/>
    <m/>
    <e v="#REF!"/>
    <e v="#REF!"/>
  </r>
  <r>
    <n v="66"/>
    <n v="20176"/>
    <x v="0"/>
    <d v="2020-01-14T00:00:00"/>
    <x v="0"/>
    <d v="2020-01-14T00:00:00"/>
    <x v="0"/>
    <n v="0"/>
    <n v="1"/>
    <s v="JOHAN CARLOS PATERNINA ORDOÑEZ"/>
    <x v="0"/>
    <x v="0"/>
    <m/>
    <e v="#REF!"/>
    <e v="#REF!"/>
  </r>
  <r>
    <n v="67"/>
    <n v="20177"/>
    <x v="2"/>
    <d v="2020-01-14T00:00:00"/>
    <x v="0"/>
    <d v="2020-02-17T00:00:00"/>
    <x v="0"/>
    <n v="34"/>
    <n v="25"/>
    <s v="DOLLY GARCÍA AVILA"/>
    <x v="0"/>
    <x v="2"/>
    <m/>
    <e v="#REF!"/>
    <e v="#REF!"/>
  </r>
  <r>
    <n v="68"/>
    <n v="20178"/>
    <x v="2"/>
    <d v="2020-01-14T00:00:00"/>
    <x v="0"/>
    <d v="2020-02-14T00:00:00"/>
    <x v="0"/>
    <n v="31"/>
    <n v="24"/>
    <s v="ANDRES FELIPE CALDERÓN CUENCA"/>
    <x v="0"/>
    <x v="2"/>
    <m/>
    <e v="#REF!"/>
    <e v="#REF!"/>
  </r>
  <r>
    <n v="69"/>
    <n v="20179"/>
    <x v="0"/>
    <d v="2020-01-14T00:00:00"/>
    <x v="0"/>
    <d v="2020-01-15T00:00:00"/>
    <x v="0"/>
    <n v="1"/>
    <n v="2"/>
    <s v="ronal andres marin velez"/>
    <x v="0"/>
    <x v="0"/>
    <m/>
    <e v="#REF!"/>
    <e v="#REF!"/>
  </r>
  <r>
    <n v="70"/>
    <n v="20180"/>
    <x v="0"/>
    <d v="2020-01-15T00:00:00"/>
    <x v="0"/>
    <d v="2020-01-15T00:00:00"/>
    <x v="0"/>
    <n v="0"/>
    <n v="1"/>
    <s v="Melisa Sanchez"/>
    <x v="0"/>
    <x v="0"/>
    <m/>
    <e v="#REF!"/>
    <e v="#REF!"/>
  </r>
  <r>
    <n v="71"/>
    <n v="20181"/>
    <x v="0"/>
    <d v="2020-01-15T00:00:00"/>
    <x v="0"/>
    <d v="2020-01-15T00:00:00"/>
    <x v="0"/>
    <n v="0"/>
    <n v="1"/>
    <s v="Luz Marina Escudero Arenas"/>
    <x v="0"/>
    <x v="0"/>
    <m/>
    <e v="#REF!"/>
    <e v="#REF!"/>
  </r>
  <r>
    <n v="72"/>
    <n v="20182"/>
    <x v="0"/>
    <d v="2020-01-15T00:00:00"/>
    <x v="0"/>
    <d v="2020-01-15T00:00:00"/>
    <x v="0"/>
    <n v="0"/>
    <n v="1"/>
    <s v="JORGE EPALZA HENRIQUEZ"/>
    <x v="0"/>
    <x v="0"/>
    <m/>
    <e v="#REF!"/>
    <e v="#REF!"/>
  </r>
  <r>
    <n v="73"/>
    <n v="20183"/>
    <x v="0"/>
    <d v="2020-01-15T00:00:00"/>
    <x v="0"/>
    <d v="2020-01-15T00:00:00"/>
    <x v="0"/>
    <n v="0"/>
    <n v="1"/>
    <s v="GANDY ALARCÓN MONTERO"/>
    <x v="0"/>
    <x v="0"/>
    <m/>
    <e v="#REF!"/>
    <e v="#REF!"/>
  </r>
  <r>
    <n v="74"/>
    <n v="20184"/>
    <x v="0"/>
    <d v="2020-01-15T00:00:00"/>
    <x v="0"/>
    <d v="2020-01-16T00:00:00"/>
    <x v="0"/>
    <n v="1"/>
    <n v="2"/>
    <s v="Maria Alejandra Martinez Ramirez"/>
    <x v="0"/>
    <x v="0"/>
    <m/>
    <e v="#REF!"/>
    <e v="#REF!"/>
  </r>
  <r>
    <n v="75"/>
    <n v="20185"/>
    <x v="0"/>
    <d v="2020-01-15T00:00:00"/>
    <x v="0"/>
    <d v="2020-01-16T00:00:00"/>
    <x v="0"/>
    <n v="1"/>
    <n v="2"/>
    <s v="ERIKA JISSETH VILLEGAS LUNA"/>
    <x v="0"/>
    <x v="0"/>
    <m/>
    <e v="#REF!"/>
    <e v="#REF!"/>
  </r>
  <r>
    <n v="76"/>
    <n v="20186"/>
    <x v="1"/>
    <d v="2020-01-15T00:00:00"/>
    <x v="0"/>
    <d v="2020-01-17T00:00:00"/>
    <x v="0"/>
    <n v="2"/>
    <n v="3"/>
    <s v="alirio diaz rueda"/>
    <x v="0"/>
    <x v="0"/>
    <m/>
    <e v="#REF!"/>
    <e v="#REF!"/>
  </r>
  <r>
    <n v="77"/>
    <n v="20187"/>
    <x v="2"/>
    <d v="2020-01-15T00:00:00"/>
    <x v="0"/>
    <d v="2020-02-14T00:00:00"/>
    <x v="0"/>
    <n v="30"/>
    <n v="23"/>
    <s v="Jose de los santos herrera padilla"/>
    <x v="0"/>
    <x v="2"/>
    <m/>
    <e v="#REF!"/>
    <e v="#REF!"/>
  </r>
  <r>
    <n v="78"/>
    <n v="20188"/>
    <x v="0"/>
    <d v="2020-01-15T00:00:00"/>
    <x v="0"/>
    <d v="2020-01-16T00:00:00"/>
    <x v="0"/>
    <n v="1"/>
    <n v="2"/>
    <s v="fabian cano brieva"/>
    <x v="0"/>
    <x v="0"/>
    <m/>
    <e v="#REF!"/>
    <e v="#REF!"/>
  </r>
  <r>
    <n v="79"/>
    <n v="20189"/>
    <x v="0"/>
    <d v="2020-01-15T00:00:00"/>
    <x v="0"/>
    <d v="2020-01-16T00:00:00"/>
    <x v="0"/>
    <n v="1"/>
    <n v="2"/>
    <s v="Albeiro Cardona Rivera"/>
    <x v="0"/>
    <x v="0"/>
    <m/>
    <e v="#REF!"/>
    <e v="#REF!"/>
  </r>
  <r>
    <n v="80"/>
    <n v="20190"/>
    <x v="2"/>
    <d v="2020-01-15T00:00:00"/>
    <x v="0"/>
    <d v="2020-02-14T00:00:00"/>
    <x v="0"/>
    <n v="30"/>
    <n v="23"/>
    <s v="ANDREA OBANDO PATIÑO"/>
    <x v="0"/>
    <x v="2"/>
    <m/>
    <e v="#REF!"/>
    <e v="#REF!"/>
  </r>
  <r>
    <n v="81"/>
    <n v="20191"/>
    <x v="0"/>
    <d v="2020-01-15T00:00:00"/>
    <x v="0"/>
    <d v="2020-01-16T00:00:00"/>
    <x v="0"/>
    <n v="1"/>
    <n v="2"/>
    <s v="Gladys Leonor Castro Terraza"/>
    <x v="0"/>
    <x v="0"/>
    <m/>
    <e v="#REF!"/>
    <e v="#REF!"/>
  </r>
  <r>
    <n v="82"/>
    <n v="20192"/>
    <x v="0"/>
    <d v="2020-01-15T00:00:00"/>
    <x v="0"/>
    <d v="2020-01-16T00:00:00"/>
    <x v="0"/>
    <n v="1"/>
    <n v="2"/>
    <s v="diego mauricio polo fernandez"/>
    <x v="0"/>
    <x v="0"/>
    <m/>
    <e v="#REF!"/>
    <e v="#REF!"/>
  </r>
  <r>
    <n v="83"/>
    <n v="20193"/>
    <x v="3"/>
    <d v="2020-01-16T00:00:00"/>
    <x v="0"/>
    <s v="Pendiente"/>
    <x v="1"/>
    <e v="#VALUE!"/>
    <e v="#VALUE!"/>
    <s v="ANDRES RAMIRO"/>
    <x v="1"/>
    <x v="1"/>
    <m/>
    <e v="#REF!"/>
    <e v="#REF!"/>
  </r>
  <r>
    <n v="84"/>
    <n v="20194"/>
    <x v="2"/>
    <d v="2020-01-16T00:00:00"/>
    <x v="0"/>
    <s v="Pendiente"/>
    <x v="1"/>
    <e v="#VALUE!"/>
    <e v="#VALUE!"/>
    <s v="ANGELINO RODRIGUEZ ANGEL"/>
    <x v="1"/>
    <x v="1"/>
    <m/>
    <e v="#REF!"/>
    <e v="#REF!"/>
  </r>
  <r>
    <n v="85"/>
    <n v="20195"/>
    <x v="0"/>
    <d v="2020-01-16T00:00:00"/>
    <x v="0"/>
    <d v="2020-01-16T00:00:00"/>
    <x v="0"/>
    <n v="0"/>
    <n v="1"/>
    <s v="Catalina Jaramillo"/>
    <x v="0"/>
    <x v="0"/>
    <m/>
    <e v="#REF!"/>
    <e v="#REF!"/>
  </r>
  <r>
    <n v="86"/>
    <n v="20196"/>
    <x v="0"/>
    <d v="2020-01-16T00:00:00"/>
    <x v="0"/>
    <d v="2020-01-16T00:00:00"/>
    <x v="0"/>
    <n v="0"/>
    <n v="1"/>
    <s v="Oscar Ivan Benavides Gomez"/>
    <x v="0"/>
    <x v="0"/>
    <m/>
    <e v="#REF!"/>
    <e v="#REF!"/>
  </r>
  <r>
    <n v="87"/>
    <n v="20197"/>
    <x v="0"/>
    <d v="2020-01-16T00:00:00"/>
    <x v="0"/>
    <d v="2020-01-24T00:00:00"/>
    <x v="0"/>
    <n v="8"/>
    <n v="7"/>
    <s v="JOSE WILSON PATIÑO"/>
    <x v="0"/>
    <x v="0"/>
    <m/>
    <e v="#REF!"/>
    <e v="#REF!"/>
  </r>
  <r>
    <n v="88"/>
    <n v="20198"/>
    <x v="0"/>
    <d v="2020-01-16T00:00:00"/>
    <x v="0"/>
    <d v="2020-01-24T00:00:00"/>
    <x v="0"/>
    <n v="8"/>
    <n v="7"/>
    <s v="Leonardo Alberto Severiche Calderon"/>
    <x v="0"/>
    <x v="0"/>
    <m/>
    <e v="#REF!"/>
    <e v="#REF!"/>
  </r>
  <r>
    <n v="89"/>
    <n v="20199"/>
    <x v="2"/>
    <d v="2020-01-17T00:00:00"/>
    <x v="0"/>
    <d v="2020-01-24T00:00:00"/>
    <x v="0"/>
    <n v="7"/>
    <n v="6"/>
    <s v="sonia mantilla ibañez"/>
    <x v="0"/>
    <x v="0"/>
    <m/>
    <e v="#REF!"/>
    <e v="#REF!"/>
  </r>
  <r>
    <n v="90"/>
    <n v="20200"/>
    <x v="2"/>
    <d v="2020-01-17T00:00:00"/>
    <x v="0"/>
    <d v="2020-02-14T00:00:00"/>
    <x v="0"/>
    <n v="28"/>
    <n v="21"/>
    <s v="fernando varela"/>
    <x v="0"/>
    <x v="2"/>
    <m/>
    <e v="#REF!"/>
    <e v="#REF!"/>
  </r>
  <r>
    <n v="91"/>
    <n v="20201"/>
    <x v="2"/>
    <d v="2020-01-17T00:00:00"/>
    <x v="0"/>
    <s v="Pendiente"/>
    <x v="1"/>
    <e v="#VALUE!"/>
    <e v="#VALUE!"/>
    <s v="esther Julia colonia quigua"/>
    <x v="1"/>
    <x v="1"/>
    <m/>
    <e v="#REF!"/>
    <e v="#REF!"/>
  </r>
  <r>
    <n v="92"/>
    <n v="20202"/>
    <x v="0"/>
    <d v="2020-01-17T00:00:00"/>
    <x v="0"/>
    <d v="2020-01-24T00:00:00"/>
    <x v="0"/>
    <n v="7"/>
    <n v="6"/>
    <s v="Edilberto Conde Lopera"/>
    <x v="0"/>
    <x v="0"/>
    <m/>
    <e v="#REF!"/>
    <e v="#REF!"/>
  </r>
  <r>
    <n v="93"/>
    <n v="20203"/>
    <x v="0"/>
    <d v="2020-01-17T00:00:00"/>
    <x v="0"/>
    <d v="2020-01-24T00:00:00"/>
    <x v="0"/>
    <n v="7"/>
    <n v="6"/>
    <s v="Víctor Isaias Hernández"/>
    <x v="0"/>
    <x v="0"/>
    <m/>
    <e v="#REF!"/>
    <e v="#REF!"/>
  </r>
  <r>
    <n v="94"/>
    <n v="20204"/>
    <x v="2"/>
    <d v="2020-01-17T00:00:00"/>
    <x v="0"/>
    <d v="2020-02-14T00:00:00"/>
    <x v="0"/>
    <n v="28"/>
    <n v="21"/>
    <s v="GERMAN GUEVARA DELGADO"/>
    <x v="0"/>
    <x v="2"/>
    <m/>
    <e v="#REF!"/>
    <e v="#REF!"/>
  </r>
  <r>
    <n v="95"/>
    <n v="20205"/>
    <x v="2"/>
    <d v="2020-01-17T00:00:00"/>
    <x v="0"/>
    <d v="2020-01-24T00:00:00"/>
    <x v="0"/>
    <n v="7"/>
    <n v="6"/>
    <s v="LUZ MARINA CA-AS ANDRADE"/>
    <x v="0"/>
    <x v="0"/>
    <m/>
    <e v="#REF!"/>
    <e v="#REF!"/>
  </r>
  <r>
    <n v="96"/>
    <n v="20206"/>
    <x v="0"/>
    <d v="2020-01-17T00:00:00"/>
    <x v="0"/>
    <d v="2020-01-24T00:00:00"/>
    <x v="0"/>
    <n v="7"/>
    <n v="6"/>
    <s v="GISELL RUDAS FONTALVO"/>
    <x v="0"/>
    <x v="0"/>
    <m/>
    <e v="#REF!"/>
    <e v="#REF!"/>
  </r>
  <r>
    <n v="97"/>
    <n v="20207"/>
    <x v="3"/>
    <d v="2020-01-17T00:00:00"/>
    <x v="0"/>
    <d v="2020-02-07T00:00:00"/>
    <x v="0"/>
    <n v="21"/>
    <n v="16"/>
    <s v="Carlos Arvid Amin Barajas"/>
    <x v="0"/>
    <x v="2"/>
    <m/>
    <e v="#REF!"/>
    <e v="#REF!"/>
  </r>
  <r>
    <n v="98"/>
    <n v="20208"/>
    <x v="0"/>
    <d v="2020-01-17T00:00:00"/>
    <x v="0"/>
    <d v="2020-01-24T00:00:00"/>
    <x v="0"/>
    <n v="7"/>
    <n v="6"/>
    <s v="LORENZA MARÍA RÍOS ZAPATA"/>
    <x v="0"/>
    <x v="0"/>
    <m/>
    <e v="#REF!"/>
    <e v="#REF!"/>
  </r>
  <r>
    <n v="99"/>
    <n v="20209"/>
    <x v="2"/>
    <d v="2020-01-17T00:00:00"/>
    <x v="0"/>
    <d v="2020-01-27T00:00:00"/>
    <x v="0"/>
    <n v="10"/>
    <n v="7"/>
    <s v="Marta Isabel López Tabares"/>
    <x v="0"/>
    <x v="0"/>
    <m/>
    <e v="#REF!"/>
    <e v="#REF!"/>
  </r>
  <r>
    <n v="100"/>
    <n v="20210"/>
    <x v="0"/>
    <d v="2020-01-17T00:00:00"/>
    <x v="0"/>
    <d v="2020-01-24T00:00:00"/>
    <x v="0"/>
    <n v="7"/>
    <n v="6"/>
    <s v="ADAULFO JIMENEZ MONTESINO"/>
    <x v="0"/>
    <x v="0"/>
    <m/>
    <e v="#REF!"/>
    <e v="#REF!"/>
  </r>
  <r>
    <n v="101"/>
    <n v="20211"/>
    <x v="0"/>
    <d v="2020-01-23T00:00:00"/>
    <x v="0"/>
    <d v="2020-01-24T00:00:00"/>
    <x v="0"/>
    <n v="1"/>
    <n v="2"/>
    <s v="Alejandra Ochoa"/>
    <x v="0"/>
    <x v="0"/>
    <m/>
    <e v="#REF!"/>
    <e v="#REF!"/>
  </r>
  <r>
    <n v="102"/>
    <n v="20212"/>
    <x v="0"/>
    <d v="2020-01-23T00:00:00"/>
    <x v="0"/>
    <d v="2020-01-24T00:00:00"/>
    <x v="0"/>
    <n v="1"/>
    <n v="2"/>
    <s v="Natalia romero solano"/>
    <x v="0"/>
    <x v="0"/>
    <m/>
    <e v="#REF!"/>
    <e v="#REF!"/>
  </r>
  <r>
    <n v="103"/>
    <n v="20213"/>
    <x v="0"/>
    <d v="2020-01-23T00:00:00"/>
    <x v="0"/>
    <d v="2020-01-24T00:00:00"/>
    <x v="0"/>
    <n v="1"/>
    <n v="2"/>
    <s v="Paula Andrea Castro Blanco"/>
    <x v="0"/>
    <x v="0"/>
    <m/>
    <e v="#REF!"/>
    <e v="#REF!"/>
  </r>
  <r>
    <n v="104"/>
    <n v="20214"/>
    <x v="2"/>
    <d v="2020-01-23T00:00:00"/>
    <x v="0"/>
    <d v="2020-02-14T00:00:00"/>
    <x v="0"/>
    <n v="22"/>
    <n v="17"/>
    <s v="CARLOS CAMILO MUÑOZ VALDERRAMA"/>
    <x v="0"/>
    <x v="2"/>
    <m/>
    <e v="#REF!"/>
    <e v="#REF!"/>
  </r>
  <r>
    <n v="105"/>
    <n v="20215"/>
    <x v="0"/>
    <d v="2020-01-23T00:00:00"/>
    <x v="0"/>
    <d v="2020-01-24T00:00:00"/>
    <x v="0"/>
    <n v="1"/>
    <n v="2"/>
    <s v="jose francisco carranza serrano"/>
    <x v="0"/>
    <x v="0"/>
    <m/>
    <e v="#REF!"/>
    <e v="#REF!"/>
  </r>
  <r>
    <n v="106"/>
    <n v="20216"/>
    <x v="0"/>
    <d v="2020-01-23T00:00:00"/>
    <x v="0"/>
    <d v="2020-01-24T00:00:00"/>
    <x v="0"/>
    <n v="1"/>
    <n v="2"/>
    <s v="CRISTIAN CAMILO MONCADA GRAJALES"/>
    <x v="0"/>
    <x v="0"/>
    <m/>
    <e v="#REF!"/>
    <e v="#REF!"/>
  </r>
  <r>
    <n v="107"/>
    <n v="20217"/>
    <x v="2"/>
    <d v="2020-01-23T00:00:00"/>
    <x v="0"/>
    <d v="2020-01-29T00:00:00"/>
    <x v="0"/>
    <n v="6"/>
    <n v="5"/>
    <s v="CRISTIAN CAMILO MONCADA GRAJALES"/>
    <x v="0"/>
    <x v="0"/>
    <m/>
    <e v="#REF!"/>
    <e v="#REF!"/>
  </r>
  <r>
    <n v="108"/>
    <n v="20218"/>
    <x v="3"/>
    <d v="2020-01-23T00:00:00"/>
    <x v="0"/>
    <d v="2020-02-14T00:00:00"/>
    <x v="0"/>
    <n v="22"/>
    <n v="17"/>
    <s v="CRISTIAN CAMILO MONCADA GRAJALES"/>
    <x v="0"/>
    <x v="2"/>
    <m/>
    <e v="#REF!"/>
    <e v="#REF!"/>
  </r>
  <r>
    <n v="109"/>
    <n v="20219"/>
    <x v="0"/>
    <d v="2020-01-23T00:00:00"/>
    <x v="0"/>
    <d v="2020-01-24T00:00:00"/>
    <x v="0"/>
    <n v="1"/>
    <n v="2"/>
    <s v="Gloria Muñoz"/>
    <x v="0"/>
    <x v="0"/>
    <m/>
    <e v="#REF!"/>
    <e v="#REF!"/>
  </r>
  <r>
    <n v="110"/>
    <n v="20220"/>
    <x v="0"/>
    <d v="2020-01-23T00:00:00"/>
    <x v="0"/>
    <d v="2020-01-24T00:00:00"/>
    <x v="0"/>
    <n v="1"/>
    <n v="2"/>
    <s v="NAILIN VIVIANA CASTRO TOBAR"/>
    <x v="0"/>
    <x v="0"/>
    <m/>
    <e v="#REF!"/>
    <e v="#REF!"/>
  </r>
  <r>
    <n v="111"/>
    <n v="20221"/>
    <x v="0"/>
    <d v="2020-01-23T00:00:00"/>
    <x v="0"/>
    <d v="2020-01-24T00:00:00"/>
    <x v="0"/>
    <n v="1"/>
    <n v="2"/>
    <s v="NAILIN VIVIANA CASTRO TOBAR"/>
    <x v="0"/>
    <x v="0"/>
    <m/>
    <e v="#REF!"/>
    <e v="#REF!"/>
  </r>
  <r>
    <n v="112"/>
    <n v="20222"/>
    <x v="2"/>
    <d v="2020-01-23T00:00:00"/>
    <x v="0"/>
    <d v="2020-02-14T00:00:00"/>
    <x v="0"/>
    <n v="22"/>
    <n v="17"/>
    <s v="ANGEL JESUS GARNICA ROBLES"/>
    <x v="0"/>
    <x v="2"/>
    <m/>
    <e v="#REF!"/>
    <e v="#REF!"/>
  </r>
  <r>
    <n v="113"/>
    <n v="20223"/>
    <x v="2"/>
    <d v="2020-01-23T00:00:00"/>
    <x v="0"/>
    <d v="2020-02-14T00:00:00"/>
    <x v="0"/>
    <n v="22"/>
    <n v="17"/>
    <s v="MARGARITA ROJAS"/>
    <x v="0"/>
    <x v="2"/>
    <m/>
    <e v="#REF!"/>
    <e v="#REF!"/>
  </r>
  <r>
    <n v="114"/>
    <n v="20224"/>
    <x v="2"/>
    <d v="2020-01-23T00:00:00"/>
    <x v="0"/>
    <d v="2020-02-14T00:00:00"/>
    <x v="0"/>
    <n v="22"/>
    <n v="17"/>
    <s v="Carolina Calle Castro"/>
    <x v="0"/>
    <x v="2"/>
    <m/>
    <e v="#REF!"/>
    <e v="#REF!"/>
  </r>
  <r>
    <n v="115"/>
    <n v="20225"/>
    <x v="0"/>
    <d v="2020-01-23T00:00:00"/>
    <x v="0"/>
    <d v="2020-01-24T00:00:00"/>
    <x v="0"/>
    <n v="1"/>
    <n v="2"/>
    <s v="Heidy Sulay Garnica Gonzalez."/>
    <x v="0"/>
    <x v="0"/>
    <m/>
    <e v="#REF!"/>
    <e v="#REF!"/>
  </r>
  <r>
    <n v="116"/>
    <n v="20226"/>
    <x v="0"/>
    <d v="2020-01-23T00:00:00"/>
    <x v="0"/>
    <d v="2020-01-24T00:00:00"/>
    <x v="0"/>
    <n v="1"/>
    <n v="2"/>
    <s v="Andrés Soto yara"/>
    <x v="0"/>
    <x v="0"/>
    <m/>
    <e v="#REF!"/>
    <e v="#REF!"/>
  </r>
  <r>
    <n v="117"/>
    <n v="20227"/>
    <x v="2"/>
    <d v="2020-01-23T00:00:00"/>
    <x v="0"/>
    <d v="2020-02-14T00:00:00"/>
    <x v="0"/>
    <n v="22"/>
    <n v="17"/>
    <s v="Victor Julio Rojas Ortiz"/>
    <x v="0"/>
    <x v="2"/>
    <m/>
    <e v="#REF!"/>
    <e v="#REF!"/>
  </r>
  <r>
    <n v="118"/>
    <n v="20228"/>
    <x v="2"/>
    <d v="2020-01-24T00:00:00"/>
    <x v="0"/>
    <d v="2020-02-14T00:00:00"/>
    <x v="0"/>
    <n v="21"/>
    <n v="16"/>
    <s v="Carmen Adriana Vega Bautista"/>
    <x v="0"/>
    <x v="2"/>
    <m/>
    <e v="#REF!"/>
    <e v="#REF!"/>
  </r>
  <r>
    <n v="119"/>
    <n v="20229"/>
    <x v="2"/>
    <d v="2020-01-24T00:00:00"/>
    <x v="0"/>
    <d v="2020-02-14T00:00:00"/>
    <x v="0"/>
    <n v="21"/>
    <n v="16"/>
    <s v="GUILLERMO GIRALDO ARANGO"/>
    <x v="0"/>
    <x v="2"/>
    <m/>
    <e v="#REF!"/>
    <e v="#REF!"/>
  </r>
  <r>
    <n v="120"/>
    <n v="20230"/>
    <x v="3"/>
    <d v="2020-01-24T00:00:00"/>
    <x v="0"/>
    <d v="2020-02-17T00:00:00"/>
    <x v="0"/>
    <n v="24"/>
    <n v="17"/>
    <s v="jose antonio juanjinoy"/>
    <x v="0"/>
    <x v="2"/>
    <m/>
    <e v="#REF!"/>
    <e v="#REF!"/>
  </r>
  <r>
    <n v="121"/>
    <n v="20231"/>
    <x v="0"/>
    <d v="2020-01-24T00:00:00"/>
    <x v="0"/>
    <d v="2020-01-24T00:00:00"/>
    <x v="0"/>
    <n v="0"/>
    <n v="1"/>
    <s v="Jorge Fernando Guerrero Ceballos"/>
    <x v="0"/>
    <x v="0"/>
    <m/>
    <e v="#REF!"/>
    <e v="#REF!"/>
  </r>
  <r>
    <n v="122"/>
    <n v="20232"/>
    <x v="0"/>
    <d v="2020-01-24T00:00:00"/>
    <x v="0"/>
    <d v="2020-01-24T00:00:00"/>
    <x v="0"/>
    <n v="0"/>
    <n v="1"/>
    <s v="jhoyner vergara jaimes"/>
    <x v="0"/>
    <x v="0"/>
    <m/>
    <e v="#REF!"/>
    <e v="#REF!"/>
  </r>
  <r>
    <n v="123"/>
    <n v="20233"/>
    <x v="2"/>
    <d v="2020-01-24T00:00:00"/>
    <x v="0"/>
    <d v="2020-01-24T00:00:00"/>
    <x v="0"/>
    <n v="0"/>
    <n v="1"/>
    <s v="SEGUNDO IRENARCO RUGE PEÑA"/>
    <x v="0"/>
    <x v="0"/>
    <m/>
    <e v="#REF!"/>
    <e v="#REF!"/>
  </r>
  <r>
    <n v="124"/>
    <n v="20234"/>
    <x v="0"/>
    <d v="2020-01-24T00:00:00"/>
    <x v="0"/>
    <d v="2020-01-28T00:00:00"/>
    <x v="0"/>
    <n v="4"/>
    <n v="3"/>
    <s v="NATHALIA NARANJO MORALES"/>
    <x v="0"/>
    <x v="0"/>
    <m/>
    <e v="#REF!"/>
    <e v="#REF!"/>
  </r>
  <r>
    <n v="125"/>
    <n v="20235"/>
    <x v="0"/>
    <d v="2020-01-24T00:00:00"/>
    <x v="0"/>
    <d v="2020-01-28T00:00:00"/>
    <x v="0"/>
    <n v="4"/>
    <n v="3"/>
    <s v="Maira Alejandra Cardenas Quiroz"/>
    <x v="0"/>
    <x v="0"/>
    <m/>
    <e v="#REF!"/>
    <e v="#REF!"/>
  </r>
  <r>
    <n v="126"/>
    <n v="20236"/>
    <x v="0"/>
    <d v="2020-01-24T00:00:00"/>
    <x v="0"/>
    <d v="2020-01-28T00:00:00"/>
    <x v="0"/>
    <n v="4"/>
    <n v="3"/>
    <s v="juan pablo camacho"/>
    <x v="0"/>
    <x v="0"/>
    <m/>
    <e v="#REF!"/>
    <e v="#REF!"/>
  </r>
  <r>
    <n v="127"/>
    <n v="20237"/>
    <x v="0"/>
    <d v="2020-01-24T00:00:00"/>
    <x v="0"/>
    <d v="2020-01-28T00:00:00"/>
    <x v="0"/>
    <n v="4"/>
    <n v="3"/>
    <s v="jovita rolon caicedo"/>
    <x v="0"/>
    <x v="0"/>
    <m/>
    <e v="#REF!"/>
    <e v="#REF!"/>
  </r>
  <r>
    <n v="128"/>
    <n v="20238"/>
    <x v="0"/>
    <d v="2020-01-24T00:00:00"/>
    <x v="0"/>
    <d v="2020-01-28T00:00:00"/>
    <x v="0"/>
    <n v="4"/>
    <n v="3"/>
    <s v="juan pablo camacho"/>
    <x v="0"/>
    <x v="0"/>
    <m/>
    <e v="#REF!"/>
    <e v="#REF!"/>
  </r>
  <r>
    <n v="129"/>
    <n v="20239"/>
    <x v="0"/>
    <d v="2020-01-24T00:00:00"/>
    <x v="0"/>
    <d v="2020-01-28T00:00:00"/>
    <x v="0"/>
    <n v="4"/>
    <n v="3"/>
    <s v="aurora suarez rolon"/>
    <x v="0"/>
    <x v="0"/>
    <m/>
    <e v="#REF!"/>
    <e v="#REF!"/>
  </r>
  <r>
    <n v="130"/>
    <n v="20240"/>
    <x v="0"/>
    <d v="2020-01-24T00:00:00"/>
    <x v="0"/>
    <d v="2020-01-28T00:00:00"/>
    <x v="0"/>
    <n v="4"/>
    <n v="3"/>
    <s v="victor manuel rolon"/>
    <x v="0"/>
    <x v="0"/>
    <m/>
    <e v="#REF!"/>
    <e v="#REF!"/>
  </r>
  <r>
    <n v="131"/>
    <n v="20241"/>
    <x v="2"/>
    <d v="2020-01-24T00:00:00"/>
    <x v="0"/>
    <d v="2020-02-17T00:00:00"/>
    <x v="0"/>
    <n v="24"/>
    <n v="17"/>
    <s v="YURY ALBERTO ACEVEDO RINCON"/>
    <x v="0"/>
    <x v="2"/>
    <m/>
    <e v="#REF!"/>
    <e v="#REF!"/>
  </r>
  <r>
    <n v="132"/>
    <n v="20242"/>
    <x v="2"/>
    <d v="2020-01-25T00:00:00"/>
    <x v="0"/>
    <d v="2020-02-17T00:00:00"/>
    <x v="0"/>
    <n v="23"/>
    <n v="16"/>
    <s v="LUIS ENRIQUE RODRIGUEZ"/>
    <x v="0"/>
    <x v="2"/>
    <m/>
    <e v="#REF!"/>
    <e v="#REF!"/>
  </r>
  <r>
    <n v="133"/>
    <n v="20243"/>
    <x v="0"/>
    <d v="2020-01-25T00:00:00"/>
    <x v="0"/>
    <d v="2020-01-28T00:00:00"/>
    <x v="0"/>
    <n v="3"/>
    <n v="2"/>
    <s v="MAIRENA"/>
    <x v="0"/>
    <x v="0"/>
    <m/>
    <e v="#REF!"/>
    <e v="#REF!"/>
  </r>
  <r>
    <n v="134"/>
    <n v="20244"/>
    <x v="2"/>
    <d v="2020-01-25T00:00:00"/>
    <x v="0"/>
    <s v="Pendiente"/>
    <x v="1"/>
    <e v="#VALUE!"/>
    <e v="#VALUE!"/>
    <s v="ANGEL GONZALEZ RIVEROS"/>
    <x v="1"/>
    <x v="1"/>
    <m/>
    <e v="#REF!"/>
    <e v="#REF!"/>
  </r>
  <r>
    <n v="135"/>
    <n v="20245"/>
    <x v="3"/>
    <d v="2020-01-25T00:00:00"/>
    <x v="0"/>
    <d v="2020-01-28T00:00:00"/>
    <x v="0"/>
    <n v="3"/>
    <n v="2"/>
    <s v="Katherine Eugenia Moreno Mantilla"/>
    <x v="0"/>
    <x v="0"/>
    <m/>
    <e v="#REF!"/>
    <e v="#REF!"/>
  </r>
  <r>
    <n v="136"/>
    <n v="20246"/>
    <x v="0"/>
    <d v="2020-01-26T00:00:00"/>
    <x v="0"/>
    <d v="2020-01-28T00:00:00"/>
    <x v="0"/>
    <n v="2"/>
    <n v="2"/>
    <s v="Maria consuelo galeano gomez"/>
    <x v="0"/>
    <x v="0"/>
    <m/>
    <e v="#REF!"/>
    <e v="#REF!"/>
  </r>
  <r>
    <n v="137"/>
    <n v="20247"/>
    <x v="0"/>
    <d v="2020-01-26T00:00:00"/>
    <x v="0"/>
    <d v="2020-01-28T00:00:00"/>
    <x v="0"/>
    <n v="2"/>
    <n v="2"/>
    <s v="Cliente? LUIS CARLOS RUBIO NAVAS"/>
    <x v="0"/>
    <x v="0"/>
    <m/>
    <e v="#REF!"/>
    <e v="#REF!"/>
  </r>
  <r>
    <n v="138"/>
    <n v="20248"/>
    <x v="0"/>
    <d v="2020-01-27T00:00:00"/>
    <x v="0"/>
    <d v="2020-01-28T00:00:00"/>
    <x v="0"/>
    <n v="1"/>
    <n v="2"/>
    <s v="YAINNA LORA BERTEL"/>
    <x v="0"/>
    <x v="0"/>
    <m/>
    <e v="#REF!"/>
    <e v="#REF!"/>
  </r>
  <r>
    <n v="139"/>
    <n v="20249"/>
    <x v="0"/>
    <d v="2020-01-27T00:00:00"/>
    <x v="0"/>
    <d v="2020-01-28T00:00:00"/>
    <x v="0"/>
    <n v="1"/>
    <n v="2"/>
    <s v="ANGELA MARIA CARO BOHORQUEZ"/>
    <x v="0"/>
    <x v="0"/>
    <m/>
    <e v="#REF!"/>
    <e v="#REF!"/>
  </r>
  <r>
    <n v="140"/>
    <n v="20250"/>
    <x v="0"/>
    <d v="2020-01-27T00:00:00"/>
    <x v="0"/>
    <d v="2020-01-28T00:00:00"/>
    <x v="0"/>
    <n v="1"/>
    <n v="2"/>
    <s v="Camila Nieto"/>
    <x v="0"/>
    <x v="0"/>
    <m/>
    <e v="#REF!"/>
    <e v="#REF!"/>
  </r>
  <r>
    <n v="141"/>
    <n v="20251"/>
    <x v="2"/>
    <d v="2020-01-27T00:00:00"/>
    <x v="0"/>
    <d v="2020-05-12T00:00:00"/>
    <x v="2"/>
    <n v="106"/>
    <n v="77"/>
    <s v="Javier Rico"/>
    <x v="0"/>
    <x v="3"/>
    <m/>
    <e v="#REF!"/>
    <e v="#REF!"/>
  </r>
  <r>
    <n v="142"/>
    <n v="20252"/>
    <x v="0"/>
    <d v="2020-01-27T00:00:00"/>
    <x v="0"/>
    <d v="2020-01-28T00:00:00"/>
    <x v="0"/>
    <n v="1"/>
    <n v="2"/>
    <s v="german garces cervantes"/>
    <x v="0"/>
    <x v="0"/>
    <m/>
    <e v="#REF!"/>
    <e v="#REF!"/>
  </r>
  <r>
    <n v="143"/>
    <n v="20253"/>
    <x v="2"/>
    <d v="2020-01-27T00:00:00"/>
    <x v="0"/>
    <d v="2020-02-17T00:00:00"/>
    <x v="0"/>
    <n v="21"/>
    <n v="16"/>
    <s v="Arlet Almanza"/>
    <x v="0"/>
    <x v="2"/>
    <m/>
    <e v="#REF!"/>
    <e v="#REF!"/>
  </r>
  <r>
    <n v="144"/>
    <n v="20254"/>
    <x v="2"/>
    <d v="2020-01-27T00:00:00"/>
    <x v="0"/>
    <d v="2020-02-17T00:00:00"/>
    <x v="0"/>
    <n v="21"/>
    <n v="16"/>
    <s v="Arlet Almanza"/>
    <x v="0"/>
    <x v="2"/>
    <m/>
    <e v="#REF!"/>
    <e v="#REF!"/>
  </r>
  <r>
    <n v="145"/>
    <n v="20255"/>
    <x v="0"/>
    <d v="2020-01-27T00:00:00"/>
    <x v="0"/>
    <d v="2020-01-28T00:00:00"/>
    <x v="0"/>
    <n v="1"/>
    <n v="2"/>
    <s v="José Sánchez Ladino"/>
    <x v="0"/>
    <x v="0"/>
    <m/>
    <e v="#REF!"/>
    <e v="#REF!"/>
  </r>
  <r>
    <n v="146"/>
    <n v="20256"/>
    <x v="0"/>
    <d v="2020-01-27T00:00:00"/>
    <x v="0"/>
    <d v="2020-01-28T00:00:00"/>
    <x v="0"/>
    <n v="1"/>
    <n v="2"/>
    <s v="Elkin Yamil Zarate Avila"/>
    <x v="0"/>
    <x v="0"/>
    <m/>
    <e v="#REF!"/>
    <e v="#REF!"/>
  </r>
  <r>
    <n v="147"/>
    <n v="20257"/>
    <x v="0"/>
    <d v="2020-01-27T00:00:00"/>
    <x v="0"/>
    <d v="2020-01-27T00:00:00"/>
    <x v="0"/>
    <n v="0"/>
    <n v="1"/>
    <s v="NESTOR GIOVANNI BARACALDO SALGADO"/>
    <x v="0"/>
    <x v="0"/>
    <m/>
    <e v="#REF!"/>
    <e v="#REF!"/>
  </r>
  <r>
    <n v="148"/>
    <n v="20258"/>
    <x v="0"/>
    <d v="2020-01-27T00:00:00"/>
    <x v="0"/>
    <d v="2020-01-28T00:00:00"/>
    <x v="0"/>
    <n v="1"/>
    <n v="2"/>
    <s v="NESTOR GIOVANNI BARACALDO SALGADO"/>
    <x v="0"/>
    <x v="0"/>
    <m/>
    <e v="#REF!"/>
    <e v="#REF!"/>
  </r>
  <r>
    <n v="149"/>
    <n v="20259"/>
    <x v="2"/>
    <d v="2020-01-27T00:00:00"/>
    <x v="0"/>
    <d v="2020-02-17T00:00:00"/>
    <x v="0"/>
    <n v="21"/>
    <n v="16"/>
    <s v="Carlos Arvid Amin Barajas"/>
    <x v="0"/>
    <x v="2"/>
    <m/>
    <e v="#REF!"/>
    <e v="#REF!"/>
  </r>
  <r>
    <n v="150"/>
    <n v="20260"/>
    <x v="0"/>
    <d v="2020-01-27T00:00:00"/>
    <x v="0"/>
    <d v="2020-01-28T00:00:00"/>
    <x v="0"/>
    <n v="1"/>
    <n v="2"/>
    <s v="Daniela Luna Obando"/>
    <x v="0"/>
    <x v="0"/>
    <m/>
    <e v="#REF!"/>
    <e v="#REF!"/>
  </r>
  <r>
    <n v="151"/>
    <n v="20261"/>
    <x v="0"/>
    <d v="2020-01-27T00:00:00"/>
    <x v="0"/>
    <d v="2020-01-28T00:00:00"/>
    <x v="0"/>
    <n v="1"/>
    <n v="2"/>
    <s v="JESUS ANTONIO QUIROGA CORZO"/>
    <x v="0"/>
    <x v="0"/>
    <m/>
    <e v="#REF!"/>
    <e v="#REF!"/>
  </r>
  <r>
    <n v="152"/>
    <n v="20262"/>
    <x v="0"/>
    <d v="2020-01-27T00:00:00"/>
    <x v="0"/>
    <d v="2020-01-28T00:00:00"/>
    <x v="0"/>
    <n v="1"/>
    <n v="2"/>
    <s v="Jose Israel Santa Ramirez"/>
    <x v="0"/>
    <x v="0"/>
    <m/>
    <e v="#REF!"/>
    <e v="#REF!"/>
  </r>
  <r>
    <n v="153"/>
    <n v="20263"/>
    <x v="0"/>
    <d v="2020-01-27T00:00:00"/>
    <x v="0"/>
    <d v="2020-01-28T00:00:00"/>
    <x v="0"/>
    <n v="1"/>
    <n v="2"/>
    <s v="caterin"/>
    <x v="0"/>
    <x v="0"/>
    <m/>
    <e v="#REF!"/>
    <e v="#REF!"/>
  </r>
  <r>
    <n v="154"/>
    <n v="20264"/>
    <x v="0"/>
    <d v="2020-01-27T00:00:00"/>
    <x v="0"/>
    <d v="2020-01-28T00:00:00"/>
    <x v="0"/>
    <n v="1"/>
    <n v="2"/>
    <s v="Hernan Alonso Ospina Rubiano"/>
    <x v="0"/>
    <x v="0"/>
    <m/>
    <e v="#REF!"/>
    <e v="#REF!"/>
  </r>
  <r>
    <n v="155"/>
    <n v="20265"/>
    <x v="0"/>
    <d v="2020-01-28T00:00:00"/>
    <x v="0"/>
    <d v="2020-01-28T00:00:00"/>
    <x v="0"/>
    <n v="0"/>
    <n v="1"/>
    <s v="Diana Marcela Llano Sarmiento"/>
    <x v="0"/>
    <x v="0"/>
    <m/>
    <e v="#REF!"/>
    <e v="#REF!"/>
  </r>
  <r>
    <n v="156"/>
    <n v="20266"/>
    <x v="2"/>
    <d v="2020-01-28T00:00:00"/>
    <x v="0"/>
    <d v="2020-02-17T00:00:00"/>
    <x v="0"/>
    <n v="20"/>
    <n v="15"/>
    <s v="Gonzalo Barreto Gámez"/>
    <x v="0"/>
    <x v="2"/>
    <m/>
    <e v="#REF!"/>
    <e v="#REF!"/>
  </r>
  <r>
    <n v="157"/>
    <n v="20267"/>
    <x v="0"/>
    <d v="2020-01-28T00:00:00"/>
    <x v="0"/>
    <d v="2020-01-28T00:00:00"/>
    <x v="0"/>
    <n v="0"/>
    <n v="1"/>
    <s v="jaime hernan herrera jimenez"/>
    <x v="0"/>
    <x v="0"/>
    <m/>
    <e v="#REF!"/>
    <e v="#REF!"/>
  </r>
  <r>
    <n v="158"/>
    <n v="20268"/>
    <x v="0"/>
    <d v="2020-01-28T00:00:00"/>
    <x v="0"/>
    <d v="2020-01-28T00:00:00"/>
    <x v="0"/>
    <n v="0"/>
    <n v="1"/>
    <s v="IDELFONSO MONCAYO SAÑUDO"/>
    <x v="0"/>
    <x v="0"/>
    <m/>
    <e v="#REF!"/>
    <e v="#REF!"/>
  </r>
  <r>
    <n v="159"/>
    <n v="20269"/>
    <x v="0"/>
    <d v="2020-01-28T00:00:00"/>
    <x v="0"/>
    <d v="2020-01-28T00:00:00"/>
    <x v="0"/>
    <n v="0"/>
    <n v="1"/>
    <s v="RAQUEL SOFÍA AMAYA PRODUCCIONES Y CIA LTDA."/>
    <x v="0"/>
    <x v="0"/>
    <m/>
    <e v="#REF!"/>
    <e v="#REF!"/>
  </r>
  <r>
    <n v="160"/>
    <n v="20270"/>
    <x v="2"/>
    <d v="2020-01-28T00:00:00"/>
    <x v="0"/>
    <d v="2020-03-27T00:00:00"/>
    <x v="0"/>
    <n v="59"/>
    <n v="44"/>
    <s v="Andres Pinilla"/>
    <x v="0"/>
    <x v="4"/>
    <m/>
    <e v="#REF!"/>
    <e v="#REF!"/>
  </r>
  <r>
    <n v="161"/>
    <n v="20271"/>
    <x v="0"/>
    <d v="2020-01-28T00:00:00"/>
    <x v="0"/>
    <d v="2020-01-28T00:00:00"/>
    <x v="0"/>
    <n v="0"/>
    <n v="1"/>
    <s v="Angie Katherine Monroy"/>
    <x v="0"/>
    <x v="0"/>
    <m/>
    <e v="#REF!"/>
    <e v="#REF!"/>
  </r>
  <r>
    <n v="162"/>
    <n v="20272"/>
    <x v="0"/>
    <d v="2020-01-28T00:00:00"/>
    <x v="0"/>
    <d v="2020-01-28T00:00:00"/>
    <x v="0"/>
    <n v="0"/>
    <n v="1"/>
    <s v="Marcela Zuluaga Velez"/>
    <x v="0"/>
    <x v="0"/>
    <m/>
    <e v="#REF!"/>
    <e v="#REF!"/>
  </r>
  <r>
    <n v="163"/>
    <n v="20273"/>
    <x v="2"/>
    <d v="2020-01-28T00:00:00"/>
    <x v="0"/>
    <d v="2020-02-17T00:00:00"/>
    <x v="0"/>
    <n v="20"/>
    <n v="15"/>
    <s v="MARIA ALEJANDRA QUIÑONEZ"/>
    <x v="0"/>
    <x v="2"/>
    <m/>
    <e v="#REF!"/>
    <e v="#REF!"/>
  </r>
  <r>
    <n v="164"/>
    <n v="20274"/>
    <x v="0"/>
    <d v="2020-01-28T00:00:00"/>
    <x v="0"/>
    <d v="2020-01-28T00:00:00"/>
    <x v="0"/>
    <n v="0"/>
    <n v="1"/>
    <s v="Sebastian Alvarez Londoño"/>
    <x v="0"/>
    <x v="0"/>
    <m/>
    <e v="#REF!"/>
    <e v="#REF!"/>
  </r>
  <r>
    <n v="165"/>
    <n v="20275"/>
    <x v="2"/>
    <d v="2020-01-28T00:00:00"/>
    <x v="0"/>
    <d v="2020-02-17T00:00:00"/>
    <x v="0"/>
    <n v="20"/>
    <n v="15"/>
    <s v="Carolina Rodriguez"/>
    <x v="0"/>
    <x v="2"/>
    <m/>
    <e v="#REF!"/>
    <e v="#REF!"/>
  </r>
  <r>
    <n v="166"/>
    <n v="20276"/>
    <x v="0"/>
    <d v="2020-01-28T00:00:00"/>
    <x v="0"/>
    <d v="2020-01-14T00:00:00"/>
    <x v="0"/>
    <n v="-14"/>
    <n v="-11"/>
    <s v="SEGUNDO IRENARCO RUGE PEÑA"/>
    <x v="0"/>
    <x v="0"/>
    <m/>
    <e v="#REF!"/>
    <e v="#REF!"/>
  </r>
  <r>
    <n v="167"/>
    <n v="20277"/>
    <x v="0"/>
    <d v="2020-01-28T00:00:00"/>
    <x v="0"/>
    <d v="2020-02-17T00:00:00"/>
    <x v="0"/>
    <n v="20"/>
    <n v="15"/>
    <s v="ROBERTO ARTURO MONCAYO ORDOÑEZ"/>
    <x v="0"/>
    <x v="2"/>
    <m/>
    <e v="#REF!"/>
    <e v="#REF!"/>
  </r>
  <r>
    <n v="168"/>
    <n v="20278"/>
    <x v="2"/>
    <d v="2020-01-28T00:00:00"/>
    <x v="0"/>
    <d v="2020-01-30T00:00:00"/>
    <x v="0"/>
    <n v="2"/>
    <n v="3"/>
    <s v="RUBER ALEXANDER JOYA"/>
    <x v="0"/>
    <x v="0"/>
    <m/>
    <e v="#REF!"/>
    <e v="#REF!"/>
  </r>
  <r>
    <n v="169"/>
    <n v="20279"/>
    <x v="2"/>
    <d v="2020-01-28T00:00:00"/>
    <x v="0"/>
    <d v="2020-02-17T00:00:00"/>
    <x v="0"/>
    <n v="20"/>
    <n v="15"/>
    <s v="MARIA PATRICIA GARCIA"/>
    <x v="0"/>
    <x v="2"/>
    <m/>
    <e v="#REF!"/>
    <e v="#REF!"/>
  </r>
  <r>
    <n v="170"/>
    <n v="20280"/>
    <x v="3"/>
    <d v="2020-01-28T00:00:00"/>
    <x v="0"/>
    <d v="2020-02-17T00:00:00"/>
    <x v="0"/>
    <n v="20"/>
    <n v="15"/>
    <s v="LUZ MARINA PINO DE LA HOZ"/>
    <x v="0"/>
    <x v="2"/>
    <m/>
    <e v="#REF!"/>
    <e v="#REF!"/>
  </r>
  <r>
    <n v="171"/>
    <n v="20281"/>
    <x v="0"/>
    <d v="2020-01-29T00:00:00"/>
    <x v="0"/>
    <d v="2020-01-30T00:00:00"/>
    <x v="0"/>
    <n v="1"/>
    <n v="2"/>
    <s v="nelly stella barona rodriguez"/>
    <x v="0"/>
    <x v="0"/>
    <m/>
    <e v="#REF!"/>
    <e v="#REF!"/>
  </r>
  <r>
    <n v="172"/>
    <n v="20282"/>
    <x v="0"/>
    <d v="2020-01-29T00:00:00"/>
    <x v="0"/>
    <d v="2020-01-30T00:00:00"/>
    <x v="0"/>
    <n v="1"/>
    <n v="2"/>
    <s v="nelly stella barona rodriguez"/>
    <x v="0"/>
    <x v="0"/>
    <m/>
    <e v="#REF!"/>
    <e v="#REF!"/>
  </r>
  <r>
    <n v="173"/>
    <n v="20283"/>
    <x v="0"/>
    <d v="2020-01-29T00:00:00"/>
    <x v="0"/>
    <d v="2020-01-30T00:00:00"/>
    <x v="0"/>
    <n v="1"/>
    <n v="2"/>
    <s v="LA EQUIDAD SEGUROS GENERALES OC"/>
    <x v="0"/>
    <x v="0"/>
    <m/>
    <e v="#REF!"/>
    <e v="#REF!"/>
  </r>
  <r>
    <n v="174"/>
    <n v="20284"/>
    <x v="0"/>
    <d v="2020-01-29T00:00:00"/>
    <x v="0"/>
    <d v="2020-01-30T00:00:00"/>
    <x v="0"/>
    <n v="1"/>
    <n v="2"/>
    <s v="Carlos Alberto Mejia De La Parra"/>
    <x v="0"/>
    <x v="0"/>
    <m/>
    <e v="#REF!"/>
    <e v="#REF!"/>
  </r>
  <r>
    <n v="175"/>
    <n v="20285"/>
    <x v="2"/>
    <d v="2020-01-29T00:00:00"/>
    <x v="0"/>
    <d v="2020-03-27T00:00:00"/>
    <x v="0"/>
    <n v="58"/>
    <n v="43"/>
    <s v="daniela pinzon"/>
    <x v="0"/>
    <x v="4"/>
    <m/>
    <e v="#REF!"/>
    <e v="#REF!"/>
  </r>
  <r>
    <n v="176"/>
    <n v="20286"/>
    <x v="0"/>
    <d v="2020-01-29T00:00:00"/>
    <x v="0"/>
    <d v="2020-02-03T00:00:00"/>
    <x v="0"/>
    <n v="5"/>
    <n v="4"/>
    <s v="CAMILO ANDRES SANTOS MANFULA"/>
    <x v="0"/>
    <x v="2"/>
    <m/>
    <e v="#REF!"/>
    <e v="#REF!"/>
  </r>
  <r>
    <n v="177"/>
    <n v="20287"/>
    <x v="2"/>
    <d v="2020-01-29T00:00:00"/>
    <x v="0"/>
    <d v="2020-02-03T00:00:00"/>
    <x v="0"/>
    <n v="5"/>
    <n v="4"/>
    <s v="KILLER KID CADENA BUCURU"/>
    <x v="0"/>
    <x v="2"/>
    <m/>
    <e v="#REF!"/>
    <e v="#REF!"/>
  </r>
  <r>
    <n v="178"/>
    <n v="20288"/>
    <x v="0"/>
    <d v="2020-01-30T00:00:00"/>
    <x v="0"/>
    <d v="2020-02-03T00:00:00"/>
    <x v="0"/>
    <n v="4"/>
    <n v="3"/>
    <s v="ELBA SANFELIU BRESNEIDER"/>
    <x v="0"/>
    <x v="2"/>
    <m/>
    <e v="#REF!"/>
    <e v="#REF!"/>
  </r>
  <r>
    <n v="179"/>
    <n v="20289"/>
    <x v="2"/>
    <d v="2020-01-30T00:00:00"/>
    <x v="0"/>
    <d v="2020-02-18T00:00:00"/>
    <x v="0"/>
    <n v="19"/>
    <n v="14"/>
    <s v="Alejandra Zapata"/>
    <x v="0"/>
    <x v="2"/>
    <m/>
    <e v="#REF!"/>
    <e v="#REF!"/>
  </r>
  <r>
    <n v="180"/>
    <n v="20290"/>
    <x v="0"/>
    <d v="2020-01-30T00:00:00"/>
    <x v="0"/>
    <d v="2020-02-03T00:00:00"/>
    <x v="0"/>
    <n v="4"/>
    <n v="3"/>
    <s v="C.I. HERMEO S.A."/>
    <x v="0"/>
    <x v="2"/>
    <m/>
    <e v="#REF!"/>
    <e v="#REF!"/>
  </r>
  <r>
    <n v="181"/>
    <n v="20291"/>
    <x v="0"/>
    <d v="2020-01-30T00:00:00"/>
    <x v="0"/>
    <d v="2020-02-03T00:00:00"/>
    <x v="0"/>
    <n v="4"/>
    <n v="3"/>
    <s v="nehemias alarcon nuñez"/>
    <x v="0"/>
    <x v="2"/>
    <m/>
    <e v="#REF!"/>
    <e v="#REF!"/>
  </r>
  <r>
    <n v="182"/>
    <n v="20292"/>
    <x v="0"/>
    <d v="2020-01-30T00:00:00"/>
    <x v="0"/>
    <d v="2020-02-04T00:00:00"/>
    <x v="0"/>
    <n v="5"/>
    <n v="4"/>
    <s v="MARIA FERNANDA ARANDA CAMACHO"/>
    <x v="0"/>
    <x v="2"/>
    <m/>
    <e v="#REF!"/>
    <e v="#REF!"/>
  </r>
  <r>
    <n v="183"/>
    <n v="20293"/>
    <x v="2"/>
    <d v="2020-01-30T00:00:00"/>
    <x v="0"/>
    <d v="2020-02-18T00:00:00"/>
    <x v="0"/>
    <n v="19"/>
    <n v="14"/>
    <s v="Marya Julieth Galeano Rave"/>
    <x v="0"/>
    <x v="2"/>
    <m/>
    <e v="#REF!"/>
    <e v="#REF!"/>
  </r>
  <r>
    <n v="184"/>
    <n v="20294"/>
    <x v="0"/>
    <d v="2020-01-30T00:00:00"/>
    <x v="0"/>
    <d v="2020-02-03T00:00:00"/>
    <x v="0"/>
    <n v="4"/>
    <n v="3"/>
    <s v="GABRIEL ALFONSO CAÑON VEGA"/>
    <x v="0"/>
    <x v="2"/>
    <m/>
    <e v="#REF!"/>
    <e v="#REF!"/>
  </r>
  <r>
    <n v="185"/>
    <n v="20295"/>
    <x v="0"/>
    <d v="2020-01-30T00:00:00"/>
    <x v="0"/>
    <d v="2020-02-03T00:00:00"/>
    <x v="0"/>
    <n v="4"/>
    <n v="3"/>
    <s v="HUGO ALEXANDER DEVIA CASTRO"/>
    <x v="0"/>
    <x v="2"/>
    <m/>
    <e v="#REF!"/>
    <e v="#REF!"/>
  </r>
  <r>
    <n v="186"/>
    <n v="20296"/>
    <x v="0"/>
    <d v="2020-01-30T00:00:00"/>
    <x v="0"/>
    <d v="2020-02-04T00:00:00"/>
    <x v="0"/>
    <n v="5"/>
    <n v="4"/>
    <s v="LEYDER CAMERO"/>
    <x v="0"/>
    <x v="2"/>
    <m/>
    <e v="#REF!"/>
    <e v="#REF!"/>
  </r>
  <r>
    <n v="187"/>
    <n v="20297"/>
    <x v="0"/>
    <d v="2020-01-30T00:00:00"/>
    <x v="0"/>
    <d v="2020-02-04T00:00:00"/>
    <x v="0"/>
    <n v="5"/>
    <n v="4"/>
    <s v="Mary Luz Vásquez Román"/>
    <x v="0"/>
    <x v="2"/>
    <m/>
    <e v="#REF!"/>
    <e v="#REF!"/>
  </r>
  <r>
    <n v="188"/>
    <n v="20298"/>
    <x v="0"/>
    <d v="2020-01-31T00:00:00"/>
    <x v="0"/>
    <d v="2020-02-04T00:00:00"/>
    <x v="0"/>
    <n v="4"/>
    <n v="3"/>
    <s v="ALEJANDRO FLOREZ"/>
    <x v="0"/>
    <x v="2"/>
    <m/>
    <e v="#REF!"/>
    <e v="#REF!"/>
  </r>
  <r>
    <n v="189"/>
    <n v="20299"/>
    <x v="2"/>
    <d v="2020-01-31T00:00:00"/>
    <x v="0"/>
    <d v="2020-02-18T00:00:00"/>
    <x v="0"/>
    <n v="18"/>
    <n v="13"/>
    <s v="LUIS EDUARDO SEDANO MEJIA"/>
    <x v="0"/>
    <x v="2"/>
    <m/>
    <e v="#REF!"/>
    <e v="#REF!"/>
  </r>
  <r>
    <n v="190"/>
    <n v="20300"/>
    <x v="0"/>
    <d v="2020-01-31T00:00:00"/>
    <x v="0"/>
    <d v="2020-02-04T00:00:00"/>
    <x v="0"/>
    <n v="4"/>
    <n v="3"/>
    <s v="ANGEL MARÍA CASTRO CARDONA"/>
    <x v="0"/>
    <x v="2"/>
    <m/>
    <e v="#REF!"/>
    <e v="#REF!"/>
  </r>
  <r>
    <n v="191"/>
    <n v="20301"/>
    <x v="2"/>
    <d v="2020-01-31T00:00:00"/>
    <x v="0"/>
    <d v="2020-02-18T00:00:00"/>
    <x v="0"/>
    <n v="18"/>
    <n v="13"/>
    <s v="JUAN CARLOS PAEZ GOMEZ"/>
    <x v="0"/>
    <x v="2"/>
    <m/>
    <e v="#REF!"/>
    <e v="#REF!"/>
  </r>
  <r>
    <n v="192"/>
    <n v="20302"/>
    <x v="0"/>
    <d v="2020-01-31T00:00:00"/>
    <x v="0"/>
    <d v="2020-02-04T00:00:00"/>
    <x v="0"/>
    <n v="4"/>
    <n v="3"/>
    <s v="Fritzgerald Rodriguez"/>
    <x v="0"/>
    <x v="2"/>
    <m/>
    <e v="#REF!"/>
    <e v="#REF!"/>
  </r>
  <r>
    <n v="193"/>
    <n v="20303"/>
    <x v="0"/>
    <d v="2020-01-31T00:00:00"/>
    <x v="0"/>
    <d v="2020-02-04T00:00:00"/>
    <x v="0"/>
    <n v="4"/>
    <n v="3"/>
    <s v="claudia marcela montengro diaz"/>
    <x v="0"/>
    <x v="2"/>
    <m/>
    <e v="#REF!"/>
    <e v="#REF!"/>
  </r>
  <r>
    <n v="194"/>
    <n v="20304"/>
    <x v="2"/>
    <d v="2020-01-31T00:00:00"/>
    <x v="0"/>
    <s v="Pendiente"/>
    <x v="1"/>
    <e v="#VALUE!"/>
    <e v="#VALUE!"/>
    <s v="Janeth Cortez Cartagena"/>
    <x v="1"/>
    <x v="1"/>
    <m/>
    <e v="#REF!"/>
    <e v="#REF!"/>
  </r>
  <r>
    <n v="195"/>
    <n v="20305"/>
    <x v="2"/>
    <d v="2020-01-31T00:00:00"/>
    <x v="0"/>
    <s v="Pendiente"/>
    <x v="1"/>
    <e v="#VALUE!"/>
    <e v="#VALUE!"/>
    <s v="Leonor Rincon Rojas"/>
    <x v="1"/>
    <x v="1"/>
    <m/>
    <e v="#REF!"/>
    <e v="#REF!"/>
  </r>
  <r>
    <n v="196"/>
    <n v="20306"/>
    <x v="2"/>
    <d v="2020-01-31T00:00:00"/>
    <x v="0"/>
    <s v="Pendiente"/>
    <x v="1"/>
    <e v="#VALUE!"/>
    <e v="#VALUE!"/>
    <s v="Janeth Cortez Cartagena"/>
    <x v="1"/>
    <x v="1"/>
    <m/>
    <e v="#REF!"/>
    <e v="#REF!"/>
  </r>
  <r>
    <n v="197"/>
    <n v="20307"/>
    <x v="0"/>
    <d v="2020-01-31T00:00:00"/>
    <x v="0"/>
    <d v="2020-02-04T00:00:00"/>
    <x v="0"/>
    <n v="4"/>
    <n v="3"/>
    <s v="ubaldo peñaloza diaz"/>
    <x v="0"/>
    <x v="2"/>
    <m/>
    <e v="#REF!"/>
    <e v="#REF!"/>
  </r>
  <r>
    <n v="198"/>
    <n v="20308"/>
    <x v="2"/>
    <d v="2020-01-31T00:00:00"/>
    <x v="0"/>
    <s v="Pendiente"/>
    <x v="1"/>
    <e v="#VALUE!"/>
    <e v="#VALUE!"/>
    <s v="Carolina"/>
    <x v="1"/>
    <x v="1"/>
    <m/>
    <e v="#REF!"/>
    <e v="#REF!"/>
  </r>
  <r>
    <n v="199"/>
    <n v="20309"/>
    <x v="3"/>
    <d v="2020-01-31T00:00:00"/>
    <x v="0"/>
    <d v="2020-02-04T00:00:00"/>
    <x v="0"/>
    <n v="4"/>
    <n v="3"/>
    <s v="clara dilia molina perez"/>
    <x v="0"/>
    <x v="2"/>
    <m/>
    <e v="#REF!"/>
    <e v="#REF!"/>
  </r>
  <r>
    <n v="200"/>
    <n v="20310"/>
    <x v="2"/>
    <d v="2020-01-31T00:00:00"/>
    <x v="0"/>
    <s v="Pendiente"/>
    <x v="1"/>
    <e v="#VALUE!"/>
    <e v="#VALUE!"/>
    <s v="Armando Gaona Leal"/>
    <x v="1"/>
    <x v="1"/>
    <m/>
    <e v="#REF!"/>
    <e v="#REF!"/>
  </r>
  <r>
    <n v="201"/>
    <n v="20311"/>
    <x v="3"/>
    <d v="2020-01-31T00:00:00"/>
    <x v="0"/>
    <d v="2020-02-03T00:00:00"/>
    <x v="0"/>
    <n v="3"/>
    <n v="2"/>
    <s v="flor marioa baron nuñez"/>
    <x v="0"/>
    <x v="2"/>
    <m/>
    <e v="#REF!"/>
    <e v="#REF!"/>
  </r>
  <r>
    <n v="202"/>
    <n v="20312"/>
    <x v="0"/>
    <d v="2020-01-31T00:00:00"/>
    <x v="0"/>
    <d v="2020-02-04T00:00:00"/>
    <x v="0"/>
    <n v="4"/>
    <n v="3"/>
    <s v="juan pablo camacho"/>
    <x v="0"/>
    <x v="2"/>
    <m/>
    <e v="#REF!"/>
    <e v="#REF!"/>
  </r>
  <r>
    <n v="203"/>
    <n v="20313"/>
    <x v="2"/>
    <d v="2020-01-31T00:00:00"/>
    <x v="0"/>
    <d v="2020-02-18T00:00:00"/>
    <x v="0"/>
    <n v="18"/>
    <n v="13"/>
    <s v="LINA MARIA ANGULO MOLINA"/>
    <x v="0"/>
    <x v="2"/>
    <m/>
    <e v="#REF!"/>
    <e v="#REF!"/>
  </r>
  <r>
    <n v="204"/>
    <n v="20314"/>
    <x v="0"/>
    <d v="2020-01-31T00:00:00"/>
    <x v="0"/>
    <d v="2020-02-04T00:00:00"/>
    <x v="0"/>
    <n v="4"/>
    <n v="3"/>
    <s v="PAOLA ANDREA SALAZAR GÓMEZ"/>
    <x v="0"/>
    <x v="2"/>
    <m/>
    <e v="#REF!"/>
    <e v="#REF!"/>
  </r>
  <r>
    <n v="205"/>
    <n v="20315"/>
    <x v="3"/>
    <d v="2020-01-31T00:00:00"/>
    <x v="0"/>
    <d v="2020-02-04T00:00:00"/>
    <x v="0"/>
    <n v="4"/>
    <n v="3"/>
    <s v="flor marioa baron nuñez"/>
    <x v="0"/>
    <x v="2"/>
    <m/>
    <e v="#REF!"/>
    <e v="#REF!"/>
  </r>
  <r>
    <n v="206"/>
    <n v="20316"/>
    <x v="2"/>
    <d v="2020-01-31T00:00:00"/>
    <x v="0"/>
    <d v="2020-02-18T00:00:00"/>
    <x v="0"/>
    <n v="18"/>
    <n v="13"/>
    <s v="Yair Mauricio castillo casallas"/>
    <x v="0"/>
    <x v="2"/>
    <m/>
    <e v="#REF!"/>
    <e v="#REF!"/>
  </r>
  <r>
    <n v="207"/>
    <n v="20317"/>
    <x v="0"/>
    <d v="2020-01-31T00:00:00"/>
    <x v="0"/>
    <d v="2020-02-04T00:00:00"/>
    <x v="0"/>
    <n v="4"/>
    <n v="3"/>
    <s v="Camila Nieto"/>
    <x v="0"/>
    <x v="2"/>
    <m/>
    <e v="#REF!"/>
    <e v="#REF!"/>
  </r>
  <r>
    <n v="208"/>
    <n v="20318"/>
    <x v="2"/>
    <d v="2020-02-01T00:00:00"/>
    <x v="1"/>
    <d v="2020-02-04T00:00:00"/>
    <x v="0"/>
    <n v="3"/>
    <n v="2"/>
    <s v="Martha Ines Gutierrez Castro"/>
    <x v="0"/>
    <x v="2"/>
    <m/>
    <e v="#REF!"/>
    <e v="#REF!"/>
  </r>
  <r>
    <n v="209"/>
    <n v="20319"/>
    <x v="0"/>
    <d v="2020-02-01T00:00:00"/>
    <x v="1"/>
    <d v="2020-02-04T00:00:00"/>
    <x v="0"/>
    <n v="3"/>
    <n v="2"/>
    <s v="Martha Ines Gutierrez Castro"/>
    <x v="0"/>
    <x v="2"/>
    <m/>
    <e v="#REF!"/>
    <e v="#REF!"/>
  </r>
  <r>
    <n v="210"/>
    <n v="20320"/>
    <x v="3"/>
    <d v="2020-02-01T00:00:00"/>
    <x v="1"/>
    <s v="Pendiente"/>
    <x v="1"/>
    <e v="#VALUE!"/>
    <e v="#VALUE!"/>
    <s v="Martha Ines Gutierrez Castro"/>
    <x v="1"/>
    <x v="1"/>
    <m/>
    <e v="#REF!"/>
    <e v="#REF!"/>
  </r>
  <r>
    <n v="211"/>
    <n v="20321"/>
    <x v="0"/>
    <d v="2020-02-01T00:00:00"/>
    <x v="1"/>
    <d v="2020-02-04T00:00:00"/>
    <x v="0"/>
    <n v="3"/>
    <n v="2"/>
    <s v="Germán Eduardo Cely Ochoa"/>
    <x v="0"/>
    <x v="2"/>
    <m/>
    <e v="#REF!"/>
    <e v="#REF!"/>
  </r>
  <r>
    <n v="212"/>
    <n v="20322"/>
    <x v="2"/>
    <d v="2020-02-01T00:00:00"/>
    <x v="1"/>
    <s v="Pendiente"/>
    <x v="1"/>
    <e v="#VALUE!"/>
    <e v="#VALUE!"/>
    <s v="MARCELA VIVIANA GALEANO DIAZ"/>
    <x v="1"/>
    <x v="1"/>
    <m/>
    <e v="#REF!"/>
    <e v="#REF!"/>
  </r>
  <r>
    <n v="213"/>
    <n v="20323"/>
    <x v="2"/>
    <d v="2020-02-03T00:00:00"/>
    <x v="1"/>
    <d v="2020-02-18T00:00:00"/>
    <x v="0"/>
    <n v="15"/>
    <n v="12"/>
    <s v="Mábel Amparo Contreras Vargas"/>
    <x v="0"/>
    <x v="2"/>
    <m/>
    <e v="#REF!"/>
    <e v="#REF!"/>
  </r>
  <r>
    <n v="214"/>
    <n v="20324"/>
    <x v="3"/>
    <d v="2020-02-03T00:00:00"/>
    <x v="1"/>
    <d v="2020-02-18T00:00:00"/>
    <x v="0"/>
    <n v="15"/>
    <n v="12"/>
    <s v="Alberto Maldonado Pita"/>
    <x v="0"/>
    <x v="2"/>
    <m/>
    <e v="#REF!"/>
    <e v="#REF!"/>
  </r>
  <r>
    <n v="215"/>
    <n v="20325"/>
    <x v="0"/>
    <d v="2020-02-03T00:00:00"/>
    <x v="1"/>
    <d v="2020-02-04T00:00:00"/>
    <x v="0"/>
    <n v="1"/>
    <n v="2"/>
    <s v="Favio Nelson Calderon"/>
    <x v="0"/>
    <x v="2"/>
    <m/>
    <e v="#REF!"/>
    <e v="#REF!"/>
  </r>
  <r>
    <n v="216"/>
    <n v="20326"/>
    <x v="0"/>
    <d v="2020-02-03T00:00:00"/>
    <x v="1"/>
    <d v="2020-02-04T00:00:00"/>
    <x v="0"/>
    <n v="1"/>
    <n v="2"/>
    <s v="RAUL RUEDA RODRIGUEZ"/>
    <x v="0"/>
    <x v="2"/>
    <m/>
    <e v="#REF!"/>
    <e v="#REF!"/>
  </r>
  <r>
    <n v="217"/>
    <n v="20327"/>
    <x v="2"/>
    <d v="2020-02-03T00:00:00"/>
    <x v="1"/>
    <d v="2020-02-18T00:00:00"/>
    <x v="0"/>
    <n v="15"/>
    <n v="12"/>
    <s v="Cristián Camilo beleño Silva"/>
    <x v="0"/>
    <x v="2"/>
    <m/>
    <e v="#REF!"/>
    <e v="#REF!"/>
  </r>
  <r>
    <n v="218"/>
    <n v="20328"/>
    <x v="0"/>
    <d v="2020-02-03T00:00:00"/>
    <x v="1"/>
    <d v="2020-02-04T00:00:00"/>
    <x v="0"/>
    <n v="1"/>
    <n v="2"/>
    <s v="JOSE NELSON DONCEL QUINTERO"/>
    <x v="0"/>
    <x v="2"/>
    <m/>
    <e v="#REF!"/>
    <e v="#REF!"/>
  </r>
  <r>
    <n v="219"/>
    <n v="20329"/>
    <x v="2"/>
    <d v="2020-02-03T00:00:00"/>
    <x v="1"/>
    <d v="2020-02-18T00:00:00"/>
    <x v="0"/>
    <n v="15"/>
    <n v="12"/>
    <s v="yoel alexander agudelo ortega"/>
    <x v="0"/>
    <x v="2"/>
    <m/>
    <e v="#REF!"/>
    <e v="#REF!"/>
  </r>
  <r>
    <n v="220"/>
    <n v="20330"/>
    <x v="2"/>
    <d v="2020-02-03T00:00:00"/>
    <x v="1"/>
    <d v="2020-02-18T00:00:00"/>
    <x v="0"/>
    <n v="15"/>
    <n v="12"/>
    <s v="JULIAN ISMAIN PALACIOS COPETE"/>
    <x v="0"/>
    <x v="2"/>
    <m/>
    <e v="#REF!"/>
    <e v="#REF!"/>
  </r>
  <r>
    <n v="221"/>
    <n v="20331"/>
    <x v="2"/>
    <d v="2020-02-03T00:00:00"/>
    <x v="1"/>
    <d v="2020-02-18T00:00:00"/>
    <x v="0"/>
    <n v="15"/>
    <n v="12"/>
    <s v="JULIAN ISMAIN PALACIOS COPETE"/>
    <x v="0"/>
    <x v="2"/>
    <m/>
    <e v="#REF!"/>
    <e v="#REF!"/>
  </r>
  <r>
    <n v="222"/>
    <n v="20332"/>
    <x v="2"/>
    <d v="2020-02-03T00:00:00"/>
    <x v="1"/>
    <d v="2020-02-18T00:00:00"/>
    <x v="0"/>
    <n v="15"/>
    <n v="12"/>
    <s v="WILLIAM USURIAGA LUGO"/>
    <x v="0"/>
    <x v="2"/>
    <m/>
    <e v="#REF!"/>
    <e v="#REF!"/>
  </r>
  <r>
    <n v="223"/>
    <n v="20333"/>
    <x v="2"/>
    <d v="2020-02-03T00:00:00"/>
    <x v="1"/>
    <d v="2020-02-19T00:00:00"/>
    <x v="0"/>
    <n v="16"/>
    <n v="13"/>
    <s v="WILLIAM USURIAGA LUGO"/>
    <x v="0"/>
    <x v="2"/>
    <m/>
    <e v="#REF!"/>
    <e v="#REF!"/>
  </r>
  <r>
    <n v="224"/>
    <n v="20334"/>
    <x v="2"/>
    <d v="2020-02-03T00:00:00"/>
    <x v="1"/>
    <d v="2020-02-19T00:00:00"/>
    <x v="0"/>
    <n v="16"/>
    <n v="13"/>
    <s v="EDWIN DANIEL MOSQUERA MOSQUERA"/>
    <x v="0"/>
    <x v="2"/>
    <m/>
    <e v="#REF!"/>
    <e v="#REF!"/>
  </r>
  <r>
    <n v="225"/>
    <n v="20335"/>
    <x v="0"/>
    <d v="2020-02-03T00:00:00"/>
    <x v="1"/>
    <d v="2020-02-04T00:00:00"/>
    <x v="0"/>
    <n v="1"/>
    <n v="2"/>
    <s v="francy katterine herrerapatiño"/>
    <x v="0"/>
    <x v="2"/>
    <m/>
    <e v="#REF!"/>
    <e v="#REF!"/>
  </r>
  <r>
    <n v="226"/>
    <n v="20336"/>
    <x v="2"/>
    <d v="2020-02-03T00:00:00"/>
    <x v="1"/>
    <d v="2020-02-19T00:00:00"/>
    <x v="0"/>
    <n v="16"/>
    <n v="13"/>
    <s v="maria claudia Osorio toro"/>
    <x v="0"/>
    <x v="2"/>
    <m/>
    <e v="#REF!"/>
    <e v="#REF!"/>
  </r>
  <r>
    <n v="227"/>
    <n v="20337"/>
    <x v="0"/>
    <d v="2020-02-03T00:00:00"/>
    <x v="1"/>
    <d v="2020-02-04T00:00:00"/>
    <x v="0"/>
    <n v="1"/>
    <n v="2"/>
    <s v="Carlos Eduardo Del Campo Perez"/>
    <x v="0"/>
    <x v="2"/>
    <m/>
    <e v="#REF!"/>
    <e v="#REF!"/>
  </r>
  <r>
    <n v="228"/>
    <n v="20338"/>
    <x v="0"/>
    <d v="2020-02-04T00:00:00"/>
    <x v="1"/>
    <d v="2020-02-04T00:00:00"/>
    <x v="0"/>
    <n v="0"/>
    <n v="1"/>
    <s v="CARLOS ARTURO TORRES ZULUAGA"/>
    <x v="0"/>
    <x v="2"/>
    <m/>
    <e v="#REF!"/>
    <e v="#REF!"/>
  </r>
  <r>
    <n v="229"/>
    <n v="20339"/>
    <x v="0"/>
    <d v="2020-02-04T00:00:00"/>
    <x v="1"/>
    <d v="2020-02-04T00:00:00"/>
    <x v="0"/>
    <n v="0"/>
    <n v="1"/>
    <s v="Jose Abigail Hernandez Huertas"/>
    <x v="0"/>
    <x v="2"/>
    <m/>
    <e v="#REF!"/>
    <e v="#REF!"/>
  </r>
  <r>
    <n v="230"/>
    <n v="20340"/>
    <x v="0"/>
    <d v="2020-02-04T00:00:00"/>
    <x v="1"/>
    <d v="2020-02-04T00:00:00"/>
    <x v="0"/>
    <n v="0"/>
    <n v="1"/>
    <s v="Jose Abigail Hernandez Huertas"/>
    <x v="0"/>
    <x v="2"/>
    <m/>
    <e v="#REF!"/>
    <e v="#REF!"/>
  </r>
  <r>
    <n v="231"/>
    <n v="20341"/>
    <x v="3"/>
    <d v="2020-02-04T00:00:00"/>
    <x v="1"/>
    <d v="2020-02-04T00:00:00"/>
    <x v="0"/>
    <n v="0"/>
    <n v="1"/>
    <s v="ABEL JEAN PIER GONZALEZ CASTILLO"/>
    <x v="0"/>
    <x v="2"/>
    <m/>
    <e v="#REF!"/>
    <e v="#REF!"/>
  </r>
  <r>
    <n v="232"/>
    <n v="20342"/>
    <x v="2"/>
    <d v="2020-02-04T00:00:00"/>
    <x v="1"/>
    <d v="2020-02-19T00:00:00"/>
    <x v="0"/>
    <n v="15"/>
    <n v="12"/>
    <s v="Angue bravo"/>
    <x v="0"/>
    <x v="2"/>
    <m/>
    <e v="#REF!"/>
    <e v="#REF!"/>
  </r>
  <r>
    <n v="233"/>
    <n v="20343"/>
    <x v="2"/>
    <d v="2020-02-04T00:00:00"/>
    <x v="1"/>
    <d v="2020-02-19T00:00:00"/>
    <x v="0"/>
    <n v="15"/>
    <n v="12"/>
    <s v="Alexander Ballesteros Díaz"/>
    <x v="0"/>
    <x v="2"/>
    <m/>
    <e v="#REF!"/>
    <e v="#REF!"/>
  </r>
  <r>
    <n v="234"/>
    <n v="20344"/>
    <x v="0"/>
    <d v="2020-02-05T00:00:00"/>
    <x v="1"/>
    <d v="2020-02-11T00:00:00"/>
    <x v="0"/>
    <n v="6"/>
    <n v="5"/>
    <s v="Juan pablo noreña osorio"/>
    <x v="0"/>
    <x v="2"/>
    <m/>
    <e v="#REF!"/>
    <e v="#REF!"/>
  </r>
  <r>
    <n v="235"/>
    <n v="20345"/>
    <x v="0"/>
    <d v="2020-02-05T00:00:00"/>
    <x v="1"/>
    <d v="2020-02-05T00:00:00"/>
    <x v="0"/>
    <n v="0"/>
    <n v="1"/>
    <s v="JESUS CELIS MARQUEZ"/>
    <x v="0"/>
    <x v="2"/>
    <m/>
    <e v="#REF!"/>
    <e v="#REF!"/>
  </r>
  <r>
    <n v="236"/>
    <n v="20346"/>
    <x v="2"/>
    <d v="2020-02-05T00:00:00"/>
    <x v="1"/>
    <s v="Pendiente"/>
    <x v="1"/>
    <e v="#VALUE!"/>
    <e v="#VALUE!"/>
    <s v="Ana Isabel Ramos de García"/>
    <x v="1"/>
    <x v="1"/>
    <m/>
    <e v="#REF!"/>
    <e v="#REF!"/>
  </r>
  <r>
    <n v="237"/>
    <n v="20347"/>
    <x v="0"/>
    <d v="2020-02-05T00:00:00"/>
    <x v="1"/>
    <d v="2020-02-05T00:00:00"/>
    <x v="0"/>
    <n v="0"/>
    <n v="1"/>
    <s v="RAFAEL ELIECER PARDO DIMATE"/>
    <x v="0"/>
    <x v="2"/>
    <m/>
    <e v="#REF!"/>
    <e v="#REF!"/>
  </r>
  <r>
    <n v="238"/>
    <n v="20348"/>
    <x v="0"/>
    <d v="2020-02-05T00:00:00"/>
    <x v="1"/>
    <d v="2020-02-05T00:00:00"/>
    <x v="0"/>
    <n v="0"/>
    <n v="1"/>
    <s v="Catalina Duarte Romero"/>
    <x v="0"/>
    <x v="2"/>
    <m/>
    <e v="#REF!"/>
    <e v="#REF!"/>
  </r>
  <r>
    <n v="239"/>
    <n v="20349"/>
    <x v="1"/>
    <d v="2020-02-05T00:00:00"/>
    <x v="1"/>
    <d v="2020-02-11T00:00:00"/>
    <x v="0"/>
    <n v="6"/>
    <n v="5"/>
    <s v="NEMESIO URREA CABUYA"/>
    <x v="0"/>
    <x v="2"/>
    <m/>
    <e v="#REF!"/>
    <e v="#REF!"/>
  </r>
  <r>
    <n v="240"/>
    <n v="20350"/>
    <x v="0"/>
    <d v="2020-02-05T00:00:00"/>
    <x v="1"/>
    <d v="2020-02-05T00:00:00"/>
    <x v="0"/>
    <n v="0"/>
    <n v="1"/>
    <s v="MARÍA ANTONIA CASAS MUÑOZ"/>
    <x v="0"/>
    <x v="2"/>
    <m/>
    <e v="#REF!"/>
    <e v="#REF!"/>
  </r>
  <r>
    <n v="241"/>
    <n v="20351"/>
    <x v="0"/>
    <d v="2020-02-05T00:00:00"/>
    <x v="1"/>
    <d v="2020-02-05T00:00:00"/>
    <x v="0"/>
    <n v="0"/>
    <n v="1"/>
    <s v="JOSE FENNER DIAZ MONTEALEGRE"/>
    <x v="0"/>
    <x v="2"/>
    <m/>
    <e v="#REF!"/>
    <e v="#REF!"/>
  </r>
  <r>
    <n v="242"/>
    <n v="20352"/>
    <x v="0"/>
    <d v="2020-02-05T00:00:00"/>
    <x v="1"/>
    <d v="2020-02-05T00:00:00"/>
    <x v="0"/>
    <n v="0"/>
    <n v="1"/>
    <s v="Claudia Caicedo"/>
    <x v="0"/>
    <x v="2"/>
    <m/>
    <e v="#REF!"/>
    <e v="#REF!"/>
  </r>
  <r>
    <n v="243"/>
    <n v="20353"/>
    <x v="0"/>
    <d v="2020-02-05T00:00:00"/>
    <x v="1"/>
    <d v="2020-02-05T00:00:00"/>
    <x v="0"/>
    <n v="0"/>
    <n v="1"/>
    <s v="LADY JOHANA TORRES LAVERDE"/>
    <x v="0"/>
    <x v="2"/>
    <m/>
    <e v="#REF!"/>
    <e v="#REF!"/>
  </r>
  <r>
    <n v="244"/>
    <n v="20354"/>
    <x v="0"/>
    <d v="2020-02-05T00:00:00"/>
    <x v="1"/>
    <d v="2020-02-06T00:00:00"/>
    <x v="0"/>
    <n v="1"/>
    <n v="2"/>
    <s v="andres alberto argel durango"/>
    <x v="0"/>
    <x v="2"/>
    <m/>
    <e v="#REF!"/>
    <e v="#REF!"/>
  </r>
  <r>
    <n v="245"/>
    <n v="20355"/>
    <x v="0"/>
    <d v="2020-02-05T00:00:00"/>
    <x v="1"/>
    <d v="2020-02-06T00:00:00"/>
    <x v="0"/>
    <n v="1"/>
    <n v="2"/>
    <s v="Cristhian Camilo Mogollón Soto"/>
    <x v="0"/>
    <x v="2"/>
    <m/>
    <e v="#REF!"/>
    <e v="#REF!"/>
  </r>
  <r>
    <n v="246"/>
    <n v="20356"/>
    <x v="0"/>
    <d v="2020-02-06T00:00:00"/>
    <x v="1"/>
    <d v="2020-02-06T00:00:00"/>
    <x v="0"/>
    <n v="0"/>
    <n v="1"/>
    <s v="José Luis Blanco Avendaño"/>
    <x v="0"/>
    <x v="2"/>
    <m/>
    <e v="#REF!"/>
    <e v="#REF!"/>
  </r>
  <r>
    <n v="247"/>
    <n v="20357"/>
    <x v="2"/>
    <d v="2020-02-06T00:00:00"/>
    <x v="1"/>
    <d v="2020-02-19T00:00:00"/>
    <x v="0"/>
    <n v="13"/>
    <n v="10"/>
    <s v="Blanca Rocío Peña Suárez"/>
    <x v="0"/>
    <x v="2"/>
    <m/>
    <e v="#REF!"/>
    <e v="#REF!"/>
  </r>
  <r>
    <n v="248"/>
    <n v="20358"/>
    <x v="0"/>
    <d v="2020-02-06T00:00:00"/>
    <x v="1"/>
    <d v="2020-02-06T00:00:00"/>
    <x v="0"/>
    <n v="0"/>
    <n v="1"/>
    <s v="Justo Lagos Mendoza"/>
    <x v="0"/>
    <x v="2"/>
    <m/>
    <e v="#REF!"/>
    <e v="#REF!"/>
  </r>
  <r>
    <n v="249"/>
    <n v="20359"/>
    <x v="2"/>
    <d v="2020-02-06T00:00:00"/>
    <x v="1"/>
    <d v="2020-02-11T00:00:00"/>
    <x v="0"/>
    <n v="5"/>
    <n v="4"/>
    <s v="Manuel Alberto Moros Muñoz"/>
    <x v="0"/>
    <x v="2"/>
    <m/>
    <e v="#REF!"/>
    <e v="#REF!"/>
  </r>
  <r>
    <n v="250"/>
    <n v="20360"/>
    <x v="3"/>
    <d v="2020-02-06T00:00:00"/>
    <x v="1"/>
    <d v="2020-02-06T00:00:00"/>
    <x v="0"/>
    <n v="0"/>
    <n v="1"/>
    <s v="LILIANA MENDIVELSO"/>
    <x v="0"/>
    <x v="2"/>
    <m/>
    <e v="#REF!"/>
    <e v="#REF!"/>
  </r>
  <r>
    <n v="251"/>
    <n v="20361"/>
    <x v="0"/>
    <d v="2020-02-06T00:00:00"/>
    <x v="1"/>
    <d v="2020-02-10T00:00:00"/>
    <x v="0"/>
    <n v="4"/>
    <n v="3"/>
    <s v="esteban medina"/>
    <x v="0"/>
    <x v="2"/>
    <m/>
    <e v="#REF!"/>
    <e v="#REF!"/>
  </r>
  <r>
    <n v="252"/>
    <n v="20362"/>
    <x v="0"/>
    <d v="2020-02-06T00:00:00"/>
    <x v="1"/>
    <d v="2020-02-10T00:00:00"/>
    <x v="0"/>
    <n v="4"/>
    <n v="3"/>
    <s v="Jorge Armando arcos Ortiz"/>
    <x v="0"/>
    <x v="2"/>
    <m/>
    <e v="#REF!"/>
    <e v="#REF!"/>
  </r>
  <r>
    <n v="253"/>
    <n v="20363"/>
    <x v="0"/>
    <d v="2020-02-06T00:00:00"/>
    <x v="1"/>
    <d v="2020-02-11T00:00:00"/>
    <x v="0"/>
    <n v="5"/>
    <n v="4"/>
    <s v="Ana Manco Villa"/>
    <x v="0"/>
    <x v="2"/>
    <m/>
    <e v="#REF!"/>
    <e v="#REF!"/>
  </r>
  <r>
    <n v="254"/>
    <n v="20364"/>
    <x v="0"/>
    <d v="2020-02-06T00:00:00"/>
    <x v="1"/>
    <d v="2020-02-11T00:00:00"/>
    <x v="0"/>
    <n v="5"/>
    <n v="4"/>
    <s v="JOSE GREGORIO CANTILLO PABON"/>
    <x v="0"/>
    <x v="2"/>
    <m/>
    <e v="#REF!"/>
    <e v="#REF!"/>
  </r>
  <r>
    <n v="255"/>
    <n v="20365"/>
    <x v="3"/>
    <d v="2020-02-06T00:00:00"/>
    <x v="1"/>
    <d v="2020-02-19T00:00:00"/>
    <x v="0"/>
    <n v="13"/>
    <n v="10"/>
    <s v="Sandra heliana Martínez"/>
    <x v="0"/>
    <x v="2"/>
    <m/>
    <e v="#REF!"/>
    <e v="#REF!"/>
  </r>
  <r>
    <n v="256"/>
    <n v="20366"/>
    <x v="2"/>
    <d v="2020-02-06T00:00:00"/>
    <x v="1"/>
    <d v="2020-02-19T00:00:00"/>
    <x v="0"/>
    <n v="13"/>
    <n v="10"/>
    <s v="Fernando Miguel Petro Morelo"/>
    <x v="0"/>
    <x v="2"/>
    <m/>
    <e v="#REF!"/>
    <e v="#REF!"/>
  </r>
  <r>
    <n v="257"/>
    <n v="20367"/>
    <x v="0"/>
    <d v="2020-02-06T00:00:00"/>
    <x v="1"/>
    <d v="2020-02-11T00:00:00"/>
    <x v="0"/>
    <n v="5"/>
    <n v="4"/>
    <s v="alejandro amado"/>
    <x v="0"/>
    <x v="2"/>
    <m/>
    <e v="#REF!"/>
    <e v="#REF!"/>
  </r>
  <r>
    <n v="258"/>
    <n v="20368"/>
    <x v="0"/>
    <d v="2020-02-06T00:00:00"/>
    <x v="1"/>
    <d v="2020-02-11T00:00:00"/>
    <x v="0"/>
    <n v="5"/>
    <n v="4"/>
    <s v="Juan Carlos Aux"/>
    <x v="0"/>
    <x v="2"/>
    <m/>
    <e v="#REF!"/>
    <e v="#REF!"/>
  </r>
  <r>
    <n v="259"/>
    <n v="20369"/>
    <x v="0"/>
    <d v="2020-02-06T00:00:00"/>
    <x v="1"/>
    <d v="2020-02-11T00:00:00"/>
    <x v="0"/>
    <n v="5"/>
    <n v="4"/>
    <s v="RICARDO ANDRES DIAZ PERE"/>
    <x v="0"/>
    <x v="2"/>
    <m/>
    <e v="#REF!"/>
    <e v="#REF!"/>
  </r>
  <r>
    <n v="260"/>
    <n v="20370"/>
    <x v="0"/>
    <d v="2020-02-06T00:00:00"/>
    <x v="1"/>
    <d v="2020-02-11T00:00:00"/>
    <x v="0"/>
    <n v="5"/>
    <n v="4"/>
    <s v="JOSE MANUEL CABALLERO"/>
    <x v="0"/>
    <x v="2"/>
    <m/>
    <e v="#REF!"/>
    <e v="#REF!"/>
  </r>
  <r>
    <n v="261"/>
    <n v="20371"/>
    <x v="2"/>
    <d v="2020-02-06T00:00:00"/>
    <x v="1"/>
    <s v="Pendiente"/>
    <x v="1"/>
    <e v="#VALUE!"/>
    <e v="#VALUE!"/>
    <s v="JUAN DAVID PEREZ MANRIQUE"/>
    <x v="1"/>
    <x v="1"/>
    <m/>
    <e v="#REF!"/>
    <e v="#REF!"/>
  </r>
  <r>
    <n v="262"/>
    <n v="20372"/>
    <x v="2"/>
    <d v="2020-02-07T00:00:00"/>
    <x v="1"/>
    <d v="2020-02-19T00:00:00"/>
    <x v="0"/>
    <n v="12"/>
    <n v="9"/>
    <s v="JOSÉ OCTAVIO ROBLES REYES"/>
    <x v="0"/>
    <x v="2"/>
    <m/>
    <e v="#REF!"/>
    <e v="#REF!"/>
  </r>
  <r>
    <n v="263"/>
    <n v="20373"/>
    <x v="0"/>
    <d v="2020-02-07T00:00:00"/>
    <x v="1"/>
    <d v="2020-02-11T00:00:00"/>
    <x v="0"/>
    <n v="4"/>
    <n v="3"/>
    <s v="Santiago Sosa"/>
    <x v="0"/>
    <x v="2"/>
    <m/>
    <e v="#REF!"/>
    <e v="#REF!"/>
  </r>
  <r>
    <n v="264"/>
    <n v="20374"/>
    <x v="0"/>
    <d v="2020-02-07T00:00:00"/>
    <x v="1"/>
    <d v="2020-02-11T00:00:00"/>
    <x v="0"/>
    <n v="4"/>
    <n v="3"/>
    <s v="jhon gonzalez"/>
    <x v="0"/>
    <x v="2"/>
    <m/>
    <e v="#REF!"/>
    <e v="#REF!"/>
  </r>
  <r>
    <n v="265"/>
    <n v="20375"/>
    <x v="2"/>
    <d v="2020-02-07T00:00:00"/>
    <x v="1"/>
    <s v="Pendiente"/>
    <x v="1"/>
    <e v="#VALUE!"/>
    <e v="#VALUE!"/>
    <s v="LILLYAM BEATRIZ ROMERO A"/>
    <x v="1"/>
    <x v="1"/>
    <m/>
    <e v="#REF!"/>
    <e v="#REF!"/>
  </r>
  <r>
    <n v="266"/>
    <n v="20376"/>
    <x v="2"/>
    <d v="2020-02-07T00:00:00"/>
    <x v="1"/>
    <d v="2020-02-11T00:00:00"/>
    <x v="0"/>
    <n v="4"/>
    <n v="3"/>
    <s v="NILSON HERNANDO CEBALOS"/>
    <x v="0"/>
    <x v="2"/>
    <m/>
    <e v="#REF!"/>
    <e v="#REF!"/>
  </r>
  <r>
    <n v="267"/>
    <n v="20377"/>
    <x v="0"/>
    <d v="2020-02-07T00:00:00"/>
    <x v="1"/>
    <d v="2020-02-11T00:00:00"/>
    <x v="0"/>
    <n v="4"/>
    <n v="3"/>
    <s v="ALEXANDRA DÍAZ VASQUEZ"/>
    <x v="0"/>
    <x v="2"/>
    <m/>
    <e v="#REF!"/>
    <e v="#REF!"/>
  </r>
  <r>
    <n v="268"/>
    <n v="20378"/>
    <x v="0"/>
    <d v="2020-02-07T00:00:00"/>
    <x v="1"/>
    <d v="2020-02-11T00:00:00"/>
    <x v="0"/>
    <n v="4"/>
    <n v="3"/>
    <s v="Juan Camilo Guevara Ortiz"/>
    <x v="0"/>
    <x v="2"/>
    <m/>
    <e v="#REF!"/>
    <e v="#REF!"/>
  </r>
  <r>
    <n v="269"/>
    <n v="20379"/>
    <x v="0"/>
    <d v="2020-02-07T00:00:00"/>
    <x v="1"/>
    <d v="2020-02-11T00:00:00"/>
    <x v="0"/>
    <n v="4"/>
    <n v="3"/>
    <s v="GERSON ADRIÁN IMBACHI VÁSQUEZ"/>
    <x v="0"/>
    <x v="2"/>
    <m/>
    <e v="#REF!"/>
    <e v="#REF!"/>
  </r>
  <r>
    <n v="270"/>
    <n v="20380"/>
    <x v="2"/>
    <d v="2020-02-07T00:00:00"/>
    <x v="1"/>
    <d v="2020-02-19T00:00:00"/>
    <x v="0"/>
    <n v="12"/>
    <n v="9"/>
    <s v="alba cardenas alvarez"/>
    <x v="0"/>
    <x v="2"/>
    <m/>
    <e v="#REF!"/>
    <e v="#REF!"/>
  </r>
  <r>
    <n v="271"/>
    <n v="20381"/>
    <x v="2"/>
    <d v="2020-02-07T00:00:00"/>
    <x v="1"/>
    <s v="Pendiente"/>
    <x v="1"/>
    <e v="#VALUE!"/>
    <e v="#VALUE!"/>
    <s v="JAVIER ALEXANDER DIAZ TOVAR"/>
    <x v="1"/>
    <x v="1"/>
    <m/>
    <e v="#REF!"/>
    <e v="#REF!"/>
  </r>
  <r>
    <n v="272"/>
    <n v="20382"/>
    <x v="2"/>
    <d v="2020-02-07T00:00:00"/>
    <x v="1"/>
    <s v="Pendiente"/>
    <x v="1"/>
    <e v="#VALUE!"/>
    <e v="#VALUE!"/>
    <s v="Carolina Diaz Corredor"/>
    <x v="1"/>
    <x v="1"/>
    <m/>
    <e v="#REF!"/>
    <e v="#REF!"/>
  </r>
  <r>
    <n v="273"/>
    <n v="20383"/>
    <x v="1"/>
    <d v="2020-02-09T00:00:00"/>
    <x v="1"/>
    <s v="Pendiente"/>
    <x v="1"/>
    <e v="#VALUE!"/>
    <e v="#VALUE!"/>
    <s v="diego arias"/>
    <x v="1"/>
    <x v="1"/>
    <m/>
    <e v="#REF!"/>
    <e v="#REF!"/>
  </r>
  <r>
    <n v="274"/>
    <n v="20384"/>
    <x v="0"/>
    <d v="2020-02-10T00:00:00"/>
    <x v="1"/>
    <d v="2020-02-11T00:00:00"/>
    <x v="0"/>
    <n v="1"/>
    <n v="2"/>
    <s v="YENNY PAOLIN DAZA GUTIERREZ"/>
    <x v="0"/>
    <x v="2"/>
    <m/>
    <e v="#REF!"/>
    <e v="#REF!"/>
  </r>
  <r>
    <n v="275"/>
    <n v="20385"/>
    <x v="2"/>
    <d v="2020-02-10T00:00:00"/>
    <x v="1"/>
    <s v="Pendiente"/>
    <x v="1"/>
    <e v="#VALUE!"/>
    <e v="#VALUE!"/>
    <s v="Javier Rico"/>
    <x v="1"/>
    <x v="1"/>
    <m/>
    <e v="#REF!"/>
    <e v="#REF!"/>
  </r>
  <r>
    <n v="276"/>
    <n v="20386"/>
    <x v="2"/>
    <d v="2020-02-10T00:00:00"/>
    <x v="1"/>
    <s v="Pendiente"/>
    <x v="1"/>
    <e v="#VALUE!"/>
    <e v="#VALUE!"/>
    <s v="Tatiana Velasquez Romero"/>
    <x v="1"/>
    <x v="1"/>
    <m/>
    <e v="#REF!"/>
    <e v="#REF!"/>
  </r>
  <r>
    <n v="277"/>
    <n v="20387"/>
    <x v="2"/>
    <d v="2020-02-10T00:00:00"/>
    <x v="1"/>
    <s v="Pendiente"/>
    <x v="1"/>
    <e v="#VALUE!"/>
    <e v="#VALUE!"/>
    <s v="LAURA MARCELA BELTRÁN"/>
    <x v="1"/>
    <x v="1"/>
    <m/>
    <e v="#REF!"/>
    <e v="#REF!"/>
  </r>
  <r>
    <n v="278"/>
    <n v="20388"/>
    <x v="0"/>
    <d v="2020-02-10T00:00:00"/>
    <x v="1"/>
    <d v="2020-02-11T00:00:00"/>
    <x v="0"/>
    <n v="1"/>
    <n v="2"/>
    <s v="MARXELLY LILED MEDINA FAJARDO"/>
    <x v="0"/>
    <x v="2"/>
    <m/>
    <e v="#REF!"/>
    <e v="#REF!"/>
  </r>
  <r>
    <n v="279"/>
    <n v="20389"/>
    <x v="2"/>
    <d v="2020-02-10T00:00:00"/>
    <x v="1"/>
    <d v="2020-02-24T00:00:00"/>
    <x v="0"/>
    <n v="14"/>
    <n v="11"/>
    <s v="luis carlos gordillo"/>
    <x v="0"/>
    <x v="2"/>
    <m/>
    <e v="#REF!"/>
    <e v="#REF!"/>
  </r>
  <r>
    <n v="280"/>
    <n v="20390"/>
    <x v="0"/>
    <d v="2020-02-10T00:00:00"/>
    <x v="1"/>
    <d v="2020-02-11T00:00:00"/>
    <x v="0"/>
    <n v="1"/>
    <n v="2"/>
    <s v="SIRLEIDY GAMARRA RODELO"/>
    <x v="0"/>
    <x v="2"/>
    <m/>
    <e v="#REF!"/>
    <e v="#REF!"/>
  </r>
  <r>
    <n v="281"/>
    <n v="20391"/>
    <x v="2"/>
    <d v="2020-02-10T00:00:00"/>
    <x v="1"/>
    <d v="2020-02-24T00:00:00"/>
    <x v="0"/>
    <n v="14"/>
    <n v="11"/>
    <s v="SABID NAZZAR BOHORQUEZ"/>
    <x v="0"/>
    <x v="2"/>
    <m/>
    <e v="#REF!"/>
    <e v="#REF!"/>
  </r>
  <r>
    <n v="282"/>
    <n v="20392"/>
    <x v="0"/>
    <d v="2020-02-10T00:00:00"/>
    <x v="1"/>
    <d v="2020-02-11T00:00:00"/>
    <x v="0"/>
    <n v="1"/>
    <n v="2"/>
    <s v="JAIRO GOMEZ"/>
    <x v="0"/>
    <x v="2"/>
    <m/>
    <e v="#REF!"/>
    <e v="#REF!"/>
  </r>
  <r>
    <n v="283"/>
    <n v="20393"/>
    <x v="0"/>
    <d v="2020-02-11T00:00:00"/>
    <x v="1"/>
    <d v="2020-02-11T00:00:00"/>
    <x v="0"/>
    <n v="0"/>
    <n v="1"/>
    <s v="BRYAN DANILO MEJIA SIERRA"/>
    <x v="0"/>
    <x v="2"/>
    <m/>
    <e v="#REF!"/>
    <e v="#REF!"/>
  </r>
  <r>
    <n v="284"/>
    <n v="20394"/>
    <x v="0"/>
    <d v="2020-02-11T00:00:00"/>
    <x v="1"/>
    <d v="2020-02-11T00:00:00"/>
    <x v="0"/>
    <n v="0"/>
    <n v="1"/>
    <s v="MARÍA EUGENIA ESPINOSA REYES"/>
    <x v="0"/>
    <x v="2"/>
    <m/>
    <e v="#REF!"/>
    <e v="#REF!"/>
  </r>
  <r>
    <n v="285"/>
    <n v="20395"/>
    <x v="0"/>
    <d v="2020-02-11T00:00:00"/>
    <x v="1"/>
    <d v="2020-02-11T00:00:00"/>
    <x v="0"/>
    <n v="0"/>
    <n v="1"/>
    <s v="NESTOR IVAN GALLEGO MONTOYA"/>
    <x v="0"/>
    <x v="2"/>
    <m/>
    <e v="#REF!"/>
    <e v="#REF!"/>
  </r>
  <r>
    <n v="286"/>
    <n v="20396"/>
    <x v="0"/>
    <d v="2020-02-11T00:00:00"/>
    <x v="1"/>
    <d v="2020-02-12T00:00:00"/>
    <x v="0"/>
    <n v="1"/>
    <n v="2"/>
    <s v="AIDILUZ PAYARES"/>
    <x v="0"/>
    <x v="2"/>
    <m/>
    <e v="#REF!"/>
    <e v="#REF!"/>
  </r>
  <r>
    <n v="287"/>
    <n v="20397"/>
    <x v="2"/>
    <d v="2020-02-11T00:00:00"/>
    <x v="1"/>
    <d v="2020-02-24T00:00:00"/>
    <x v="0"/>
    <n v="13"/>
    <n v="10"/>
    <s v="Edwin Angulo hurtado"/>
    <x v="0"/>
    <x v="2"/>
    <m/>
    <e v="#REF!"/>
    <e v="#REF!"/>
  </r>
  <r>
    <n v="288"/>
    <n v="20398"/>
    <x v="0"/>
    <d v="2020-02-11T00:00:00"/>
    <x v="1"/>
    <d v="2020-02-12T00:00:00"/>
    <x v="0"/>
    <n v="1"/>
    <n v="2"/>
    <s v="NEYDIS MAILETH PACHECO BARRIOS"/>
    <x v="0"/>
    <x v="2"/>
    <m/>
    <e v="#REF!"/>
    <e v="#REF!"/>
  </r>
  <r>
    <n v="289"/>
    <n v="20399"/>
    <x v="0"/>
    <d v="2020-02-11T00:00:00"/>
    <x v="1"/>
    <d v="2020-02-12T00:00:00"/>
    <x v="0"/>
    <n v="1"/>
    <n v="2"/>
    <s v="NEYDIS MAILETH PACHECO BARRIOS"/>
    <x v="0"/>
    <x v="2"/>
    <m/>
    <e v="#REF!"/>
    <e v="#REF!"/>
  </r>
  <r>
    <n v="290"/>
    <n v="20400"/>
    <x v="2"/>
    <d v="2020-02-11T00:00:00"/>
    <x v="1"/>
    <d v="2020-02-24T00:00:00"/>
    <x v="0"/>
    <n v="13"/>
    <n v="10"/>
    <s v="LUIS FERNANDO VELEZ VERGARA"/>
    <x v="0"/>
    <x v="2"/>
    <m/>
    <e v="#REF!"/>
    <e v="#REF!"/>
  </r>
  <r>
    <n v="291"/>
    <n v="20401"/>
    <x v="0"/>
    <d v="2020-02-12T00:00:00"/>
    <x v="1"/>
    <d v="2020-02-12T00:00:00"/>
    <x v="0"/>
    <n v="0"/>
    <n v="1"/>
    <s v="ANA CECILIA PUENTES BERMEO"/>
    <x v="0"/>
    <x v="2"/>
    <m/>
    <e v="#REF!"/>
    <e v="#REF!"/>
  </r>
  <r>
    <n v="292"/>
    <n v="20402"/>
    <x v="0"/>
    <d v="2020-02-12T00:00:00"/>
    <x v="1"/>
    <d v="2020-02-12T00:00:00"/>
    <x v="0"/>
    <n v="0"/>
    <n v="1"/>
    <s v="NICOLAS DAVID ESCOBAR ORTIZ"/>
    <x v="0"/>
    <x v="2"/>
    <m/>
    <e v="#REF!"/>
    <e v="#REF!"/>
  </r>
  <r>
    <n v="293"/>
    <n v="20403"/>
    <x v="0"/>
    <d v="2020-02-12T00:00:00"/>
    <x v="1"/>
    <d v="2020-02-12T00:00:00"/>
    <x v="0"/>
    <n v="0"/>
    <n v="1"/>
    <s v="luis geronimo rios betancur"/>
    <x v="0"/>
    <x v="2"/>
    <m/>
    <e v="#REF!"/>
    <e v="#REF!"/>
  </r>
  <r>
    <n v="294"/>
    <n v="20404"/>
    <x v="0"/>
    <d v="2020-02-12T00:00:00"/>
    <x v="1"/>
    <d v="2020-02-17T00:00:00"/>
    <x v="0"/>
    <n v="5"/>
    <n v="4"/>
    <s v="edwin erazo henao"/>
    <x v="0"/>
    <x v="2"/>
    <m/>
    <e v="#REF!"/>
    <e v="#REF!"/>
  </r>
  <r>
    <n v="295"/>
    <n v="20405"/>
    <x v="3"/>
    <d v="2020-02-12T00:00:00"/>
    <x v="1"/>
    <d v="2020-02-24T00:00:00"/>
    <x v="0"/>
    <n v="12"/>
    <n v="9"/>
    <s v="ELDA LUZ HERRERA DE AVILA"/>
    <x v="0"/>
    <x v="2"/>
    <m/>
    <e v="#REF!"/>
    <e v="#REF!"/>
  </r>
  <r>
    <n v="296"/>
    <n v="20406"/>
    <x v="0"/>
    <d v="2020-02-12T00:00:00"/>
    <x v="1"/>
    <d v="2020-02-17T00:00:00"/>
    <x v="0"/>
    <n v="5"/>
    <n v="4"/>
    <s v="Jeannetth Maritza Corredor Duitama"/>
    <x v="0"/>
    <x v="2"/>
    <m/>
    <e v="#REF!"/>
    <e v="#REF!"/>
  </r>
  <r>
    <n v="297"/>
    <n v="20407"/>
    <x v="0"/>
    <d v="2020-02-12T00:00:00"/>
    <x v="1"/>
    <d v="2020-02-17T00:00:00"/>
    <x v="0"/>
    <n v="5"/>
    <n v="4"/>
    <s v="ALVARO QUINTERO SEPULVEDA"/>
    <x v="0"/>
    <x v="2"/>
    <m/>
    <e v="#REF!"/>
    <e v="#REF!"/>
  </r>
  <r>
    <n v="298"/>
    <n v="20408"/>
    <x v="2"/>
    <d v="2020-02-12T00:00:00"/>
    <x v="1"/>
    <d v="2020-02-24T00:00:00"/>
    <x v="0"/>
    <n v="12"/>
    <n v="9"/>
    <s v="María Estefany Ulloa Martínez"/>
    <x v="0"/>
    <x v="2"/>
    <m/>
    <e v="#REF!"/>
    <e v="#REF!"/>
  </r>
  <r>
    <n v="299"/>
    <n v="20409"/>
    <x v="2"/>
    <d v="2020-02-13T00:00:00"/>
    <x v="1"/>
    <d v="2020-02-24T00:00:00"/>
    <x v="0"/>
    <n v="11"/>
    <n v="8"/>
    <s v="hector Guillermo Echeverry Rivera"/>
    <x v="0"/>
    <x v="2"/>
    <m/>
    <e v="#REF!"/>
    <e v="#REF!"/>
  </r>
  <r>
    <n v="300"/>
    <n v="20410"/>
    <x v="3"/>
    <d v="2020-02-13T00:00:00"/>
    <x v="1"/>
    <d v="2020-02-24T00:00:00"/>
    <x v="0"/>
    <n v="11"/>
    <n v="8"/>
    <s v="CARLOS ALBERTO CALVO GODOY"/>
    <x v="0"/>
    <x v="2"/>
    <m/>
    <e v="#REF!"/>
    <e v="#REF!"/>
  </r>
  <r>
    <n v="301"/>
    <n v="20411"/>
    <x v="0"/>
    <d v="2020-02-13T00:00:00"/>
    <x v="1"/>
    <d v="2020-02-18T00:00:00"/>
    <x v="0"/>
    <n v="5"/>
    <n v="4"/>
    <s v="Maritza Velez"/>
    <x v="0"/>
    <x v="2"/>
    <m/>
    <e v="#REF!"/>
    <e v="#REF!"/>
  </r>
  <r>
    <n v="302"/>
    <n v="20412"/>
    <x v="3"/>
    <d v="2020-02-13T00:00:00"/>
    <x v="1"/>
    <s v="Pendiente"/>
    <x v="1"/>
    <e v="#VALUE!"/>
    <e v="#VALUE!"/>
    <s v="daniel arturo bermudez urrego"/>
    <x v="1"/>
    <x v="1"/>
    <m/>
    <e v="#REF!"/>
    <e v="#REF!"/>
  </r>
  <r>
    <n v="303"/>
    <n v="20413"/>
    <x v="3"/>
    <d v="2020-02-13T00:00:00"/>
    <x v="1"/>
    <d v="2020-02-24T00:00:00"/>
    <x v="0"/>
    <n v="11"/>
    <n v="8"/>
    <s v="carlos alberto campo marinez"/>
    <x v="0"/>
    <x v="2"/>
    <m/>
    <e v="#REF!"/>
    <e v="#REF!"/>
  </r>
  <r>
    <n v="304"/>
    <n v="20414"/>
    <x v="2"/>
    <d v="2020-02-13T00:00:00"/>
    <x v="1"/>
    <s v="Pendiente"/>
    <x v="1"/>
    <e v="#VALUE!"/>
    <e v="#VALUE!"/>
    <s v="MARIA JOSE MARTINEZ ORTEGA"/>
    <x v="1"/>
    <x v="1"/>
    <m/>
    <e v="#REF!"/>
    <e v="#REF!"/>
  </r>
  <r>
    <n v="305"/>
    <n v="20415"/>
    <x v="0"/>
    <d v="2020-02-13T00:00:00"/>
    <x v="1"/>
    <d v="2020-02-17T00:00:00"/>
    <x v="0"/>
    <n v="4"/>
    <n v="3"/>
    <s v="OSCAR FABIAN CORDOBA PAREDES"/>
    <x v="0"/>
    <x v="2"/>
    <m/>
    <e v="#REF!"/>
    <e v="#REF!"/>
  </r>
  <r>
    <n v="306"/>
    <n v="20416"/>
    <x v="0"/>
    <d v="2020-02-13T00:00:00"/>
    <x v="1"/>
    <d v="2020-02-17T00:00:00"/>
    <x v="0"/>
    <n v="4"/>
    <n v="3"/>
    <s v="yina paola avena suarez"/>
    <x v="0"/>
    <x v="2"/>
    <m/>
    <e v="#REF!"/>
    <e v="#REF!"/>
  </r>
  <r>
    <n v="307"/>
    <n v="20417"/>
    <x v="0"/>
    <d v="2020-02-13T00:00:00"/>
    <x v="1"/>
    <d v="2020-02-18T00:00:00"/>
    <x v="0"/>
    <n v="5"/>
    <n v="4"/>
    <s v="Juan Camilo Orrego Salcedo"/>
    <x v="0"/>
    <x v="2"/>
    <m/>
    <e v="#REF!"/>
    <e v="#REF!"/>
  </r>
  <r>
    <n v="308"/>
    <n v="20418"/>
    <x v="3"/>
    <d v="2020-02-13T00:00:00"/>
    <x v="1"/>
    <d v="2020-02-28T00:00:00"/>
    <x v="0"/>
    <n v="15"/>
    <n v="12"/>
    <s v="RAFAEL CHAMORRO"/>
    <x v="0"/>
    <x v="2"/>
    <m/>
    <e v="#REF!"/>
    <e v="#REF!"/>
  </r>
  <r>
    <n v="309"/>
    <n v="20419"/>
    <x v="2"/>
    <d v="2020-02-13T00:00:00"/>
    <x v="1"/>
    <s v="Pendiente"/>
    <x v="1"/>
    <e v="#VALUE!"/>
    <e v="#VALUE!"/>
    <s v="SERGIO HERNANDO SANTOS MOSQUERA"/>
    <x v="1"/>
    <x v="1"/>
    <m/>
    <e v="#REF!"/>
    <e v="#REF!"/>
  </r>
  <r>
    <n v="310"/>
    <n v="20420"/>
    <x v="1"/>
    <d v="2020-02-13T00:00:00"/>
    <x v="1"/>
    <d v="2020-03-18T00:00:00"/>
    <x v="0"/>
    <n v="34"/>
    <n v="25"/>
    <s v="JOAN SEBASTIAN LOZADA BARRIOS"/>
    <x v="0"/>
    <x v="4"/>
    <m/>
    <e v="#REF!"/>
    <e v="#REF!"/>
  </r>
  <r>
    <n v="311"/>
    <n v="20421"/>
    <x v="3"/>
    <d v="2020-02-13T00:00:00"/>
    <x v="1"/>
    <s v="Pendiente"/>
    <x v="1"/>
    <e v="#VALUE!"/>
    <e v="#VALUE!"/>
    <s v="JOAN SEBASTIAN LOZADA BARRIOS"/>
    <x v="1"/>
    <x v="1"/>
    <m/>
    <e v="#REF!"/>
    <e v="#REF!"/>
  </r>
  <r>
    <n v="312"/>
    <n v="20422"/>
    <x v="2"/>
    <d v="2020-02-13T00:00:00"/>
    <x v="1"/>
    <d v="2020-02-28T00:00:00"/>
    <x v="0"/>
    <n v="15"/>
    <n v="12"/>
    <s v="LUBIN LINARES CORREDOR"/>
    <x v="0"/>
    <x v="2"/>
    <m/>
    <e v="#REF!"/>
    <e v="#REF!"/>
  </r>
  <r>
    <n v="313"/>
    <n v="20423"/>
    <x v="0"/>
    <d v="2020-02-13T00:00:00"/>
    <x v="1"/>
    <d v="2020-02-18T00:00:00"/>
    <x v="0"/>
    <n v="5"/>
    <n v="4"/>
    <s v="milagros tovar paternina"/>
    <x v="0"/>
    <x v="2"/>
    <m/>
    <e v="#REF!"/>
    <e v="#REF!"/>
  </r>
  <r>
    <n v="314"/>
    <n v="20424"/>
    <x v="0"/>
    <d v="2020-02-14T00:00:00"/>
    <x v="1"/>
    <d v="2020-02-18T00:00:00"/>
    <x v="0"/>
    <n v="4"/>
    <n v="3"/>
    <s v="coopsoliserv"/>
    <x v="0"/>
    <x v="2"/>
    <m/>
    <e v="#REF!"/>
    <e v="#REF!"/>
  </r>
  <r>
    <n v="315"/>
    <n v="20425"/>
    <x v="3"/>
    <d v="2020-02-14T00:00:00"/>
    <x v="1"/>
    <d v="2020-02-18T00:00:00"/>
    <x v="0"/>
    <n v="4"/>
    <n v="3"/>
    <s v="Juan Carlos Espinosa Barrera"/>
    <x v="0"/>
    <x v="2"/>
    <m/>
    <e v="#REF!"/>
    <e v="#REF!"/>
  </r>
  <r>
    <n v="316"/>
    <n v="20426"/>
    <x v="0"/>
    <d v="2020-02-14T00:00:00"/>
    <x v="1"/>
    <d v="2020-02-18T00:00:00"/>
    <x v="0"/>
    <n v="4"/>
    <n v="3"/>
    <s v="andres mauricio jaramillo bedoya"/>
    <x v="0"/>
    <x v="2"/>
    <m/>
    <e v="#REF!"/>
    <e v="#REF!"/>
  </r>
  <r>
    <n v="317"/>
    <n v="20427"/>
    <x v="0"/>
    <d v="2020-02-14T00:00:00"/>
    <x v="1"/>
    <d v="2020-02-18T00:00:00"/>
    <x v="0"/>
    <n v="4"/>
    <n v="3"/>
    <s v="LUZ MARINA PIEDRAHITA RIVERA"/>
    <x v="0"/>
    <x v="2"/>
    <m/>
    <e v="#REF!"/>
    <e v="#REF!"/>
  </r>
  <r>
    <n v="318"/>
    <n v="20428"/>
    <x v="0"/>
    <d v="2020-02-14T00:00:00"/>
    <x v="1"/>
    <d v="2020-02-18T00:00:00"/>
    <x v="0"/>
    <n v="4"/>
    <n v="3"/>
    <s v="DIEGO FERNANDO LOAIZA DUQUE"/>
    <x v="0"/>
    <x v="2"/>
    <m/>
    <e v="#REF!"/>
    <e v="#REF!"/>
  </r>
  <r>
    <n v="319"/>
    <n v="20429"/>
    <x v="2"/>
    <d v="2020-02-14T00:00:00"/>
    <x v="1"/>
    <d v="2020-02-18T00:00:00"/>
    <x v="0"/>
    <n v="4"/>
    <n v="3"/>
    <s v="Luis Eduardo Salamanca Rodriguez"/>
    <x v="0"/>
    <x v="2"/>
    <m/>
    <e v="#REF!"/>
    <e v="#REF!"/>
  </r>
  <r>
    <n v="320"/>
    <n v="20430"/>
    <x v="0"/>
    <d v="2020-02-14T00:00:00"/>
    <x v="1"/>
    <d v="2020-02-18T00:00:00"/>
    <x v="0"/>
    <n v="4"/>
    <n v="3"/>
    <s v="Elmer Moreno"/>
    <x v="0"/>
    <x v="2"/>
    <m/>
    <e v="#REF!"/>
    <e v="#REF!"/>
  </r>
  <r>
    <n v="321"/>
    <n v="20431"/>
    <x v="0"/>
    <d v="2020-02-14T00:00:00"/>
    <x v="1"/>
    <d v="2020-02-18T00:00:00"/>
    <x v="0"/>
    <n v="4"/>
    <n v="3"/>
    <s v="HOTELES DE BARRANCA S,A,S"/>
    <x v="0"/>
    <x v="2"/>
    <m/>
    <e v="#REF!"/>
    <e v="#REF!"/>
  </r>
  <r>
    <n v="322"/>
    <n v="20432"/>
    <x v="0"/>
    <d v="2020-02-15T00:00:00"/>
    <x v="1"/>
    <d v="2020-02-18T00:00:00"/>
    <x v="0"/>
    <n v="3"/>
    <n v="2"/>
    <s v="jhon jairo galvis triana"/>
    <x v="0"/>
    <x v="2"/>
    <m/>
    <e v="#REF!"/>
    <e v="#REF!"/>
  </r>
  <r>
    <n v="323"/>
    <n v="20433"/>
    <x v="2"/>
    <d v="2020-02-15T00:00:00"/>
    <x v="1"/>
    <d v="2020-02-28T00:00:00"/>
    <x v="0"/>
    <n v="13"/>
    <n v="10"/>
    <s v="Dora Lilliana Montoya Parra"/>
    <x v="0"/>
    <x v="2"/>
    <m/>
    <e v="#REF!"/>
    <e v="#REF!"/>
  </r>
  <r>
    <n v="324"/>
    <n v="20434"/>
    <x v="0"/>
    <d v="2020-02-15T00:00:00"/>
    <x v="1"/>
    <d v="2020-02-18T00:00:00"/>
    <x v="0"/>
    <n v="3"/>
    <n v="2"/>
    <s v="german garces cervantes"/>
    <x v="0"/>
    <x v="2"/>
    <m/>
    <e v="#REF!"/>
    <e v="#REF!"/>
  </r>
  <r>
    <n v="325"/>
    <n v="20435"/>
    <x v="0"/>
    <d v="2020-02-15T00:00:00"/>
    <x v="1"/>
    <d v="2020-02-18T00:00:00"/>
    <x v="0"/>
    <n v="3"/>
    <n v="2"/>
    <s v="german garces cervantes"/>
    <x v="0"/>
    <x v="2"/>
    <m/>
    <e v="#REF!"/>
    <e v="#REF!"/>
  </r>
  <r>
    <n v="326"/>
    <n v="20436"/>
    <x v="0"/>
    <d v="2020-02-16T00:00:00"/>
    <x v="1"/>
    <d v="2020-02-18T00:00:00"/>
    <x v="0"/>
    <n v="2"/>
    <n v="2"/>
    <s v="omar bitar"/>
    <x v="0"/>
    <x v="2"/>
    <m/>
    <e v="#REF!"/>
    <e v="#REF!"/>
  </r>
  <r>
    <n v="327"/>
    <n v="20437"/>
    <x v="2"/>
    <d v="2020-02-16T00:00:00"/>
    <x v="1"/>
    <d v="2020-03-02T00:00:00"/>
    <x v="0"/>
    <n v="15"/>
    <n v="11"/>
    <s v="stewart sanchez ropero"/>
    <x v="0"/>
    <x v="4"/>
    <m/>
    <e v="#REF!"/>
    <e v="#REF!"/>
  </r>
  <r>
    <n v="328"/>
    <n v="20438"/>
    <x v="0"/>
    <d v="2020-02-17T00:00:00"/>
    <x v="1"/>
    <d v="2020-02-18T00:00:00"/>
    <x v="0"/>
    <n v="1"/>
    <n v="2"/>
    <s v="Shanell Nellys Rodríguez Parra"/>
    <x v="0"/>
    <x v="2"/>
    <m/>
    <e v="#REF!"/>
    <e v="#REF!"/>
  </r>
  <r>
    <n v="329"/>
    <n v="20439"/>
    <x v="0"/>
    <d v="2020-02-17T00:00:00"/>
    <x v="1"/>
    <d v="2020-02-18T00:00:00"/>
    <x v="0"/>
    <n v="1"/>
    <n v="2"/>
    <s v="mery constanza espitia soto"/>
    <x v="0"/>
    <x v="2"/>
    <m/>
    <e v="#REF!"/>
    <e v="#REF!"/>
  </r>
  <r>
    <n v="330"/>
    <n v="20440"/>
    <x v="2"/>
    <d v="2020-02-17T00:00:00"/>
    <x v="1"/>
    <s v="Pendiente"/>
    <x v="1"/>
    <e v="#VALUE!"/>
    <e v="#VALUE!"/>
    <s v="ELVIA LILIANA CHICAGUY QUINTERO"/>
    <x v="1"/>
    <x v="1"/>
    <m/>
    <e v="#REF!"/>
    <e v="#REF!"/>
  </r>
  <r>
    <n v="331"/>
    <n v="20441"/>
    <x v="0"/>
    <d v="2020-02-17T00:00:00"/>
    <x v="1"/>
    <d v="2020-02-18T00:00:00"/>
    <x v="0"/>
    <n v="1"/>
    <n v="2"/>
    <s v="MABEL CRISTINA RUIZ SALAMANCA"/>
    <x v="0"/>
    <x v="2"/>
    <m/>
    <e v="#REF!"/>
    <e v="#REF!"/>
  </r>
  <r>
    <n v="332"/>
    <n v="20442"/>
    <x v="0"/>
    <d v="2020-02-17T00:00:00"/>
    <x v="1"/>
    <d v="2020-02-18T00:00:00"/>
    <x v="0"/>
    <n v="1"/>
    <n v="2"/>
    <s v="ANGELICA PAOLA ANDRADE VILLEGAS"/>
    <x v="0"/>
    <x v="2"/>
    <m/>
    <e v="#REF!"/>
    <e v="#REF!"/>
  </r>
  <r>
    <n v="333"/>
    <n v="20443"/>
    <x v="2"/>
    <d v="2020-02-17T00:00:00"/>
    <x v="1"/>
    <d v="2020-03-09T00:00:00"/>
    <x v="0"/>
    <n v="21"/>
    <n v="16"/>
    <s v="ERNESTO MANUEL COGOLLO PEREZ"/>
    <x v="0"/>
    <x v="4"/>
    <m/>
    <e v="#REF!"/>
    <e v="#REF!"/>
  </r>
  <r>
    <n v="334"/>
    <n v="20444"/>
    <x v="2"/>
    <d v="2020-02-17T00:00:00"/>
    <x v="1"/>
    <d v="2020-03-09T00:00:00"/>
    <x v="0"/>
    <n v="21"/>
    <n v="16"/>
    <s v="MABEL FORERO MESA"/>
    <x v="0"/>
    <x v="4"/>
    <m/>
    <e v="#REF!"/>
    <e v="#REF!"/>
  </r>
  <r>
    <n v="335"/>
    <n v="20445"/>
    <x v="2"/>
    <d v="2020-02-17T00:00:00"/>
    <x v="1"/>
    <d v="2020-02-18T00:00:00"/>
    <x v="0"/>
    <n v="1"/>
    <n v="2"/>
    <s v="Edilberto Conde Lopera"/>
    <x v="0"/>
    <x v="2"/>
    <m/>
    <e v="#REF!"/>
    <e v="#REF!"/>
  </r>
  <r>
    <n v="336"/>
    <n v="20446"/>
    <x v="3"/>
    <d v="2020-02-17T00:00:00"/>
    <x v="1"/>
    <d v="2020-03-09T00:00:00"/>
    <x v="0"/>
    <n v="21"/>
    <n v="16"/>
    <s v="deivy arnulfo arenales calderon"/>
    <x v="0"/>
    <x v="4"/>
    <m/>
    <e v="#REF!"/>
    <e v="#REF!"/>
  </r>
  <r>
    <n v="337"/>
    <n v="20447"/>
    <x v="2"/>
    <d v="2020-02-17T00:00:00"/>
    <x v="1"/>
    <d v="2020-03-09T00:00:00"/>
    <x v="0"/>
    <n v="21"/>
    <n v="16"/>
    <s v="JHON FREIMAN BETANCOURT LONDOÑO"/>
    <x v="0"/>
    <x v="4"/>
    <m/>
    <e v="#REF!"/>
    <e v="#REF!"/>
  </r>
  <r>
    <n v="338"/>
    <n v="20448"/>
    <x v="2"/>
    <d v="2020-02-17T00:00:00"/>
    <x v="1"/>
    <d v="2020-03-09T00:00:00"/>
    <x v="0"/>
    <n v="21"/>
    <n v="16"/>
    <s v="No hay clientes referentes a este flujo"/>
    <x v="0"/>
    <x v="4"/>
    <m/>
    <e v="#REF!"/>
    <e v="#REF!"/>
  </r>
  <r>
    <n v="339"/>
    <n v="20449"/>
    <x v="0"/>
    <d v="2020-02-17T00:00:00"/>
    <x v="1"/>
    <d v="2020-02-19T00:00:00"/>
    <x v="0"/>
    <n v="2"/>
    <n v="3"/>
    <s v="JAIRO GOMEZ"/>
    <x v="0"/>
    <x v="2"/>
    <m/>
    <e v="#REF!"/>
    <e v="#REF!"/>
  </r>
  <r>
    <n v="340"/>
    <n v="20450"/>
    <x v="0"/>
    <d v="2020-02-17T00:00:00"/>
    <x v="1"/>
    <d v="2020-02-19T00:00:00"/>
    <x v="0"/>
    <n v="2"/>
    <n v="3"/>
    <s v="BRYAN DANILO MEJIA SIERRA"/>
    <x v="0"/>
    <x v="2"/>
    <m/>
    <e v="#REF!"/>
    <e v="#REF!"/>
  </r>
  <r>
    <n v="341"/>
    <n v="20451"/>
    <x v="0"/>
    <d v="2020-02-17T00:00:00"/>
    <x v="1"/>
    <d v="2020-02-19T00:00:00"/>
    <x v="0"/>
    <n v="2"/>
    <n v="3"/>
    <s v="Billy Robayo"/>
    <x v="0"/>
    <x v="2"/>
    <m/>
    <e v="#REF!"/>
    <e v="#REF!"/>
  </r>
  <r>
    <n v="342"/>
    <n v="20452"/>
    <x v="2"/>
    <d v="2020-02-18T00:00:00"/>
    <x v="1"/>
    <d v="2020-03-09T00:00:00"/>
    <x v="0"/>
    <n v="20"/>
    <n v="15"/>
    <s v="Jhojan Andrés Monsalve usuga"/>
    <x v="0"/>
    <x v="4"/>
    <m/>
    <e v="#REF!"/>
    <e v="#REF!"/>
  </r>
  <r>
    <n v="343"/>
    <n v="20453"/>
    <x v="0"/>
    <d v="2020-02-18T00:00:00"/>
    <x v="1"/>
    <d v="2020-02-19T00:00:00"/>
    <x v="0"/>
    <n v="1"/>
    <n v="2"/>
    <s v="JOSE JULIAN HERNANDEZ CATAÑO"/>
    <x v="0"/>
    <x v="2"/>
    <m/>
    <e v="#REF!"/>
    <e v="#REF!"/>
  </r>
  <r>
    <n v="344"/>
    <n v="20454"/>
    <x v="0"/>
    <d v="2020-02-18T00:00:00"/>
    <x v="1"/>
    <d v="2020-02-19T00:00:00"/>
    <x v="0"/>
    <n v="1"/>
    <n v="2"/>
    <s v="Harold Mauricio Rosero Paz"/>
    <x v="0"/>
    <x v="2"/>
    <m/>
    <e v="#REF!"/>
    <e v="#REF!"/>
  </r>
  <r>
    <n v="345"/>
    <n v="20455"/>
    <x v="2"/>
    <d v="2020-02-18T00:00:00"/>
    <x v="1"/>
    <s v="Pendiente"/>
    <x v="1"/>
    <e v="#VALUE!"/>
    <e v="#VALUE!"/>
    <s v="Sandra Constanza Pachón Manchola"/>
    <x v="1"/>
    <x v="1"/>
    <m/>
    <e v="#REF!"/>
    <e v="#REF!"/>
  </r>
  <r>
    <n v="346"/>
    <n v="20456"/>
    <x v="2"/>
    <d v="2020-02-18T00:00:00"/>
    <x v="1"/>
    <s v="Pendiente"/>
    <x v="1"/>
    <e v="#VALUE!"/>
    <e v="#VALUE!"/>
    <s v="luis carlos gil torres"/>
    <x v="1"/>
    <x v="1"/>
    <m/>
    <e v="#REF!"/>
    <e v="#REF!"/>
  </r>
  <r>
    <n v="347"/>
    <n v="20457"/>
    <x v="2"/>
    <d v="2020-02-18T00:00:00"/>
    <x v="1"/>
    <s v="Pendiente"/>
    <x v="1"/>
    <e v="#VALUE!"/>
    <e v="#VALUE!"/>
    <s v="JOSE CELESTINO ARGUELLO"/>
    <x v="1"/>
    <x v="1"/>
    <m/>
    <e v="#REF!"/>
    <e v="#REF!"/>
  </r>
  <r>
    <n v="348"/>
    <n v="20458"/>
    <x v="2"/>
    <d v="2020-02-18T00:00:00"/>
    <x v="1"/>
    <d v="2020-03-09T00:00:00"/>
    <x v="0"/>
    <n v="20"/>
    <n v="15"/>
    <s v="ERICKA PILAR ALZATE POLANIA"/>
    <x v="0"/>
    <x v="4"/>
    <m/>
    <e v="#REF!"/>
    <e v="#REF!"/>
  </r>
  <r>
    <n v="349"/>
    <n v="20459"/>
    <x v="1"/>
    <d v="2020-02-18T00:00:00"/>
    <x v="1"/>
    <d v="2020-02-19T00:00:00"/>
    <x v="0"/>
    <n v="1"/>
    <n v="2"/>
    <s v="celina urbina"/>
    <x v="0"/>
    <x v="2"/>
    <m/>
    <e v="#REF!"/>
    <e v="#REF!"/>
  </r>
  <r>
    <n v="350"/>
    <n v="20460"/>
    <x v="2"/>
    <d v="2020-02-18T00:00:00"/>
    <x v="1"/>
    <s v="Pendiente"/>
    <x v="1"/>
    <e v="#VALUE!"/>
    <e v="#VALUE!"/>
    <s v="Luz Helena Güiza Quina"/>
    <x v="1"/>
    <x v="1"/>
    <m/>
    <e v="#REF!"/>
    <e v="#REF!"/>
  </r>
  <r>
    <n v="351"/>
    <n v="20461"/>
    <x v="3"/>
    <d v="2020-02-18T00:00:00"/>
    <x v="1"/>
    <d v="2020-03-09T00:00:00"/>
    <x v="0"/>
    <n v="20"/>
    <n v="15"/>
    <s v="francisco jose lopez santos"/>
    <x v="0"/>
    <x v="4"/>
    <m/>
    <e v="#REF!"/>
    <e v="#REF!"/>
  </r>
  <r>
    <n v="352"/>
    <n v="20462"/>
    <x v="0"/>
    <d v="2020-02-18T00:00:00"/>
    <x v="1"/>
    <d v="2020-02-19T00:00:00"/>
    <x v="0"/>
    <n v="1"/>
    <n v="2"/>
    <s v="Darío Fernando Pedraza"/>
    <x v="0"/>
    <x v="2"/>
    <m/>
    <e v="#REF!"/>
    <e v="#REF!"/>
  </r>
  <r>
    <n v="353"/>
    <n v="20463"/>
    <x v="0"/>
    <d v="2020-02-19T00:00:00"/>
    <x v="1"/>
    <d v="2020-02-19T00:00:00"/>
    <x v="0"/>
    <n v="0"/>
    <n v="1"/>
    <s v="CARLOS MAURICIO AYERBE SUAZA"/>
    <x v="0"/>
    <x v="2"/>
    <m/>
    <e v="#REF!"/>
    <e v="#REF!"/>
  </r>
  <r>
    <n v="354"/>
    <n v="20464"/>
    <x v="0"/>
    <d v="2020-02-19T00:00:00"/>
    <x v="1"/>
    <d v="2020-02-19T00:00:00"/>
    <x v="0"/>
    <n v="0"/>
    <n v="1"/>
    <s v="AUDIAS RIVERA CORREA"/>
    <x v="0"/>
    <x v="2"/>
    <m/>
    <e v="#REF!"/>
    <e v="#REF!"/>
  </r>
  <r>
    <n v="355"/>
    <n v="20465"/>
    <x v="2"/>
    <d v="2020-02-19T00:00:00"/>
    <x v="1"/>
    <d v="2020-03-09T00:00:00"/>
    <x v="0"/>
    <n v="19"/>
    <n v="14"/>
    <s v="maria dinanubia sanabria martinez"/>
    <x v="0"/>
    <x v="4"/>
    <m/>
    <e v="#REF!"/>
    <e v="#REF!"/>
  </r>
  <r>
    <n v="356"/>
    <n v="20466"/>
    <x v="0"/>
    <d v="2020-02-19T00:00:00"/>
    <x v="1"/>
    <d v="2020-02-19T00:00:00"/>
    <x v="0"/>
    <n v="0"/>
    <n v="1"/>
    <s v="JAIME EDUARDO HINCAPIE ORREGO"/>
    <x v="0"/>
    <x v="2"/>
    <m/>
    <e v="#REF!"/>
    <e v="#REF!"/>
  </r>
  <r>
    <n v="357"/>
    <n v="20467"/>
    <x v="2"/>
    <d v="2020-02-19T00:00:00"/>
    <x v="1"/>
    <d v="2020-02-19T00:00:00"/>
    <x v="0"/>
    <n v="0"/>
    <n v="1"/>
    <s v="ANDRES LEONARDO SIERRA"/>
    <x v="0"/>
    <x v="2"/>
    <m/>
    <e v="#REF!"/>
    <e v="#REF!"/>
  </r>
  <r>
    <n v="358"/>
    <n v="20468"/>
    <x v="0"/>
    <d v="2020-02-19T00:00:00"/>
    <x v="1"/>
    <d v="2020-02-19T00:00:00"/>
    <x v="0"/>
    <n v="0"/>
    <n v="1"/>
    <s v="JONNATAN"/>
    <x v="0"/>
    <x v="2"/>
    <m/>
    <e v="#REF!"/>
    <e v="#REF!"/>
  </r>
  <r>
    <n v="359"/>
    <n v="20469"/>
    <x v="2"/>
    <d v="2020-02-19T00:00:00"/>
    <x v="1"/>
    <d v="2020-03-09T00:00:00"/>
    <x v="0"/>
    <n v="19"/>
    <n v="14"/>
    <s v="myriam pinzon vargas"/>
    <x v="0"/>
    <x v="4"/>
    <m/>
    <e v="#REF!"/>
    <e v="#REF!"/>
  </r>
  <r>
    <n v="360"/>
    <n v="20470"/>
    <x v="2"/>
    <d v="2020-02-19T00:00:00"/>
    <x v="1"/>
    <d v="2020-03-09T00:00:00"/>
    <x v="0"/>
    <n v="19"/>
    <n v="14"/>
    <s v="Francis Rivas Albornoz"/>
    <x v="0"/>
    <x v="4"/>
    <m/>
    <e v="#REF!"/>
    <e v="#REF!"/>
  </r>
  <r>
    <n v="361"/>
    <n v="20471"/>
    <x v="2"/>
    <d v="2020-02-19T00:00:00"/>
    <x v="1"/>
    <d v="2020-03-09T00:00:00"/>
    <x v="0"/>
    <n v="19"/>
    <n v="14"/>
    <s v="Francis Rivas Albornoz"/>
    <x v="0"/>
    <x v="4"/>
    <m/>
    <e v="#REF!"/>
    <e v="#REF!"/>
  </r>
  <r>
    <n v="362"/>
    <n v="20472"/>
    <x v="2"/>
    <d v="2020-02-19T00:00:00"/>
    <x v="1"/>
    <d v="2020-03-09T00:00:00"/>
    <x v="0"/>
    <n v="19"/>
    <n v="14"/>
    <s v="Francis Rivas Albornoz"/>
    <x v="0"/>
    <x v="4"/>
    <m/>
    <e v="#REF!"/>
    <e v="#REF!"/>
  </r>
  <r>
    <n v="363"/>
    <n v="20473"/>
    <x v="3"/>
    <d v="2020-02-19T00:00:00"/>
    <x v="1"/>
    <d v="2020-03-09T00:00:00"/>
    <x v="0"/>
    <n v="19"/>
    <n v="14"/>
    <s v="gloria isabel peña caballeros"/>
    <x v="0"/>
    <x v="4"/>
    <m/>
    <e v="#REF!"/>
    <e v="#REF!"/>
  </r>
  <r>
    <n v="364"/>
    <n v="20474"/>
    <x v="0"/>
    <d v="2020-02-19T00:00:00"/>
    <x v="1"/>
    <d v="2020-02-20T00:00:00"/>
    <x v="0"/>
    <n v="1"/>
    <n v="2"/>
    <s v="campo elias zambrano peña"/>
    <x v="0"/>
    <x v="2"/>
    <m/>
    <e v="#REF!"/>
    <e v="#REF!"/>
  </r>
  <r>
    <n v="365"/>
    <n v="20475"/>
    <x v="0"/>
    <d v="2020-02-19T00:00:00"/>
    <x v="1"/>
    <d v="2020-02-20T00:00:00"/>
    <x v="0"/>
    <n v="1"/>
    <n v="2"/>
    <s v="ALEJANDRO GONZALEZ"/>
    <x v="0"/>
    <x v="2"/>
    <m/>
    <e v="#REF!"/>
    <e v="#REF!"/>
  </r>
  <r>
    <n v="366"/>
    <n v="20476"/>
    <x v="3"/>
    <d v="2020-02-19T00:00:00"/>
    <x v="1"/>
    <d v="2020-03-19T00:00:00"/>
    <x v="0"/>
    <n v="29"/>
    <n v="22"/>
    <s v="CHRISTIAN ANDRES VELA TREJOS"/>
    <x v="0"/>
    <x v="4"/>
    <m/>
    <e v="#REF!"/>
    <e v="#REF!"/>
  </r>
  <r>
    <n v="367"/>
    <n v="20477"/>
    <x v="0"/>
    <d v="2020-02-19T00:00:00"/>
    <x v="1"/>
    <d v="2020-02-20T00:00:00"/>
    <x v="0"/>
    <n v="1"/>
    <n v="2"/>
    <s v="ANDRES FELIPE GONZALEZ CETINA"/>
    <x v="0"/>
    <x v="2"/>
    <m/>
    <e v="#REF!"/>
    <e v="#REF!"/>
  </r>
  <r>
    <n v="368"/>
    <n v="20478"/>
    <x v="2"/>
    <d v="2020-02-20T00:00:00"/>
    <x v="1"/>
    <s v="Pendiente"/>
    <x v="1"/>
    <e v="#VALUE!"/>
    <e v="#VALUE!"/>
    <s v="Carlos vega"/>
    <x v="1"/>
    <x v="1"/>
    <m/>
    <e v="#REF!"/>
    <e v="#REF!"/>
  </r>
  <r>
    <n v="369"/>
    <n v="20479"/>
    <x v="0"/>
    <d v="2020-02-20T00:00:00"/>
    <x v="1"/>
    <d v="2020-02-20T00:00:00"/>
    <x v="0"/>
    <n v="0"/>
    <n v="1"/>
    <s v="maria laura matinez"/>
    <x v="0"/>
    <x v="2"/>
    <m/>
    <e v="#REF!"/>
    <e v="#REF!"/>
  </r>
  <r>
    <n v="370"/>
    <n v="20480"/>
    <x v="0"/>
    <d v="2020-02-20T00:00:00"/>
    <x v="1"/>
    <d v="2020-02-21T00:00:00"/>
    <x v="0"/>
    <n v="1"/>
    <n v="2"/>
    <s v="Victor julio trimiño mora"/>
    <x v="0"/>
    <x v="2"/>
    <m/>
    <e v="#REF!"/>
    <e v="#REF!"/>
  </r>
  <r>
    <n v="371"/>
    <n v="20481"/>
    <x v="0"/>
    <d v="2020-02-20T00:00:00"/>
    <x v="1"/>
    <d v="2020-02-21T00:00:00"/>
    <x v="0"/>
    <n v="1"/>
    <n v="2"/>
    <s v="EDWARD CABRERA"/>
    <x v="0"/>
    <x v="2"/>
    <m/>
    <e v="#REF!"/>
    <e v="#REF!"/>
  </r>
  <r>
    <n v="372"/>
    <n v="20482"/>
    <x v="0"/>
    <d v="2020-02-20T00:00:00"/>
    <x v="1"/>
    <d v="2020-02-21T00:00:00"/>
    <x v="0"/>
    <n v="1"/>
    <n v="2"/>
    <s v="Andrea Marcela"/>
    <x v="0"/>
    <x v="2"/>
    <m/>
    <e v="#REF!"/>
    <e v="#REF!"/>
  </r>
  <r>
    <n v="373"/>
    <n v="20483"/>
    <x v="2"/>
    <d v="2020-02-20T00:00:00"/>
    <x v="1"/>
    <d v="2020-03-09T00:00:00"/>
    <x v="0"/>
    <n v="18"/>
    <n v="13"/>
    <s v="VIVIANA VASQUEZ TORO"/>
    <x v="0"/>
    <x v="4"/>
    <m/>
    <e v="#REF!"/>
    <e v="#REF!"/>
  </r>
  <r>
    <n v="374"/>
    <n v="20484"/>
    <x v="3"/>
    <d v="2020-02-20T00:00:00"/>
    <x v="1"/>
    <d v="2020-03-09T00:00:00"/>
    <x v="0"/>
    <n v="18"/>
    <n v="13"/>
    <s v="Rafael Enrique Florez Vanegas"/>
    <x v="0"/>
    <x v="4"/>
    <m/>
    <e v="#REF!"/>
    <e v="#REF!"/>
  </r>
  <r>
    <n v="375"/>
    <n v="20485"/>
    <x v="0"/>
    <d v="2020-02-20T00:00:00"/>
    <x v="1"/>
    <d v="2020-02-24T00:00:00"/>
    <x v="0"/>
    <n v="4"/>
    <n v="3"/>
    <s v="Sergio Mejia"/>
    <x v="0"/>
    <x v="2"/>
    <m/>
    <e v="#REF!"/>
    <e v="#REF!"/>
  </r>
  <r>
    <n v="376"/>
    <n v="20486"/>
    <x v="0"/>
    <d v="2020-02-20T00:00:00"/>
    <x v="1"/>
    <d v="2020-02-25T00:00:00"/>
    <x v="0"/>
    <n v="5"/>
    <n v="4"/>
    <s v="Shirley karina posada"/>
    <x v="0"/>
    <x v="2"/>
    <m/>
    <e v="#REF!"/>
    <e v="#REF!"/>
  </r>
  <r>
    <n v="377"/>
    <n v="20487"/>
    <x v="2"/>
    <d v="2020-02-20T00:00:00"/>
    <x v="1"/>
    <d v="2020-03-09T00:00:00"/>
    <x v="0"/>
    <n v="18"/>
    <n v="13"/>
    <s v="Ricardo Suárez Zapata"/>
    <x v="0"/>
    <x v="4"/>
    <m/>
    <e v="#REF!"/>
    <e v="#REF!"/>
  </r>
  <r>
    <n v="378"/>
    <n v="20488"/>
    <x v="0"/>
    <d v="2020-02-20T00:00:00"/>
    <x v="1"/>
    <d v="2020-02-25T00:00:00"/>
    <x v="0"/>
    <n v="5"/>
    <n v="4"/>
    <s v="Cristhian Camilo carrillo Morales"/>
    <x v="0"/>
    <x v="2"/>
    <m/>
    <e v="#REF!"/>
    <e v="#REF!"/>
  </r>
  <r>
    <n v="379"/>
    <n v="20489"/>
    <x v="0"/>
    <d v="2020-02-20T00:00:00"/>
    <x v="1"/>
    <d v="2020-02-25T00:00:00"/>
    <x v="0"/>
    <n v="5"/>
    <n v="4"/>
    <s v="ANDRES ARTURO CARDENAS VILLAMIL"/>
    <x v="0"/>
    <x v="2"/>
    <m/>
    <e v="#REF!"/>
    <e v="#REF!"/>
  </r>
  <r>
    <n v="380"/>
    <n v="20490"/>
    <x v="0"/>
    <d v="2020-02-20T00:00:00"/>
    <x v="1"/>
    <d v="2020-02-25T00:00:00"/>
    <x v="0"/>
    <n v="5"/>
    <n v="4"/>
    <s v="WUILMER ANDRES URIAN"/>
    <x v="0"/>
    <x v="2"/>
    <m/>
    <e v="#REF!"/>
    <e v="#REF!"/>
  </r>
  <r>
    <n v="381"/>
    <n v="20491"/>
    <x v="0"/>
    <d v="2020-02-20T00:00:00"/>
    <x v="1"/>
    <d v="2020-02-25T00:00:00"/>
    <x v="0"/>
    <n v="5"/>
    <n v="4"/>
    <s v="WUILMER ANDRES URIAN"/>
    <x v="0"/>
    <x v="2"/>
    <m/>
    <e v="#REF!"/>
    <e v="#REF!"/>
  </r>
  <r>
    <n v="382"/>
    <n v="20492"/>
    <x v="3"/>
    <d v="2020-02-20T00:00:00"/>
    <x v="1"/>
    <d v="2020-02-25T00:00:00"/>
    <x v="0"/>
    <n v="5"/>
    <n v="4"/>
    <s v="Eduardo Salazar Prado"/>
    <x v="0"/>
    <x v="2"/>
    <m/>
    <e v="#REF!"/>
    <e v="#REF!"/>
  </r>
  <r>
    <n v="383"/>
    <n v="20493"/>
    <x v="2"/>
    <d v="2020-02-21T00:00:00"/>
    <x v="1"/>
    <d v="2020-03-09T00:00:00"/>
    <x v="0"/>
    <n v="17"/>
    <n v="12"/>
    <s v="LUIS FERNANDO TREJOS PAEZ"/>
    <x v="0"/>
    <x v="4"/>
    <m/>
    <e v="#REF!"/>
    <e v="#REF!"/>
  </r>
  <r>
    <n v="384"/>
    <n v="20494"/>
    <x v="3"/>
    <d v="2020-02-21T00:00:00"/>
    <x v="1"/>
    <d v="2020-03-09T00:00:00"/>
    <x v="0"/>
    <n v="17"/>
    <n v="12"/>
    <s v="Elizabeth Jacqueline Ramirez Rojas"/>
    <x v="0"/>
    <x v="4"/>
    <m/>
    <e v="#REF!"/>
    <e v="#REF!"/>
  </r>
  <r>
    <n v="385"/>
    <n v="20495"/>
    <x v="2"/>
    <d v="2020-02-21T00:00:00"/>
    <x v="1"/>
    <s v="Pendiente"/>
    <x v="1"/>
    <e v="#VALUE!"/>
    <e v="#VALUE!"/>
    <s v="JAVIER ALEXANDER DIAZ TOVAR"/>
    <x v="1"/>
    <x v="1"/>
    <m/>
    <e v="#REF!"/>
    <e v="#REF!"/>
  </r>
  <r>
    <n v="386"/>
    <n v="20496"/>
    <x v="3"/>
    <d v="2020-02-21T00:00:00"/>
    <x v="1"/>
    <s v="Pendiente"/>
    <x v="1"/>
    <e v="#VALUE!"/>
    <e v="#VALUE!"/>
    <s v="JAVIER ALEXANDER DIAZ TOVAR"/>
    <x v="1"/>
    <x v="1"/>
    <m/>
    <e v="#REF!"/>
    <e v="#REF!"/>
  </r>
  <r>
    <n v="387"/>
    <n v="20497"/>
    <x v="0"/>
    <d v="2020-02-21T00:00:00"/>
    <x v="1"/>
    <d v="2020-02-25T00:00:00"/>
    <x v="0"/>
    <n v="4"/>
    <n v="3"/>
    <s v="JULIAN DAVID VILLAMIZAR VIVAS"/>
    <x v="0"/>
    <x v="2"/>
    <m/>
    <e v="#REF!"/>
    <e v="#REF!"/>
  </r>
  <r>
    <n v="388"/>
    <n v="20498"/>
    <x v="2"/>
    <d v="2020-02-21T00:00:00"/>
    <x v="1"/>
    <s v="Pendiente"/>
    <x v="1"/>
    <e v="#VALUE!"/>
    <e v="#VALUE!"/>
    <s v="Braian Smith clavijo"/>
    <x v="1"/>
    <x v="1"/>
    <m/>
    <e v="#REF!"/>
    <e v="#REF!"/>
  </r>
  <r>
    <n v="389"/>
    <n v="20499"/>
    <x v="2"/>
    <d v="2020-02-21T00:00:00"/>
    <x v="1"/>
    <s v="Pendiente"/>
    <x v="1"/>
    <e v="#VALUE!"/>
    <e v="#VALUE!"/>
    <s v="javier borja montero"/>
    <x v="1"/>
    <x v="1"/>
    <m/>
    <e v="#REF!"/>
    <e v="#REF!"/>
  </r>
  <r>
    <n v="390"/>
    <n v="20500"/>
    <x v="0"/>
    <d v="2020-02-21T00:00:00"/>
    <x v="1"/>
    <d v="2020-02-25T00:00:00"/>
    <x v="0"/>
    <n v="4"/>
    <n v="3"/>
    <s v="MARIANA SANCHEZ SALAZAR"/>
    <x v="0"/>
    <x v="2"/>
    <m/>
    <e v="#REF!"/>
    <e v="#REF!"/>
  </r>
  <r>
    <n v="391"/>
    <n v="20501"/>
    <x v="3"/>
    <d v="2020-02-21T00:00:00"/>
    <x v="1"/>
    <d v="2020-03-09T00:00:00"/>
    <x v="0"/>
    <n v="17"/>
    <n v="12"/>
    <s v="javier borja montero"/>
    <x v="0"/>
    <x v="4"/>
    <m/>
    <e v="#REF!"/>
    <e v="#REF!"/>
  </r>
  <r>
    <n v="392"/>
    <n v="20502"/>
    <x v="2"/>
    <d v="2020-02-21T00:00:00"/>
    <x v="1"/>
    <s v="Pendiente"/>
    <x v="1"/>
    <e v="#VALUE!"/>
    <e v="#VALUE!"/>
    <s v="JOSE MIGUEL ACERO RODRIGUEZ"/>
    <x v="1"/>
    <x v="1"/>
    <m/>
    <e v="#REF!"/>
    <e v="#REF!"/>
  </r>
  <r>
    <n v="393"/>
    <n v="20503"/>
    <x v="2"/>
    <d v="2020-02-21T00:00:00"/>
    <x v="1"/>
    <d v="2020-03-09T00:00:00"/>
    <x v="0"/>
    <n v="17"/>
    <n v="12"/>
    <s v="GLORIA STELLA HOLGUÍN HERNÁNDEZ"/>
    <x v="0"/>
    <x v="4"/>
    <m/>
    <e v="#REF!"/>
    <e v="#REF!"/>
  </r>
  <r>
    <n v="394"/>
    <n v="20504"/>
    <x v="2"/>
    <d v="2020-02-21T00:00:00"/>
    <x v="1"/>
    <d v="2020-02-25T00:00:00"/>
    <x v="0"/>
    <n v="4"/>
    <n v="3"/>
    <s v="WOLFRANDO PEDRAZA CAMELO"/>
    <x v="0"/>
    <x v="2"/>
    <m/>
    <e v="#REF!"/>
    <e v="#REF!"/>
  </r>
  <r>
    <n v="395"/>
    <n v="20505"/>
    <x v="0"/>
    <d v="2020-02-21T00:00:00"/>
    <x v="1"/>
    <d v="2020-02-25T00:00:00"/>
    <x v="0"/>
    <n v="4"/>
    <n v="3"/>
    <s v="yovany Rojas Martinez"/>
    <x v="0"/>
    <x v="2"/>
    <m/>
    <e v="#REF!"/>
    <e v="#REF!"/>
  </r>
  <r>
    <n v="396"/>
    <n v="20506"/>
    <x v="0"/>
    <d v="2020-02-21T00:00:00"/>
    <x v="1"/>
    <d v="2020-02-25T00:00:00"/>
    <x v="0"/>
    <n v="4"/>
    <n v="3"/>
    <s v="yovany Rojas Martinez"/>
    <x v="0"/>
    <x v="2"/>
    <m/>
    <e v="#REF!"/>
    <e v="#REF!"/>
  </r>
  <r>
    <n v="397"/>
    <n v="20507"/>
    <x v="0"/>
    <d v="2020-02-23T00:00:00"/>
    <x v="1"/>
    <d v="2020-02-25T00:00:00"/>
    <x v="0"/>
    <n v="2"/>
    <n v="2"/>
    <s v="Angela Melissa Mercado Perez"/>
    <x v="0"/>
    <x v="2"/>
    <m/>
    <e v="#REF!"/>
    <e v="#REF!"/>
  </r>
  <r>
    <n v="398"/>
    <n v="20508"/>
    <x v="2"/>
    <d v="2020-02-24T00:00:00"/>
    <x v="1"/>
    <d v="2020-03-11T00:00:00"/>
    <x v="0"/>
    <n v="16"/>
    <n v="13"/>
    <s v="GERMAN ADOLFO RODAS ALSONSO"/>
    <x v="0"/>
    <x v="4"/>
    <m/>
    <e v="#REF!"/>
    <e v="#REF!"/>
  </r>
  <r>
    <n v="399"/>
    <n v="20509"/>
    <x v="0"/>
    <d v="2020-02-24T00:00:00"/>
    <x v="1"/>
    <d v="2020-02-25T00:00:00"/>
    <x v="0"/>
    <n v="1"/>
    <n v="2"/>
    <s v="LAURA MELISSA MARTINEZ MANTILLA"/>
    <x v="0"/>
    <x v="2"/>
    <m/>
    <e v="#REF!"/>
    <e v="#REF!"/>
  </r>
  <r>
    <n v="400"/>
    <n v="20510"/>
    <x v="0"/>
    <d v="2020-02-24T00:00:00"/>
    <x v="1"/>
    <d v="2020-02-25T00:00:00"/>
    <x v="0"/>
    <n v="1"/>
    <n v="2"/>
    <s v="LUIS ERNESTO GARCIA GIRON"/>
    <x v="0"/>
    <x v="2"/>
    <m/>
    <e v="#REF!"/>
    <e v="#REF!"/>
  </r>
  <r>
    <n v="401"/>
    <n v="20511"/>
    <x v="0"/>
    <d v="2020-02-24T00:00:00"/>
    <x v="1"/>
    <d v="2020-02-25T00:00:00"/>
    <x v="0"/>
    <n v="1"/>
    <n v="2"/>
    <s v="Optikus S.A."/>
    <x v="0"/>
    <x v="2"/>
    <m/>
    <e v="#REF!"/>
    <e v="#REF!"/>
  </r>
  <r>
    <n v="402"/>
    <n v="20512"/>
    <x v="3"/>
    <d v="2020-02-24T00:00:00"/>
    <x v="1"/>
    <d v="2020-03-11T00:00:00"/>
    <x v="0"/>
    <n v="16"/>
    <n v="13"/>
    <s v="ronal andres marin velez"/>
    <x v="0"/>
    <x v="4"/>
    <m/>
    <e v="#REF!"/>
    <e v="#REF!"/>
  </r>
  <r>
    <n v="403"/>
    <n v="20513"/>
    <x v="0"/>
    <d v="2020-02-24T00:00:00"/>
    <x v="1"/>
    <d v="2020-02-25T00:00:00"/>
    <x v="0"/>
    <n v="1"/>
    <n v="2"/>
    <s v="ANGELA MARIA CLEVES ARZAYUS"/>
    <x v="0"/>
    <x v="2"/>
    <m/>
    <e v="#REF!"/>
    <e v="#REF!"/>
  </r>
  <r>
    <n v="404"/>
    <n v="20514"/>
    <x v="2"/>
    <d v="2020-02-24T00:00:00"/>
    <x v="1"/>
    <d v="2020-02-25T00:00:00"/>
    <x v="0"/>
    <n v="1"/>
    <n v="2"/>
    <s v="Juan Carlos Grajales Medina"/>
    <x v="0"/>
    <x v="2"/>
    <m/>
    <e v="#REF!"/>
    <e v="#REF!"/>
  </r>
  <r>
    <n v="405"/>
    <n v="20515"/>
    <x v="3"/>
    <d v="2020-02-24T00:00:00"/>
    <x v="1"/>
    <d v="2020-03-11T00:00:00"/>
    <x v="0"/>
    <n v="16"/>
    <n v="13"/>
    <s v="Margarita María González Cruz"/>
    <x v="0"/>
    <x v="4"/>
    <m/>
    <e v="#REF!"/>
    <e v="#REF!"/>
  </r>
  <r>
    <n v="406"/>
    <n v="20516"/>
    <x v="0"/>
    <d v="2020-02-24T00:00:00"/>
    <x v="1"/>
    <d v="2020-02-25T00:00:00"/>
    <x v="0"/>
    <n v="1"/>
    <n v="2"/>
    <s v="marleny diaz martin"/>
    <x v="0"/>
    <x v="2"/>
    <m/>
    <e v="#REF!"/>
    <e v="#REF!"/>
  </r>
  <r>
    <n v="407"/>
    <n v="20517"/>
    <x v="0"/>
    <d v="2020-02-25T00:00:00"/>
    <x v="1"/>
    <d v="2020-02-25T00:00:00"/>
    <x v="0"/>
    <n v="0"/>
    <n v="1"/>
    <s v="YIMMI LEONARDO RODRIGUEZ HUERFANO"/>
    <x v="0"/>
    <x v="2"/>
    <m/>
    <e v="#REF!"/>
    <e v="#REF!"/>
  </r>
  <r>
    <n v="408"/>
    <n v="20518"/>
    <x v="2"/>
    <d v="2020-02-25T00:00:00"/>
    <x v="1"/>
    <s v="Pendiente"/>
    <x v="1"/>
    <e v="#VALUE!"/>
    <e v="#VALUE!"/>
    <s v="DIVANID GUILLIN BARBOSA"/>
    <x v="1"/>
    <x v="1"/>
    <m/>
    <e v="#REF!"/>
    <e v="#REF!"/>
  </r>
  <r>
    <n v="409"/>
    <n v="20519"/>
    <x v="0"/>
    <d v="2020-02-25T00:00:00"/>
    <x v="1"/>
    <d v="2020-02-25T00:00:00"/>
    <x v="0"/>
    <n v="0"/>
    <n v="1"/>
    <s v="ELVIA LILIANA CHICAGUY QUINTERO"/>
    <x v="0"/>
    <x v="2"/>
    <m/>
    <e v="#REF!"/>
    <e v="#REF!"/>
  </r>
  <r>
    <n v="410"/>
    <n v="20520"/>
    <x v="0"/>
    <d v="2020-02-25T00:00:00"/>
    <x v="1"/>
    <d v="2020-02-26T00:00:00"/>
    <x v="0"/>
    <n v="1"/>
    <n v="2"/>
    <s v="maria fernanda pezzotti"/>
    <x v="0"/>
    <x v="2"/>
    <m/>
    <e v="#REF!"/>
    <e v="#REF!"/>
  </r>
  <r>
    <n v="411"/>
    <n v="20521"/>
    <x v="0"/>
    <d v="2020-02-25T00:00:00"/>
    <x v="1"/>
    <d v="2020-02-26T00:00:00"/>
    <x v="0"/>
    <n v="1"/>
    <n v="2"/>
    <s v="fabian cano brieva"/>
    <x v="0"/>
    <x v="2"/>
    <m/>
    <e v="#REF!"/>
    <e v="#REF!"/>
  </r>
  <r>
    <n v="412"/>
    <n v="20522"/>
    <x v="0"/>
    <d v="2020-02-25T00:00:00"/>
    <x v="1"/>
    <d v="2020-02-26T00:00:00"/>
    <x v="0"/>
    <n v="1"/>
    <n v="2"/>
    <s v="fabian cano brieva"/>
    <x v="0"/>
    <x v="2"/>
    <m/>
    <e v="#REF!"/>
    <e v="#REF!"/>
  </r>
  <r>
    <n v="413"/>
    <n v="20523"/>
    <x v="0"/>
    <d v="2020-02-25T00:00:00"/>
    <x v="1"/>
    <d v="2020-02-26T00:00:00"/>
    <x v="0"/>
    <n v="1"/>
    <n v="2"/>
    <s v="fabian cano brieva"/>
    <x v="0"/>
    <x v="2"/>
    <m/>
    <e v="#REF!"/>
    <e v="#REF!"/>
  </r>
  <r>
    <n v="414"/>
    <n v="20524"/>
    <x v="0"/>
    <d v="2020-02-25T00:00:00"/>
    <x v="1"/>
    <d v="2020-02-26T00:00:00"/>
    <x v="0"/>
    <n v="1"/>
    <n v="2"/>
    <s v="milagros tovar paternina"/>
    <x v="0"/>
    <x v="2"/>
    <m/>
    <e v="#REF!"/>
    <e v="#REF!"/>
  </r>
  <r>
    <n v="415"/>
    <n v="20525"/>
    <x v="0"/>
    <d v="2020-02-25T00:00:00"/>
    <x v="1"/>
    <d v="2020-02-26T00:00:00"/>
    <x v="0"/>
    <n v="1"/>
    <n v="2"/>
    <s v="LUZ MARIA PIEDRAHITA TORO"/>
    <x v="0"/>
    <x v="2"/>
    <m/>
    <e v="#REF!"/>
    <e v="#REF!"/>
  </r>
  <r>
    <n v="416"/>
    <n v="20526"/>
    <x v="2"/>
    <d v="2020-02-26T00:00:00"/>
    <x v="1"/>
    <d v="2020-03-11T00:00:00"/>
    <x v="0"/>
    <n v="14"/>
    <n v="11"/>
    <s v="carlos camargo"/>
    <x v="0"/>
    <x v="4"/>
    <m/>
    <e v="#REF!"/>
    <e v="#REF!"/>
  </r>
  <r>
    <n v="417"/>
    <n v="20527"/>
    <x v="2"/>
    <d v="2020-02-26T00:00:00"/>
    <x v="1"/>
    <d v="2020-03-27T00:00:00"/>
    <x v="0"/>
    <n v="30"/>
    <n v="23"/>
    <s v="Liliana Urrego Navarro"/>
    <x v="0"/>
    <x v="4"/>
    <m/>
    <e v="#REF!"/>
    <e v="#REF!"/>
  </r>
  <r>
    <n v="418"/>
    <n v="20528"/>
    <x v="2"/>
    <d v="2020-02-26T00:00:00"/>
    <x v="1"/>
    <d v="2020-03-11T00:00:00"/>
    <x v="0"/>
    <n v="14"/>
    <n v="11"/>
    <s v="CARLOS ARTURO RAMIREZ PEREZ"/>
    <x v="0"/>
    <x v="4"/>
    <m/>
    <e v="#REF!"/>
    <e v="#REF!"/>
  </r>
  <r>
    <n v="419"/>
    <n v="20529"/>
    <x v="0"/>
    <d v="2020-02-26T00:00:00"/>
    <x v="1"/>
    <d v="2020-02-26T00:00:00"/>
    <x v="0"/>
    <n v="0"/>
    <n v="1"/>
    <s v="NICOLAS DAVID ESCOBAR ORTIZ"/>
    <x v="0"/>
    <x v="2"/>
    <m/>
    <e v="#REF!"/>
    <e v="#REF!"/>
  </r>
  <r>
    <n v="420"/>
    <n v="20530"/>
    <x v="0"/>
    <d v="2020-02-26T00:00:00"/>
    <x v="1"/>
    <d v="2020-02-26T00:00:00"/>
    <x v="0"/>
    <n v="0"/>
    <n v="1"/>
    <s v="SANDRA LILIANA BUITRAGO"/>
    <x v="0"/>
    <x v="2"/>
    <m/>
    <e v="#REF!"/>
    <e v="#REF!"/>
  </r>
  <r>
    <n v="421"/>
    <n v="20531"/>
    <x v="2"/>
    <d v="2020-02-26T00:00:00"/>
    <x v="1"/>
    <d v="2020-03-11T00:00:00"/>
    <x v="0"/>
    <n v="14"/>
    <n v="11"/>
    <s v="Eliana Castro Fernandez"/>
    <x v="0"/>
    <x v="4"/>
    <m/>
    <e v="#REF!"/>
    <e v="#REF!"/>
  </r>
  <r>
    <n v="422"/>
    <n v="20532"/>
    <x v="0"/>
    <d v="2020-02-26T00:00:00"/>
    <x v="1"/>
    <d v="2020-02-26T00:00:00"/>
    <x v="0"/>
    <n v="0"/>
    <n v="1"/>
    <s v="MANUEL ENRIQUE TINOCO GARCIA"/>
    <x v="0"/>
    <x v="2"/>
    <m/>
    <e v="#REF!"/>
    <e v="#REF!"/>
  </r>
  <r>
    <n v="423"/>
    <n v="20533"/>
    <x v="3"/>
    <d v="2020-02-26T00:00:00"/>
    <x v="1"/>
    <d v="2020-03-19T00:00:00"/>
    <x v="0"/>
    <n v="22"/>
    <n v="17"/>
    <s v="MARY LUCY ROMERO SEPULVEDA"/>
    <x v="0"/>
    <x v="4"/>
    <m/>
    <e v="#REF!"/>
    <e v="#REF!"/>
  </r>
  <r>
    <n v="424"/>
    <n v="20534"/>
    <x v="2"/>
    <d v="2020-02-27T00:00:00"/>
    <x v="1"/>
    <d v="2020-03-11T00:00:00"/>
    <x v="0"/>
    <n v="13"/>
    <n v="10"/>
    <s v="YURY ALBERTO ACEVEDO RINCON"/>
    <x v="0"/>
    <x v="4"/>
    <m/>
    <e v="#REF!"/>
    <e v="#REF!"/>
  </r>
  <r>
    <n v="425"/>
    <n v="20535"/>
    <x v="0"/>
    <d v="2020-02-27T00:00:00"/>
    <x v="1"/>
    <d v="2020-02-27T00:00:00"/>
    <x v="0"/>
    <n v="0"/>
    <n v="1"/>
    <s v="JOSE LUIS VEGA OTERO"/>
    <x v="0"/>
    <x v="2"/>
    <m/>
    <e v="#REF!"/>
    <e v="#REF!"/>
  </r>
  <r>
    <n v="426"/>
    <n v="20536"/>
    <x v="0"/>
    <d v="2020-02-27T00:00:00"/>
    <x v="1"/>
    <d v="2020-02-27T00:00:00"/>
    <x v="0"/>
    <n v="0"/>
    <n v="1"/>
    <s v="JESUS ALFONSO MARQUEZ TORO"/>
    <x v="0"/>
    <x v="2"/>
    <m/>
    <e v="#REF!"/>
    <e v="#REF!"/>
  </r>
  <r>
    <n v="427"/>
    <n v="20537"/>
    <x v="2"/>
    <d v="2020-02-27T00:00:00"/>
    <x v="1"/>
    <d v="2020-03-27T00:00:00"/>
    <x v="0"/>
    <n v="29"/>
    <n v="22"/>
    <s v="julia elena leal palacio"/>
    <x v="0"/>
    <x v="4"/>
    <m/>
    <e v="#REF!"/>
    <e v="#REF!"/>
  </r>
  <r>
    <n v="428"/>
    <n v="20538"/>
    <x v="3"/>
    <d v="2020-02-27T00:00:00"/>
    <x v="1"/>
    <d v="2020-03-11T00:00:00"/>
    <x v="0"/>
    <n v="13"/>
    <n v="10"/>
    <s v="ERNESTO ESPITIA OLAYA"/>
    <x v="0"/>
    <x v="4"/>
    <m/>
    <e v="#REF!"/>
    <e v="#REF!"/>
  </r>
  <r>
    <n v="429"/>
    <n v="20539"/>
    <x v="2"/>
    <d v="2020-02-27T00:00:00"/>
    <x v="1"/>
    <d v="2020-03-30T00:00:00"/>
    <x v="0"/>
    <n v="32"/>
    <n v="23"/>
    <s v="MARTHA LEONOR MAHECHA CARDENAS"/>
    <x v="0"/>
    <x v="4"/>
    <m/>
    <e v="#REF!"/>
    <e v="#REF!"/>
  </r>
  <r>
    <n v="430"/>
    <n v="20540"/>
    <x v="2"/>
    <d v="2020-02-27T00:00:00"/>
    <x v="1"/>
    <d v="2020-03-11T00:00:00"/>
    <x v="0"/>
    <n v="13"/>
    <n v="10"/>
    <s v="MARTHA LUCIA RODRIGUEZ GARCIA"/>
    <x v="0"/>
    <x v="4"/>
    <m/>
    <e v="#REF!"/>
    <e v="#REF!"/>
  </r>
  <r>
    <n v="431"/>
    <n v="20541"/>
    <x v="0"/>
    <d v="2020-02-27T00:00:00"/>
    <x v="1"/>
    <d v="2020-02-27T00:00:00"/>
    <x v="0"/>
    <n v="0"/>
    <n v="1"/>
    <s v="EMILCEN MENDEZ RUIZ"/>
    <x v="0"/>
    <x v="2"/>
    <m/>
    <e v="#REF!"/>
    <e v="#REF!"/>
  </r>
  <r>
    <n v="432"/>
    <n v="20542"/>
    <x v="2"/>
    <d v="2020-02-27T00:00:00"/>
    <x v="1"/>
    <d v="2020-03-11T00:00:00"/>
    <x v="0"/>
    <n v="13"/>
    <n v="10"/>
    <s v="SECRETARIA DISTRITAL DE HACIENDA"/>
    <x v="0"/>
    <x v="4"/>
    <m/>
    <e v="#REF!"/>
    <e v="#REF!"/>
  </r>
  <r>
    <n v="433"/>
    <n v="20543"/>
    <x v="2"/>
    <d v="2020-02-27T00:00:00"/>
    <x v="1"/>
    <d v="2020-03-19T00:00:00"/>
    <x v="0"/>
    <n v="21"/>
    <n v="16"/>
    <s v="JAIRO ANTONIO MAZORRA MADRIGAL"/>
    <x v="0"/>
    <x v="4"/>
    <m/>
    <e v="#REF!"/>
    <e v="#REF!"/>
  </r>
  <r>
    <n v="434"/>
    <n v="20544"/>
    <x v="2"/>
    <d v="2020-02-27T00:00:00"/>
    <x v="1"/>
    <d v="2020-03-11T00:00:00"/>
    <x v="0"/>
    <n v="13"/>
    <n v="10"/>
    <s v="gloria gonzalez"/>
    <x v="0"/>
    <x v="4"/>
    <m/>
    <e v="#REF!"/>
    <e v="#REF!"/>
  </r>
  <r>
    <n v="435"/>
    <n v="20545"/>
    <x v="2"/>
    <d v="2020-02-27T00:00:00"/>
    <x v="1"/>
    <d v="2020-03-11T00:00:00"/>
    <x v="0"/>
    <n v="13"/>
    <n v="10"/>
    <s v="Wilfredo Rafael García arrieta"/>
    <x v="0"/>
    <x v="4"/>
    <m/>
    <e v="#REF!"/>
    <e v="#REF!"/>
  </r>
  <r>
    <n v="436"/>
    <n v="20546"/>
    <x v="2"/>
    <d v="2020-02-27T00:00:00"/>
    <x v="1"/>
    <d v="2020-03-13T00:00:00"/>
    <x v="0"/>
    <n v="15"/>
    <n v="12"/>
    <s v="Jesus hermano perez arroyo"/>
    <x v="0"/>
    <x v="4"/>
    <m/>
    <e v="#REF!"/>
    <e v="#REF!"/>
  </r>
  <r>
    <n v="437"/>
    <n v="20547"/>
    <x v="0"/>
    <d v="2020-02-28T00:00:00"/>
    <x v="1"/>
    <d v="2020-03-02T00:00:00"/>
    <x v="0"/>
    <n v="3"/>
    <n v="2"/>
    <s v="JOHN JANED QUINTERO MONTOYA"/>
    <x v="0"/>
    <x v="4"/>
    <m/>
    <e v="#REF!"/>
    <e v="#REF!"/>
  </r>
  <r>
    <n v="438"/>
    <n v="20548"/>
    <x v="0"/>
    <d v="2020-02-28T00:00:00"/>
    <x v="1"/>
    <d v="2020-03-02T00:00:00"/>
    <x v="0"/>
    <n v="3"/>
    <n v="2"/>
    <s v="JOHN JANED QUINTERO MONTOYA"/>
    <x v="0"/>
    <x v="4"/>
    <m/>
    <e v="#REF!"/>
    <e v="#REF!"/>
  </r>
  <r>
    <n v="439"/>
    <n v="20549"/>
    <x v="2"/>
    <d v="2020-02-28T00:00:00"/>
    <x v="1"/>
    <d v="2020-03-13T00:00:00"/>
    <x v="0"/>
    <n v="14"/>
    <n v="11"/>
    <s v="IBETH ROCIO JARAMILLO GALBAN"/>
    <x v="0"/>
    <x v="4"/>
    <m/>
    <e v="#REF!"/>
    <e v="#REF!"/>
  </r>
  <r>
    <n v="440"/>
    <n v="20550"/>
    <x v="0"/>
    <d v="2020-02-28T00:00:00"/>
    <x v="1"/>
    <d v="2020-03-04T00:00:00"/>
    <x v="0"/>
    <n v="5"/>
    <n v="4"/>
    <s v="JUAN CAMILO MEJÍA GRAJALES"/>
    <x v="0"/>
    <x v="4"/>
    <m/>
    <e v="#REF!"/>
    <e v="#REF!"/>
  </r>
  <r>
    <n v="441"/>
    <n v="20551"/>
    <x v="0"/>
    <d v="2020-02-28T00:00:00"/>
    <x v="1"/>
    <d v="2020-03-04T00:00:00"/>
    <x v="0"/>
    <n v="5"/>
    <n v="4"/>
    <s v="Camilo Andrés Rincón Giraldo"/>
    <x v="0"/>
    <x v="4"/>
    <m/>
    <e v="#REF!"/>
    <e v="#REF!"/>
  </r>
  <r>
    <n v="442"/>
    <n v="20552"/>
    <x v="0"/>
    <d v="2020-02-28T00:00:00"/>
    <x v="1"/>
    <d v="2020-03-04T00:00:00"/>
    <x v="0"/>
    <n v="5"/>
    <n v="4"/>
    <s v="LUISA FERNANDA GALLEGO MOLINA"/>
    <x v="0"/>
    <x v="4"/>
    <m/>
    <e v="#REF!"/>
    <e v="#REF!"/>
  </r>
  <r>
    <n v="443"/>
    <n v="20553"/>
    <x v="2"/>
    <d v="2020-02-28T00:00:00"/>
    <x v="1"/>
    <d v="2020-03-13T00:00:00"/>
    <x v="0"/>
    <n v="14"/>
    <n v="11"/>
    <s v="LUIS HORACIO HERRERA SOSA"/>
    <x v="0"/>
    <x v="4"/>
    <m/>
    <e v="#REF!"/>
    <e v="#REF!"/>
  </r>
  <r>
    <n v="444"/>
    <n v="20554"/>
    <x v="2"/>
    <d v="2020-02-28T00:00:00"/>
    <x v="1"/>
    <s v="Pendiente"/>
    <x v="1"/>
    <e v="#VALUE!"/>
    <e v="#VALUE!"/>
    <s v="Zulay Torres chinchilla"/>
    <x v="1"/>
    <x v="1"/>
    <m/>
    <e v="#REF!"/>
    <e v="#REF!"/>
  </r>
  <r>
    <n v="445"/>
    <n v="20555"/>
    <x v="0"/>
    <d v="2020-02-28T00:00:00"/>
    <x v="1"/>
    <d v="2020-03-04T00:00:00"/>
    <x v="0"/>
    <n v="5"/>
    <n v="4"/>
    <s v="ana ines mora puentes"/>
    <x v="0"/>
    <x v="4"/>
    <m/>
    <e v="#REF!"/>
    <e v="#REF!"/>
  </r>
  <r>
    <n v="446"/>
    <n v="20556"/>
    <x v="0"/>
    <d v="2020-02-28T00:00:00"/>
    <x v="1"/>
    <d v="2020-03-04T00:00:00"/>
    <x v="0"/>
    <n v="5"/>
    <n v="4"/>
    <s v="RUTH JANETH RIAÑO TALERO"/>
    <x v="0"/>
    <x v="4"/>
    <m/>
    <e v="#REF!"/>
    <e v="#REF!"/>
  </r>
  <r>
    <n v="447"/>
    <n v="20557"/>
    <x v="2"/>
    <d v="2020-02-28T00:00:00"/>
    <x v="1"/>
    <d v="2020-03-13T00:00:00"/>
    <x v="0"/>
    <n v="14"/>
    <n v="11"/>
    <s v="Anonimo"/>
    <x v="0"/>
    <x v="4"/>
    <m/>
    <e v="#REF!"/>
    <e v="#REF!"/>
  </r>
  <r>
    <n v="448"/>
    <n v="20558"/>
    <x v="0"/>
    <d v="2020-02-28T00:00:00"/>
    <x v="1"/>
    <d v="2020-03-04T00:00:00"/>
    <x v="0"/>
    <n v="5"/>
    <n v="4"/>
    <s v="maritza"/>
    <x v="0"/>
    <x v="4"/>
    <m/>
    <e v="#REF!"/>
    <e v="#REF!"/>
  </r>
  <r>
    <n v="449"/>
    <n v="20559"/>
    <x v="0"/>
    <d v="2020-02-29T00:00:00"/>
    <x v="1"/>
    <d v="2020-03-04T00:00:00"/>
    <x v="0"/>
    <n v="4"/>
    <n v="3"/>
    <s v="felisa"/>
    <x v="0"/>
    <x v="4"/>
    <m/>
    <e v="#REF!"/>
    <e v="#REF!"/>
  </r>
  <r>
    <n v="450"/>
    <n v="20560"/>
    <x v="2"/>
    <d v="2020-02-29T00:00:00"/>
    <x v="1"/>
    <s v="Pendiente"/>
    <x v="1"/>
    <e v="#VALUE!"/>
    <e v="#VALUE!"/>
    <s v="Jasbledy liseth Candela Carranza"/>
    <x v="1"/>
    <x v="1"/>
    <m/>
    <e v="#REF!"/>
    <e v="#REF!"/>
  </r>
  <r>
    <n v="451"/>
    <n v="20561"/>
    <x v="0"/>
    <d v="2020-03-02T00:00:00"/>
    <x v="2"/>
    <d v="2020-03-04T00:00:00"/>
    <x v="0"/>
    <n v="2"/>
    <n v="3"/>
    <s v="José Antonio Zabaleta Serna"/>
    <x v="0"/>
    <x v="4"/>
    <m/>
    <e v="#REF!"/>
    <e v="#REF!"/>
  </r>
  <r>
    <n v="452"/>
    <n v="20562"/>
    <x v="1"/>
    <d v="2020-03-02T00:00:00"/>
    <x v="2"/>
    <d v="2020-03-18T00:00:00"/>
    <x v="0"/>
    <n v="16"/>
    <n v="13"/>
    <s v="Esperanza Vasquez Mora"/>
    <x v="0"/>
    <x v="4"/>
    <m/>
    <e v="#REF!"/>
    <e v="#REF!"/>
  </r>
  <r>
    <n v="453"/>
    <n v="20563"/>
    <x v="0"/>
    <d v="2020-03-02T00:00:00"/>
    <x v="2"/>
    <d v="2020-03-04T00:00:00"/>
    <x v="0"/>
    <n v="2"/>
    <n v="3"/>
    <s v="Carmen Alicia Vacunares Ayazo"/>
    <x v="0"/>
    <x v="4"/>
    <m/>
    <e v="#REF!"/>
    <e v="#REF!"/>
  </r>
  <r>
    <n v="454"/>
    <n v="20564"/>
    <x v="0"/>
    <d v="2020-03-02T00:00:00"/>
    <x v="2"/>
    <d v="2020-03-04T00:00:00"/>
    <x v="0"/>
    <n v="2"/>
    <n v="3"/>
    <s v="NATHALIA NARANJO MORALES"/>
    <x v="0"/>
    <x v="4"/>
    <m/>
    <e v="#REF!"/>
    <e v="#REF!"/>
  </r>
  <r>
    <n v="455"/>
    <n v="20565"/>
    <x v="0"/>
    <d v="2020-03-02T00:00:00"/>
    <x v="2"/>
    <d v="2020-03-04T00:00:00"/>
    <x v="0"/>
    <n v="2"/>
    <n v="3"/>
    <s v="No hay clientes referentes a este flujo"/>
    <x v="0"/>
    <x v="4"/>
    <m/>
    <e v="#REF!"/>
    <e v="#REF!"/>
  </r>
  <r>
    <n v="456"/>
    <n v="20566"/>
    <x v="0"/>
    <d v="2020-03-02T00:00:00"/>
    <x v="2"/>
    <d v="2020-03-04T00:00:00"/>
    <x v="0"/>
    <n v="2"/>
    <n v="3"/>
    <s v="DANIA LIZETH GUERRERO LOPEZ"/>
    <x v="0"/>
    <x v="4"/>
    <m/>
    <e v="#REF!"/>
    <e v="#REF!"/>
  </r>
  <r>
    <n v="457"/>
    <n v="20567"/>
    <x v="2"/>
    <d v="2020-03-02T00:00:00"/>
    <x v="2"/>
    <d v="2020-05-12T00:00:00"/>
    <x v="2"/>
    <n v="71"/>
    <n v="52"/>
    <s v="Juan Manuel Gómez Tobón"/>
    <x v="0"/>
    <x v="3"/>
    <m/>
    <e v="#REF!"/>
    <e v="#REF!"/>
  </r>
  <r>
    <n v="458"/>
    <n v="20568"/>
    <x v="2"/>
    <d v="2020-03-02T00:00:00"/>
    <x v="2"/>
    <d v="2020-03-13T00:00:00"/>
    <x v="0"/>
    <n v="11"/>
    <n v="10"/>
    <s v="Juan Manuel Gómez Tobón"/>
    <x v="0"/>
    <x v="4"/>
    <m/>
    <e v="#REF!"/>
    <e v="#REF!"/>
  </r>
  <r>
    <n v="459"/>
    <n v="20569"/>
    <x v="0"/>
    <d v="2020-03-02T00:00:00"/>
    <x v="2"/>
    <d v="2020-03-04T00:00:00"/>
    <x v="0"/>
    <n v="2"/>
    <n v="3"/>
    <s v="LIZETH GUZMAN"/>
    <x v="0"/>
    <x v="4"/>
    <m/>
    <e v="#REF!"/>
    <e v="#REF!"/>
  </r>
  <r>
    <n v="460"/>
    <n v="20570"/>
    <x v="0"/>
    <d v="2020-03-02T00:00:00"/>
    <x v="2"/>
    <d v="2020-03-04T00:00:00"/>
    <x v="0"/>
    <n v="2"/>
    <n v="3"/>
    <s v="adolfo mario de la espriella de la espriella"/>
    <x v="0"/>
    <x v="4"/>
    <m/>
    <e v="#REF!"/>
    <e v="#REF!"/>
  </r>
  <r>
    <n v="461"/>
    <n v="20571"/>
    <x v="0"/>
    <d v="2020-03-02T00:00:00"/>
    <x v="2"/>
    <d v="2020-03-04T00:00:00"/>
    <x v="0"/>
    <n v="2"/>
    <n v="3"/>
    <s v="YENNY PAOLIN DAZA GUTIERREZ"/>
    <x v="0"/>
    <x v="4"/>
    <m/>
    <e v="#REF!"/>
    <e v="#REF!"/>
  </r>
  <r>
    <n v="462"/>
    <n v="20572"/>
    <x v="2"/>
    <d v="2020-03-02T00:00:00"/>
    <x v="2"/>
    <d v="2020-03-13T00:00:00"/>
    <x v="0"/>
    <n v="11"/>
    <n v="10"/>
    <s v="DIANA YANETH GALLEGO GALLEGO"/>
    <x v="0"/>
    <x v="4"/>
    <m/>
    <e v="#REF!"/>
    <e v="#REF!"/>
  </r>
  <r>
    <n v="463"/>
    <n v="20573"/>
    <x v="3"/>
    <d v="2020-03-02T00:00:00"/>
    <x v="2"/>
    <d v="2020-03-27T00:00:00"/>
    <x v="0"/>
    <n v="25"/>
    <n v="20"/>
    <s v="Carlos Andrés Moreno"/>
    <x v="0"/>
    <x v="4"/>
    <m/>
    <e v="#REF!"/>
    <e v="#REF!"/>
  </r>
  <r>
    <n v="464"/>
    <n v="20574"/>
    <x v="0"/>
    <d v="2020-03-02T00:00:00"/>
    <x v="2"/>
    <d v="2020-03-04T00:00:00"/>
    <x v="0"/>
    <n v="2"/>
    <n v="3"/>
    <s v="JUAN FERNANDO GONZÁLEZ GIRALDO"/>
    <x v="0"/>
    <x v="4"/>
    <m/>
    <e v="#REF!"/>
    <e v="#REF!"/>
  </r>
  <r>
    <n v="465"/>
    <n v="20575"/>
    <x v="0"/>
    <d v="2020-03-02T00:00:00"/>
    <x v="2"/>
    <d v="2020-03-04T00:00:00"/>
    <x v="0"/>
    <n v="2"/>
    <n v="3"/>
    <s v="Alejandro Burbano Muñoz"/>
    <x v="0"/>
    <x v="4"/>
    <m/>
    <e v="#REF!"/>
    <e v="#REF!"/>
  </r>
  <r>
    <n v="466"/>
    <n v="20576"/>
    <x v="2"/>
    <d v="2020-03-02T00:00:00"/>
    <x v="2"/>
    <d v="2020-03-10T00:00:00"/>
    <x v="0"/>
    <n v="8"/>
    <n v="7"/>
    <s v="Guillermo Alberto Montoya Betancur"/>
    <x v="0"/>
    <x v="4"/>
    <m/>
    <e v="#REF!"/>
    <e v="#REF!"/>
  </r>
  <r>
    <n v="467"/>
    <n v="20577"/>
    <x v="2"/>
    <d v="2020-03-03T00:00:00"/>
    <x v="2"/>
    <d v="2020-03-13T00:00:00"/>
    <x v="0"/>
    <n v="10"/>
    <n v="9"/>
    <s v="MILTON"/>
    <x v="0"/>
    <x v="4"/>
    <m/>
    <e v="#REF!"/>
    <e v="#REF!"/>
  </r>
  <r>
    <n v="468"/>
    <n v="20578"/>
    <x v="0"/>
    <d v="2020-03-03T00:00:00"/>
    <x v="2"/>
    <d v="2020-03-04T00:00:00"/>
    <x v="0"/>
    <n v="1"/>
    <n v="2"/>
    <s v="Ximena Gongora Perez"/>
    <x v="0"/>
    <x v="4"/>
    <m/>
    <e v="#REF!"/>
    <e v="#REF!"/>
  </r>
  <r>
    <n v="469"/>
    <n v="20579"/>
    <x v="0"/>
    <d v="2020-03-03T00:00:00"/>
    <x v="2"/>
    <d v="2020-03-04T00:00:00"/>
    <x v="0"/>
    <n v="1"/>
    <n v="2"/>
    <s v="Alexander becerra"/>
    <x v="0"/>
    <x v="4"/>
    <m/>
    <e v="#REF!"/>
    <e v="#REF!"/>
  </r>
  <r>
    <n v="470"/>
    <n v="20580"/>
    <x v="0"/>
    <d v="2020-03-03T00:00:00"/>
    <x v="2"/>
    <d v="2020-03-04T00:00:00"/>
    <x v="0"/>
    <n v="1"/>
    <n v="2"/>
    <s v="LUZ ELEYDA POSADA LONDOÑO"/>
    <x v="0"/>
    <x v="4"/>
    <m/>
    <e v="#REF!"/>
    <e v="#REF!"/>
  </r>
  <r>
    <n v="471"/>
    <n v="20581"/>
    <x v="0"/>
    <d v="2020-03-03T00:00:00"/>
    <x v="2"/>
    <d v="2020-03-04T00:00:00"/>
    <x v="0"/>
    <n v="1"/>
    <n v="2"/>
    <s v="JHON JAIRO ARIZA"/>
    <x v="0"/>
    <x v="4"/>
    <m/>
    <e v="#REF!"/>
    <e v="#REF!"/>
  </r>
  <r>
    <n v="472"/>
    <n v="20582"/>
    <x v="2"/>
    <d v="2020-03-03T00:00:00"/>
    <x v="2"/>
    <d v="2020-03-13T00:00:00"/>
    <x v="0"/>
    <n v="10"/>
    <n v="9"/>
    <s v="FERNANDO MENDEZ PAYARES"/>
    <x v="0"/>
    <x v="4"/>
    <m/>
    <e v="#REF!"/>
    <e v="#REF!"/>
  </r>
  <r>
    <n v="473"/>
    <n v="20583"/>
    <x v="2"/>
    <d v="2020-03-03T00:00:00"/>
    <x v="2"/>
    <d v="2020-03-13T00:00:00"/>
    <x v="0"/>
    <n v="10"/>
    <n v="9"/>
    <s v="FERNANDO MENDEZ PAYARES"/>
    <x v="0"/>
    <x v="4"/>
    <m/>
    <e v="#REF!"/>
    <e v="#REF!"/>
  </r>
  <r>
    <n v="474"/>
    <n v="20584"/>
    <x v="2"/>
    <d v="2020-03-03T00:00:00"/>
    <x v="2"/>
    <s v="Pendiente"/>
    <x v="1"/>
    <e v="#VALUE!"/>
    <e v="#VALUE!"/>
    <s v="HENRY QUINTERO PINZON"/>
    <x v="1"/>
    <x v="1"/>
    <m/>
    <e v="#REF!"/>
    <e v="#REF!"/>
  </r>
  <r>
    <n v="475"/>
    <n v="20585"/>
    <x v="0"/>
    <d v="2020-03-03T00:00:00"/>
    <x v="2"/>
    <d v="2020-03-04T00:00:00"/>
    <x v="0"/>
    <n v="1"/>
    <n v="2"/>
    <s v="JOSE LUIS CORREDOR RACEDO"/>
    <x v="0"/>
    <x v="4"/>
    <m/>
    <e v="#REF!"/>
    <e v="#REF!"/>
  </r>
  <r>
    <n v="476"/>
    <n v="20586"/>
    <x v="0"/>
    <d v="2020-03-03T00:00:00"/>
    <x v="2"/>
    <d v="2020-03-04T00:00:00"/>
    <x v="0"/>
    <n v="1"/>
    <n v="2"/>
    <s v="Doris Adriana Villota Martínez"/>
    <x v="0"/>
    <x v="4"/>
    <m/>
    <e v="#REF!"/>
    <e v="#REF!"/>
  </r>
  <r>
    <n v="477"/>
    <n v="20587"/>
    <x v="3"/>
    <d v="2020-03-03T00:00:00"/>
    <x v="2"/>
    <d v="2020-03-13T00:00:00"/>
    <x v="0"/>
    <n v="10"/>
    <n v="9"/>
    <s v="JOAN SEBASTIAN LOZADA BARRIOS"/>
    <x v="0"/>
    <x v="4"/>
    <m/>
    <e v="#REF!"/>
    <e v="#REF!"/>
  </r>
  <r>
    <n v="478"/>
    <n v="20588"/>
    <x v="2"/>
    <d v="2020-03-03T00:00:00"/>
    <x v="2"/>
    <d v="2020-03-13T00:00:00"/>
    <x v="0"/>
    <n v="10"/>
    <n v="9"/>
    <s v="Jairo Vallejo Román"/>
    <x v="0"/>
    <x v="4"/>
    <m/>
    <e v="#REF!"/>
    <e v="#REF!"/>
  </r>
  <r>
    <n v="479"/>
    <n v="20589"/>
    <x v="3"/>
    <d v="2020-03-03T00:00:00"/>
    <x v="2"/>
    <d v="2020-03-13T00:00:00"/>
    <x v="0"/>
    <n v="10"/>
    <n v="9"/>
    <s v="Hugo German Lozano Chavez"/>
    <x v="0"/>
    <x v="4"/>
    <m/>
    <e v="#REF!"/>
    <e v="#REF!"/>
  </r>
  <r>
    <n v="480"/>
    <n v="20590"/>
    <x v="0"/>
    <d v="2020-03-03T00:00:00"/>
    <x v="2"/>
    <d v="2020-03-04T00:00:00"/>
    <x v="0"/>
    <n v="1"/>
    <n v="2"/>
    <s v="Bernan estiven garces Aramburo"/>
    <x v="0"/>
    <x v="4"/>
    <m/>
    <e v="#REF!"/>
    <e v="#REF!"/>
  </r>
  <r>
    <n v="481"/>
    <n v="20591"/>
    <x v="0"/>
    <d v="2020-03-04T00:00:00"/>
    <x v="2"/>
    <d v="2020-03-04T00:00:00"/>
    <x v="0"/>
    <n v="0"/>
    <n v="1"/>
    <s v="Oscar Norberto Reyes Pla"/>
    <x v="0"/>
    <x v="4"/>
    <m/>
    <e v="#REF!"/>
    <e v="#REF!"/>
  </r>
  <r>
    <n v="482"/>
    <n v="20592"/>
    <x v="2"/>
    <d v="2020-03-04T00:00:00"/>
    <x v="2"/>
    <s v="Pendiente"/>
    <x v="1"/>
    <e v="#VALUE!"/>
    <e v="#VALUE!"/>
    <s v="Gina Alejandra palomino fajardo"/>
    <x v="1"/>
    <x v="1"/>
    <m/>
    <e v="#REF!"/>
    <e v="#REF!"/>
  </r>
  <r>
    <n v="483"/>
    <n v="20593"/>
    <x v="0"/>
    <d v="2020-03-04T00:00:00"/>
    <x v="2"/>
    <d v="2020-03-04T00:00:00"/>
    <x v="0"/>
    <n v="0"/>
    <n v="1"/>
    <s v="ROSA FERNANDA GÓMEZ YARURO"/>
    <x v="0"/>
    <x v="4"/>
    <m/>
    <e v="#REF!"/>
    <e v="#REF!"/>
  </r>
  <r>
    <n v="484"/>
    <n v="20594"/>
    <x v="0"/>
    <d v="2020-03-04T00:00:00"/>
    <x v="2"/>
    <d v="2020-03-04T00:00:00"/>
    <x v="0"/>
    <n v="0"/>
    <n v="1"/>
    <s v="MAXIMILIANO GUTIERREZ DEVIA"/>
    <x v="0"/>
    <x v="4"/>
    <m/>
    <e v="#REF!"/>
    <e v="#REF!"/>
  </r>
  <r>
    <n v="485"/>
    <n v="20595"/>
    <x v="0"/>
    <d v="2020-03-04T00:00:00"/>
    <x v="2"/>
    <d v="2020-03-04T00:00:00"/>
    <x v="0"/>
    <n v="0"/>
    <n v="1"/>
    <s v="Catherine Ramírez Solano"/>
    <x v="0"/>
    <x v="4"/>
    <m/>
    <e v="#REF!"/>
    <e v="#REF!"/>
  </r>
  <r>
    <n v="486"/>
    <n v="20596"/>
    <x v="0"/>
    <d v="2020-03-04T00:00:00"/>
    <x v="2"/>
    <d v="2020-03-04T00:00:00"/>
    <x v="0"/>
    <n v="0"/>
    <n v="1"/>
    <s v="JORGE MARIO CARDONA RUIZ"/>
    <x v="0"/>
    <x v="4"/>
    <m/>
    <e v="#REF!"/>
    <e v="#REF!"/>
  </r>
  <r>
    <n v="487"/>
    <n v="20597"/>
    <x v="2"/>
    <d v="2020-03-04T00:00:00"/>
    <x v="2"/>
    <s v="Pendiente"/>
    <x v="1"/>
    <e v="#VALUE!"/>
    <e v="#VALUE!"/>
    <s v="yaneth calderon cuesta"/>
    <x v="1"/>
    <x v="1"/>
    <m/>
    <e v="#REF!"/>
    <e v="#REF!"/>
  </r>
  <r>
    <n v="488"/>
    <n v="20598"/>
    <x v="2"/>
    <d v="2020-03-04T00:00:00"/>
    <x v="2"/>
    <s v="Pendiente"/>
    <x v="1"/>
    <e v="#VALUE!"/>
    <e v="#VALUE!"/>
    <s v="yaneth calderon cuesta"/>
    <x v="1"/>
    <x v="1"/>
    <m/>
    <e v="#REF!"/>
    <e v="#REF!"/>
  </r>
  <r>
    <n v="489"/>
    <n v="20599"/>
    <x v="2"/>
    <d v="2020-03-04T00:00:00"/>
    <x v="2"/>
    <s v="Pendiente"/>
    <x v="1"/>
    <e v="#VALUE!"/>
    <e v="#VALUE!"/>
    <s v="yaneth calderon cuesta"/>
    <x v="1"/>
    <x v="1"/>
    <m/>
    <e v="#REF!"/>
    <e v="#REF!"/>
  </r>
  <r>
    <n v="490"/>
    <n v="20600"/>
    <x v="2"/>
    <d v="2020-03-04T00:00:00"/>
    <x v="2"/>
    <s v="Pendiente"/>
    <x v="1"/>
    <e v="#VALUE!"/>
    <e v="#VALUE!"/>
    <s v="yaneth calderon cuesta"/>
    <x v="1"/>
    <x v="1"/>
    <m/>
    <e v="#REF!"/>
    <e v="#REF!"/>
  </r>
  <r>
    <n v="491"/>
    <n v="20601"/>
    <x v="2"/>
    <d v="2020-03-04T00:00:00"/>
    <x v="2"/>
    <s v="Pendiente"/>
    <x v="1"/>
    <e v="#VALUE!"/>
    <e v="#VALUE!"/>
    <s v="yaneth calderon cuesta"/>
    <x v="1"/>
    <x v="1"/>
    <m/>
    <e v="#REF!"/>
    <e v="#REF!"/>
  </r>
  <r>
    <n v="492"/>
    <n v="20602"/>
    <x v="2"/>
    <d v="2020-03-04T00:00:00"/>
    <x v="2"/>
    <s v="Pendiente"/>
    <x v="1"/>
    <e v="#VALUE!"/>
    <e v="#VALUE!"/>
    <s v="yaneth calderon cuesta"/>
    <x v="1"/>
    <x v="1"/>
    <m/>
    <e v="#REF!"/>
    <e v="#REF!"/>
  </r>
  <r>
    <n v="493"/>
    <n v="20603"/>
    <x v="2"/>
    <d v="2020-03-04T00:00:00"/>
    <x v="2"/>
    <d v="2020-03-13T00:00:00"/>
    <x v="0"/>
    <n v="9"/>
    <n v="8"/>
    <s v="Diego José Lopera Ospina"/>
    <x v="0"/>
    <x v="4"/>
    <m/>
    <e v="#REF!"/>
    <e v="#REF!"/>
  </r>
  <r>
    <n v="494"/>
    <n v="20604"/>
    <x v="2"/>
    <d v="2020-03-04T00:00:00"/>
    <x v="2"/>
    <d v="2020-03-16T00:00:00"/>
    <x v="0"/>
    <n v="12"/>
    <n v="9"/>
    <s v="Kelly Johanna Bermúdez Sánchez"/>
    <x v="0"/>
    <x v="4"/>
    <m/>
    <e v="#REF!"/>
    <e v="#REF!"/>
  </r>
  <r>
    <n v="495"/>
    <n v="20605"/>
    <x v="2"/>
    <d v="2020-03-04T00:00:00"/>
    <x v="2"/>
    <d v="2020-03-16T00:00:00"/>
    <x v="0"/>
    <n v="12"/>
    <n v="9"/>
    <s v="Jesús Alberto Romero León"/>
    <x v="0"/>
    <x v="4"/>
    <m/>
    <e v="#REF!"/>
    <e v="#REF!"/>
  </r>
  <r>
    <n v="496"/>
    <n v="20606"/>
    <x v="3"/>
    <d v="2020-03-04T00:00:00"/>
    <x v="2"/>
    <d v="2020-03-04T00:00:00"/>
    <x v="0"/>
    <n v="0"/>
    <n v="1"/>
    <s v="EBELIO CARO CARO"/>
    <x v="0"/>
    <x v="4"/>
    <m/>
    <e v="#REF!"/>
    <e v="#REF!"/>
  </r>
  <r>
    <n v="497"/>
    <n v="20607"/>
    <x v="0"/>
    <d v="2020-03-04T00:00:00"/>
    <x v="2"/>
    <d v="2020-03-05T00:00:00"/>
    <x v="0"/>
    <n v="1"/>
    <n v="2"/>
    <s v="CLAUDIA MARCELA PIEDRAHITA"/>
    <x v="0"/>
    <x v="4"/>
    <m/>
    <e v="#REF!"/>
    <e v="#REF!"/>
  </r>
  <r>
    <n v="498"/>
    <n v="20608"/>
    <x v="1"/>
    <d v="2020-03-05T00:00:00"/>
    <x v="2"/>
    <d v="2020-03-19T00:00:00"/>
    <x v="0"/>
    <n v="14"/>
    <n v="11"/>
    <s v="OLGA PAOLA LOPEZ"/>
    <x v="0"/>
    <x v="4"/>
    <m/>
    <e v="#REF!"/>
    <e v="#REF!"/>
  </r>
  <r>
    <n v="499"/>
    <n v="20609"/>
    <x v="0"/>
    <d v="2020-03-05T00:00:00"/>
    <x v="2"/>
    <d v="2020-03-19T00:00:00"/>
    <x v="0"/>
    <n v="14"/>
    <n v="11"/>
    <s v="cristian danilo hernandez"/>
    <x v="0"/>
    <x v="4"/>
    <m/>
    <e v="#REF!"/>
    <e v="#REF!"/>
  </r>
  <r>
    <n v="500"/>
    <n v="20610"/>
    <x v="1"/>
    <d v="2020-03-05T00:00:00"/>
    <x v="2"/>
    <d v="2020-03-19T00:00:00"/>
    <x v="0"/>
    <n v="14"/>
    <n v="11"/>
    <s v="LUIS ALBERTO GIL M."/>
    <x v="0"/>
    <x v="4"/>
    <m/>
    <e v="#REF!"/>
    <e v="#REF!"/>
  </r>
  <r>
    <n v="501"/>
    <n v="20611"/>
    <x v="0"/>
    <d v="2020-03-05T00:00:00"/>
    <x v="2"/>
    <d v="2020-03-19T00:00:00"/>
    <x v="0"/>
    <n v="14"/>
    <n v="11"/>
    <s v="LAURA DANIELA MANJARRES"/>
    <x v="0"/>
    <x v="4"/>
    <m/>
    <e v="#REF!"/>
    <e v="#REF!"/>
  </r>
  <r>
    <n v="502"/>
    <n v="20612"/>
    <x v="0"/>
    <d v="2020-03-06T00:00:00"/>
    <x v="2"/>
    <d v="2020-03-19T00:00:00"/>
    <x v="0"/>
    <n v="13"/>
    <n v="10"/>
    <s v="JENRY JOSE VELEZ RODRIGUEZ"/>
    <x v="0"/>
    <x v="4"/>
    <m/>
    <e v="#REF!"/>
    <e v="#REF!"/>
  </r>
  <r>
    <n v="503"/>
    <n v="20613"/>
    <x v="0"/>
    <d v="2020-03-06T00:00:00"/>
    <x v="2"/>
    <d v="2020-03-20T00:00:00"/>
    <x v="0"/>
    <n v="14"/>
    <n v="11"/>
    <s v="GISELL RUDAS FONTALVO"/>
    <x v="0"/>
    <x v="4"/>
    <m/>
    <e v="#REF!"/>
    <e v="#REF!"/>
  </r>
  <r>
    <n v="504"/>
    <n v="20614"/>
    <x v="0"/>
    <d v="2020-03-06T00:00:00"/>
    <x v="2"/>
    <d v="2020-03-20T00:00:00"/>
    <x v="0"/>
    <n v="14"/>
    <n v="11"/>
    <s v="dina lusep maiguel pinzon"/>
    <x v="0"/>
    <x v="4"/>
    <m/>
    <e v="#REF!"/>
    <e v="#REF!"/>
  </r>
  <r>
    <n v="505"/>
    <n v="20615"/>
    <x v="0"/>
    <d v="2020-03-06T00:00:00"/>
    <x v="2"/>
    <d v="2020-03-20T00:00:00"/>
    <x v="0"/>
    <n v="14"/>
    <n v="11"/>
    <s v="JAVIER MARTINEZ PREZ"/>
    <x v="0"/>
    <x v="4"/>
    <m/>
    <e v="#REF!"/>
    <e v="#REF!"/>
  </r>
  <r>
    <n v="506"/>
    <n v="20616"/>
    <x v="0"/>
    <d v="2020-03-06T00:00:00"/>
    <x v="2"/>
    <d v="2020-03-20T00:00:00"/>
    <x v="0"/>
    <n v="14"/>
    <n v="11"/>
    <s v="FERNANDO QUIJANO MARTINEZ"/>
    <x v="0"/>
    <x v="4"/>
    <m/>
    <e v="#REF!"/>
    <e v="#REF!"/>
  </r>
  <r>
    <n v="507"/>
    <n v="20617"/>
    <x v="2"/>
    <d v="2020-03-06T00:00:00"/>
    <x v="2"/>
    <s v="Pendiente"/>
    <x v="1"/>
    <e v="#VALUE!"/>
    <e v="#VALUE!"/>
    <s v="yaneth calderon cuesta"/>
    <x v="1"/>
    <x v="1"/>
    <m/>
    <e v="#REF!"/>
    <e v="#REF!"/>
  </r>
  <r>
    <n v="508"/>
    <n v="20618"/>
    <x v="3"/>
    <d v="2020-03-06T00:00:00"/>
    <x v="2"/>
    <s v="Pendiente"/>
    <x v="1"/>
    <e v="#VALUE!"/>
    <e v="#VALUE!"/>
    <s v="yaneth calderon cuesta"/>
    <x v="1"/>
    <x v="1"/>
    <m/>
    <e v="#REF!"/>
    <e v="#REF!"/>
  </r>
  <r>
    <n v="509"/>
    <n v="20619"/>
    <x v="0"/>
    <d v="2020-03-06T00:00:00"/>
    <x v="2"/>
    <d v="2020-03-20T00:00:00"/>
    <x v="0"/>
    <n v="14"/>
    <n v="11"/>
    <s v="Guiomar Martinez Vargas"/>
    <x v="0"/>
    <x v="4"/>
    <m/>
    <e v="#REF!"/>
    <e v="#REF!"/>
  </r>
  <r>
    <n v="510"/>
    <n v="20620"/>
    <x v="2"/>
    <d v="2020-03-07T00:00:00"/>
    <x v="2"/>
    <d v="2020-03-07T00:00:00"/>
    <x v="0"/>
    <n v="0"/>
    <n v="0"/>
    <s v="ESTEFANY LIZETH LOPEZ BARRERA"/>
    <x v="0"/>
    <x v="4"/>
    <m/>
    <e v="#REF!"/>
    <e v="#REF!"/>
  </r>
  <r>
    <n v="511"/>
    <n v="20621"/>
    <x v="0"/>
    <d v="2020-03-07T00:00:00"/>
    <x v="2"/>
    <d v="2020-03-20T00:00:00"/>
    <x v="0"/>
    <n v="13"/>
    <n v="10"/>
    <s v="Saúl Ricardo Archila Contreras"/>
    <x v="0"/>
    <x v="4"/>
    <m/>
    <e v="#REF!"/>
    <e v="#REF!"/>
  </r>
  <r>
    <n v="512"/>
    <n v="20622"/>
    <x v="0"/>
    <d v="2020-03-07T00:00:00"/>
    <x v="2"/>
    <d v="2020-03-20T00:00:00"/>
    <x v="0"/>
    <n v="13"/>
    <n v="10"/>
    <s v="Alfonso Posse Ricaurte"/>
    <x v="0"/>
    <x v="4"/>
    <m/>
    <e v="#REF!"/>
    <e v="#REF!"/>
  </r>
  <r>
    <n v="513"/>
    <n v="20623"/>
    <x v="0"/>
    <d v="2020-03-07T00:00:00"/>
    <x v="2"/>
    <d v="2020-03-20T00:00:00"/>
    <x v="0"/>
    <n v="13"/>
    <n v="10"/>
    <s v="zoe gallego gallego"/>
    <x v="0"/>
    <x v="4"/>
    <m/>
    <e v="#REF!"/>
    <e v="#REF!"/>
  </r>
  <r>
    <n v="514"/>
    <n v="20624"/>
    <x v="0"/>
    <d v="2020-03-09T00:00:00"/>
    <x v="2"/>
    <d v="2020-03-20T00:00:00"/>
    <x v="0"/>
    <n v="11"/>
    <n v="10"/>
    <s v="leticia martinez conde"/>
    <x v="0"/>
    <x v="4"/>
    <m/>
    <e v="#REF!"/>
    <e v="#REF!"/>
  </r>
  <r>
    <n v="515"/>
    <n v="20625"/>
    <x v="0"/>
    <d v="2020-03-09T00:00:00"/>
    <x v="2"/>
    <d v="2020-03-20T00:00:00"/>
    <x v="0"/>
    <n v="11"/>
    <n v="10"/>
    <s v="María Fernanda Rodríguez Quintero"/>
    <x v="0"/>
    <x v="4"/>
    <m/>
    <e v="#REF!"/>
    <e v="#REF!"/>
  </r>
  <r>
    <n v="516"/>
    <n v="20626"/>
    <x v="0"/>
    <d v="2020-03-09T00:00:00"/>
    <x v="2"/>
    <d v="2020-03-20T00:00:00"/>
    <x v="0"/>
    <n v="11"/>
    <n v="10"/>
    <s v="Leandro Montoya Galeano"/>
    <x v="0"/>
    <x v="4"/>
    <m/>
    <e v="#REF!"/>
    <e v="#REF!"/>
  </r>
  <r>
    <n v="517"/>
    <n v="20627"/>
    <x v="0"/>
    <d v="2020-03-09T00:00:00"/>
    <x v="2"/>
    <d v="2020-03-20T00:00:00"/>
    <x v="0"/>
    <n v="11"/>
    <n v="10"/>
    <s v="MARIO ANDRÉS JARAVA MORALES"/>
    <x v="0"/>
    <x v="4"/>
    <m/>
    <e v="#REF!"/>
    <e v="#REF!"/>
  </r>
  <r>
    <n v="518"/>
    <n v="20628"/>
    <x v="0"/>
    <d v="2020-03-09T00:00:00"/>
    <x v="2"/>
    <d v="2020-03-20T00:00:00"/>
    <x v="0"/>
    <n v="11"/>
    <n v="10"/>
    <s v="BRENDA CASTILLO"/>
    <x v="0"/>
    <x v="4"/>
    <m/>
    <e v="#REF!"/>
    <e v="#REF!"/>
  </r>
  <r>
    <n v="519"/>
    <n v="20629"/>
    <x v="0"/>
    <d v="2020-03-09T00:00:00"/>
    <x v="2"/>
    <d v="2020-03-20T00:00:00"/>
    <x v="0"/>
    <n v="11"/>
    <n v="10"/>
    <s v="Leandro Montoya Galeano"/>
    <x v="0"/>
    <x v="4"/>
    <m/>
    <e v="#REF!"/>
    <e v="#REF!"/>
  </r>
  <r>
    <n v="520"/>
    <n v="20630"/>
    <x v="0"/>
    <d v="2020-03-09T00:00:00"/>
    <x v="2"/>
    <d v="2020-03-20T00:00:00"/>
    <x v="0"/>
    <n v="11"/>
    <n v="10"/>
    <s v="Gisella rivera Calderon"/>
    <x v="0"/>
    <x v="4"/>
    <m/>
    <e v="#REF!"/>
    <e v="#REF!"/>
  </r>
  <r>
    <n v="521"/>
    <n v="20631"/>
    <x v="0"/>
    <d v="2020-03-09T00:00:00"/>
    <x v="2"/>
    <d v="2020-03-20T00:00:00"/>
    <x v="0"/>
    <n v="11"/>
    <n v="10"/>
    <s v="DAHIANA MARTINEZ ARANGO"/>
    <x v="0"/>
    <x v="4"/>
    <m/>
    <e v="#REF!"/>
    <e v="#REF!"/>
  </r>
  <r>
    <n v="522"/>
    <n v="20632"/>
    <x v="2"/>
    <d v="2020-03-09T00:00:00"/>
    <x v="2"/>
    <d v="2020-03-16T00:00:00"/>
    <x v="0"/>
    <n v="7"/>
    <n v="6"/>
    <s v="DAHIANA MARTINEZ ARANGO"/>
    <x v="0"/>
    <x v="4"/>
    <m/>
    <e v="#REF!"/>
    <e v="#REF!"/>
  </r>
  <r>
    <n v="523"/>
    <n v="20633"/>
    <x v="0"/>
    <d v="2020-03-09T00:00:00"/>
    <x v="2"/>
    <d v="2020-03-20T00:00:00"/>
    <x v="0"/>
    <n v="11"/>
    <n v="10"/>
    <s v="leidy carolina hurtado cortes"/>
    <x v="0"/>
    <x v="4"/>
    <m/>
    <e v="#REF!"/>
    <e v="#REF!"/>
  </r>
  <r>
    <n v="524"/>
    <n v="20634"/>
    <x v="0"/>
    <d v="2020-03-10T00:00:00"/>
    <x v="2"/>
    <d v="2020-03-23T00:00:00"/>
    <x v="0"/>
    <n v="13"/>
    <n v="10"/>
    <s v="Jorge Armando arcos Ortiz"/>
    <x v="0"/>
    <x v="4"/>
    <m/>
    <e v="#REF!"/>
    <e v="#REF!"/>
  </r>
  <r>
    <n v="525"/>
    <n v="20635"/>
    <x v="3"/>
    <d v="2020-03-10T00:00:00"/>
    <x v="2"/>
    <d v="2020-03-18T00:00:00"/>
    <x v="0"/>
    <n v="8"/>
    <n v="7"/>
    <s v="ALMAVIVA"/>
    <x v="0"/>
    <x v="4"/>
    <m/>
    <e v="#REF!"/>
    <e v="#REF!"/>
  </r>
  <r>
    <n v="526"/>
    <n v="20636"/>
    <x v="0"/>
    <d v="2020-03-10T00:00:00"/>
    <x v="2"/>
    <d v="2020-03-23T00:00:00"/>
    <x v="0"/>
    <n v="13"/>
    <n v="10"/>
    <s v="CONSTANZA NARANJO CASTIBLANCO"/>
    <x v="0"/>
    <x v="4"/>
    <m/>
    <e v="#REF!"/>
    <e v="#REF!"/>
  </r>
  <r>
    <n v="527"/>
    <n v="20637"/>
    <x v="0"/>
    <d v="2020-03-10T00:00:00"/>
    <x v="2"/>
    <d v="2020-03-23T00:00:00"/>
    <x v="0"/>
    <n v="13"/>
    <n v="10"/>
    <s v="Zulay Galvis Herrera"/>
    <x v="0"/>
    <x v="4"/>
    <m/>
    <e v="#REF!"/>
    <e v="#REF!"/>
  </r>
  <r>
    <n v="528"/>
    <n v="20638"/>
    <x v="0"/>
    <d v="2020-03-10T00:00:00"/>
    <x v="2"/>
    <d v="2020-03-23T00:00:00"/>
    <x v="0"/>
    <n v="13"/>
    <n v="10"/>
    <s v="JESUS ANTONIO BALLESTEROS PAEZ"/>
    <x v="0"/>
    <x v="4"/>
    <m/>
    <e v="#REF!"/>
    <e v="#REF!"/>
  </r>
  <r>
    <n v="529"/>
    <n v="20639"/>
    <x v="0"/>
    <d v="2020-03-10T00:00:00"/>
    <x v="2"/>
    <d v="2020-03-23T00:00:00"/>
    <x v="0"/>
    <n v="13"/>
    <n v="10"/>
    <s v="David Urruchurto Caballero"/>
    <x v="0"/>
    <x v="4"/>
    <m/>
    <e v="#REF!"/>
    <e v="#REF!"/>
  </r>
  <r>
    <n v="530"/>
    <n v="20640"/>
    <x v="0"/>
    <d v="2020-03-10T00:00:00"/>
    <x v="2"/>
    <d v="2020-03-23T00:00:00"/>
    <x v="0"/>
    <n v="13"/>
    <n v="10"/>
    <s v="comunidad Indígena Dujos tamaz del caguan paniquita"/>
    <x v="0"/>
    <x v="4"/>
    <m/>
    <e v="#REF!"/>
    <e v="#REF!"/>
  </r>
  <r>
    <n v="531"/>
    <n v="20641"/>
    <x v="0"/>
    <d v="2020-03-10T00:00:00"/>
    <x v="2"/>
    <d v="2020-03-23T00:00:00"/>
    <x v="0"/>
    <n v="13"/>
    <n v="10"/>
    <s v="EVA DEL CARMEN ALVAREZ"/>
    <x v="0"/>
    <x v="4"/>
    <m/>
    <e v="#REF!"/>
    <e v="#REF!"/>
  </r>
  <r>
    <n v="532"/>
    <n v="20642"/>
    <x v="2"/>
    <d v="2020-03-10T00:00:00"/>
    <x v="2"/>
    <d v="2020-03-16T00:00:00"/>
    <x v="0"/>
    <n v="6"/>
    <n v="5"/>
    <s v="GUSTAVO GARCIA ALONSO"/>
    <x v="0"/>
    <x v="4"/>
    <m/>
    <e v="#REF!"/>
    <e v="#REF!"/>
  </r>
  <r>
    <n v="533"/>
    <n v="20643"/>
    <x v="0"/>
    <d v="2020-03-10T00:00:00"/>
    <x v="2"/>
    <d v="2020-03-23T00:00:00"/>
    <x v="0"/>
    <n v="13"/>
    <n v="10"/>
    <s v="MARIA CECILIA ÑAÑEZ"/>
    <x v="0"/>
    <x v="4"/>
    <m/>
    <e v="#REF!"/>
    <e v="#REF!"/>
  </r>
  <r>
    <n v="534"/>
    <n v="20644"/>
    <x v="0"/>
    <d v="2020-03-10T00:00:00"/>
    <x v="2"/>
    <d v="2020-03-23T00:00:00"/>
    <x v="0"/>
    <n v="13"/>
    <n v="10"/>
    <s v="JORGE ISAAC ROMERO CHAVEZ"/>
    <x v="0"/>
    <x v="4"/>
    <m/>
    <e v="#REF!"/>
    <e v="#REF!"/>
  </r>
  <r>
    <n v="535"/>
    <n v="20645"/>
    <x v="2"/>
    <d v="2020-03-10T00:00:00"/>
    <x v="2"/>
    <d v="2020-03-23T00:00:00"/>
    <x v="0"/>
    <n v="13"/>
    <n v="10"/>
    <s v="KELLY YOHANA CONTRERAS LOBO"/>
    <x v="0"/>
    <x v="4"/>
    <m/>
    <e v="#REF!"/>
    <e v="#REF!"/>
  </r>
  <r>
    <n v="536"/>
    <n v="20646"/>
    <x v="0"/>
    <d v="2020-03-10T00:00:00"/>
    <x v="2"/>
    <d v="2020-03-23T00:00:00"/>
    <x v="0"/>
    <n v="13"/>
    <n v="10"/>
    <s v="JOCELYN MORALES SUAZA"/>
    <x v="0"/>
    <x v="4"/>
    <m/>
    <e v="#REF!"/>
    <e v="#REF!"/>
  </r>
  <r>
    <n v="537"/>
    <n v="20647"/>
    <x v="3"/>
    <d v="2020-03-11T00:00:00"/>
    <x v="2"/>
    <d v="2020-03-16T00:00:00"/>
    <x v="0"/>
    <n v="5"/>
    <n v="4"/>
    <s v="Rubén Eduardo Sánchez Melendez"/>
    <x v="0"/>
    <x v="4"/>
    <m/>
    <e v="#REF!"/>
    <e v="#REF!"/>
  </r>
  <r>
    <n v="538"/>
    <n v="20648"/>
    <x v="0"/>
    <d v="2020-03-11T00:00:00"/>
    <x v="2"/>
    <d v="2020-03-23T00:00:00"/>
    <x v="0"/>
    <n v="12"/>
    <n v="9"/>
    <s v="Heider contreras contreras"/>
    <x v="0"/>
    <x v="4"/>
    <m/>
    <e v="#REF!"/>
    <e v="#REF!"/>
  </r>
  <r>
    <n v="539"/>
    <n v="20649"/>
    <x v="0"/>
    <d v="2020-03-11T00:00:00"/>
    <x v="2"/>
    <d v="2020-03-23T00:00:00"/>
    <x v="0"/>
    <n v="12"/>
    <n v="9"/>
    <s v="JOSE POLO"/>
    <x v="0"/>
    <x v="4"/>
    <m/>
    <e v="#REF!"/>
    <e v="#REF!"/>
  </r>
  <r>
    <n v="540"/>
    <n v="20650"/>
    <x v="0"/>
    <d v="2020-03-11T00:00:00"/>
    <x v="2"/>
    <d v="2020-03-24T00:00:00"/>
    <x v="0"/>
    <n v="13"/>
    <n v="10"/>
    <s v="francisco javier bedoya quiñonez"/>
    <x v="0"/>
    <x v="4"/>
    <m/>
    <e v="#REF!"/>
    <e v="#REF!"/>
  </r>
  <r>
    <n v="541"/>
    <n v="20651"/>
    <x v="2"/>
    <d v="2020-03-11T00:00:00"/>
    <x v="2"/>
    <d v="2020-04-22T00:00:00"/>
    <x v="2"/>
    <n v="42"/>
    <n v="31"/>
    <s v="nelly stella barona rodriguez"/>
    <x v="0"/>
    <x v="5"/>
    <m/>
    <e v="#REF!"/>
    <e v="#REF!"/>
  </r>
  <r>
    <n v="542"/>
    <n v="20652"/>
    <x v="0"/>
    <d v="2020-03-11T00:00:00"/>
    <x v="2"/>
    <d v="2020-03-23T00:00:00"/>
    <x v="0"/>
    <n v="12"/>
    <n v="9"/>
    <s v="HECTOR ENRIQUE DUSSAN GONZALEZ"/>
    <x v="0"/>
    <x v="4"/>
    <m/>
    <e v="#REF!"/>
    <e v="#REF!"/>
  </r>
  <r>
    <n v="543"/>
    <n v="20653"/>
    <x v="0"/>
    <d v="2020-03-11T00:00:00"/>
    <x v="2"/>
    <d v="2020-03-24T00:00:00"/>
    <x v="0"/>
    <n v="13"/>
    <n v="10"/>
    <s v="eliana torrado"/>
    <x v="0"/>
    <x v="4"/>
    <m/>
    <e v="#REF!"/>
    <e v="#REF!"/>
  </r>
  <r>
    <n v="544"/>
    <n v="20654"/>
    <x v="0"/>
    <d v="2020-03-11T00:00:00"/>
    <x v="2"/>
    <d v="2020-03-24T00:00:00"/>
    <x v="0"/>
    <n v="13"/>
    <n v="10"/>
    <s v="william sarmiento ruiz"/>
    <x v="0"/>
    <x v="4"/>
    <m/>
    <e v="#REF!"/>
    <e v="#REF!"/>
  </r>
  <r>
    <n v="545"/>
    <n v="20655"/>
    <x v="0"/>
    <d v="2020-03-11T00:00:00"/>
    <x v="2"/>
    <d v="2020-03-24T00:00:00"/>
    <x v="0"/>
    <n v="13"/>
    <n v="10"/>
    <s v="valencia"/>
    <x v="0"/>
    <x v="4"/>
    <m/>
    <e v="#REF!"/>
    <e v="#REF!"/>
  </r>
  <r>
    <n v="546"/>
    <n v="20656"/>
    <x v="3"/>
    <d v="2020-03-11T00:00:00"/>
    <x v="2"/>
    <d v="2020-03-13T00:00:00"/>
    <x v="0"/>
    <n v="2"/>
    <n v="3"/>
    <s v="Jorge Mario Correa Díaz"/>
    <x v="0"/>
    <x v="4"/>
    <m/>
    <e v="#REF!"/>
    <e v="#REF!"/>
  </r>
  <r>
    <n v="547"/>
    <n v="20657"/>
    <x v="0"/>
    <d v="2020-03-11T00:00:00"/>
    <x v="2"/>
    <d v="2020-03-24T00:00:00"/>
    <x v="0"/>
    <n v="13"/>
    <n v="10"/>
    <s v="LUIS FERNANDO PATIÑO HERRERA"/>
    <x v="0"/>
    <x v="4"/>
    <m/>
    <e v="#REF!"/>
    <e v="#REF!"/>
  </r>
  <r>
    <n v="548"/>
    <n v="20658"/>
    <x v="3"/>
    <d v="2020-03-11T00:00:00"/>
    <x v="2"/>
    <d v="2020-03-23T00:00:00"/>
    <x v="0"/>
    <n v="12"/>
    <n v="9"/>
    <s v="Juan Guillermo Arbelaez Arbelaez"/>
    <x v="0"/>
    <x v="4"/>
    <m/>
    <e v="#REF!"/>
    <e v="#REF!"/>
  </r>
  <r>
    <n v="549"/>
    <n v="20659"/>
    <x v="0"/>
    <d v="2020-03-11T00:00:00"/>
    <x v="2"/>
    <d v="2020-03-24T00:00:00"/>
    <x v="0"/>
    <n v="13"/>
    <n v="10"/>
    <s v="JOSE ANTONIO TIMANA DORADO"/>
    <x v="0"/>
    <x v="4"/>
    <m/>
    <e v="#REF!"/>
    <e v="#REF!"/>
  </r>
  <r>
    <n v="550"/>
    <n v="20660"/>
    <x v="2"/>
    <d v="2020-03-12T00:00:00"/>
    <x v="2"/>
    <d v="2020-03-16T00:00:00"/>
    <x v="0"/>
    <n v="4"/>
    <n v="3"/>
    <s v="argemiro ordoñez"/>
    <x v="0"/>
    <x v="4"/>
    <m/>
    <e v="#REF!"/>
    <e v="#REF!"/>
  </r>
  <r>
    <n v="551"/>
    <n v="20661"/>
    <x v="0"/>
    <d v="2020-03-12T00:00:00"/>
    <x v="2"/>
    <d v="2020-03-24T00:00:00"/>
    <x v="0"/>
    <n v="12"/>
    <n v="9"/>
    <s v="MARLENY TRUJILLO"/>
    <x v="0"/>
    <x v="4"/>
    <m/>
    <e v="#REF!"/>
    <e v="#REF!"/>
  </r>
  <r>
    <n v="552"/>
    <n v="20662"/>
    <x v="2"/>
    <d v="2020-03-12T00:00:00"/>
    <x v="2"/>
    <s v="Pendiente"/>
    <x v="1"/>
    <e v="#VALUE!"/>
    <e v="#VALUE!"/>
    <s v="JAIME ZABALA YARA"/>
    <x v="1"/>
    <x v="1"/>
    <m/>
    <e v="#REF!"/>
    <e v="#REF!"/>
  </r>
  <r>
    <n v="553"/>
    <n v="20663"/>
    <x v="2"/>
    <d v="2020-03-12T00:00:00"/>
    <x v="2"/>
    <d v="2020-03-24T00:00:00"/>
    <x v="0"/>
    <n v="12"/>
    <n v="9"/>
    <s v="CONSUELO REYES"/>
    <x v="0"/>
    <x v="4"/>
    <m/>
    <e v="#REF!"/>
    <e v="#REF!"/>
  </r>
  <r>
    <n v="554"/>
    <n v="20664"/>
    <x v="0"/>
    <d v="2020-03-12T00:00:00"/>
    <x v="2"/>
    <d v="2020-03-24T00:00:00"/>
    <x v="0"/>
    <n v="12"/>
    <n v="9"/>
    <s v="gloria castro"/>
    <x v="0"/>
    <x v="4"/>
    <m/>
    <e v="#REF!"/>
    <e v="#REF!"/>
  </r>
  <r>
    <n v="555"/>
    <n v="20665"/>
    <x v="2"/>
    <d v="2020-03-12T00:00:00"/>
    <x v="2"/>
    <d v="2020-03-27T00:00:00"/>
    <x v="0"/>
    <n v="15"/>
    <n v="12"/>
    <s v="LIZETH PINTO"/>
    <x v="0"/>
    <x v="4"/>
    <m/>
    <e v="#REF!"/>
    <e v="#REF!"/>
  </r>
  <r>
    <n v="556"/>
    <n v="20666"/>
    <x v="0"/>
    <d v="2020-03-12T00:00:00"/>
    <x v="2"/>
    <d v="2020-03-23T00:00:00"/>
    <x v="0"/>
    <n v="11"/>
    <n v="8"/>
    <s v="SAUDI STELLALOPEZ SUARES"/>
    <x v="0"/>
    <x v="4"/>
    <m/>
    <e v="#REF!"/>
    <e v="#REF!"/>
  </r>
  <r>
    <n v="557"/>
    <n v="20667"/>
    <x v="0"/>
    <d v="2020-03-12T00:00:00"/>
    <x v="2"/>
    <d v="2020-03-24T00:00:00"/>
    <x v="0"/>
    <n v="12"/>
    <n v="9"/>
    <s v="Jenny Catherine Plazas Lurduy"/>
    <x v="0"/>
    <x v="4"/>
    <m/>
    <e v="#REF!"/>
    <e v="#REF!"/>
  </r>
  <r>
    <n v="558"/>
    <n v="20668"/>
    <x v="2"/>
    <d v="2020-03-12T00:00:00"/>
    <x v="2"/>
    <d v="2020-03-13T00:00:00"/>
    <x v="0"/>
    <n v="1"/>
    <n v="2"/>
    <s v="GLORIA STELLA HOLGUÍN HERNÁNDEZ"/>
    <x v="0"/>
    <x v="4"/>
    <m/>
    <e v="#REF!"/>
    <e v="#REF!"/>
  </r>
  <r>
    <n v="559"/>
    <n v="20669"/>
    <x v="0"/>
    <d v="2020-03-12T00:00:00"/>
    <x v="2"/>
    <d v="2020-03-24T00:00:00"/>
    <x v="0"/>
    <n v="12"/>
    <n v="9"/>
    <s v="Viviana Marcela Calle Velásquez"/>
    <x v="0"/>
    <x v="4"/>
    <m/>
    <e v="#REF!"/>
    <e v="#REF!"/>
  </r>
  <r>
    <n v="560"/>
    <n v="20670"/>
    <x v="0"/>
    <d v="2020-03-12T00:00:00"/>
    <x v="2"/>
    <d v="2020-03-24T00:00:00"/>
    <x v="0"/>
    <n v="12"/>
    <n v="9"/>
    <s v="OFELIA DALY VASQUEZ"/>
    <x v="0"/>
    <x v="4"/>
    <m/>
    <e v="#REF!"/>
    <e v="#REF!"/>
  </r>
  <r>
    <n v="561"/>
    <n v="20671"/>
    <x v="0"/>
    <d v="2020-03-12T00:00:00"/>
    <x v="2"/>
    <d v="2020-03-24T00:00:00"/>
    <x v="0"/>
    <n v="12"/>
    <n v="9"/>
    <s v="No hay clientes referentes a este flujo"/>
    <x v="0"/>
    <x v="4"/>
    <m/>
    <e v="#REF!"/>
    <e v="#REF!"/>
  </r>
  <r>
    <n v="562"/>
    <n v="20672"/>
    <x v="2"/>
    <d v="2020-03-12T00:00:00"/>
    <x v="2"/>
    <d v="2020-03-24T00:00:00"/>
    <x v="0"/>
    <n v="12"/>
    <n v="9"/>
    <s v="susana cruz"/>
    <x v="0"/>
    <x v="4"/>
    <m/>
    <e v="#REF!"/>
    <e v="#REF!"/>
  </r>
  <r>
    <n v="563"/>
    <n v="20673"/>
    <x v="0"/>
    <d v="2020-03-13T00:00:00"/>
    <x v="2"/>
    <d v="2020-03-24T00:00:00"/>
    <x v="0"/>
    <n v="11"/>
    <n v="8"/>
    <s v="Matilde Rosa Rincón Lorduy"/>
    <x v="0"/>
    <x v="4"/>
    <m/>
    <e v="#REF!"/>
    <e v="#REF!"/>
  </r>
  <r>
    <n v="564"/>
    <n v="20674"/>
    <x v="0"/>
    <d v="2020-03-13T00:00:00"/>
    <x v="2"/>
    <d v="2020-03-24T00:00:00"/>
    <x v="0"/>
    <n v="11"/>
    <n v="8"/>
    <s v="ASTRID CAROLINA RUIZ"/>
    <x v="0"/>
    <x v="4"/>
    <m/>
    <e v="#REF!"/>
    <e v="#REF!"/>
  </r>
  <r>
    <n v="565"/>
    <n v="20675"/>
    <x v="2"/>
    <d v="2020-03-13T00:00:00"/>
    <x v="2"/>
    <s v="Pendiente"/>
    <x v="1"/>
    <e v="#VALUE!"/>
    <e v="#VALUE!"/>
    <s v="maria victoria armenta"/>
    <x v="1"/>
    <x v="1"/>
    <m/>
    <e v="#REF!"/>
    <e v="#REF!"/>
  </r>
  <r>
    <n v="566"/>
    <n v="20676"/>
    <x v="0"/>
    <d v="2020-03-13T00:00:00"/>
    <x v="2"/>
    <d v="2020-03-24T00:00:00"/>
    <x v="0"/>
    <n v="11"/>
    <n v="8"/>
    <s v="Laura Melissa Gil Duran"/>
    <x v="0"/>
    <x v="4"/>
    <m/>
    <e v="#REF!"/>
    <e v="#REF!"/>
  </r>
  <r>
    <n v="567"/>
    <n v="20677"/>
    <x v="0"/>
    <d v="2020-03-13T00:00:00"/>
    <x v="2"/>
    <d v="2020-03-24T00:00:00"/>
    <x v="0"/>
    <n v="11"/>
    <n v="8"/>
    <s v="JAIR ANDRES LOBON TORRES"/>
    <x v="0"/>
    <x v="4"/>
    <m/>
    <e v="#REF!"/>
    <e v="#REF!"/>
  </r>
  <r>
    <n v="568"/>
    <n v="20678"/>
    <x v="2"/>
    <d v="2020-03-13T00:00:00"/>
    <x v="2"/>
    <d v="2020-03-27T00:00:00"/>
    <x v="0"/>
    <n v="14"/>
    <n v="11"/>
    <s v="NORMAN CARDOZO ROA"/>
    <x v="0"/>
    <x v="4"/>
    <m/>
    <e v="#REF!"/>
    <e v="#REF!"/>
  </r>
  <r>
    <n v="569"/>
    <n v="20679"/>
    <x v="0"/>
    <d v="2020-03-13T00:00:00"/>
    <x v="2"/>
    <d v="2020-03-24T00:00:00"/>
    <x v="0"/>
    <n v="11"/>
    <n v="8"/>
    <s v="Miguel de los santos Miranda Cortezano"/>
    <x v="0"/>
    <x v="4"/>
    <m/>
    <e v="#REF!"/>
    <e v="#REF!"/>
  </r>
  <r>
    <n v="570"/>
    <n v="20680"/>
    <x v="2"/>
    <d v="2020-03-13T00:00:00"/>
    <x v="2"/>
    <d v="2020-03-24T00:00:00"/>
    <x v="0"/>
    <n v="11"/>
    <n v="8"/>
    <s v="luz mirian peña gonzalez"/>
    <x v="0"/>
    <x v="4"/>
    <m/>
    <e v="#REF!"/>
    <e v="#REF!"/>
  </r>
  <r>
    <n v="571"/>
    <n v="20681"/>
    <x v="0"/>
    <d v="2020-03-14T00:00:00"/>
    <x v="2"/>
    <d v="2020-03-24T00:00:00"/>
    <x v="0"/>
    <n v="10"/>
    <n v="7"/>
    <s v="SANDRA LORENA FERNANDEZ CHAVES"/>
    <x v="0"/>
    <x v="4"/>
    <m/>
    <e v="#REF!"/>
    <e v="#REF!"/>
  </r>
  <r>
    <n v="572"/>
    <n v="20682"/>
    <x v="2"/>
    <d v="2020-03-15T00:00:00"/>
    <x v="2"/>
    <d v="2020-03-24T00:00:00"/>
    <x v="0"/>
    <n v="9"/>
    <n v="7"/>
    <s v="andrea mercado arciniegas"/>
    <x v="0"/>
    <x v="4"/>
    <m/>
    <e v="#REF!"/>
    <e v="#REF!"/>
  </r>
  <r>
    <n v="573"/>
    <n v="20683"/>
    <x v="3"/>
    <d v="2020-03-15T00:00:00"/>
    <x v="2"/>
    <d v="2020-03-24T00:00:00"/>
    <x v="0"/>
    <n v="9"/>
    <n v="7"/>
    <s v="yoryi manuel castro villadiego"/>
    <x v="0"/>
    <x v="4"/>
    <m/>
    <e v="#REF!"/>
    <e v="#REF!"/>
  </r>
  <r>
    <n v="574"/>
    <n v="20684"/>
    <x v="0"/>
    <d v="2020-03-15T00:00:00"/>
    <x v="2"/>
    <d v="2020-03-24T00:00:00"/>
    <x v="0"/>
    <n v="9"/>
    <n v="7"/>
    <s v="Omar Alfonso Cárdenas Caycedo"/>
    <x v="0"/>
    <x v="4"/>
    <m/>
    <e v="#REF!"/>
    <e v="#REF!"/>
  </r>
  <r>
    <n v="575"/>
    <n v="20685"/>
    <x v="0"/>
    <d v="2020-03-15T00:00:00"/>
    <x v="2"/>
    <d v="2020-03-24T00:00:00"/>
    <x v="0"/>
    <n v="9"/>
    <n v="7"/>
    <s v="omar alejandro zambrano fierro"/>
    <x v="0"/>
    <x v="4"/>
    <m/>
    <e v="#REF!"/>
    <e v="#REF!"/>
  </r>
  <r>
    <n v="576"/>
    <n v="20686"/>
    <x v="0"/>
    <d v="2020-03-16T00:00:00"/>
    <x v="2"/>
    <d v="2020-03-24T00:00:00"/>
    <x v="0"/>
    <n v="8"/>
    <n v="7"/>
    <s v="rigoberto sanchez vasquez"/>
    <x v="0"/>
    <x v="4"/>
    <m/>
    <e v="#REF!"/>
    <e v="#REF!"/>
  </r>
  <r>
    <n v="577"/>
    <n v="20687"/>
    <x v="0"/>
    <d v="2020-03-16T00:00:00"/>
    <x v="2"/>
    <d v="2020-03-24T00:00:00"/>
    <x v="0"/>
    <n v="8"/>
    <n v="7"/>
    <s v="cooperativa provercoop"/>
    <x v="0"/>
    <x v="4"/>
    <m/>
    <e v="#REF!"/>
    <e v="#REF!"/>
  </r>
  <r>
    <n v="578"/>
    <n v="20688"/>
    <x v="1"/>
    <d v="2020-03-16T00:00:00"/>
    <x v="2"/>
    <d v="2020-03-18T00:00:00"/>
    <x v="0"/>
    <n v="2"/>
    <n v="3"/>
    <s v="GABRIEL FERREIRA SANDOVAL"/>
    <x v="0"/>
    <x v="4"/>
    <m/>
    <e v="#REF!"/>
    <e v="#REF!"/>
  </r>
  <r>
    <n v="579"/>
    <n v="20689"/>
    <x v="0"/>
    <d v="2020-03-16T00:00:00"/>
    <x v="2"/>
    <d v="2020-03-24T00:00:00"/>
    <x v="0"/>
    <n v="8"/>
    <n v="7"/>
    <s v="Lina Katherine Figueroa Sanchez"/>
    <x v="0"/>
    <x v="4"/>
    <m/>
    <e v="#REF!"/>
    <e v="#REF!"/>
  </r>
  <r>
    <n v="580"/>
    <n v="20690"/>
    <x v="0"/>
    <d v="2020-03-16T00:00:00"/>
    <x v="2"/>
    <d v="2020-03-24T00:00:00"/>
    <x v="0"/>
    <n v="8"/>
    <n v="7"/>
    <s v="LAURA PAMELA RUIZ GOMEZ"/>
    <x v="0"/>
    <x v="4"/>
    <m/>
    <e v="#REF!"/>
    <e v="#REF!"/>
  </r>
  <r>
    <n v="581"/>
    <n v="20691"/>
    <x v="0"/>
    <d v="2020-03-16T00:00:00"/>
    <x v="2"/>
    <d v="2020-03-24T00:00:00"/>
    <x v="0"/>
    <n v="8"/>
    <n v="7"/>
    <s v="YESIKA TATIANA CALDERON BENAVIDES"/>
    <x v="0"/>
    <x v="4"/>
    <m/>
    <e v="#REF!"/>
    <e v="#REF!"/>
  </r>
  <r>
    <n v="582"/>
    <n v="20692"/>
    <x v="0"/>
    <d v="2020-03-16T00:00:00"/>
    <x v="2"/>
    <d v="2020-03-24T00:00:00"/>
    <x v="0"/>
    <n v="8"/>
    <n v="7"/>
    <s v="Paulino Cruz Peñaloza"/>
    <x v="0"/>
    <x v="4"/>
    <m/>
    <e v="#REF!"/>
    <e v="#REF!"/>
  </r>
  <r>
    <n v="583"/>
    <n v="20693"/>
    <x v="1"/>
    <d v="2020-03-16T00:00:00"/>
    <x v="2"/>
    <d v="2020-03-18T00:00:00"/>
    <x v="0"/>
    <n v="2"/>
    <n v="3"/>
    <s v="harold hernan moreno cardona"/>
    <x v="0"/>
    <x v="4"/>
    <m/>
    <e v="#REF!"/>
    <e v="#REF!"/>
  </r>
  <r>
    <n v="584"/>
    <n v="20694"/>
    <x v="0"/>
    <d v="2020-03-16T00:00:00"/>
    <x v="2"/>
    <d v="2020-03-25T00:00:00"/>
    <x v="0"/>
    <n v="9"/>
    <n v="8"/>
    <s v="OLAVE Y COMPAÑIA SAS"/>
    <x v="0"/>
    <x v="4"/>
    <m/>
    <e v="#REF!"/>
    <e v="#REF!"/>
  </r>
  <r>
    <n v="585"/>
    <n v="20695"/>
    <x v="2"/>
    <d v="2020-03-16T00:00:00"/>
    <x v="2"/>
    <d v="2020-03-25T00:00:00"/>
    <x v="0"/>
    <n v="9"/>
    <n v="8"/>
    <s v="Angélica Vanegas"/>
    <x v="0"/>
    <x v="4"/>
    <m/>
    <e v="#REF!"/>
    <e v="#REF!"/>
  </r>
  <r>
    <n v="586"/>
    <n v="20696"/>
    <x v="2"/>
    <d v="2020-03-16T00:00:00"/>
    <x v="2"/>
    <s v="Pendiente"/>
    <x v="1"/>
    <e v="#VALUE!"/>
    <e v="#VALUE!"/>
    <s v="yaneth calderon cuesta"/>
    <x v="1"/>
    <x v="1"/>
    <m/>
    <e v="#REF!"/>
    <e v="#REF!"/>
  </r>
  <r>
    <n v="587"/>
    <n v="20697"/>
    <x v="0"/>
    <d v="2020-03-16T00:00:00"/>
    <x v="2"/>
    <d v="2020-03-25T00:00:00"/>
    <x v="0"/>
    <n v="9"/>
    <n v="8"/>
    <s v="gloria castro"/>
    <x v="0"/>
    <x v="4"/>
    <m/>
    <e v="#REF!"/>
    <e v="#REF!"/>
  </r>
  <r>
    <n v="588"/>
    <n v="20698"/>
    <x v="0"/>
    <d v="2020-03-16T00:00:00"/>
    <x v="2"/>
    <d v="2020-03-25T00:00:00"/>
    <x v="0"/>
    <n v="9"/>
    <n v="8"/>
    <s v="JUAN BAUTISTA SEPULVEDA ANAYA"/>
    <x v="0"/>
    <x v="4"/>
    <m/>
    <e v="#REF!"/>
    <e v="#REF!"/>
  </r>
  <r>
    <n v="589"/>
    <n v="20699"/>
    <x v="0"/>
    <d v="2020-03-16T00:00:00"/>
    <x v="2"/>
    <d v="2020-03-25T00:00:00"/>
    <x v="0"/>
    <n v="9"/>
    <n v="8"/>
    <s v="German Orduz Peralta"/>
    <x v="0"/>
    <x v="4"/>
    <m/>
    <e v="#REF!"/>
    <e v="#REF!"/>
  </r>
  <r>
    <n v="590"/>
    <n v="20700"/>
    <x v="2"/>
    <d v="2020-03-16T00:00:00"/>
    <x v="2"/>
    <s v="Pendiente"/>
    <x v="1"/>
    <e v="#VALUE!"/>
    <e v="#VALUE!"/>
    <s v="carol cardenas lopez"/>
    <x v="1"/>
    <x v="1"/>
    <m/>
    <e v="#REF!"/>
    <e v="#REF!"/>
  </r>
  <r>
    <n v="591"/>
    <n v="20701"/>
    <x v="0"/>
    <d v="2020-03-16T00:00:00"/>
    <x v="2"/>
    <d v="2020-03-25T00:00:00"/>
    <x v="0"/>
    <n v="9"/>
    <n v="8"/>
    <s v="CARLOS ALBERTO CAMARGO CARTAGENA"/>
    <x v="0"/>
    <x v="4"/>
    <m/>
    <e v="#REF!"/>
    <e v="#REF!"/>
  </r>
  <r>
    <n v="592"/>
    <n v="20702"/>
    <x v="2"/>
    <d v="2020-03-16T00:00:00"/>
    <x v="2"/>
    <d v="2020-03-24T00:00:00"/>
    <x v="0"/>
    <n v="8"/>
    <n v="7"/>
    <s v="ELIANA VANESSA HERRERA BALLEN"/>
    <x v="0"/>
    <x v="4"/>
    <m/>
    <e v="#REF!"/>
    <e v="#REF!"/>
  </r>
  <r>
    <n v="593"/>
    <n v="20703"/>
    <x v="0"/>
    <d v="2020-03-16T00:00:00"/>
    <x v="2"/>
    <d v="2020-03-25T00:00:00"/>
    <x v="0"/>
    <n v="9"/>
    <n v="8"/>
    <s v="cristian danilo hernandez"/>
    <x v="0"/>
    <x v="4"/>
    <m/>
    <e v="#REF!"/>
    <e v="#REF!"/>
  </r>
  <r>
    <n v="594"/>
    <n v="20704"/>
    <x v="1"/>
    <d v="2020-03-16T00:00:00"/>
    <x v="2"/>
    <d v="2020-03-26T00:00:00"/>
    <x v="0"/>
    <n v="10"/>
    <n v="9"/>
    <s v="YURI LILIANA VARGAS"/>
    <x v="0"/>
    <x v="4"/>
    <m/>
    <e v="#REF!"/>
    <e v="#REF!"/>
  </r>
  <r>
    <n v="595"/>
    <n v="20705"/>
    <x v="1"/>
    <d v="2020-03-16T00:00:00"/>
    <x v="2"/>
    <d v="2020-03-18T00:00:00"/>
    <x v="0"/>
    <n v="2"/>
    <n v="3"/>
    <s v="Gladys alicia garcia"/>
    <x v="0"/>
    <x v="4"/>
    <m/>
    <e v="#REF!"/>
    <e v="#REF!"/>
  </r>
  <r>
    <n v="596"/>
    <n v="20706"/>
    <x v="0"/>
    <d v="2020-03-17T00:00:00"/>
    <x v="2"/>
    <d v="2020-03-25T00:00:00"/>
    <x v="0"/>
    <n v="8"/>
    <n v="7"/>
    <s v="gloria castro"/>
    <x v="0"/>
    <x v="4"/>
    <m/>
    <e v="#REF!"/>
    <e v="#REF!"/>
  </r>
  <r>
    <n v="597"/>
    <n v="20707"/>
    <x v="2"/>
    <d v="2020-03-17T00:00:00"/>
    <x v="2"/>
    <d v="2020-03-24T00:00:00"/>
    <x v="0"/>
    <n v="7"/>
    <n v="6"/>
    <s v="shirley ana valderrama morales"/>
    <x v="0"/>
    <x v="4"/>
    <m/>
    <e v="#REF!"/>
    <e v="#REF!"/>
  </r>
  <r>
    <n v="598"/>
    <n v="20708"/>
    <x v="1"/>
    <d v="2020-03-17T00:00:00"/>
    <x v="2"/>
    <d v="2020-03-29T00:00:00"/>
    <x v="0"/>
    <n v="12"/>
    <n v="9"/>
    <s v="LUZ MARINA VELEZ GOMEZ"/>
    <x v="0"/>
    <x v="4"/>
    <m/>
    <e v="#REF!"/>
    <e v="#REF!"/>
  </r>
  <r>
    <n v="599"/>
    <n v="20709"/>
    <x v="1"/>
    <d v="2020-03-17T00:00:00"/>
    <x v="2"/>
    <d v="2020-03-18T00:00:00"/>
    <x v="0"/>
    <n v="1"/>
    <n v="2"/>
    <s v="luis robayo"/>
    <x v="0"/>
    <x v="4"/>
    <m/>
    <e v="#REF!"/>
    <e v="#REF!"/>
  </r>
  <r>
    <n v="600"/>
    <n v="20710"/>
    <x v="0"/>
    <d v="2020-03-17T00:00:00"/>
    <x v="2"/>
    <d v="2020-03-25T00:00:00"/>
    <x v="0"/>
    <n v="8"/>
    <n v="7"/>
    <s v="juan carlos ceron hoyos"/>
    <x v="0"/>
    <x v="4"/>
    <m/>
    <e v="#REF!"/>
    <e v="#REF!"/>
  </r>
  <r>
    <n v="601"/>
    <n v="20711"/>
    <x v="0"/>
    <d v="2020-03-17T00:00:00"/>
    <x v="2"/>
    <d v="2020-03-25T00:00:00"/>
    <x v="0"/>
    <n v="8"/>
    <n v="7"/>
    <s v="juan esteban osorno sepulveda"/>
    <x v="0"/>
    <x v="4"/>
    <m/>
    <e v="#REF!"/>
    <e v="#REF!"/>
  </r>
  <r>
    <n v="602"/>
    <n v="20712"/>
    <x v="0"/>
    <d v="2020-03-17T00:00:00"/>
    <x v="2"/>
    <d v="2020-03-27T00:00:00"/>
    <x v="0"/>
    <n v="10"/>
    <n v="9"/>
    <s v="carlos mario osorno sepulveda"/>
    <x v="0"/>
    <x v="4"/>
    <m/>
    <e v="#REF!"/>
    <e v="#REF!"/>
  </r>
  <r>
    <n v="603"/>
    <n v="20713"/>
    <x v="0"/>
    <d v="2020-03-17T00:00:00"/>
    <x v="2"/>
    <d v="2020-03-25T00:00:00"/>
    <x v="0"/>
    <n v="8"/>
    <n v="7"/>
    <s v="elizabeth molano vargas"/>
    <x v="0"/>
    <x v="4"/>
    <m/>
    <e v="#REF!"/>
    <e v="#REF!"/>
  </r>
  <r>
    <n v="604"/>
    <n v="20714"/>
    <x v="0"/>
    <d v="2020-03-17T00:00:00"/>
    <x v="2"/>
    <d v="2020-03-27T00:00:00"/>
    <x v="0"/>
    <n v="10"/>
    <n v="9"/>
    <s v="elizabeth molano vargas"/>
    <x v="0"/>
    <x v="4"/>
    <m/>
    <e v="#REF!"/>
    <e v="#REF!"/>
  </r>
  <r>
    <n v="605"/>
    <n v="20715"/>
    <x v="3"/>
    <d v="2020-03-17T00:00:00"/>
    <x v="2"/>
    <d v="2020-03-26T00:00:00"/>
    <x v="0"/>
    <n v="9"/>
    <n v="8"/>
    <s v="Maxce Estefania Contreras Mendoza"/>
    <x v="0"/>
    <x v="4"/>
    <m/>
    <e v="#REF!"/>
    <e v="#REF!"/>
  </r>
  <r>
    <n v="606"/>
    <n v="20716"/>
    <x v="0"/>
    <d v="2020-03-17T00:00:00"/>
    <x v="2"/>
    <d v="2020-03-27T00:00:00"/>
    <x v="0"/>
    <n v="10"/>
    <n v="9"/>
    <s v="fabian lugo guio"/>
    <x v="0"/>
    <x v="4"/>
    <m/>
    <e v="#REF!"/>
    <e v="#REF!"/>
  </r>
  <r>
    <n v="607"/>
    <n v="20717"/>
    <x v="0"/>
    <d v="2020-03-17T00:00:00"/>
    <x v="2"/>
    <d v="2020-03-27T00:00:00"/>
    <x v="0"/>
    <n v="10"/>
    <n v="9"/>
    <s v="adriano manuel perez garcia"/>
    <x v="0"/>
    <x v="4"/>
    <m/>
    <e v="#REF!"/>
    <e v="#REF!"/>
  </r>
  <r>
    <n v="608"/>
    <n v="20718"/>
    <x v="2"/>
    <d v="2020-03-17T00:00:00"/>
    <x v="2"/>
    <d v="2020-03-26T00:00:00"/>
    <x v="0"/>
    <n v="9"/>
    <n v="8"/>
    <s v="JUAN CARLOS RODRIGUEZ PULIDO"/>
    <x v="0"/>
    <x v="4"/>
    <m/>
    <e v="#REF!"/>
    <e v="#REF!"/>
  </r>
  <r>
    <n v="609"/>
    <n v="20719"/>
    <x v="2"/>
    <d v="2020-03-18T00:00:00"/>
    <x v="2"/>
    <d v="2020-03-26T00:00:00"/>
    <x v="0"/>
    <n v="8"/>
    <n v="7"/>
    <s v="Veronica Perez Ricaurte"/>
    <x v="0"/>
    <x v="4"/>
    <m/>
    <e v="#REF!"/>
    <e v="#REF!"/>
  </r>
  <r>
    <n v="610"/>
    <n v="20720"/>
    <x v="0"/>
    <d v="2020-03-18T00:00:00"/>
    <x v="2"/>
    <d v="2020-03-27T00:00:00"/>
    <x v="0"/>
    <n v="9"/>
    <n v="8"/>
    <s v="WILSON DAMIRO DIAZ CALVACHE"/>
    <x v="0"/>
    <x v="4"/>
    <m/>
    <e v="#REF!"/>
    <e v="#REF!"/>
  </r>
  <r>
    <n v="611"/>
    <n v="20721"/>
    <x v="0"/>
    <d v="2020-03-18T00:00:00"/>
    <x v="2"/>
    <d v="2020-03-27T00:00:00"/>
    <x v="0"/>
    <n v="9"/>
    <n v="8"/>
    <s v="MARIBEL"/>
    <x v="0"/>
    <x v="4"/>
    <m/>
    <e v="#REF!"/>
    <e v="#REF!"/>
  </r>
  <r>
    <n v="612"/>
    <n v="20722"/>
    <x v="2"/>
    <d v="2020-03-18T00:00:00"/>
    <x v="2"/>
    <d v="2020-03-26T00:00:00"/>
    <x v="0"/>
    <n v="8"/>
    <n v="7"/>
    <s v="CRISTIAN ANDRES ESCOBAR RIVERA"/>
    <x v="0"/>
    <x v="4"/>
    <m/>
    <e v="#REF!"/>
    <e v="#REF!"/>
  </r>
  <r>
    <n v="613"/>
    <n v="20723"/>
    <x v="0"/>
    <d v="2020-03-18T00:00:00"/>
    <x v="2"/>
    <d v="2020-03-27T00:00:00"/>
    <x v="0"/>
    <n v="9"/>
    <n v="8"/>
    <s v="Sergio A. Diaz Davila"/>
    <x v="0"/>
    <x v="4"/>
    <m/>
    <e v="#REF!"/>
    <e v="#REF!"/>
  </r>
  <r>
    <n v="614"/>
    <n v="20724"/>
    <x v="2"/>
    <d v="2020-03-18T00:00:00"/>
    <x v="2"/>
    <d v="2020-03-26T00:00:00"/>
    <x v="0"/>
    <n v="8"/>
    <n v="7"/>
    <n v="3163584801"/>
    <x v="0"/>
    <x v="4"/>
    <m/>
    <e v="#REF!"/>
    <e v="#REF!"/>
  </r>
  <r>
    <n v="615"/>
    <n v="20725"/>
    <x v="0"/>
    <d v="2020-03-18T00:00:00"/>
    <x v="2"/>
    <d v="2020-03-27T00:00:00"/>
    <x v="0"/>
    <n v="9"/>
    <n v="8"/>
    <s v="Daniel James Hawkins McEvoy"/>
    <x v="0"/>
    <x v="4"/>
    <m/>
    <e v="#REF!"/>
    <e v="#REF!"/>
  </r>
  <r>
    <n v="616"/>
    <n v="20726"/>
    <x v="1"/>
    <d v="2020-03-18T00:00:00"/>
    <x v="2"/>
    <d v="2020-03-29T00:00:00"/>
    <x v="0"/>
    <n v="11"/>
    <n v="8"/>
    <s v="LUZ MARINA VELEZ GOMEZ"/>
    <x v="0"/>
    <x v="4"/>
    <m/>
    <e v="#REF!"/>
    <e v="#REF!"/>
  </r>
  <r>
    <n v="617"/>
    <n v="20727"/>
    <x v="0"/>
    <d v="2020-03-18T00:00:00"/>
    <x v="2"/>
    <d v="2020-03-27T00:00:00"/>
    <x v="0"/>
    <n v="9"/>
    <n v="8"/>
    <s v="OLGA LUCINDA MONGUI SANCHEZ"/>
    <x v="0"/>
    <x v="4"/>
    <m/>
    <e v="#REF!"/>
    <e v="#REF!"/>
  </r>
  <r>
    <n v="618"/>
    <n v="20728"/>
    <x v="0"/>
    <d v="2020-03-18T00:00:00"/>
    <x v="2"/>
    <d v="2020-03-27T00:00:00"/>
    <x v="0"/>
    <n v="9"/>
    <n v="8"/>
    <s v="angie cristina linares franco"/>
    <x v="0"/>
    <x v="4"/>
    <m/>
    <e v="#REF!"/>
    <e v="#REF!"/>
  </r>
  <r>
    <n v="619"/>
    <n v="20729"/>
    <x v="0"/>
    <d v="2020-03-19T00:00:00"/>
    <x v="2"/>
    <d v="2020-03-27T00:00:00"/>
    <x v="0"/>
    <n v="8"/>
    <n v="7"/>
    <s v="flor alba ramirez triana"/>
    <x v="0"/>
    <x v="4"/>
    <m/>
    <e v="#REF!"/>
    <e v="#REF!"/>
  </r>
  <r>
    <n v="620"/>
    <n v="20730"/>
    <x v="0"/>
    <d v="2020-03-19T00:00:00"/>
    <x v="2"/>
    <d v="2020-03-27T00:00:00"/>
    <x v="0"/>
    <n v="8"/>
    <n v="7"/>
    <s v="flor alba ramirez triana"/>
    <x v="0"/>
    <x v="4"/>
    <m/>
    <e v="#REF!"/>
    <e v="#REF!"/>
  </r>
  <r>
    <n v="621"/>
    <n v="20731"/>
    <x v="0"/>
    <d v="2020-03-19T00:00:00"/>
    <x v="2"/>
    <d v="2020-03-30T00:00:00"/>
    <x v="0"/>
    <n v="11"/>
    <n v="8"/>
    <s v="LUCELLY DE JESUS ZAPATA ORTIZ"/>
    <x v="0"/>
    <x v="4"/>
    <m/>
    <e v="#REF!"/>
    <e v="#REF!"/>
  </r>
  <r>
    <n v="622"/>
    <n v="20732"/>
    <x v="0"/>
    <d v="2020-03-19T00:00:00"/>
    <x v="2"/>
    <d v="2020-04-02T00:00:00"/>
    <x v="2"/>
    <n v="14"/>
    <n v="11"/>
    <s v="michelle centeno henao"/>
    <x v="0"/>
    <x v="5"/>
    <m/>
    <e v="#REF!"/>
    <e v="#REF!"/>
  </r>
  <r>
    <n v="623"/>
    <n v="20733"/>
    <x v="0"/>
    <d v="2020-03-19T00:00:00"/>
    <x v="2"/>
    <d v="2020-04-02T00:00:00"/>
    <x v="2"/>
    <n v="14"/>
    <n v="11"/>
    <s v="jeniffer martinez molina"/>
    <x v="0"/>
    <x v="5"/>
    <m/>
    <e v="#REF!"/>
    <e v="#REF!"/>
  </r>
  <r>
    <n v="624"/>
    <n v="20734"/>
    <x v="0"/>
    <d v="2020-03-19T00:00:00"/>
    <x v="2"/>
    <d v="2020-04-02T00:00:00"/>
    <x v="2"/>
    <n v="14"/>
    <n v="11"/>
    <s v="jairo diaz sierra"/>
    <x v="0"/>
    <x v="5"/>
    <m/>
    <e v="#REF!"/>
    <e v="#REF!"/>
  </r>
  <r>
    <n v="625"/>
    <n v="20735"/>
    <x v="2"/>
    <d v="2020-03-19T00:00:00"/>
    <x v="2"/>
    <d v="2020-03-19T00:00:00"/>
    <x v="0"/>
    <n v="0"/>
    <n v="1"/>
    <s v="Alvaro Garzon Diaz"/>
    <x v="0"/>
    <x v="4"/>
    <m/>
    <e v="#REF!"/>
    <e v="#REF!"/>
  </r>
  <r>
    <n v="626"/>
    <n v="20736"/>
    <x v="1"/>
    <d v="2020-03-19T00:00:00"/>
    <x v="2"/>
    <d v="2020-04-02T00:00:00"/>
    <x v="2"/>
    <n v="14"/>
    <n v="11"/>
    <s v="YURI LILIANA VARGAS"/>
    <x v="0"/>
    <x v="5"/>
    <m/>
    <e v="#REF!"/>
    <e v="#REF!"/>
  </r>
  <r>
    <n v="627"/>
    <n v="20737"/>
    <x v="0"/>
    <d v="2020-03-19T00:00:00"/>
    <x v="2"/>
    <d v="2020-04-02T00:00:00"/>
    <x v="2"/>
    <n v="14"/>
    <n v="11"/>
    <s v="harold hernan moreno cardona"/>
    <x v="0"/>
    <x v="5"/>
    <m/>
    <e v="#REF!"/>
    <e v="#REF!"/>
  </r>
  <r>
    <n v="628"/>
    <n v="20738"/>
    <x v="0"/>
    <d v="2020-03-19T00:00:00"/>
    <x v="2"/>
    <d v="2020-04-02T00:00:00"/>
    <x v="2"/>
    <n v="14"/>
    <n v="11"/>
    <s v="LUIS JAIRO ARIAS VIDALES"/>
    <x v="0"/>
    <x v="5"/>
    <m/>
    <e v="#REF!"/>
    <e v="#REF!"/>
  </r>
  <r>
    <n v="629"/>
    <n v="20739"/>
    <x v="2"/>
    <d v="2020-03-19T00:00:00"/>
    <x v="2"/>
    <d v="2020-03-26T00:00:00"/>
    <x v="0"/>
    <n v="7"/>
    <n v="6"/>
    <s v="ALDEMAR GERARDO HOYOS JIMENEZ"/>
    <x v="0"/>
    <x v="4"/>
    <m/>
    <e v="#REF!"/>
    <e v="#REF!"/>
  </r>
  <r>
    <n v="630"/>
    <n v="20740"/>
    <x v="0"/>
    <d v="2020-03-19T00:00:00"/>
    <x v="2"/>
    <d v="2020-04-02T00:00:00"/>
    <x v="2"/>
    <n v="14"/>
    <n v="11"/>
    <s v="Oscar Gutiérrez"/>
    <x v="0"/>
    <x v="5"/>
    <m/>
    <e v="#REF!"/>
    <e v="#REF!"/>
  </r>
  <r>
    <n v="631"/>
    <n v="20741"/>
    <x v="0"/>
    <d v="2020-03-19T00:00:00"/>
    <x v="2"/>
    <d v="2020-04-02T00:00:00"/>
    <x v="2"/>
    <n v="14"/>
    <n v="11"/>
    <s v="jaime leon posada betancur"/>
    <x v="0"/>
    <x v="5"/>
    <m/>
    <e v="#REF!"/>
    <e v="#REF!"/>
  </r>
  <r>
    <n v="632"/>
    <n v="20742"/>
    <x v="0"/>
    <d v="2020-03-19T00:00:00"/>
    <x v="2"/>
    <d v="2020-04-02T00:00:00"/>
    <x v="2"/>
    <n v="14"/>
    <n v="11"/>
    <s v="SSES LTDA SERVICIOS Y SOLUCIONES EN ELECTRÓNICA Y SISTEMAS LIMITADA"/>
    <x v="0"/>
    <x v="5"/>
    <m/>
    <e v="#REF!"/>
    <e v="#REF!"/>
  </r>
  <r>
    <n v="633"/>
    <n v="20743"/>
    <x v="3"/>
    <d v="2020-03-20T00:00:00"/>
    <x v="2"/>
    <s v="Pendiente"/>
    <x v="1"/>
    <e v="#VALUE!"/>
    <e v="#VALUE!"/>
    <s v="leandra vanesa zayas peña"/>
    <x v="1"/>
    <x v="1"/>
    <m/>
    <e v="#REF!"/>
    <e v="#REF!"/>
  </r>
  <r>
    <n v="634"/>
    <n v="20744"/>
    <x v="0"/>
    <d v="2020-03-20T00:00:00"/>
    <x v="2"/>
    <d v="2020-04-02T00:00:00"/>
    <x v="2"/>
    <n v="13"/>
    <n v="10"/>
    <s v="ALEXANDER ORTIZ"/>
    <x v="0"/>
    <x v="5"/>
    <m/>
    <e v="#REF!"/>
    <e v="#REF!"/>
  </r>
  <r>
    <n v="635"/>
    <n v="20745"/>
    <x v="0"/>
    <d v="2020-03-20T00:00:00"/>
    <x v="2"/>
    <d v="2020-04-02T00:00:00"/>
    <x v="2"/>
    <n v="13"/>
    <n v="10"/>
    <s v="SSES LTDA SERVICIOS Y SOLUCIONES EN ELECTRÓNICA Y SISTEMAS LIMITADA"/>
    <x v="0"/>
    <x v="5"/>
    <m/>
    <e v="#REF!"/>
    <e v="#REF!"/>
  </r>
  <r>
    <n v="636"/>
    <n v="20746"/>
    <x v="2"/>
    <d v="2020-03-20T00:00:00"/>
    <x v="2"/>
    <d v="2020-03-30T00:00:00"/>
    <x v="0"/>
    <n v="10"/>
    <n v="7"/>
    <s v="DORIAM LEANDRO SANABRIA"/>
    <x v="0"/>
    <x v="4"/>
    <m/>
    <e v="#REF!"/>
    <e v="#REF!"/>
  </r>
  <r>
    <n v="637"/>
    <n v="20747"/>
    <x v="0"/>
    <d v="2020-03-20T00:00:00"/>
    <x v="2"/>
    <d v="2020-04-02T00:00:00"/>
    <x v="2"/>
    <n v="13"/>
    <n v="10"/>
    <s v="miguel ángel tapia centeno"/>
    <x v="0"/>
    <x v="5"/>
    <m/>
    <e v="#REF!"/>
    <e v="#REF!"/>
  </r>
  <r>
    <n v="638"/>
    <n v="20748"/>
    <x v="0"/>
    <d v="2020-03-20T00:00:00"/>
    <x v="2"/>
    <d v="2020-04-02T00:00:00"/>
    <x v="2"/>
    <n v="13"/>
    <n v="10"/>
    <s v="miguel ángel tapia centeno"/>
    <x v="0"/>
    <x v="5"/>
    <m/>
    <e v="#REF!"/>
    <e v="#REF!"/>
  </r>
  <r>
    <n v="639"/>
    <n v="20749"/>
    <x v="0"/>
    <d v="2020-03-20T00:00:00"/>
    <x v="2"/>
    <d v="2020-04-02T00:00:00"/>
    <x v="2"/>
    <n v="13"/>
    <n v="10"/>
    <s v="oscar alberto triana corzo"/>
    <x v="0"/>
    <x v="5"/>
    <m/>
    <e v="#REF!"/>
    <e v="#REF!"/>
  </r>
  <r>
    <n v="640"/>
    <n v="20750"/>
    <x v="0"/>
    <d v="2020-03-20T00:00:00"/>
    <x v="2"/>
    <d v="2020-04-02T00:00:00"/>
    <x v="2"/>
    <n v="13"/>
    <n v="10"/>
    <s v="oscar alberto triana corzo"/>
    <x v="0"/>
    <x v="5"/>
    <m/>
    <e v="#REF!"/>
    <e v="#REF!"/>
  </r>
  <r>
    <n v="641"/>
    <n v="20751"/>
    <x v="2"/>
    <d v="2020-03-20T00:00:00"/>
    <x v="2"/>
    <d v="2020-03-30T00:00:00"/>
    <x v="0"/>
    <n v="10"/>
    <n v="7"/>
    <s v="Claudia María pechene"/>
    <x v="0"/>
    <x v="4"/>
    <m/>
    <e v="#REF!"/>
    <e v="#REF!"/>
  </r>
  <r>
    <n v="642"/>
    <n v="20752"/>
    <x v="2"/>
    <d v="2020-03-20T00:00:00"/>
    <x v="2"/>
    <d v="2020-03-30T00:00:00"/>
    <x v="0"/>
    <n v="10"/>
    <n v="7"/>
    <s v="Claudia María pechene"/>
    <x v="0"/>
    <x v="4"/>
    <m/>
    <e v="#REF!"/>
    <e v="#REF!"/>
  </r>
  <r>
    <n v="643"/>
    <n v="20753"/>
    <x v="2"/>
    <d v="2020-03-21T00:00:00"/>
    <x v="2"/>
    <s v="Pendiente"/>
    <x v="1"/>
    <e v="#VALUE!"/>
    <e v="#VALUE!"/>
    <s v="ETELBERTO CASTRILLON FLOREZ"/>
    <x v="1"/>
    <x v="1"/>
    <m/>
    <e v="#REF!"/>
    <e v="#REF!"/>
  </r>
  <r>
    <n v="644"/>
    <n v="20754"/>
    <x v="0"/>
    <d v="2020-03-21T00:00:00"/>
    <x v="2"/>
    <d v="2020-04-02T00:00:00"/>
    <x v="2"/>
    <n v="12"/>
    <n v="9"/>
    <s v="GERARDO DUQUE GÓMEZ"/>
    <x v="0"/>
    <x v="5"/>
    <m/>
    <e v="#REF!"/>
    <e v="#REF!"/>
  </r>
  <r>
    <n v="645"/>
    <n v="20755"/>
    <x v="0"/>
    <d v="2020-03-21T00:00:00"/>
    <x v="2"/>
    <d v="2020-04-02T00:00:00"/>
    <x v="2"/>
    <n v="12"/>
    <n v="9"/>
    <s v="GERARDO DUQUE GÓMEZ"/>
    <x v="0"/>
    <x v="5"/>
    <m/>
    <e v="#REF!"/>
    <e v="#REF!"/>
  </r>
  <r>
    <n v="646"/>
    <n v="20756"/>
    <x v="0"/>
    <d v="2020-03-21T00:00:00"/>
    <x v="2"/>
    <d v="2020-04-02T00:00:00"/>
    <x v="2"/>
    <n v="12"/>
    <n v="9"/>
    <s v="JOSE JULIAN PONCE BUSTILLO"/>
    <x v="0"/>
    <x v="5"/>
    <m/>
    <e v="#REF!"/>
    <e v="#REF!"/>
  </r>
  <r>
    <n v="647"/>
    <n v="20757"/>
    <x v="2"/>
    <d v="2020-03-21T00:00:00"/>
    <x v="2"/>
    <d v="2020-03-30T00:00:00"/>
    <x v="0"/>
    <n v="9"/>
    <n v="6"/>
    <s v="DIANA VILLA"/>
    <x v="0"/>
    <x v="4"/>
    <m/>
    <e v="#REF!"/>
    <e v="#REF!"/>
  </r>
  <r>
    <n v="648"/>
    <n v="20758"/>
    <x v="2"/>
    <d v="2020-03-21T00:00:00"/>
    <x v="2"/>
    <d v="2020-03-30T00:00:00"/>
    <x v="0"/>
    <n v="9"/>
    <n v="6"/>
    <s v="DIANA VILLA"/>
    <x v="0"/>
    <x v="4"/>
    <m/>
    <e v="#REF!"/>
    <e v="#REF!"/>
  </r>
  <r>
    <n v="649"/>
    <n v="20759"/>
    <x v="2"/>
    <d v="2020-03-21T00:00:00"/>
    <x v="2"/>
    <d v="2020-03-30T00:00:00"/>
    <x v="0"/>
    <n v="9"/>
    <n v="6"/>
    <s v="DIANA VILLA"/>
    <x v="0"/>
    <x v="4"/>
    <m/>
    <e v="#REF!"/>
    <e v="#REF!"/>
  </r>
  <r>
    <n v="650"/>
    <n v="20760"/>
    <x v="2"/>
    <d v="2020-03-21T00:00:00"/>
    <x v="2"/>
    <d v="2020-03-30T00:00:00"/>
    <x v="0"/>
    <n v="9"/>
    <n v="6"/>
    <s v="DIANA VILLA"/>
    <x v="0"/>
    <x v="4"/>
    <m/>
    <e v="#REF!"/>
    <e v="#REF!"/>
  </r>
  <r>
    <n v="651"/>
    <n v="20761"/>
    <x v="0"/>
    <d v="2020-03-21T00:00:00"/>
    <x v="2"/>
    <d v="2020-04-02T00:00:00"/>
    <x v="2"/>
    <n v="12"/>
    <n v="9"/>
    <s v="LUIS FERNANDO ROA"/>
    <x v="0"/>
    <x v="5"/>
    <m/>
    <e v="#REF!"/>
    <e v="#REF!"/>
  </r>
  <r>
    <n v="652"/>
    <n v="20762"/>
    <x v="0"/>
    <d v="2020-03-22T00:00:00"/>
    <x v="2"/>
    <d v="2020-04-02T00:00:00"/>
    <x v="2"/>
    <n v="11"/>
    <n v="9"/>
    <s v="Sonia florez ochoa"/>
    <x v="0"/>
    <x v="5"/>
    <m/>
    <e v="#REF!"/>
    <e v="#REF!"/>
  </r>
  <r>
    <n v="653"/>
    <n v="20763"/>
    <x v="0"/>
    <d v="2020-03-23T00:00:00"/>
    <x v="2"/>
    <d v="2020-04-02T00:00:00"/>
    <x v="2"/>
    <n v="10"/>
    <n v="9"/>
    <s v="Luis Giraldo"/>
    <x v="0"/>
    <x v="5"/>
    <m/>
    <e v="#REF!"/>
    <e v="#REF!"/>
  </r>
  <r>
    <n v="654"/>
    <n v="20764"/>
    <x v="0"/>
    <d v="2020-03-23T00:00:00"/>
    <x v="2"/>
    <d v="2020-04-02T00:00:00"/>
    <x v="2"/>
    <n v="10"/>
    <n v="9"/>
    <s v="LISETH ISABEL ECHEVERRIA SALCEDO"/>
    <x v="0"/>
    <x v="5"/>
    <m/>
    <e v="#REF!"/>
    <e v="#REF!"/>
  </r>
  <r>
    <n v="655"/>
    <n v="20765"/>
    <x v="1"/>
    <d v="2020-03-23T00:00:00"/>
    <x v="2"/>
    <d v="2020-05-20T00:00:00"/>
    <x v="2"/>
    <n v="58"/>
    <n v="43"/>
    <s v="Luis Jesús Villamizar Mattos"/>
    <x v="0"/>
    <x v="3"/>
    <m/>
    <e v="#REF!"/>
    <e v="#REF!"/>
  </r>
  <r>
    <n v="656"/>
    <n v="20766"/>
    <x v="0"/>
    <d v="2020-03-23T00:00:00"/>
    <x v="2"/>
    <d v="2020-04-02T00:00:00"/>
    <x v="2"/>
    <n v="10"/>
    <n v="9"/>
    <s v="Clemencia Calderon"/>
    <x v="0"/>
    <x v="5"/>
    <m/>
    <e v="#REF!"/>
    <e v="#REF!"/>
  </r>
  <r>
    <n v="657"/>
    <n v="20767"/>
    <x v="0"/>
    <d v="2020-03-23T00:00:00"/>
    <x v="2"/>
    <d v="2020-04-02T00:00:00"/>
    <x v="2"/>
    <n v="10"/>
    <n v="9"/>
    <s v="ALEXANDER PINO ARANGO"/>
    <x v="0"/>
    <x v="5"/>
    <m/>
    <e v="#REF!"/>
    <e v="#REF!"/>
  </r>
  <r>
    <n v="658"/>
    <n v="20768"/>
    <x v="0"/>
    <d v="2020-03-23T00:00:00"/>
    <x v="2"/>
    <d v="2020-04-02T00:00:00"/>
    <x v="2"/>
    <n v="10"/>
    <n v="9"/>
    <s v="JUAN ANDRES MOTTA MOLANO"/>
    <x v="0"/>
    <x v="5"/>
    <m/>
    <e v="#REF!"/>
    <e v="#REF!"/>
  </r>
  <r>
    <n v="659"/>
    <n v="20769"/>
    <x v="0"/>
    <d v="2020-03-24T00:00:00"/>
    <x v="2"/>
    <d v="2020-04-02T00:00:00"/>
    <x v="2"/>
    <n v="9"/>
    <n v="8"/>
    <s v="Melany Viana Suárez"/>
    <x v="0"/>
    <x v="5"/>
    <m/>
    <e v="#REF!"/>
    <e v="#REF!"/>
  </r>
  <r>
    <n v="660"/>
    <n v="20770"/>
    <x v="0"/>
    <d v="2020-03-24T00:00:00"/>
    <x v="2"/>
    <d v="2020-04-02T00:00:00"/>
    <x v="2"/>
    <n v="9"/>
    <n v="8"/>
    <s v="oscar javier orjuela ardila"/>
    <x v="0"/>
    <x v="5"/>
    <m/>
    <e v="#REF!"/>
    <e v="#REF!"/>
  </r>
  <r>
    <n v="661"/>
    <n v="20771"/>
    <x v="3"/>
    <d v="2020-03-24T00:00:00"/>
    <x v="2"/>
    <d v="2020-03-30T00:00:00"/>
    <x v="0"/>
    <n v="6"/>
    <n v="5"/>
    <s v="María Angélica Ramírez Oviedo"/>
    <x v="0"/>
    <x v="4"/>
    <m/>
    <e v="#REF!"/>
    <e v="#REF!"/>
  </r>
  <r>
    <n v="662"/>
    <n v="20772"/>
    <x v="0"/>
    <d v="2020-03-24T00:00:00"/>
    <x v="2"/>
    <d v="2020-04-02T00:00:00"/>
    <x v="2"/>
    <n v="9"/>
    <n v="8"/>
    <s v="ADOLFO LEON VILLADA COLORADO"/>
    <x v="0"/>
    <x v="5"/>
    <m/>
    <e v="#REF!"/>
    <e v="#REF!"/>
  </r>
  <r>
    <n v="663"/>
    <n v="20773"/>
    <x v="0"/>
    <d v="2020-03-24T00:00:00"/>
    <x v="2"/>
    <d v="2020-04-02T00:00:00"/>
    <x v="2"/>
    <n v="9"/>
    <n v="8"/>
    <s v="FERNEY SANTOFIMIO FAJARDO"/>
    <x v="0"/>
    <x v="5"/>
    <m/>
    <e v="#REF!"/>
    <e v="#REF!"/>
  </r>
  <r>
    <n v="664"/>
    <n v="20774"/>
    <x v="0"/>
    <d v="2020-03-24T00:00:00"/>
    <x v="2"/>
    <d v="2020-04-02T00:00:00"/>
    <x v="2"/>
    <n v="9"/>
    <n v="8"/>
    <s v="jose briñez"/>
    <x v="0"/>
    <x v="5"/>
    <m/>
    <e v="#REF!"/>
    <e v="#REF!"/>
  </r>
  <r>
    <n v="665"/>
    <n v="20775"/>
    <x v="2"/>
    <d v="2020-03-24T00:00:00"/>
    <x v="2"/>
    <d v="2020-03-30T00:00:00"/>
    <x v="0"/>
    <n v="6"/>
    <n v="5"/>
    <s v="KARYN LIGARDO"/>
    <x v="0"/>
    <x v="4"/>
    <m/>
    <e v="#REF!"/>
    <e v="#REF!"/>
  </r>
  <r>
    <n v="666"/>
    <n v="20776"/>
    <x v="0"/>
    <d v="2020-03-24T00:00:00"/>
    <x v="2"/>
    <d v="2020-04-02T00:00:00"/>
    <x v="2"/>
    <n v="9"/>
    <n v="8"/>
    <s v="NUBIA CRISTINA BOHORQUEZ NUÑEZ"/>
    <x v="0"/>
    <x v="5"/>
    <m/>
    <e v="#REF!"/>
    <e v="#REF!"/>
  </r>
  <r>
    <n v="667"/>
    <n v="20777"/>
    <x v="0"/>
    <d v="2020-03-24T00:00:00"/>
    <x v="2"/>
    <d v="2020-04-02T00:00:00"/>
    <x v="2"/>
    <n v="9"/>
    <n v="8"/>
    <s v="JORGE ALBERTO NEYRA SANCHEZ"/>
    <x v="0"/>
    <x v="5"/>
    <m/>
    <e v="#REF!"/>
    <e v="#REF!"/>
  </r>
  <r>
    <n v="668"/>
    <n v="20778"/>
    <x v="0"/>
    <d v="2020-03-24T00:00:00"/>
    <x v="2"/>
    <d v="2020-04-02T00:00:00"/>
    <x v="2"/>
    <n v="9"/>
    <n v="8"/>
    <s v="Javier Orlando cárdenas forero"/>
    <x v="0"/>
    <x v="5"/>
    <m/>
    <e v="#REF!"/>
    <e v="#REF!"/>
  </r>
  <r>
    <n v="669"/>
    <n v="20779"/>
    <x v="0"/>
    <d v="2020-03-24T00:00:00"/>
    <x v="2"/>
    <d v="2020-04-02T00:00:00"/>
    <x v="2"/>
    <n v="9"/>
    <n v="8"/>
    <s v="Douglas Jahir Morelo Pereira"/>
    <x v="0"/>
    <x v="5"/>
    <m/>
    <e v="#REF!"/>
    <e v="#REF!"/>
  </r>
  <r>
    <n v="670"/>
    <n v="20780"/>
    <x v="0"/>
    <d v="2020-03-24T00:00:00"/>
    <x v="2"/>
    <d v="2020-04-02T00:00:00"/>
    <x v="2"/>
    <n v="9"/>
    <n v="8"/>
    <s v="IVÁN ANDRÉS CALDERÓN CHANAGÁ"/>
    <x v="0"/>
    <x v="5"/>
    <m/>
    <e v="#REF!"/>
    <e v="#REF!"/>
  </r>
  <r>
    <n v="671"/>
    <n v="20781"/>
    <x v="0"/>
    <d v="2020-03-24T00:00:00"/>
    <x v="2"/>
    <d v="2020-04-02T00:00:00"/>
    <x v="2"/>
    <n v="9"/>
    <n v="8"/>
    <s v="Gustavo Gomez Garcia"/>
    <x v="0"/>
    <x v="5"/>
    <m/>
    <e v="#REF!"/>
    <e v="#REF!"/>
  </r>
  <r>
    <n v="672"/>
    <n v="20782"/>
    <x v="0"/>
    <d v="2020-03-25T00:00:00"/>
    <x v="2"/>
    <d v="2020-04-02T00:00:00"/>
    <x v="2"/>
    <n v="8"/>
    <n v="7"/>
    <s v="William vanegas mahecha"/>
    <x v="0"/>
    <x v="5"/>
    <m/>
    <e v="#REF!"/>
    <e v="#REF!"/>
  </r>
  <r>
    <n v="673"/>
    <n v="20783"/>
    <x v="2"/>
    <d v="2020-03-25T00:00:00"/>
    <x v="2"/>
    <d v="2020-03-30T00:00:00"/>
    <x v="0"/>
    <n v="5"/>
    <n v="4"/>
    <s v="Andres felipe martinez"/>
    <x v="0"/>
    <x v="4"/>
    <m/>
    <e v="#REF!"/>
    <e v="#REF!"/>
  </r>
  <r>
    <n v="674"/>
    <n v="20784"/>
    <x v="0"/>
    <d v="2020-03-25T00:00:00"/>
    <x v="2"/>
    <d v="2020-04-02T00:00:00"/>
    <x v="2"/>
    <n v="8"/>
    <n v="7"/>
    <s v="TITO DIAZ MORENO"/>
    <x v="0"/>
    <x v="5"/>
    <m/>
    <e v="#REF!"/>
    <e v="#REF!"/>
  </r>
  <r>
    <n v="675"/>
    <n v="20785"/>
    <x v="1"/>
    <d v="2020-03-25T00:00:00"/>
    <x v="2"/>
    <s v="Pendiente"/>
    <x v="1"/>
    <e v="#VALUE!"/>
    <e v="#VALUE!"/>
    <s v="emiliano arango idarraga"/>
    <x v="1"/>
    <x v="1"/>
    <m/>
    <e v="#REF!"/>
    <e v="#REF!"/>
  </r>
  <r>
    <n v="676"/>
    <n v="20786"/>
    <x v="1"/>
    <d v="2020-03-25T00:00:00"/>
    <x v="2"/>
    <d v="2020-04-17T00:00:00"/>
    <x v="2"/>
    <n v="23"/>
    <n v="18"/>
    <s v="HILDA EMMA GOMEZ RINCON"/>
    <x v="0"/>
    <x v="5"/>
    <m/>
    <e v="#REF!"/>
    <e v="#REF!"/>
  </r>
  <r>
    <n v="677"/>
    <n v="20787"/>
    <x v="0"/>
    <d v="2020-03-25T00:00:00"/>
    <x v="2"/>
    <d v="2020-04-02T00:00:00"/>
    <x v="2"/>
    <n v="8"/>
    <n v="7"/>
    <s v="estefania rangel"/>
    <x v="0"/>
    <x v="5"/>
    <m/>
    <e v="#REF!"/>
    <e v="#REF!"/>
  </r>
  <r>
    <n v="678"/>
    <n v="20788"/>
    <x v="0"/>
    <d v="2020-03-25T00:00:00"/>
    <x v="2"/>
    <d v="2020-04-02T00:00:00"/>
    <x v="2"/>
    <n v="8"/>
    <n v="7"/>
    <s v="carlos bedoya"/>
    <x v="0"/>
    <x v="5"/>
    <m/>
    <e v="#REF!"/>
    <e v="#REF!"/>
  </r>
  <r>
    <n v="679"/>
    <n v="20789"/>
    <x v="0"/>
    <d v="2020-03-25T00:00:00"/>
    <x v="2"/>
    <d v="2020-04-03T00:00:00"/>
    <x v="2"/>
    <n v="9"/>
    <n v="8"/>
    <s v="David José Rodríguez Cabarcas"/>
    <x v="0"/>
    <x v="5"/>
    <m/>
    <e v="#REF!"/>
    <e v="#REF!"/>
  </r>
  <r>
    <n v="680"/>
    <n v="20790"/>
    <x v="2"/>
    <d v="2020-03-25T00:00:00"/>
    <x v="2"/>
    <d v="2020-04-01T00:00:00"/>
    <x v="2"/>
    <n v="7"/>
    <n v="6"/>
    <s v="Ruben Dario Restrepo Orrego"/>
    <x v="0"/>
    <x v="5"/>
    <m/>
    <e v="#REF!"/>
    <e v="#REF!"/>
  </r>
  <r>
    <n v="681"/>
    <n v="20791"/>
    <x v="0"/>
    <d v="2020-03-25T00:00:00"/>
    <x v="2"/>
    <d v="2020-04-04T00:00:00"/>
    <x v="2"/>
    <n v="10"/>
    <n v="8"/>
    <s v="David Mauricio Rodríguez Díaz"/>
    <x v="0"/>
    <x v="5"/>
    <m/>
    <e v="#REF!"/>
    <e v="#REF!"/>
  </r>
  <r>
    <n v="682"/>
    <n v="20792"/>
    <x v="0"/>
    <d v="2020-03-25T00:00:00"/>
    <x v="2"/>
    <d v="2020-04-04T00:00:00"/>
    <x v="2"/>
    <n v="10"/>
    <n v="8"/>
    <s v="Jorge Mario Correa Díaz"/>
    <x v="0"/>
    <x v="5"/>
    <m/>
    <e v="#REF!"/>
    <e v="#REF!"/>
  </r>
  <r>
    <n v="683"/>
    <n v="20793"/>
    <x v="2"/>
    <d v="2020-03-25T00:00:00"/>
    <x v="2"/>
    <s v="Pendiente"/>
    <x v="1"/>
    <e v="#VALUE!"/>
    <e v="#VALUE!"/>
    <s v="JORGE ANDRES AVILA"/>
    <x v="1"/>
    <x v="1"/>
    <m/>
    <e v="#REF!"/>
    <e v="#REF!"/>
  </r>
  <r>
    <n v="684"/>
    <n v="20794"/>
    <x v="0"/>
    <d v="2020-03-26T00:00:00"/>
    <x v="2"/>
    <d v="2020-04-04T00:00:00"/>
    <x v="2"/>
    <n v="9"/>
    <n v="7"/>
    <s v="María esperanza Puerta Rojas"/>
    <x v="0"/>
    <x v="5"/>
    <m/>
    <e v="#REF!"/>
    <e v="#REF!"/>
  </r>
  <r>
    <n v="685"/>
    <n v="20795"/>
    <x v="2"/>
    <d v="2020-03-26T00:00:00"/>
    <x v="2"/>
    <s v="Pendiente"/>
    <x v="1"/>
    <e v="#VALUE!"/>
    <e v="#VALUE!"/>
    <s v="ANA MARIA CARDENAS"/>
    <x v="1"/>
    <x v="1"/>
    <m/>
    <e v="#REF!"/>
    <e v="#REF!"/>
  </r>
  <r>
    <n v="686"/>
    <n v="20796"/>
    <x v="2"/>
    <d v="2020-03-26T00:00:00"/>
    <x v="2"/>
    <d v="2020-04-01T00:00:00"/>
    <x v="2"/>
    <n v="6"/>
    <n v="5"/>
    <s v="MIGUEL PONCE"/>
    <x v="0"/>
    <x v="5"/>
    <m/>
    <e v="#REF!"/>
    <e v="#REF!"/>
  </r>
  <r>
    <n v="687"/>
    <n v="20797"/>
    <x v="3"/>
    <d v="2020-03-26T00:00:00"/>
    <x v="2"/>
    <d v="2020-03-30T00:00:00"/>
    <x v="0"/>
    <n v="4"/>
    <n v="3"/>
    <s v="MIGUEL PONCE"/>
    <x v="0"/>
    <x v="4"/>
    <m/>
    <e v="#REF!"/>
    <e v="#REF!"/>
  </r>
  <r>
    <n v="688"/>
    <n v="20798"/>
    <x v="0"/>
    <d v="2020-03-26T00:00:00"/>
    <x v="2"/>
    <d v="2020-04-04T00:00:00"/>
    <x v="2"/>
    <n v="9"/>
    <n v="7"/>
    <s v="HENRIQUE LUIS TOSCANO SALAS"/>
    <x v="0"/>
    <x v="5"/>
    <m/>
    <e v="#REF!"/>
    <e v="#REF!"/>
  </r>
  <r>
    <n v="689"/>
    <n v="20799"/>
    <x v="0"/>
    <d v="2020-03-26T00:00:00"/>
    <x v="2"/>
    <d v="2020-04-04T00:00:00"/>
    <x v="2"/>
    <n v="9"/>
    <n v="7"/>
    <s v="María Cristina Rivera Jimenez"/>
    <x v="0"/>
    <x v="5"/>
    <m/>
    <e v="#REF!"/>
    <e v="#REF!"/>
  </r>
  <r>
    <n v="690"/>
    <n v="20800"/>
    <x v="0"/>
    <d v="2020-03-26T00:00:00"/>
    <x v="2"/>
    <d v="2020-04-04T00:00:00"/>
    <x v="2"/>
    <n v="9"/>
    <n v="7"/>
    <s v="kevin stevens caceres bonilla"/>
    <x v="0"/>
    <x v="5"/>
    <m/>
    <e v="#REF!"/>
    <e v="#REF!"/>
  </r>
  <r>
    <n v="691"/>
    <n v="20801"/>
    <x v="0"/>
    <d v="2020-03-26T00:00:00"/>
    <x v="2"/>
    <d v="2020-04-04T00:00:00"/>
    <x v="2"/>
    <n v="9"/>
    <n v="7"/>
    <s v="Yudis Esther Gonzalez Meriño"/>
    <x v="0"/>
    <x v="5"/>
    <m/>
    <e v="#REF!"/>
    <e v="#REF!"/>
  </r>
  <r>
    <n v="692"/>
    <n v="20802"/>
    <x v="1"/>
    <d v="2020-03-26T00:00:00"/>
    <x v="2"/>
    <d v="2020-04-04T00:00:00"/>
    <x v="2"/>
    <n v="9"/>
    <n v="7"/>
    <s v="CLÍMACO ANTONIO FORERO SOLÓRZANO."/>
    <x v="0"/>
    <x v="5"/>
    <m/>
    <e v="#REF!"/>
    <e v="#REF!"/>
  </r>
  <r>
    <n v="693"/>
    <n v="20803"/>
    <x v="0"/>
    <d v="2020-03-26T00:00:00"/>
    <x v="2"/>
    <d v="2020-04-04T00:00:00"/>
    <x v="2"/>
    <n v="9"/>
    <n v="7"/>
    <s v="LUIS CARLOS HERNÁNDEZ RODRÍGUEZ"/>
    <x v="0"/>
    <x v="5"/>
    <m/>
    <e v="#REF!"/>
    <e v="#REF!"/>
  </r>
  <r>
    <n v="694"/>
    <n v="20804"/>
    <x v="0"/>
    <d v="2020-03-26T00:00:00"/>
    <x v="2"/>
    <d v="2020-04-04T00:00:00"/>
    <x v="2"/>
    <n v="9"/>
    <n v="7"/>
    <s v="MONICA MARIA COLORADO HERNANDEZ"/>
    <x v="0"/>
    <x v="5"/>
    <m/>
    <e v="#REF!"/>
    <e v="#REF!"/>
  </r>
  <r>
    <n v="695"/>
    <n v="20805"/>
    <x v="1"/>
    <d v="2020-03-26T00:00:00"/>
    <x v="2"/>
    <d v="2020-04-17T00:00:00"/>
    <x v="2"/>
    <n v="22"/>
    <n v="17"/>
    <s v="Jairo López Ortiz"/>
    <x v="0"/>
    <x v="5"/>
    <m/>
    <e v="#REF!"/>
    <e v="#REF!"/>
  </r>
  <r>
    <n v="696"/>
    <n v="20806"/>
    <x v="2"/>
    <d v="2020-03-27T00:00:00"/>
    <x v="2"/>
    <d v="2020-04-01T00:00:00"/>
    <x v="2"/>
    <n v="5"/>
    <n v="4"/>
    <s v="SANDRA PATRICIA MOGOLLON"/>
    <x v="0"/>
    <x v="5"/>
    <m/>
    <e v="#REF!"/>
    <e v="#REF!"/>
  </r>
  <r>
    <n v="697"/>
    <n v="20807"/>
    <x v="2"/>
    <d v="2020-03-27T00:00:00"/>
    <x v="2"/>
    <d v="2020-04-01T00:00:00"/>
    <x v="2"/>
    <n v="5"/>
    <n v="4"/>
    <s v="MARÍA DEISY TRUJILLO MONTAÑA"/>
    <x v="0"/>
    <x v="5"/>
    <m/>
    <e v="#REF!"/>
    <e v="#REF!"/>
  </r>
  <r>
    <n v="698"/>
    <n v="20808"/>
    <x v="0"/>
    <d v="2020-03-27T00:00:00"/>
    <x v="2"/>
    <d v="2020-04-04T00:00:00"/>
    <x v="2"/>
    <n v="8"/>
    <n v="6"/>
    <s v="ERIKA PAOLA RAMOS MORALES"/>
    <x v="0"/>
    <x v="5"/>
    <m/>
    <e v="#REF!"/>
    <e v="#REF!"/>
  </r>
  <r>
    <n v="699"/>
    <n v="20809"/>
    <x v="2"/>
    <d v="2020-03-27T00:00:00"/>
    <x v="2"/>
    <d v="2020-04-02T00:00:00"/>
    <x v="2"/>
    <n v="6"/>
    <n v="5"/>
    <s v="NELSON FEDERICO PRADO BOLAÑOS"/>
    <x v="0"/>
    <x v="5"/>
    <m/>
    <e v="#REF!"/>
    <e v="#REF!"/>
  </r>
  <r>
    <n v="700"/>
    <n v="20810"/>
    <x v="0"/>
    <d v="2020-03-27T00:00:00"/>
    <x v="2"/>
    <d v="2020-04-04T00:00:00"/>
    <x v="2"/>
    <n v="8"/>
    <n v="6"/>
    <s v="Adonis rodriguez garcia"/>
    <x v="0"/>
    <x v="5"/>
    <m/>
    <e v="#REF!"/>
    <e v="#REF!"/>
  </r>
  <r>
    <n v="701"/>
    <n v="20811"/>
    <x v="0"/>
    <d v="2020-03-27T00:00:00"/>
    <x v="2"/>
    <d v="2020-04-04T00:00:00"/>
    <x v="2"/>
    <n v="8"/>
    <n v="6"/>
    <s v="Esther julia garcia barragan"/>
    <x v="0"/>
    <x v="5"/>
    <m/>
    <e v="#REF!"/>
    <e v="#REF!"/>
  </r>
  <r>
    <n v="702"/>
    <n v="20812"/>
    <x v="0"/>
    <d v="2020-03-27T00:00:00"/>
    <x v="2"/>
    <d v="2020-04-04T00:00:00"/>
    <x v="2"/>
    <n v="8"/>
    <n v="6"/>
    <s v="MARTHA CECILIA SEPULVEDA RODRIGUEZ"/>
    <x v="0"/>
    <x v="5"/>
    <m/>
    <e v="#REF!"/>
    <e v="#REF!"/>
  </r>
  <r>
    <n v="703"/>
    <n v="20813"/>
    <x v="0"/>
    <d v="2020-03-27T00:00:00"/>
    <x v="2"/>
    <d v="2020-04-04T00:00:00"/>
    <x v="2"/>
    <n v="8"/>
    <n v="6"/>
    <s v="HUGO ANDRES ANGARITA CARRASCAL"/>
    <x v="0"/>
    <x v="5"/>
    <m/>
    <e v="#REF!"/>
    <e v="#REF!"/>
  </r>
  <r>
    <n v="704"/>
    <n v="20814"/>
    <x v="0"/>
    <d v="2020-03-27T00:00:00"/>
    <x v="2"/>
    <d v="2020-04-04T00:00:00"/>
    <x v="2"/>
    <n v="8"/>
    <n v="6"/>
    <s v="JOHN FREDY BEDOYA"/>
    <x v="0"/>
    <x v="5"/>
    <m/>
    <e v="#REF!"/>
    <e v="#REF!"/>
  </r>
  <r>
    <n v="705"/>
    <n v="20815"/>
    <x v="0"/>
    <d v="2020-03-27T00:00:00"/>
    <x v="2"/>
    <d v="2020-04-04T00:00:00"/>
    <x v="2"/>
    <n v="8"/>
    <n v="6"/>
    <s v="piedad vega polo"/>
    <x v="0"/>
    <x v="5"/>
    <m/>
    <e v="#REF!"/>
    <e v="#REF!"/>
  </r>
  <r>
    <n v="706"/>
    <n v="20816"/>
    <x v="0"/>
    <d v="2020-03-27T00:00:00"/>
    <x v="2"/>
    <d v="2020-04-04T00:00:00"/>
    <x v="2"/>
    <n v="8"/>
    <n v="6"/>
    <s v="Diana Mercedes Méndez Borja"/>
    <x v="0"/>
    <x v="5"/>
    <m/>
    <e v="#REF!"/>
    <e v="#REF!"/>
  </r>
  <r>
    <n v="707"/>
    <n v="20817"/>
    <x v="2"/>
    <d v="2020-03-27T00:00:00"/>
    <x v="2"/>
    <s v="Pendiente"/>
    <x v="1"/>
    <e v="#VALUE!"/>
    <e v="#VALUE!"/>
    <s v="Gloria Andrea Pascuaza Almanza"/>
    <x v="1"/>
    <x v="1"/>
    <m/>
    <e v="#REF!"/>
    <e v="#REF!"/>
  </r>
  <r>
    <n v="708"/>
    <n v="20818"/>
    <x v="0"/>
    <d v="2020-03-27T00:00:00"/>
    <x v="2"/>
    <d v="2020-04-04T00:00:00"/>
    <x v="2"/>
    <n v="8"/>
    <n v="6"/>
    <s v="MONICA HERNANDEZ CORRALES"/>
    <x v="0"/>
    <x v="5"/>
    <m/>
    <e v="#REF!"/>
    <e v="#REF!"/>
  </r>
  <r>
    <n v="709"/>
    <n v="20819"/>
    <x v="2"/>
    <d v="2020-03-28T00:00:00"/>
    <x v="2"/>
    <d v="2020-04-01T00:00:00"/>
    <x v="2"/>
    <n v="4"/>
    <n v="3"/>
    <s v="Ana Lucia Saldaña P"/>
    <x v="0"/>
    <x v="5"/>
    <m/>
    <e v="#REF!"/>
    <e v="#REF!"/>
  </r>
  <r>
    <n v="710"/>
    <n v="20820"/>
    <x v="0"/>
    <d v="2020-03-28T00:00:00"/>
    <x v="2"/>
    <d v="2020-04-04T00:00:00"/>
    <x v="2"/>
    <n v="7"/>
    <n v="5"/>
    <s v="SANDRA PATRICIA MEJIA DEVIA"/>
    <x v="0"/>
    <x v="5"/>
    <m/>
    <e v="#REF!"/>
    <e v="#REF!"/>
  </r>
  <r>
    <n v="711"/>
    <n v="20821"/>
    <x v="0"/>
    <d v="2020-03-28T00:00:00"/>
    <x v="2"/>
    <d v="2020-04-04T00:00:00"/>
    <x v="2"/>
    <n v="7"/>
    <n v="5"/>
    <s v="JUAN MAURICIO"/>
    <x v="0"/>
    <x v="5"/>
    <m/>
    <e v="#REF!"/>
    <e v="#REF!"/>
  </r>
  <r>
    <n v="712"/>
    <n v="20822"/>
    <x v="3"/>
    <d v="2020-03-28T00:00:00"/>
    <x v="2"/>
    <d v="2020-04-02T00:00:00"/>
    <x v="2"/>
    <n v="5"/>
    <n v="4"/>
    <s v="CENTRO COMERCIAL PASEO COMERCIAL PARAGUITAS"/>
    <x v="0"/>
    <x v="5"/>
    <m/>
    <e v="#REF!"/>
    <e v="#REF!"/>
  </r>
  <r>
    <n v="713"/>
    <n v="20823"/>
    <x v="2"/>
    <d v="2020-03-29T00:00:00"/>
    <x v="2"/>
    <d v="2020-04-02T00:00:00"/>
    <x v="2"/>
    <n v="4"/>
    <n v="4"/>
    <s v="Ricardo Rodriguez Cruz"/>
    <x v="0"/>
    <x v="5"/>
    <m/>
    <e v="#REF!"/>
    <e v="#REF!"/>
  </r>
  <r>
    <n v="714"/>
    <n v="20824"/>
    <x v="0"/>
    <d v="2020-03-29T00:00:00"/>
    <x v="2"/>
    <d v="2020-04-04T00:00:00"/>
    <x v="2"/>
    <n v="6"/>
    <n v="5"/>
    <s v="Héctor Fabio Balcero Castillo"/>
    <x v="0"/>
    <x v="5"/>
    <m/>
    <e v="#REF!"/>
    <e v="#REF!"/>
  </r>
  <r>
    <n v="715"/>
    <n v="20825"/>
    <x v="2"/>
    <d v="2020-03-29T00:00:00"/>
    <x v="2"/>
    <d v="2020-04-13T00:00:00"/>
    <x v="2"/>
    <n v="15"/>
    <n v="11"/>
    <s v="Julio cesar amad amaya"/>
    <x v="0"/>
    <x v="5"/>
    <m/>
    <e v="#REF!"/>
    <e v="#REF!"/>
  </r>
  <r>
    <n v="716"/>
    <n v="20826"/>
    <x v="0"/>
    <d v="2020-03-29T00:00:00"/>
    <x v="2"/>
    <d v="2020-04-04T00:00:00"/>
    <x v="2"/>
    <n v="6"/>
    <n v="5"/>
    <s v="JOHN FREDY VELASQUEZ IDARRAGA"/>
    <x v="0"/>
    <x v="5"/>
    <m/>
    <e v="#REF!"/>
    <e v="#REF!"/>
  </r>
  <r>
    <n v="717"/>
    <n v="20827"/>
    <x v="2"/>
    <d v="2020-03-29T00:00:00"/>
    <x v="2"/>
    <d v="2020-04-13T00:00:00"/>
    <x v="2"/>
    <n v="15"/>
    <n v="11"/>
    <s v="JORGE ESQUIVEL FRASSER"/>
    <x v="0"/>
    <x v="5"/>
    <m/>
    <e v="#REF!"/>
    <e v="#REF!"/>
  </r>
  <r>
    <n v="718"/>
    <n v="20828"/>
    <x v="2"/>
    <d v="2020-03-29T00:00:00"/>
    <x v="2"/>
    <d v="2020-04-13T00:00:00"/>
    <x v="2"/>
    <n v="15"/>
    <n v="11"/>
    <s v="Ricardo Rodriguez Cruz"/>
    <x v="0"/>
    <x v="5"/>
    <m/>
    <e v="#REF!"/>
    <e v="#REF!"/>
  </r>
  <r>
    <n v="719"/>
    <n v="20829"/>
    <x v="0"/>
    <d v="2020-03-30T00:00:00"/>
    <x v="2"/>
    <d v="2020-04-04T00:00:00"/>
    <x v="2"/>
    <n v="5"/>
    <n v="5"/>
    <s v="hugo alberto aristizabal"/>
    <x v="0"/>
    <x v="5"/>
    <m/>
    <e v="#REF!"/>
    <e v="#REF!"/>
  </r>
  <r>
    <n v="720"/>
    <n v="20830"/>
    <x v="2"/>
    <d v="2020-03-30T00:00:00"/>
    <x v="2"/>
    <s v="Pendiente"/>
    <x v="1"/>
    <e v="#VALUE!"/>
    <e v="#VALUE!"/>
    <s v="USUARIO"/>
    <x v="1"/>
    <x v="1"/>
    <m/>
    <e v="#REF!"/>
    <e v="#REF!"/>
  </r>
  <r>
    <n v="721"/>
    <n v="20831"/>
    <x v="0"/>
    <d v="2020-03-30T00:00:00"/>
    <x v="2"/>
    <d v="2020-04-04T00:00:00"/>
    <x v="2"/>
    <n v="5"/>
    <n v="5"/>
    <s v="Johnson Ortiz Parra"/>
    <x v="0"/>
    <x v="5"/>
    <m/>
    <e v="#REF!"/>
    <e v="#REF!"/>
  </r>
  <r>
    <n v="722"/>
    <n v="20832"/>
    <x v="0"/>
    <d v="2020-03-30T00:00:00"/>
    <x v="2"/>
    <d v="2020-04-04T00:00:00"/>
    <x v="2"/>
    <n v="5"/>
    <n v="5"/>
    <s v="No hay clientes referentes a este flujo"/>
    <x v="0"/>
    <x v="5"/>
    <m/>
    <e v="#REF!"/>
    <e v="#REF!"/>
  </r>
  <r>
    <n v="723"/>
    <n v="20833"/>
    <x v="2"/>
    <d v="2020-03-30T00:00:00"/>
    <x v="2"/>
    <d v="2020-04-13T00:00:00"/>
    <x v="2"/>
    <n v="14"/>
    <n v="11"/>
    <s v="DANIEL FERNANDO JAVIER CASTILLO GUARIN"/>
    <x v="0"/>
    <x v="5"/>
    <m/>
    <e v="#REF!"/>
    <e v="#REF!"/>
  </r>
  <r>
    <n v="724"/>
    <n v="20834"/>
    <x v="2"/>
    <d v="2020-03-30T00:00:00"/>
    <x v="2"/>
    <d v="2020-04-13T00:00:00"/>
    <x v="2"/>
    <n v="14"/>
    <n v="11"/>
    <s v="gladys ardila urbano"/>
    <x v="0"/>
    <x v="5"/>
    <m/>
    <e v="#REF!"/>
    <e v="#REF!"/>
  </r>
  <r>
    <n v="725"/>
    <n v="20835"/>
    <x v="2"/>
    <d v="2020-03-30T00:00:00"/>
    <x v="2"/>
    <d v="2020-04-13T00:00:00"/>
    <x v="2"/>
    <n v="14"/>
    <n v="11"/>
    <s v="María Libia Saldaña Padilla"/>
    <x v="0"/>
    <x v="5"/>
    <m/>
    <e v="#REF!"/>
    <e v="#REF!"/>
  </r>
  <r>
    <n v="726"/>
    <n v="20836"/>
    <x v="0"/>
    <d v="2020-03-30T00:00:00"/>
    <x v="2"/>
    <d v="2020-04-04T00:00:00"/>
    <x v="2"/>
    <n v="5"/>
    <n v="5"/>
    <s v="JUDITH HERRERA BOHORQUEZ"/>
    <x v="0"/>
    <x v="5"/>
    <m/>
    <e v="#REF!"/>
    <e v="#REF!"/>
  </r>
  <r>
    <n v="727"/>
    <n v="20837"/>
    <x v="0"/>
    <d v="2020-03-30T00:00:00"/>
    <x v="2"/>
    <d v="2020-04-04T00:00:00"/>
    <x v="2"/>
    <n v="5"/>
    <n v="5"/>
    <s v="Andrea Marcela"/>
    <x v="0"/>
    <x v="5"/>
    <m/>
    <e v="#REF!"/>
    <e v="#REF!"/>
  </r>
  <r>
    <n v="728"/>
    <n v="20838"/>
    <x v="0"/>
    <d v="2020-03-30T00:00:00"/>
    <x v="2"/>
    <d v="2020-04-04T00:00:00"/>
    <x v="2"/>
    <n v="5"/>
    <n v="5"/>
    <s v="Andrea Marcela"/>
    <x v="0"/>
    <x v="5"/>
    <m/>
    <e v="#REF!"/>
    <e v="#REF!"/>
  </r>
  <r>
    <n v="729"/>
    <n v="20839"/>
    <x v="0"/>
    <d v="2020-03-30T00:00:00"/>
    <x v="2"/>
    <d v="2020-04-04T00:00:00"/>
    <x v="2"/>
    <n v="5"/>
    <n v="5"/>
    <s v="Nicolás de Brigard Garnica"/>
    <x v="0"/>
    <x v="5"/>
    <m/>
    <e v="#REF!"/>
    <e v="#REF!"/>
  </r>
  <r>
    <n v="730"/>
    <n v="20840"/>
    <x v="0"/>
    <d v="2020-03-30T00:00:00"/>
    <x v="2"/>
    <d v="2020-04-04T00:00:00"/>
    <x v="2"/>
    <n v="5"/>
    <n v="5"/>
    <s v="DAYANA PÉREZ BUELVAS"/>
    <x v="0"/>
    <x v="5"/>
    <m/>
    <e v="#REF!"/>
    <e v="#REF!"/>
  </r>
  <r>
    <n v="731"/>
    <n v="20841"/>
    <x v="0"/>
    <d v="2020-03-30T00:00:00"/>
    <x v="2"/>
    <d v="2020-04-04T00:00:00"/>
    <x v="2"/>
    <n v="5"/>
    <n v="5"/>
    <s v="DANIEL FERNANDO JAVIER CASTILLO GUARIN"/>
    <x v="0"/>
    <x v="5"/>
    <m/>
    <e v="#REF!"/>
    <e v="#REF!"/>
  </r>
  <r>
    <n v="732"/>
    <n v="20842"/>
    <x v="0"/>
    <d v="2020-03-30T00:00:00"/>
    <x v="2"/>
    <d v="2020-04-04T00:00:00"/>
    <x v="2"/>
    <n v="5"/>
    <n v="5"/>
    <s v="SONIA DIAZ"/>
    <x v="0"/>
    <x v="5"/>
    <m/>
    <e v="#REF!"/>
    <e v="#REF!"/>
  </r>
  <r>
    <n v="733"/>
    <n v="20843"/>
    <x v="2"/>
    <d v="2020-03-30T00:00:00"/>
    <x v="2"/>
    <d v="2020-04-04T00:00:00"/>
    <x v="2"/>
    <n v="5"/>
    <n v="5"/>
    <s v="maria enit baquero gonzalez"/>
    <x v="0"/>
    <x v="5"/>
    <m/>
    <e v="#REF!"/>
    <e v="#REF!"/>
  </r>
  <r>
    <n v="734"/>
    <n v="20844"/>
    <x v="2"/>
    <d v="2020-03-30T00:00:00"/>
    <x v="2"/>
    <d v="2020-04-13T00:00:00"/>
    <x v="2"/>
    <n v="14"/>
    <n v="11"/>
    <s v="María Angélica Ramírez Oviedo"/>
    <x v="0"/>
    <x v="5"/>
    <m/>
    <e v="#REF!"/>
    <e v="#REF!"/>
  </r>
  <r>
    <n v="735"/>
    <n v="20845"/>
    <x v="2"/>
    <d v="2020-03-30T00:00:00"/>
    <x v="2"/>
    <d v="2020-04-02T00:00:00"/>
    <x v="2"/>
    <n v="3"/>
    <n v="4"/>
    <s v="MARTHA ESPERANZA RUIZ M."/>
    <x v="0"/>
    <x v="5"/>
    <m/>
    <e v="#REF!"/>
    <e v="#REF!"/>
  </r>
  <r>
    <n v="736"/>
    <n v="20846"/>
    <x v="2"/>
    <d v="2020-03-30T00:00:00"/>
    <x v="2"/>
    <d v="2020-04-13T00:00:00"/>
    <x v="2"/>
    <n v="14"/>
    <n v="11"/>
    <s v="María Angélica Ramírez Oviedo"/>
    <x v="0"/>
    <x v="5"/>
    <m/>
    <e v="#REF!"/>
    <e v="#REF!"/>
  </r>
  <r>
    <n v="737"/>
    <n v="20847"/>
    <x v="0"/>
    <d v="2020-03-30T00:00:00"/>
    <x v="2"/>
    <d v="2020-04-04T00:00:00"/>
    <x v="2"/>
    <n v="5"/>
    <n v="5"/>
    <s v="Diana Paola Gacharná Oviedo"/>
    <x v="0"/>
    <x v="5"/>
    <m/>
    <e v="#REF!"/>
    <e v="#REF!"/>
  </r>
  <r>
    <n v="738"/>
    <n v="20848"/>
    <x v="0"/>
    <d v="2020-03-30T00:00:00"/>
    <x v="2"/>
    <d v="2020-04-04T00:00:00"/>
    <x v="2"/>
    <n v="5"/>
    <n v="5"/>
    <s v="DIANA ALEJANDRA CALDERÓN MAHECHA"/>
    <x v="0"/>
    <x v="5"/>
    <m/>
    <e v="#REF!"/>
    <e v="#REF!"/>
  </r>
  <r>
    <n v="739"/>
    <n v="20849"/>
    <x v="0"/>
    <d v="2020-03-30T00:00:00"/>
    <x v="2"/>
    <d v="2020-04-04T00:00:00"/>
    <x v="2"/>
    <n v="5"/>
    <n v="5"/>
    <s v="Diego Ramirez Delgado"/>
    <x v="0"/>
    <x v="5"/>
    <m/>
    <e v="#REF!"/>
    <e v="#REF!"/>
  </r>
  <r>
    <n v="740"/>
    <n v="20850"/>
    <x v="0"/>
    <d v="2020-03-30T00:00:00"/>
    <x v="2"/>
    <d v="2020-04-04T00:00:00"/>
    <x v="2"/>
    <n v="5"/>
    <n v="5"/>
    <s v="Nidia del Carmen Gaviria Cordero"/>
    <x v="0"/>
    <x v="5"/>
    <m/>
    <e v="#REF!"/>
    <e v="#REF!"/>
  </r>
  <r>
    <n v="741"/>
    <n v="20851"/>
    <x v="2"/>
    <d v="2020-03-30T00:00:00"/>
    <x v="2"/>
    <d v="2020-04-13T00:00:00"/>
    <x v="2"/>
    <n v="14"/>
    <n v="11"/>
    <s v="Clara Barreto"/>
    <x v="0"/>
    <x v="5"/>
    <m/>
    <e v="#REF!"/>
    <e v="#REF!"/>
  </r>
  <r>
    <n v="742"/>
    <n v="20852"/>
    <x v="0"/>
    <d v="2020-03-30T00:00:00"/>
    <x v="2"/>
    <d v="2020-04-04T00:00:00"/>
    <x v="2"/>
    <n v="5"/>
    <n v="5"/>
    <s v="Leidy Marcela Vanegas Isaza"/>
    <x v="0"/>
    <x v="5"/>
    <m/>
    <e v="#REF!"/>
    <e v="#REF!"/>
  </r>
  <r>
    <n v="743"/>
    <n v="20853"/>
    <x v="0"/>
    <d v="2020-03-30T00:00:00"/>
    <x v="2"/>
    <d v="2020-04-04T00:00:00"/>
    <x v="2"/>
    <n v="5"/>
    <n v="5"/>
    <s v="JESSICA ALEXANDRA SALAZAR ARICAPA"/>
    <x v="0"/>
    <x v="5"/>
    <m/>
    <e v="#REF!"/>
    <e v="#REF!"/>
  </r>
  <r>
    <n v="744"/>
    <n v="20854"/>
    <x v="0"/>
    <d v="2020-03-30T00:00:00"/>
    <x v="2"/>
    <d v="2020-04-04T00:00:00"/>
    <x v="2"/>
    <n v="5"/>
    <n v="5"/>
    <s v="CARMENZA PRADA TAPIA"/>
    <x v="0"/>
    <x v="5"/>
    <m/>
    <e v="#REF!"/>
    <e v="#REF!"/>
  </r>
  <r>
    <n v="745"/>
    <n v="20855"/>
    <x v="0"/>
    <d v="2020-03-30T00:00:00"/>
    <x v="2"/>
    <d v="2020-04-04T00:00:00"/>
    <x v="2"/>
    <n v="5"/>
    <n v="5"/>
    <s v="JUDITH STELLA VELASQUEZ HERRERA"/>
    <x v="0"/>
    <x v="5"/>
    <m/>
    <e v="#REF!"/>
    <e v="#REF!"/>
  </r>
  <r>
    <n v="746"/>
    <n v="20856"/>
    <x v="0"/>
    <d v="2020-03-30T00:00:00"/>
    <x v="2"/>
    <d v="2020-04-04T00:00:00"/>
    <x v="2"/>
    <n v="5"/>
    <n v="5"/>
    <s v="FANOR ENRIQUE BUELVAS CELIN"/>
    <x v="0"/>
    <x v="5"/>
    <m/>
    <e v="#REF!"/>
    <e v="#REF!"/>
  </r>
  <r>
    <n v="747"/>
    <n v="20857"/>
    <x v="0"/>
    <d v="2020-03-30T00:00:00"/>
    <x v="2"/>
    <d v="2020-04-04T00:00:00"/>
    <x v="2"/>
    <n v="5"/>
    <n v="5"/>
    <s v="BEIBY GONZALEZ ROJAS"/>
    <x v="0"/>
    <x v="5"/>
    <m/>
    <e v="#REF!"/>
    <e v="#REF!"/>
  </r>
  <r>
    <n v="748"/>
    <n v="20858"/>
    <x v="0"/>
    <d v="2020-03-30T00:00:00"/>
    <x v="2"/>
    <d v="2020-04-04T00:00:00"/>
    <x v="2"/>
    <n v="5"/>
    <n v="5"/>
    <s v="FERNEY SANTOFIMIO FAJARDO"/>
    <x v="0"/>
    <x v="5"/>
    <m/>
    <e v="#REF!"/>
    <e v="#REF!"/>
  </r>
  <r>
    <n v="749"/>
    <n v="20859"/>
    <x v="0"/>
    <d v="2020-03-30T00:00:00"/>
    <x v="2"/>
    <d v="2020-04-04T00:00:00"/>
    <x v="2"/>
    <n v="5"/>
    <n v="5"/>
    <s v="anyi yecenia ortiz pineda"/>
    <x v="0"/>
    <x v="5"/>
    <m/>
    <e v="#REF!"/>
    <e v="#REF!"/>
  </r>
  <r>
    <n v="750"/>
    <n v="20860"/>
    <x v="0"/>
    <d v="2020-03-31T00:00:00"/>
    <x v="2"/>
    <d v="2020-04-04T00:00:00"/>
    <x v="2"/>
    <n v="4"/>
    <n v="4"/>
    <s v="Geny Amparo Rueda Sanchez"/>
    <x v="0"/>
    <x v="5"/>
    <m/>
    <e v="#REF!"/>
    <e v="#REF!"/>
  </r>
  <r>
    <n v="751"/>
    <n v="20861"/>
    <x v="0"/>
    <d v="2020-03-31T00:00:00"/>
    <x v="2"/>
    <d v="2020-04-04T00:00:00"/>
    <x v="2"/>
    <n v="4"/>
    <n v="4"/>
    <s v="FLOR ESTELLA AGUILLON SONSA"/>
    <x v="0"/>
    <x v="5"/>
    <m/>
    <e v="#REF!"/>
    <e v="#REF!"/>
  </r>
  <r>
    <n v="752"/>
    <n v="20862"/>
    <x v="0"/>
    <d v="2020-03-31T00:00:00"/>
    <x v="2"/>
    <d v="2020-04-04T00:00:00"/>
    <x v="2"/>
    <n v="4"/>
    <n v="4"/>
    <s v="Catalina Rendón Londoño"/>
    <x v="0"/>
    <x v="5"/>
    <m/>
    <e v="#REF!"/>
    <e v="#REF!"/>
  </r>
  <r>
    <n v="753"/>
    <n v="20863"/>
    <x v="2"/>
    <d v="2020-03-31T00:00:00"/>
    <x v="2"/>
    <d v="2020-04-01T00:00:00"/>
    <x v="2"/>
    <n v="1"/>
    <n v="2"/>
    <s v="carlos hernan marin posada"/>
    <x v="0"/>
    <x v="5"/>
    <m/>
    <e v="#REF!"/>
    <e v="#REF!"/>
  </r>
  <r>
    <n v="754"/>
    <n v="20864"/>
    <x v="2"/>
    <d v="2020-03-31T00:00:00"/>
    <x v="2"/>
    <d v="2020-04-13T00:00:00"/>
    <x v="2"/>
    <n v="13"/>
    <n v="10"/>
    <s v="MARIA QUINTERO DE FUENTES"/>
    <x v="0"/>
    <x v="5"/>
    <m/>
    <e v="#REF!"/>
    <e v="#REF!"/>
  </r>
  <r>
    <n v="755"/>
    <n v="20865"/>
    <x v="1"/>
    <d v="2020-03-31T00:00:00"/>
    <x v="2"/>
    <d v="2020-04-17T00:00:00"/>
    <x v="2"/>
    <n v="17"/>
    <n v="14"/>
    <s v="Mireya Ramírez Pulido"/>
    <x v="0"/>
    <x v="5"/>
    <m/>
    <e v="#REF!"/>
    <e v="#REF!"/>
  </r>
  <r>
    <n v="756"/>
    <n v="20866"/>
    <x v="2"/>
    <d v="2020-03-31T00:00:00"/>
    <x v="2"/>
    <d v="2020-04-13T00:00:00"/>
    <x v="2"/>
    <n v="13"/>
    <n v="10"/>
    <s v="Anggie González"/>
    <x v="0"/>
    <x v="5"/>
    <m/>
    <e v="#REF!"/>
    <e v="#REF!"/>
  </r>
  <r>
    <n v="757"/>
    <n v="20867"/>
    <x v="0"/>
    <d v="2020-03-31T00:00:00"/>
    <x v="2"/>
    <d v="2020-04-04T00:00:00"/>
    <x v="2"/>
    <n v="4"/>
    <n v="4"/>
    <s v="ANDRES MAURICIO LOPEZ"/>
    <x v="0"/>
    <x v="5"/>
    <m/>
    <e v="#REF!"/>
    <e v="#REF!"/>
  </r>
  <r>
    <n v="758"/>
    <n v="20868"/>
    <x v="2"/>
    <d v="2020-03-31T00:00:00"/>
    <x v="2"/>
    <d v="2020-04-13T00:00:00"/>
    <x v="2"/>
    <n v="13"/>
    <n v="10"/>
    <s v="Milena Chaves"/>
    <x v="0"/>
    <x v="5"/>
    <m/>
    <e v="#REF!"/>
    <e v="#REF!"/>
  </r>
  <r>
    <n v="759"/>
    <n v="20869"/>
    <x v="0"/>
    <d v="2020-03-31T00:00:00"/>
    <x v="2"/>
    <d v="2020-04-04T00:00:00"/>
    <x v="2"/>
    <n v="4"/>
    <n v="4"/>
    <s v="diana"/>
    <x v="0"/>
    <x v="5"/>
    <m/>
    <e v="#REF!"/>
    <e v="#REF!"/>
  </r>
  <r>
    <n v="760"/>
    <n v="20870"/>
    <x v="0"/>
    <d v="2020-03-31T00:00:00"/>
    <x v="2"/>
    <d v="2020-04-04T00:00:00"/>
    <x v="2"/>
    <n v="4"/>
    <n v="4"/>
    <s v="Heidy López Rondón"/>
    <x v="0"/>
    <x v="5"/>
    <m/>
    <e v="#REF!"/>
    <e v="#REF!"/>
  </r>
  <r>
    <n v="761"/>
    <n v="20871"/>
    <x v="0"/>
    <d v="2020-03-31T00:00:00"/>
    <x v="2"/>
    <d v="2020-04-04T00:00:00"/>
    <x v="2"/>
    <n v="4"/>
    <n v="4"/>
    <s v="Jhonatan Andres Alonso Rojas"/>
    <x v="0"/>
    <x v="5"/>
    <m/>
    <e v="#REF!"/>
    <e v="#REF!"/>
  </r>
  <r>
    <n v="762"/>
    <n v="20872"/>
    <x v="0"/>
    <d v="2020-03-31T00:00:00"/>
    <x v="2"/>
    <d v="2020-04-04T00:00:00"/>
    <x v="2"/>
    <n v="4"/>
    <n v="4"/>
    <s v="Ingriht Johana Gómez Yara"/>
    <x v="0"/>
    <x v="5"/>
    <m/>
    <e v="#REF!"/>
    <e v="#REF!"/>
  </r>
  <r>
    <n v="763"/>
    <n v="20873"/>
    <x v="0"/>
    <d v="2020-03-31T00:00:00"/>
    <x v="2"/>
    <d v="2020-04-04T00:00:00"/>
    <x v="2"/>
    <n v="4"/>
    <n v="4"/>
    <s v="CARLOS ANTONIO CORTES CORTES"/>
    <x v="0"/>
    <x v="5"/>
    <m/>
    <e v="#REF!"/>
    <e v="#REF!"/>
  </r>
  <r>
    <n v="764"/>
    <n v="20874"/>
    <x v="0"/>
    <d v="2020-03-31T00:00:00"/>
    <x v="2"/>
    <d v="2020-04-04T00:00:00"/>
    <x v="2"/>
    <n v="4"/>
    <n v="4"/>
    <s v="luz madeleynecaldeorn lopez"/>
    <x v="0"/>
    <x v="5"/>
    <m/>
    <e v="#REF!"/>
    <e v="#REF!"/>
  </r>
  <r>
    <n v="765"/>
    <n v="20875"/>
    <x v="0"/>
    <d v="2020-03-31T00:00:00"/>
    <x v="2"/>
    <d v="2020-04-04T00:00:00"/>
    <x v="2"/>
    <n v="4"/>
    <n v="4"/>
    <s v="FUNDAPROCOL DDHH"/>
    <x v="0"/>
    <x v="5"/>
    <m/>
    <e v="#REF!"/>
    <e v="#REF!"/>
  </r>
  <r>
    <n v="766"/>
    <n v="20876"/>
    <x v="0"/>
    <d v="2020-03-31T00:00:00"/>
    <x v="2"/>
    <d v="2020-04-04T00:00:00"/>
    <x v="2"/>
    <n v="4"/>
    <n v="4"/>
    <s v="LUIS GUILLERMO COLORADO ESCOBAR"/>
    <x v="0"/>
    <x v="5"/>
    <m/>
    <e v="#REF!"/>
    <e v="#REF!"/>
  </r>
  <r>
    <n v="767"/>
    <n v="20877"/>
    <x v="0"/>
    <d v="2020-03-31T00:00:00"/>
    <x v="2"/>
    <d v="2020-04-04T00:00:00"/>
    <x v="2"/>
    <n v="4"/>
    <n v="4"/>
    <s v="FUNDAPROCOL DDHH"/>
    <x v="0"/>
    <x v="5"/>
    <m/>
    <e v="#REF!"/>
    <e v="#REF!"/>
  </r>
  <r>
    <n v="768"/>
    <n v="20878"/>
    <x v="0"/>
    <d v="2020-03-31T00:00:00"/>
    <x v="2"/>
    <d v="2020-04-04T00:00:00"/>
    <x v="2"/>
    <n v="4"/>
    <n v="4"/>
    <s v="Leticia Guzmàn de Gòmez"/>
    <x v="0"/>
    <x v="5"/>
    <m/>
    <e v="#REF!"/>
    <e v="#REF!"/>
  </r>
  <r>
    <n v="769"/>
    <n v="20879"/>
    <x v="0"/>
    <d v="2020-03-31T00:00:00"/>
    <x v="2"/>
    <d v="2020-04-05T00:00:00"/>
    <x v="2"/>
    <n v="5"/>
    <n v="4"/>
    <s v="Nicolás de Brigard Garnica"/>
    <x v="0"/>
    <x v="5"/>
    <m/>
    <e v="#REF!"/>
    <e v="#REF!"/>
  </r>
  <r>
    <n v="770"/>
    <n v="20880"/>
    <x v="2"/>
    <d v="2020-03-31T00:00:00"/>
    <x v="2"/>
    <d v="2020-04-13T00:00:00"/>
    <x v="2"/>
    <n v="13"/>
    <n v="10"/>
    <s v="Roberto Uribe Escobar"/>
    <x v="0"/>
    <x v="5"/>
    <m/>
    <e v="#REF!"/>
    <e v="#REF!"/>
  </r>
  <r>
    <n v="771"/>
    <n v="20881"/>
    <x v="2"/>
    <d v="2020-03-31T00:00:00"/>
    <x v="2"/>
    <d v="2020-04-01T00:00:00"/>
    <x v="2"/>
    <n v="1"/>
    <n v="2"/>
    <s v="JOHN ANGELMIRO FLOREZ GRANADA"/>
    <x v="0"/>
    <x v="5"/>
    <m/>
    <e v="#REF!"/>
    <e v="#REF!"/>
  </r>
  <r>
    <n v="772"/>
    <n v="20882"/>
    <x v="0"/>
    <d v="2020-03-31T00:00:00"/>
    <x v="2"/>
    <d v="2020-04-05T00:00:00"/>
    <x v="2"/>
    <n v="5"/>
    <n v="4"/>
    <s v="Nelson Javier Silva Triana"/>
    <x v="0"/>
    <x v="5"/>
    <m/>
    <e v="#REF!"/>
    <e v="#REF!"/>
  </r>
  <r>
    <n v="773"/>
    <n v="20883"/>
    <x v="0"/>
    <d v="2020-04-01T00:00:00"/>
    <x v="3"/>
    <d v="2020-04-05T00:00:00"/>
    <x v="2"/>
    <n v="4"/>
    <n v="3"/>
    <s v="KAREN TATIANA SUAREZ HERNANDEZ"/>
    <x v="0"/>
    <x v="5"/>
    <m/>
    <m/>
    <m/>
  </r>
  <r>
    <n v="774"/>
    <n v="20884"/>
    <x v="0"/>
    <d v="2020-04-01T00:00:00"/>
    <x v="3"/>
    <d v="2020-04-05T00:00:00"/>
    <x v="2"/>
    <n v="4"/>
    <n v="3"/>
    <s v="CAROLINA ISABEL FERNANDEZ CASTELLANOS"/>
    <x v="0"/>
    <x v="5"/>
    <m/>
    <m/>
    <m/>
  </r>
  <r>
    <n v="775"/>
    <n v="20885"/>
    <x v="0"/>
    <d v="2020-04-01T00:00:00"/>
    <x v="3"/>
    <d v="2020-04-05T00:00:00"/>
    <x v="2"/>
    <n v="4"/>
    <n v="3"/>
    <s v="johnny humberto nieto morales"/>
    <x v="0"/>
    <x v="5"/>
    <m/>
    <m/>
    <m/>
  </r>
  <r>
    <n v="776"/>
    <n v="20886"/>
    <x v="0"/>
    <d v="2020-04-01T00:00:00"/>
    <x v="3"/>
    <d v="2020-04-05T00:00:00"/>
    <x v="2"/>
    <n v="4"/>
    <n v="3"/>
    <s v="ALVARO GONZALEZ GUZMAN"/>
    <x v="0"/>
    <x v="5"/>
    <m/>
    <m/>
    <m/>
  </r>
  <r>
    <n v="777"/>
    <n v="20887"/>
    <x v="0"/>
    <d v="2020-04-01T00:00:00"/>
    <x v="3"/>
    <d v="2020-04-05T00:00:00"/>
    <x v="2"/>
    <n v="4"/>
    <n v="3"/>
    <s v="ANDRES JIMENEZ"/>
    <x v="0"/>
    <x v="5"/>
    <m/>
    <m/>
    <m/>
  </r>
  <r>
    <n v="778"/>
    <n v="20888"/>
    <x v="0"/>
    <d v="2020-04-01T00:00:00"/>
    <x v="3"/>
    <d v="2020-04-05T00:00:00"/>
    <x v="2"/>
    <n v="4"/>
    <n v="3"/>
    <s v="Marco Tulio Acevedo"/>
    <x v="0"/>
    <x v="5"/>
    <m/>
    <m/>
    <m/>
  </r>
  <r>
    <n v="779"/>
    <n v="20889"/>
    <x v="0"/>
    <d v="2020-04-01T00:00:00"/>
    <x v="3"/>
    <d v="2020-04-05T00:00:00"/>
    <x v="2"/>
    <n v="4"/>
    <n v="3"/>
    <s v="ANDRES ARTURO CARDENAS VILLAMIL"/>
    <x v="0"/>
    <x v="5"/>
    <m/>
    <m/>
    <m/>
  </r>
  <r>
    <n v="780"/>
    <n v="20890"/>
    <x v="0"/>
    <d v="2020-04-01T00:00:00"/>
    <x v="3"/>
    <d v="2020-04-05T00:00:00"/>
    <x v="2"/>
    <n v="4"/>
    <n v="3"/>
    <s v="LEOMAR ACEVEDO"/>
    <x v="0"/>
    <x v="5"/>
    <m/>
    <m/>
    <m/>
  </r>
  <r>
    <n v="781"/>
    <n v="20891"/>
    <x v="2"/>
    <d v="2020-04-01T00:00:00"/>
    <x v="3"/>
    <d v="2020-04-14T00:00:00"/>
    <x v="2"/>
    <n v="13"/>
    <n v="10"/>
    <s v="Linzay"/>
    <x v="0"/>
    <x v="5"/>
    <m/>
    <m/>
    <m/>
  </r>
  <r>
    <n v="782"/>
    <n v="20892"/>
    <x v="2"/>
    <d v="2020-04-01T00:00:00"/>
    <x v="3"/>
    <d v="2020-04-14T00:00:00"/>
    <x v="2"/>
    <n v="13"/>
    <n v="10"/>
    <s v="claudia martinez ballesteros"/>
    <x v="0"/>
    <x v="5"/>
    <m/>
    <m/>
    <m/>
  </r>
  <r>
    <n v="783"/>
    <n v="20893"/>
    <x v="0"/>
    <d v="2020-04-01T00:00:00"/>
    <x v="3"/>
    <d v="2020-04-05T00:00:00"/>
    <x v="2"/>
    <n v="4"/>
    <n v="3"/>
    <s v="César Dimas Barrero"/>
    <x v="0"/>
    <x v="5"/>
    <m/>
    <m/>
    <m/>
  </r>
  <r>
    <n v="784"/>
    <n v="20894"/>
    <x v="0"/>
    <d v="2020-04-01T00:00:00"/>
    <x v="3"/>
    <d v="2020-04-05T00:00:00"/>
    <x v="2"/>
    <n v="4"/>
    <n v="3"/>
    <s v="Heidy López Rondón"/>
    <x v="0"/>
    <x v="5"/>
    <m/>
    <m/>
    <m/>
  </r>
  <r>
    <n v="785"/>
    <n v="20895"/>
    <x v="2"/>
    <d v="2020-04-01T00:00:00"/>
    <x v="3"/>
    <d v="2020-04-14T00:00:00"/>
    <x v="2"/>
    <n v="13"/>
    <n v="10"/>
    <s v="Linzay"/>
    <x v="0"/>
    <x v="5"/>
    <m/>
    <m/>
    <m/>
  </r>
  <r>
    <n v="786"/>
    <n v="20896"/>
    <x v="0"/>
    <d v="2020-04-01T00:00:00"/>
    <x v="3"/>
    <d v="2020-04-05T00:00:00"/>
    <x v="2"/>
    <n v="4"/>
    <n v="3"/>
    <s v="CARLOS"/>
    <x v="0"/>
    <x v="5"/>
    <m/>
    <m/>
    <m/>
  </r>
  <r>
    <n v="787"/>
    <n v="20897"/>
    <x v="2"/>
    <d v="2020-04-01T00:00:00"/>
    <x v="3"/>
    <s v="Pendiente"/>
    <x v="1"/>
    <e v="#VALUE!"/>
    <e v="#VALUE!"/>
    <s v="yaneth calderon cuesta"/>
    <x v="1"/>
    <x v="1"/>
    <m/>
    <m/>
    <m/>
  </r>
  <r>
    <n v="788"/>
    <n v="20898"/>
    <x v="2"/>
    <d v="2020-04-01T00:00:00"/>
    <x v="3"/>
    <s v="Pendiente"/>
    <x v="1"/>
    <e v="#VALUE!"/>
    <e v="#VALUE!"/>
    <s v="yaneth calderon cuesta"/>
    <x v="1"/>
    <x v="1"/>
    <m/>
    <m/>
    <m/>
  </r>
  <r>
    <n v="789"/>
    <n v="20899"/>
    <x v="2"/>
    <d v="2020-04-01T00:00:00"/>
    <x v="3"/>
    <s v="Pendiente"/>
    <x v="1"/>
    <e v="#VALUE!"/>
    <e v="#VALUE!"/>
    <s v="yaneth calderon cuesta"/>
    <x v="1"/>
    <x v="1"/>
    <m/>
    <m/>
    <m/>
  </r>
  <r>
    <n v="790"/>
    <n v="20900"/>
    <x v="2"/>
    <d v="2020-04-01T00:00:00"/>
    <x v="3"/>
    <s v="Pendiente"/>
    <x v="1"/>
    <e v="#VALUE!"/>
    <e v="#VALUE!"/>
    <s v="yaneth calderon cuesta"/>
    <x v="1"/>
    <x v="1"/>
    <m/>
    <m/>
    <m/>
  </r>
  <r>
    <n v="791"/>
    <n v="20901"/>
    <x v="0"/>
    <d v="2020-04-01T00:00:00"/>
    <x v="3"/>
    <d v="2020-04-05T00:00:00"/>
    <x v="2"/>
    <n v="4"/>
    <n v="3"/>
    <s v="Neffer Rivas"/>
    <x v="0"/>
    <x v="5"/>
    <m/>
    <m/>
    <m/>
  </r>
  <r>
    <n v="792"/>
    <n v="20902"/>
    <x v="2"/>
    <d v="2020-04-01T00:00:00"/>
    <x v="3"/>
    <d v="2020-04-14T00:00:00"/>
    <x v="2"/>
    <n v="13"/>
    <n v="10"/>
    <s v="Emerson Bautista Cepeda"/>
    <x v="0"/>
    <x v="5"/>
    <m/>
    <m/>
    <m/>
  </r>
  <r>
    <n v="793"/>
    <n v="20903"/>
    <x v="0"/>
    <d v="2020-04-01T00:00:00"/>
    <x v="3"/>
    <d v="2020-04-05T00:00:00"/>
    <x v="2"/>
    <n v="4"/>
    <n v="3"/>
    <s v="Sonia Janeth Tequia Correa"/>
    <x v="0"/>
    <x v="5"/>
    <m/>
    <m/>
    <m/>
  </r>
  <r>
    <n v="794"/>
    <n v="20904"/>
    <x v="0"/>
    <d v="2020-04-01T00:00:00"/>
    <x v="3"/>
    <d v="2020-04-05T00:00:00"/>
    <x v="2"/>
    <n v="4"/>
    <n v="3"/>
    <s v="Ángela Preciado Borrero"/>
    <x v="0"/>
    <x v="5"/>
    <m/>
    <m/>
    <m/>
  </r>
  <r>
    <n v="795"/>
    <n v="20905"/>
    <x v="1"/>
    <d v="2020-04-01T00:00:00"/>
    <x v="3"/>
    <d v="2020-04-17T00:00:00"/>
    <x v="2"/>
    <n v="16"/>
    <n v="13"/>
    <s v="Ángela Preciado Borrero"/>
    <x v="0"/>
    <x v="5"/>
    <m/>
    <m/>
    <m/>
  </r>
  <r>
    <n v="796"/>
    <n v="20906"/>
    <x v="2"/>
    <d v="2020-04-01T00:00:00"/>
    <x v="3"/>
    <d v="2020-04-14T00:00:00"/>
    <x v="2"/>
    <n v="13"/>
    <n v="10"/>
    <s v="Ángela Preciado Borrero"/>
    <x v="0"/>
    <x v="5"/>
    <m/>
    <m/>
    <m/>
  </r>
  <r>
    <n v="797"/>
    <n v="20907"/>
    <x v="0"/>
    <d v="2020-04-02T00:00:00"/>
    <x v="3"/>
    <d v="2020-04-05T00:00:00"/>
    <x v="2"/>
    <n v="3"/>
    <n v="2"/>
    <s v="leidy tatiana ramirez rojas"/>
    <x v="0"/>
    <x v="5"/>
    <m/>
    <m/>
    <m/>
  </r>
  <r>
    <n v="798"/>
    <n v="20908"/>
    <x v="0"/>
    <d v="2020-04-02T00:00:00"/>
    <x v="3"/>
    <d v="2020-04-05T00:00:00"/>
    <x v="2"/>
    <n v="3"/>
    <n v="2"/>
    <s v="Jeimy Patiño Moreno"/>
    <x v="0"/>
    <x v="5"/>
    <m/>
    <m/>
    <m/>
  </r>
  <r>
    <n v="799"/>
    <n v="20909"/>
    <x v="3"/>
    <d v="2020-04-02T00:00:00"/>
    <x v="3"/>
    <d v="2020-04-14T00:00:00"/>
    <x v="2"/>
    <n v="12"/>
    <n v="9"/>
    <s v="Angela Patricia Tenorio Guerrero."/>
    <x v="0"/>
    <x v="5"/>
    <m/>
    <m/>
    <m/>
  </r>
  <r>
    <n v="800"/>
    <n v="20910"/>
    <x v="2"/>
    <d v="2020-04-02T00:00:00"/>
    <x v="3"/>
    <d v="2020-04-02T00:00:00"/>
    <x v="2"/>
    <n v="0"/>
    <n v="1"/>
    <s v="DIEGO FERNANDO RODRIGUEZ RAMOS"/>
    <x v="0"/>
    <x v="5"/>
    <m/>
    <m/>
    <m/>
  </r>
  <r>
    <n v="801"/>
    <n v="20911"/>
    <x v="0"/>
    <d v="2020-04-02T00:00:00"/>
    <x v="3"/>
    <d v="2020-04-05T00:00:00"/>
    <x v="2"/>
    <n v="3"/>
    <n v="2"/>
    <s v="JUAN CARLOS SLAZAR DE LA TORRE"/>
    <x v="0"/>
    <x v="5"/>
    <m/>
    <m/>
    <m/>
  </r>
  <r>
    <n v="802"/>
    <n v="20912"/>
    <x v="0"/>
    <d v="2020-04-02T00:00:00"/>
    <x v="3"/>
    <d v="2020-04-05T00:00:00"/>
    <x v="2"/>
    <n v="3"/>
    <n v="2"/>
    <s v="wilmer javier hernandez lasso"/>
    <x v="0"/>
    <x v="5"/>
    <m/>
    <m/>
    <m/>
  </r>
  <r>
    <n v="803"/>
    <n v="20913"/>
    <x v="0"/>
    <d v="2020-04-02T00:00:00"/>
    <x v="3"/>
    <d v="2020-04-05T00:00:00"/>
    <x v="2"/>
    <n v="3"/>
    <n v="2"/>
    <s v="edison aicardo jimenez perez"/>
    <x v="0"/>
    <x v="5"/>
    <m/>
    <m/>
    <m/>
  </r>
  <r>
    <n v="804"/>
    <n v="20914"/>
    <x v="0"/>
    <d v="2020-04-02T00:00:00"/>
    <x v="3"/>
    <d v="2020-04-06T00:00:00"/>
    <x v="2"/>
    <n v="4"/>
    <n v="3"/>
    <s v="César Augusto Marín Jaramillo"/>
    <x v="0"/>
    <x v="5"/>
    <m/>
    <m/>
    <m/>
  </r>
  <r>
    <n v="805"/>
    <n v="20915"/>
    <x v="2"/>
    <d v="2020-04-02T00:00:00"/>
    <x v="3"/>
    <d v="2020-04-14T00:00:00"/>
    <x v="2"/>
    <n v="12"/>
    <n v="9"/>
    <s v="Julian Andres Quesada Carmona"/>
    <x v="0"/>
    <x v="5"/>
    <m/>
    <m/>
    <m/>
  </r>
  <r>
    <n v="806"/>
    <n v="20916"/>
    <x v="0"/>
    <d v="2020-04-02T00:00:00"/>
    <x v="3"/>
    <d v="2020-04-05T00:00:00"/>
    <x v="2"/>
    <n v="3"/>
    <n v="2"/>
    <s v="Jaime Carbonell Delgado"/>
    <x v="0"/>
    <x v="5"/>
    <m/>
    <m/>
    <m/>
  </r>
  <r>
    <n v="807"/>
    <n v="20917"/>
    <x v="0"/>
    <d v="2020-04-02T00:00:00"/>
    <x v="3"/>
    <d v="2020-04-06T00:00:00"/>
    <x v="2"/>
    <n v="4"/>
    <n v="3"/>
    <s v="RUBEN ALFONSO VERDUGO RINCON"/>
    <x v="0"/>
    <x v="5"/>
    <m/>
    <m/>
    <m/>
  </r>
  <r>
    <n v="808"/>
    <n v="20918"/>
    <x v="2"/>
    <d v="2020-04-02T00:00:00"/>
    <x v="3"/>
    <d v="2020-04-14T00:00:00"/>
    <x v="2"/>
    <n v="12"/>
    <n v="9"/>
    <s v="Ovidio Sierra Cardona"/>
    <x v="0"/>
    <x v="5"/>
    <m/>
    <m/>
    <m/>
  </r>
  <r>
    <n v="809"/>
    <n v="20919"/>
    <x v="0"/>
    <d v="2020-04-02T00:00:00"/>
    <x v="3"/>
    <d v="2020-04-05T00:00:00"/>
    <x v="2"/>
    <n v="3"/>
    <n v="2"/>
    <s v="MARXELLY LILED MEDINA FAJARDO"/>
    <x v="0"/>
    <x v="5"/>
    <m/>
    <m/>
    <m/>
  </r>
  <r>
    <n v="810"/>
    <n v="20920"/>
    <x v="0"/>
    <d v="2020-04-02T00:00:00"/>
    <x v="3"/>
    <d v="2020-04-05T00:00:00"/>
    <x v="2"/>
    <n v="3"/>
    <n v="2"/>
    <s v="Fernando Ivan Jaimes Rada"/>
    <x v="0"/>
    <x v="5"/>
    <m/>
    <m/>
    <m/>
  </r>
  <r>
    <n v="811"/>
    <n v="20921"/>
    <x v="1"/>
    <d v="2020-04-02T00:00:00"/>
    <x v="3"/>
    <d v="2020-04-06T00:00:00"/>
    <x v="2"/>
    <n v="4"/>
    <n v="3"/>
    <s v="SAUL ENRIQUE VEGA MENDOZA"/>
    <x v="0"/>
    <x v="5"/>
    <m/>
    <m/>
    <m/>
  </r>
  <r>
    <n v="812"/>
    <n v="20922"/>
    <x v="0"/>
    <d v="2020-04-03T00:00:00"/>
    <x v="3"/>
    <d v="2020-04-05T00:00:00"/>
    <x v="2"/>
    <n v="2"/>
    <n v="1"/>
    <s v="Melisa Bustamante Puerta"/>
    <x v="0"/>
    <x v="5"/>
    <m/>
    <m/>
    <m/>
  </r>
  <r>
    <n v="813"/>
    <n v="20923"/>
    <x v="0"/>
    <d v="2020-04-03T00:00:00"/>
    <x v="3"/>
    <d v="2020-04-05T00:00:00"/>
    <x v="2"/>
    <n v="2"/>
    <n v="1"/>
    <s v="Jorge Agudelo"/>
    <x v="0"/>
    <x v="5"/>
    <m/>
    <m/>
    <m/>
  </r>
  <r>
    <n v="814"/>
    <n v="20924"/>
    <x v="2"/>
    <d v="2020-04-03T00:00:00"/>
    <x v="3"/>
    <d v="2020-04-15T00:00:00"/>
    <x v="2"/>
    <n v="12"/>
    <n v="9"/>
    <s v="Jhon Stiven Ospina Loaiza"/>
    <x v="0"/>
    <x v="5"/>
    <m/>
    <m/>
    <m/>
  </r>
  <r>
    <n v="815"/>
    <n v="20925"/>
    <x v="0"/>
    <d v="2020-04-03T00:00:00"/>
    <x v="3"/>
    <d v="2020-04-05T00:00:00"/>
    <x v="2"/>
    <n v="2"/>
    <n v="1"/>
    <s v="UNION TEMPORAL SALUD 2020 PPL"/>
    <x v="0"/>
    <x v="5"/>
    <m/>
    <m/>
    <m/>
  </r>
  <r>
    <n v="816"/>
    <n v="20926"/>
    <x v="0"/>
    <d v="2020-04-03T00:00:00"/>
    <x v="3"/>
    <d v="2020-04-05T00:00:00"/>
    <x v="2"/>
    <n v="2"/>
    <n v="1"/>
    <s v="YESIKA TATIANA CALDERON BENAVIDES"/>
    <x v="0"/>
    <x v="5"/>
    <m/>
    <m/>
    <m/>
  </r>
  <r>
    <n v="817"/>
    <n v="20927"/>
    <x v="2"/>
    <d v="2020-04-03T00:00:00"/>
    <x v="3"/>
    <d v="2020-04-05T00:00:00"/>
    <x v="2"/>
    <n v="2"/>
    <n v="1"/>
    <s v="GABRIEL HUMBERTO MURILLO CAÑON"/>
    <x v="0"/>
    <x v="5"/>
    <m/>
    <m/>
    <m/>
  </r>
  <r>
    <n v="818"/>
    <n v="20928"/>
    <x v="0"/>
    <d v="2020-04-03T00:00:00"/>
    <x v="3"/>
    <d v="2020-04-05T00:00:00"/>
    <x v="2"/>
    <n v="2"/>
    <n v="1"/>
    <s v="FLOR MARINA CHACON MORENO"/>
    <x v="0"/>
    <x v="5"/>
    <m/>
    <m/>
    <m/>
  </r>
  <r>
    <n v="819"/>
    <n v="20929"/>
    <x v="2"/>
    <d v="2020-04-03T00:00:00"/>
    <x v="3"/>
    <d v="2020-04-15T00:00:00"/>
    <x v="2"/>
    <n v="12"/>
    <n v="9"/>
    <s v="CARLOS JULIO JIMENEZ MIRANDA"/>
    <x v="0"/>
    <x v="5"/>
    <m/>
    <m/>
    <m/>
  </r>
  <r>
    <n v="820"/>
    <n v="20930"/>
    <x v="0"/>
    <d v="2020-04-03T00:00:00"/>
    <x v="3"/>
    <d v="2020-04-05T00:00:00"/>
    <x v="2"/>
    <n v="2"/>
    <n v="1"/>
    <s v="jonathan pedroza"/>
    <x v="0"/>
    <x v="5"/>
    <m/>
    <m/>
    <m/>
  </r>
  <r>
    <n v="821"/>
    <n v="20931"/>
    <x v="0"/>
    <d v="2020-04-03T00:00:00"/>
    <x v="3"/>
    <d v="2020-04-06T00:00:00"/>
    <x v="2"/>
    <n v="3"/>
    <n v="2"/>
    <s v="Ana Maria París C."/>
    <x v="0"/>
    <x v="5"/>
    <m/>
    <m/>
    <m/>
  </r>
  <r>
    <n v="822"/>
    <n v="20932"/>
    <x v="0"/>
    <d v="2020-04-03T00:00:00"/>
    <x v="3"/>
    <d v="2020-04-05T00:00:00"/>
    <x v="2"/>
    <n v="2"/>
    <n v="1"/>
    <s v="luis Alfonso Celin"/>
    <x v="0"/>
    <x v="5"/>
    <m/>
    <m/>
    <m/>
  </r>
  <r>
    <n v="823"/>
    <n v="20933"/>
    <x v="0"/>
    <d v="2020-04-03T00:00:00"/>
    <x v="3"/>
    <d v="2020-04-05T00:00:00"/>
    <x v="2"/>
    <n v="2"/>
    <n v="1"/>
    <s v="ASTRID LORENA ARISTIZABAL SERNA"/>
    <x v="0"/>
    <x v="5"/>
    <m/>
    <m/>
    <m/>
  </r>
  <r>
    <n v="824"/>
    <n v="20934"/>
    <x v="0"/>
    <d v="2020-04-03T00:00:00"/>
    <x v="3"/>
    <d v="2020-04-05T00:00:00"/>
    <x v="2"/>
    <n v="2"/>
    <n v="1"/>
    <s v="liliam teresita montaña diaz"/>
    <x v="0"/>
    <x v="5"/>
    <m/>
    <m/>
    <m/>
  </r>
  <r>
    <n v="825"/>
    <n v="20935"/>
    <x v="2"/>
    <d v="2020-04-03T00:00:00"/>
    <x v="3"/>
    <d v="2020-04-15T00:00:00"/>
    <x v="2"/>
    <n v="12"/>
    <n v="9"/>
    <s v="LEOMAR ACEVEDO"/>
    <x v="0"/>
    <x v="5"/>
    <m/>
    <m/>
    <m/>
  </r>
  <r>
    <n v="826"/>
    <n v="20936"/>
    <x v="0"/>
    <d v="2020-04-03T00:00:00"/>
    <x v="3"/>
    <d v="2020-04-05T00:00:00"/>
    <x v="2"/>
    <n v="2"/>
    <n v="1"/>
    <s v="Manuel Santos Sanchez"/>
    <x v="0"/>
    <x v="5"/>
    <m/>
    <m/>
    <m/>
  </r>
  <r>
    <n v="827"/>
    <n v="20937"/>
    <x v="1"/>
    <d v="2020-04-03T00:00:00"/>
    <x v="3"/>
    <d v="2020-04-17T00:00:00"/>
    <x v="2"/>
    <n v="14"/>
    <n v="11"/>
    <s v="LUIS RUMBO"/>
    <x v="0"/>
    <x v="5"/>
    <m/>
    <m/>
    <m/>
  </r>
  <r>
    <n v="828"/>
    <n v="20938"/>
    <x v="0"/>
    <d v="2020-04-03T00:00:00"/>
    <x v="3"/>
    <d v="2020-04-05T00:00:00"/>
    <x v="2"/>
    <n v="2"/>
    <n v="1"/>
    <s v="ANGELA MARIA JIMENEZ ALVAREZ"/>
    <x v="0"/>
    <x v="5"/>
    <m/>
    <m/>
    <m/>
  </r>
  <r>
    <n v="829"/>
    <n v="20939"/>
    <x v="0"/>
    <d v="2020-04-03T00:00:00"/>
    <x v="3"/>
    <d v="2020-04-05T00:00:00"/>
    <x v="2"/>
    <n v="2"/>
    <n v="1"/>
    <s v="jose tabares"/>
    <x v="0"/>
    <x v="5"/>
    <m/>
    <m/>
    <m/>
  </r>
  <r>
    <n v="830"/>
    <n v="20940"/>
    <x v="0"/>
    <d v="2020-04-03T00:00:00"/>
    <x v="3"/>
    <d v="2020-04-05T00:00:00"/>
    <x v="2"/>
    <n v="2"/>
    <n v="1"/>
    <s v="Rafael Vicente Bermudez Rebolledo"/>
    <x v="0"/>
    <x v="5"/>
    <m/>
    <m/>
    <m/>
  </r>
  <r>
    <n v="831"/>
    <n v="20941"/>
    <x v="0"/>
    <d v="2020-04-04T00:00:00"/>
    <x v="3"/>
    <d v="2020-04-05T00:00:00"/>
    <x v="2"/>
    <n v="1"/>
    <n v="0"/>
    <s v="John Albeiro Díaz Cuadro"/>
    <x v="0"/>
    <x v="5"/>
    <m/>
    <m/>
    <m/>
  </r>
  <r>
    <n v="832"/>
    <n v="20942"/>
    <x v="0"/>
    <d v="2020-04-04T00:00:00"/>
    <x v="3"/>
    <d v="2020-04-05T00:00:00"/>
    <x v="2"/>
    <n v="1"/>
    <n v="0"/>
    <s v="claudia enriquez"/>
    <x v="0"/>
    <x v="5"/>
    <m/>
    <m/>
    <m/>
  </r>
  <r>
    <n v="833"/>
    <n v="20943"/>
    <x v="0"/>
    <d v="2020-04-04T00:00:00"/>
    <x v="3"/>
    <d v="2020-04-05T00:00:00"/>
    <x v="2"/>
    <n v="1"/>
    <n v="0"/>
    <s v="fernando gonzalez roa"/>
    <x v="0"/>
    <x v="5"/>
    <m/>
    <m/>
    <m/>
  </r>
  <r>
    <n v="834"/>
    <n v="20944"/>
    <x v="0"/>
    <d v="2020-04-04T00:00:00"/>
    <x v="3"/>
    <d v="2020-04-05T00:00:00"/>
    <x v="2"/>
    <n v="1"/>
    <n v="0"/>
    <s v="CESAR AUGUSTO BATEMAN ROMERO"/>
    <x v="0"/>
    <x v="5"/>
    <m/>
    <m/>
    <m/>
  </r>
  <r>
    <n v="835"/>
    <n v="20945"/>
    <x v="0"/>
    <d v="2020-04-04T00:00:00"/>
    <x v="3"/>
    <d v="2020-04-05T00:00:00"/>
    <x v="2"/>
    <n v="1"/>
    <n v="0"/>
    <s v="Deiber Alberto López Valencia"/>
    <x v="0"/>
    <x v="5"/>
    <m/>
    <m/>
    <m/>
  </r>
  <r>
    <n v="836"/>
    <n v="20946"/>
    <x v="2"/>
    <d v="2020-04-04T00:00:00"/>
    <x v="3"/>
    <d v="2020-04-15T00:00:00"/>
    <x v="2"/>
    <n v="11"/>
    <n v="8"/>
    <s v="ismael infante sanchez"/>
    <x v="0"/>
    <x v="5"/>
    <m/>
    <m/>
    <m/>
  </r>
  <r>
    <n v="837"/>
    <n v="20947"/>
    <x v="3"/>
    <d v="2020-04-04T00:00:00"/>
    <x v="3"/>
    <d v="2020-04-05T00:00:00"/>
    <x v="2"/>
    <n v="1"/>
    <n v="0"/>
    <s v="Sandra Ramírez"/>
    <x v="0"/>
    <x v="5"/>
    <m/>
    <m/>
    <m/>
  </r>
  <r>
    <n v="838"/>
    <n v="20948"/>
    <x v="2"/>
    <d v="2020-04-04T00:00:00"/>
    <x v="3"/>
    <d v="2020-04-15T00:00:00"/>
    <x v="2"/>
    <n v="11"/>
    <n v="8"/>
    <s v="Águeda Helena agudelo perez"/>
    <x v="0"/>
    <x v="5"/>
    <m/>
    <m/>
    <m/>
  </r>
  <r>
    <n v="839"/>
    <n v="20949"/>
    <x v="2"/>
    <d v="2020-04-05T00:00:00"/>
    <x v="3"/>
    <d v="2020-04-15T00:00:00"/>
    <x v="2"/>
    <n v="10"/>
    <n v="8"/>
    <s v="MILDRED VIAÑA JULIAO"/>
    <x v="0"/>
    <x v="5"/>
    <m/>
    <m/>
    <m/>
  </r>
  <r>
    <n v="840"/>
    <n v="20950"/>
    <x v="0"/>
    <d v="2020-04-05T00:00:00"/>
    <x v="3"/>
    <d v="2020-04-05T00:00:00"/>
    <x v="2"/>
    <n v="0"/>
    <n v="0"/>
    <s v="Angie Andrade"/>
    <x v="0"/>
    <x v="5"/>
    <m/>
    <m/>
    <m/>
  </r>
  <r>
    <n v="841"/>
    <n v="20951"/>
    <x v="2"/>
    <d v="2020-04-05T00:00:00"/>
    <x v="3"/>
    <d v="2020-04-05T00:00:00"/>
    <x v="2"/>
    <n v="0"/>
    <n v="0"/>
    <s v="Kely Dayana Andrade Rodríguez"/>
    <x v="0"/>
    <x v="5"/>
    <m/>
    <m/>
    <m/>
  </r>
  <r>
    <n v="842"/>
    <n v="20952"/>
    <x v="0"/>
    <d v="2020-04-06T00:00:00"/>
    <x v="3"/>
    <d v="2020-04-06T00:00:00"/>
    <x v="2"/>
    <n v="0"/>
    <n v="1"/>
    <s v="IVONNE MARITZA FLOREZ PEÑA"/>
    <x v="0"/>
    <x v="5"/>
    <m/>
    <m/>
    <m/>
  </r>
  <r>
    <n v="843"/>
    <n v="20953"/>
    <x v="0"/>
    <d v="2020-04-06T00:00:00"/>
    <x v="3"/>
    <d v="2020-04-06T00:00:00"/>
    <x v="2"/>
    <n v="0"/>
    <n v="1"/>
    <s v="Isabella Rodríguez"/>
    <x v="0"/>
    <x v="5"/>
    <m/>
    <m/>
    <m/>
  </r>
  <r>
    <n v="844"/>
    <n v="20954"/>
    <x v="2"/>
    <d v="2020-04-06T00:00:00"/>
    <x v="3"/>
    <s v="Pendiente"/>
    <x v="1"/>
    <e v="#VALUE!"/>
    <e v="#VALUE!"/>
    <s v="DANDY DRAGO AREVALO"/>
    <x v="1"/>
    <x v="1"/>
    <m/>
    <m/>
    <m/>
  </r>
  <r>
    <n v="845"/>
    <n v="20955"/>
    <x v="0"/>
    <d v="2020-04-06T00:00:00"/>
    <x v="3"/>
    <d v="2020-04-14T00:00:00"/>
    <x v="2"/>
    <n v="8"/>
    <n v="7"/>
    <s v="cindy toloza"/>
    <x v="0"/>
    <x v="5"/>
    <m/>
    <m/>
    <m/>
  </r>
  <r>
    <n v="846"/>
    <n v="20956"/>
    <x v="0"/>
    <d v="2020-04-06T00:00:00"/>
    <x v="3"/>
    <d v="2020-04-14T00:00:00"/>
    <x v="2"/>
    <n v="8"/>
    <n v="7"/>
    <s v="NUBIA YAMILE NARVAEZ GOMEZ"/>
    <x v="0"/>
    <x v="5"/>
    <m/>
    <m/>
    <m/>
  </r>
  <r>
    <n v="847"/>
    <n v="20957"/>
    <x v="2"/>
    <d v="2020-04-06T00:00:00"/>
    <x v="3"/>
    <d v="2020-04-15T00:00:00"/>
    <x v="2"/>
    <n v="9"/>
    <n v="8"/>
    <s v="MARIA MONICA CEBALLOS"/>
    <x v="0"/>
    <x v="5"/>
    <m/>
    <m/>
    <m/>
  </r>
  <r>
    <n v="848"/>
    <n v="20958"/>
    <x v="0"/>
    <d v="2020-04-06T00:00:00"/>
    <x v="3"/>
    <d v="2020-04-14T00:00:00"/>
    <x v="2"/>
    <n v="8"/>
    <n v="7"/>
    <s v="Mariana Turriago"/>
    <x v="0"/>
    <x v="5"/>
    <m/>
    <m/>
    <m/>
  </r>
  <r>
    <n v="849"/>
    <n v="20959"/>
    <x v="2"/>
    <d v="2020-04-06T00:00:00"/>
    <x v="3"/>
    <d v="2020-04-15T00:00:00"/>
    <x v="2"/>
    <n v="9"/>
    <n v="8"/>
    <s v="ANDRES MAURICIO MENDOZA"/>
    <x v="0"/>
    <x v="5"/>
    <m/>
    <m/>
    <m/>
  </r>
  <r>
    <n v="850"/>
    <n v="20960"/>
    <x v="0"/>
    <d v="2020-04-06T00:00:00"/>
    <x v="3"/>
    <d v="2020-04-14T00:00:00"/>
    <x v="2"/>
    <n v="8"/>
    <n v="7"/>
    <s v="Danna uribe"/>
    <x v="0"/>
    <x v="5"/>
    <m/>
    <m/>
    <m/>
  </r>
  <r>
    <n v="851"/>
    <n v="20961"/>
    <x v="0"/>
    <d v="2020-04-07T00:00:00"/>
    <x v="3"/>
    <d v="2020-04-14T00:00:00"/>
    <x v="2"/>
    <n v="7"/>
    <n v="6"/>
    <s v="abogado defensor"/>
    <x v="0"/>
    <x v="5"/>
    <m/>
    <m/>
    <m/>
  </r>
  <r>
    <n v="852"/>
    <n v="20962"/>
    <x v="2"/>
    <d v="2020-04-07T00:00:00"/>
    <x v="3"/>
    <d v="2020-04-15T00:00:00"/>
    <x v="2"/>
    <n v="8"/>
    <n v="7"/>
    <s v="LUIS ANTONIO VARGAS ALVAREZ"/>
    <x v="0"/>
    <x v="5"/>
    <m/>
    <m/>
    <m/>
  </r>
  <r>
    <n v="853"/>
    <n v="20963"/>
    <x v="0"/>
    <d v="2020-04-07T00:00:00"/>
    <x v="3"/>
    <d v="2020-04-14T00:00:00"/>
    <x v="2"/>
    <n v="7"/>
    <n v="6"/>
    <s v="omar uscategui"/>
    <x v="0"/>
    <x v="5"/>
    <m/>
    <m/>
    <m/>
  </r>
  <r>
    <n v="854"/>
    <n v="20964"/>
    <x v="0"/>
    <d v="2020-04-07T00:00:00"/>
    <x v="3"/>
    <d v="2020-04-14T00:00:00"/>
    <x v="2"/>
    <n v="7"/>
    <n v="6"/>
    <s v="Claudia Patricia Romero Castañeda"/>
    <x v="0"/>
    <x v="5"/>
    <m/>
    <m/>
    <m/>
  </r>
  <r>
    <n v="855"/>
    <n v="20965"/>
    <x v="2"/>
    <d v="2020-04-07T00:00:00"/>
    <x v="3"/>
    <s v="Pendiente"/>
    <x v="1"/>
    <e v="#VALUE!"/>
    <e v="#VALUE!"/>
    <s v="MARBEL LUZ CERPA BADILLO"/>
    <x v="1"/>
    <x v="1"/>
    <m/>
    <m/>
    <m/>
  </r>
  <r>
    <n v="856"/>
    <n v="20966"/>
    <x v="0"/>
    <d v="2020-04-07T00:00:00"/>
    <x v="3"/>
    <d v="2020-04-14T00:00:00"/>
    <x v="2"/>
    <n v="7"/>
    <n v="6"/>
    <s v="ANTONIO ABAD PÉREZ DORIA"/>
    <x v="0"/>
    <x v="5"/>
    <m/>
    <m/>
    <m/>
  </r>
  <r>
    <n v="857"/>
    <n v="20967"/>
    <x v="0"/>
    <d v="2020-04-07T00:00:00"/>
    <x v="3"/>
    <d v="2020-04-14T00:00:00"/>
    <x v="2"/>
    <n v="7"/>
    <n v="6"/>
    <s v="ORLEY GARZON RAMIREZ"/>
    <x v="0"/>
    <x v="5"/>
    <m/>
    <m/>
    <m/>
  </r>
  <r>
    <n v="858"/>
    <n v="20968"/>
    <x v="0"/>
    <d v="2020-04-07T00:00:00"/>
    <x v="3"/>
    <d v="2020-04-14T00:00:00"/>
    <x v="2"/>
    <n v="7"/>
    <n v="6"/>
    <s v="Angela Marcela Suarez"/>
    <x v="0"/>
    <x v="5"/>
    <m/>
    <m/>
    <m/>
  </r>
  <r>
    <n v="859"/>
    <n v="20969"/>
    <x v="3"/>
    <d v="2020-04-07T00:00:00"/>
    <x v="3"/>
    <d v="2020-04-16T00:00:00"/>
    <x v="2"/>
    <n v="9"/>
    <n v="8"/>
    <s v="CARMEN ELIZA HURTADO MARTINEZ"/>
    <x v="0"/>
    <x v="5"/>
    <m/>
    <m/>
    <m/>
  </r>
  <r>
    <n v="860"/>
    <n v="20970"/>
    <x v="0"/>
    <d v="2020-04-07T00:00:00"/>
    <x v="3"/>
    <d v="2020-04-16T00:00:00"/>
    <x v="2"/>
    <n v="9"/>
    <n v="8"/>
    <s v="cathy rocio cano"/>
    <x v="0"/>
    <x v="5"/>
    <m/>
    <m/>
    <m/>
  </r>
  <r>
    <n v="861"/>
    <n v="20971"/>
    <x v="0"/>
    <d v="2020-04-07T00:00:00"/>
    <x v="3"/>
    <d v="2020-04-16T00:00:00"/>
    <x v="2"/>
    <n v="9"/>
    <n v="8"/>
    <s v="iben de jesus robledo gamboa"/>
    <x v="0"/>
    <x v="5"/>
    <m/>
    <m/>
    <m/>
  </r>
  <r>
    <n v="862"/>
    <n v="20972"/>
    <x v="0"/>
    <d v="2020-04-07T00:00:00"/>
    <x v="3"/>
    <d v="2020-04-16T00:00:00"/>
    <x v="2"/>
    <n v="9"/>
    <n v="8"/>
    <s v="WILSON RENE MORA PANTOJA"/>
    <x v="0"/>
    <x v="5"/>
    <m/>
    <m/>
    <m/>
  </r>
  <r>
    <n v="863"/>
    <n v="20973"/>
    <x v="0"/>
    <d v="2020-04-07T00:00:00"/>
    <x v="3"/>
    <d v="2020-04-16T00:00:00"/>
    <x v="2"/>
    <n v="9"/>
    <n v="8"/>
    <s v="Sebastian Camilo Iglesias Montalvo"/>
    <x v="0"/>
    <x v="5"/>
    <m/>
    <m/>
    <m/>
  </r>
  <r>
    <n v="864"/>
    <n v="20974"/>
    <x v="0"/>
    <d v="2020-04-07T00:00:00"/>
    <x v="3"/>
    <d v="2020-04-16T00:00:00"/>
    <x v="2"/>
    <n v="9"/>
    <n v="8"/>
    <s v="Guillermo León Valencia Uribe"/>
    <x v="0"/>
    <x v="5"/>
    <m/>
    <m/>
    <m/>
  </r>
  <r>
    <n v="865"/>
    <n v="20975"/>
    <x v="0"/>
    <d v="2020-04-07T00:00:00"/>
    <x v="3"/>
    <d v="2020-04-16T00:00:00"/>
    <x v="2"/>
    <n v="9"/>
    <n v="8"/>
    <s v="NOLBERTO ARARAT MORA"/>
    <x v="0"/>
    <x v="5"/>
    <m/>
    <m/>
    <m/>
  </r>
  <r>
    <n v="866"/>
    <n v="20976"/>
    <x v="2"/>
    <d v="2020-04-07T00:00:00"/>
    <x v="3"/>
    <d v="2020-04-16T00:00:00"/>
    <x v="2"/>
    <n v="9"/>
    <n v="8"/>
    <s v="jose hermilio cuero"/>
    <x v="0"/>
    <x v="5"/>
    <m/>
    <m/>
    <m/>
  </r>
  <r>
    <n v="867"/>
    <n v="20977"/>
    <x v="2"/>
    <d v="2020-04-08T00:00:00"/>
    <x v="3"/>
    <d v="2020-04-16T00:00:00"/>
    <x v="2"/>
    <n v="8"/>
    <n v="7"/>
    <s v="NEIL DARIO PACHECO NOBLE"/>
    <x v="0"/>
    <x v="5"/>
    <m/>
    <m/>
    <m/>
  </r>
  <r>
    <n v="868"/>
    <n v="20978"/>
    <x v="0"/>
    <d v="2020-04-08T00:00:00"/>
    <x v="3"/>
    <d v="2020-04-16T00:00:00"/>
    <x v="2"/>
    <n v="8"/>
    <n v="7"/>
    <s v="ERIKA PATRICIA PIMENTEL POLO"/>
    <x v="0"/>
    <x v="5"/>
    <m/>
    <m/>
    <m/>
  </r>
  <r>
    <n v="869"/>
    <n v="20979"/>
    <x v="0"/>
    <d v="2020-04-08T00:00:00"/>
    <x v="3"/>
    <d v="2020-04-16T00:00:00"/>
    <x v="2"/>
    <n v="8"/>
    <n v="7"/>
    <s v="ERIKA HERNANDEZ"/>
    <x v="0"/>
    <x v="5"/>
    <m/>
    <m/>
    <m/>
  </r>
  <r>
    <n v="870"/>
    <n v="20980"/>
    <x v="0"/>
    <d v="2020-04-08T00:00:00"/>
    <x v="3"/>
    <d v="2020-04-16T00:00:00"/>
    <x v="2"/>
    <n v="8"/>
    <n v="7"/>
    <s v="Osmundo Romero Simanca"/>
    <x v="0"/>
    <x v="5"/>
    <m/>
    <m/>
    <m/>
  </r>
  <r>
    <n v="871"/>
    <n v="20981"/>
    <x v="0"/>
    <d v="2020-04-08T00:00:00"/>
    <x v="3"/>
    <d v="2020-04-16T00:00:00"/>
    <x v="2"/>
    <n v="8"/>
    <n v="7"/>
    <s v="jorge alberto vera quintero"/>
    <x v="0"/>
    <x v="5"/>
    <m/>
    <m/>
    <m/>
  </r>
  <r>
    <n v="872"/>
    <n v="20982"/>
    <x v="1"/>
    <d v="2020-04-08T00:00:00"/>
    <x v="3"/>
    <d v="2020-04-17T00:00:00"/>
    <x v="2"/>
    <n v="9"/>
    <n v="8"/>
    <s v="JUAN CARLOS VELEZ M"/>
    <x v="0"/>
    <x v="5"/>
    <m/>
    <m/>
    <m/>
  </r>
  <r>
    <n v="873"/>
    <n v="20983"/>
    <x v="0"/>
    <d v="2020-04-08T00:00:00"/>
    <x v="3"/>
    <d v="2020-04-16T00:00:00"/>
    <x v="2"/>
    <n v="8"/>
    <n v="7"/>
    <s v="Edwin Antonio Pinto Mendez"/>
    <x v="0"/>
    <x v="5"/>
    <m/>
    <m/>
    <m/>
  </r>
  <r>
    <n v="874"/>
    <n v="20984"/>
    <x v="0"/>
    <d v="2020-04-08T00:00:00"/>
    <x v="3"/>
    <d v="2020-04-16T00:00:00"/>
    <x v="2"/>
    <n v="8"/>
    <n v="7"/>
    <s v="maribel torres cárdenas"/>
    <x v="0"/>
    <x v="5"/>
    <m/>
    <m/>
    <m/>
  </r>
  <r>
    <n v="875"/>
    <n v="20985"/>
    <x v="3"/>
    <d v="2020-04-08T00:00:00"/>
    <x v="3"/>
    <s v="Pendiente"/>
    <x v="1"/>
    <e v="#VALUE!"/>
    <e v="#VALUE!"/>
    <s v="Giovanni macias motta"/>
    <x v="1"/>
    <x v="1"/>
    <m/>
    <m/>
    <m/>
  </r>
  <r>
    <n v="876"/>
    <n v="20986"/>
    <x v="0"/>
    <d v="2020-04-08T00:00:00"/>
    <x v="3"/>
    <d v="2020-04-16T00:00:00"/>
    <x v="2"/>
    <n v="8"/>
    <n v="7"/>
    <s v="adriana marquez"/>
    <x v="0"/>
    <x v="5"/>
    <m/>
    <m/>
    <m/>
  </r>
  <r>
    <n v="877"/>
    <n v="20987"/>
    <x v="0"/>
    <d v="2020-04-08T00:00:00"/>
    <x v="3"/>
    <d v="2020-04-16T00:00:00"/>
    <x v="2"/>
    <n v="8"/>
    <n v="7"/>
    <s v="JAVIER VICENTE BARRAGAN NEGRO"/>
    <x v="0"/>
    <x v="5"/>
    <m/>
    <m/>
    <m/>
  </r>
  <r>
    <n v="878"/>
    <n v="20988"/>
    <x v="0"/>
    <d v="2020-04-08T00:00:00"/>
    <x v="3"/>
    <d v="2020-04-16T00:00:00"/>
    <x v="2"/>
    <n v="8"/>
    <n v="7"/>
    <s v="Peggy Paola Barrera Coneo"/>
    <x v="0"/>
    <x v="5"/>
    <m/>
    <m/>
    <m/>
  </r>
  <r>
    <n v="879"/>
    <n v="20989"/>
    <x v="0"/>
    <d v="2020-04-08T00:00:00"/>
    <x v="3"/>
    <d v="2020-04-16T00:00:00"/>
    <x v="2"/>
    <n v="8"/>
    <n v="7"/>
    <s v="JAVIER VICENTE BARRAGAN NEGRO"/>
    <x v="0"/>
    <x v="5"/>
    <m/>
    <m/>
    <m/>
  </r>
  <r>
    <n v="880"/>
    <n v="20990"/>
    <x v="0"/>
    <d v="2020-04-09T00:00:00"/>
    <x v="3"/>
    <d v="2020-04-16T00:00:00"/>
    <x v="2"/>
    <n v="7"/>
    <n v="6"/>
    <s v="jorge alberto vera quintero"/>
    <x v="0"/>
    <x v="5"/>
    <m/>
    <m/>
    <m/>
  </r>
  <r>
    <n v="881"/>
    <n v="20991"/>
    <x v="0"/>
    <d v="2020-04-09T00:00:00"/>
    <x v="3"/>
    <d v="2020-04-16T00:00:00"/>
    <x v="2"/>
    <n v="7"/>
    <n v="6"/>
    <s v="Claudia Patricia Trujillo agudelo"/>
    <x v="0"/>
    <x v="5"/>
    <m/>
    <m/>
    <m/>
  </r>
  <r>
    <n v="882"/>
    <n v="20992"/>
    <x v="0"/>
    <d v="2020-04-09T00:00:00"/>
    <x v="3"/>
    <d v="2020-04-16T00:00:00"/>
    <x v="2"/>
    <n v="7"/>
    <n v="6"/>
    <s v="Beatriz mesa marrugo"/>
    <x v="0"/>
    <x v="5"/>
    <m/>
    <m/>
    <m/>
  </r>
  <r>
    <n v="883"/>
    <n v="20993"/>
    <x v="2"/>
    <d v="2020-04-09T00:00:00"/>
    <x v="3"/>
    <s v="Pendiente"/>
    <x v="1"/>
    <e v="#VALUE!"/>
    <e v="#VALUE!"/>
    <s v="Osiris del Socorro Arcieri Robles"/>
    <x v="1"/>
    <x v="1"/>
    <m/>
    <m/>
    <m/>
  </r>
  <r>
    <n v="884"/>
    <n v="20994"/>
    <x v="2"/>
    <d v="2020-04-09T00:00:00"/>
    <x v="3"/>
    <d v="2020-04-16T00:00:00"/>
    <x v="2"/>
    <n v="7"/>
    <n v="6"/>
    <s v="Alexander Méndez"/>
    <x v="0"/>
    <x v="5"/>
    <m/>
    <m/>
    <m/>
  </r>
  <r>
    <n v="885"/>
    <n v="20995"/>
    <x v="2"/>
    <d v="2020-04-09T00:00:00"/>
    <x v="3"/>
    <d v="2020-04-16T00:00:00"/>
    <x v="2"/>
    <n v="7"/>
    <n v="6"/>
    <s v="Aura Pinzon"/>
    <x v="0"/>
    <x v="5"/>
    <m/>
    <m/>
    <m/>
  </r>
  <r>
    <n v="886"/>
    <n v="20996"/>
    <x v="0"/>
    <d v="2020-04-09T00:00:00"/>
    <x v="3"/>
    <d v="2020-04-16T00:00:00"/>
    <x v="2"/>
    <n v="7"/>
    <n v="6"/>
    <s v="Mario alberto quintero valencia"/>
    <x v="0"/>
    <x v="5"/>
    <m/>
    <m/>
    <m/>
  </r>
  <r>
    <n v="887"/>
    <n v="20997"/>
    <x v="2"/>
    <d v="2020-04-09T00:00:00"/>
    <x v="3"/>
    <d v="2020-04-16T00:00:00"/>
    <x v="2"/>
    <n v="7"/>
    <n v="6"/>
    <s v="Héctor Vladimir Franco Suárez"/>
    <x v="0"/>
    <x v="5"/>
    <m/>
    <m/>
    <m/>
  </r>
  <r>
    <n v="888"/>
    <n v="20998"/>
    <x v="2"/>
    <d v="2020-04-09T00:00:00"/>
    <x v="3"/>
    <d v="2020-04-16T00:00:00"/>
    <x v="2"/>
    <n v="7"/>
    <n v="6"/>
    <s v="Sonia Díaz"/>
    <x v="0"/>
    <x v="5"/>
    <m/>
    <m/>
    <m/>
  </r>
  <r>
    <n v="889"/>
    <n v="20999"/>
    <x v="0"/>
    <d v="2020-04-09T00:00:00"/>
    <x v="3"/>
    <d v="2020-04-16T00:00:00"/>
    <x v="2"/>
    <n v="7"/>
    <n v="6"/>
    <s v="Oscar Mauricio Torres Bandera"/>
    <x v="0"/>
    <x v="5"/>
    <m/>
    <m/>
    <m/>
  </r>
  <r>
    <n v="890"/>
    <n v="21000"/>
    <x v="3"/>
    <d v="2020-04-09T00:00:00"/>
    <x v="3"/>
    <d v="2020-04-16T00:00:00"/>
    <x v="2"/>
    <n v="7"/>
    <n v="6"/>
    <s v="omar uscategui"/>
    <x v="0"/>
    <x v="5"/>
    <m/>
    <m/>
    <m/>
  </r>
  <r>
    <n v="891"/>
    <n v="21001"/>
    <x v="1"/>
    <d v="2020-04-09T00:00:00"/>
    <x v="3"/>
    <d v="2020-04-17T00:00:00"/>
    <x v="2"/>
    <n v="8"/>
    <n v="7"/>
    <s v="luis eduardo mendoza patiño"/>
    <x v="0"/>
    <x v="5"/>
    <m/>
    <m/>
    <m/>
  </r>
  <r>
    <n v="892"/>
    <n v="21002"/>
    <x v="0"/>
    <d v="2020-04-09T00:00:00"/>
    <x v="3"/>
    <d v="2020-04-17T00:00:00"/>
    <x v="2"/>
    <n v="8"/>
    <n v="7"/>
    <s v="Esmeralda Serrano Reina"/>
    <x v="0"/>
    <x v="5"/>
    <m/>
    <m/>
    <m/>
  </r>
  <r>
    <n v="893"/>
    <n v="21003"/>
    <x v="0"/>
    <d v="2020-04-09T00:00:00"/>
    <x v="3"/>
    <d v="2020-04-17T00:00:00"/>
    <x v="2"/>
    <n v="8"/>
    <n v="7"/>
    <s v="santiago cañón beltrán"/>
    <x v="0"/>
    <x v="5"/>
    <m/>
    <m/>
    <m/>
  </r>
  <r>
    <n v="894"/>
    <n v="21004"/>
    <x v="0"/>
    <d v="2020-04-10T00:00:00"/>
    <x v="3"/>
    <d v="2020-04-17T00:00:00"/>
    <x v="2"/>
    <n v="7"/>
    <n v="6"/>
    <s v="Ricardo Fuentes"/>
    <x v="0"/>
    <x v="5"/>
    <m/>
    <m/>
    <m/>
  </r>
  <r>
    <n v="895"/>
    <n v="21005"/>
    <x v="0"/>
    <d v="2020-04-10T00:00:00"/>
    <x v="3"/>
    <d v="2020-04-17T00:00:00"/>
    <x v="2"/>
    <n v="7"/>
    <n v="6"/>
    <s v="Lourdes del Carmen Lasso Martínez"/>
    <x v="0"/>
    <x v="5"/>
    <m/>
    <m/>
    <m/>
  </r>
  <r>
    <n v="896"/>
    <n v="21006"/>
    <x v="0"/>
    <d v="2020-04-10T00:00:00"/>
    <x v="3"/>
    <d v="2020-04-17T00:00:00"/>
    <x v="2"/>
    <n v="7"/>
    <n v="6"/>
    <s v="Inversiones Tovar y Luna S.A.S"/>
    <x v="0"/>
    <x v="5"/>
    <m/>
    <m/>
    <m/>
  </r>
  <r>
    <n v="897"/>
    <n v="21007"/>
    <x v="0"/>
    <d v="2020-04-10T00:00:00"/>
    <x v="3"/>
    <d v="2020-04-17T00:00:00"/>
    <x v="2"/>
    <n v="7"/>
    <n v="6"/>
    <s v="Cielo Asprilla Cuesta"/>
    <x v="0"/>
    <x v="5"/>
    <m/>
    <m/>
    <m/>
  </r>
  <r>
    <n v="898"/>
    <n v="21008"/>
    <x v="0"/>
    <d v="2020-04-10T00:00:00"/>
    <x v="3"/>
    <d v="2020-04-17T00:00:00"/>
    <x v="2"/>
    <n v="7"/>
    <n v="6"/>
    <s v="CARLOS ALBERTO CALVO GODOY"/>
    <x v="0"/>
    <x v="5"/>
    <m/>
    <m/>
    <m/>
  </r>
  <r>
    <n v="899"/>
    <n v="21009"/>
    <x v="0"/>
    <d v="2020-04-10T00:00:00"/>
    <x v="3"/>
    <d v="2020-04-17T00:00:00"/>
    <x v="2"/>
    <n v="7"/>
    <n v="6"/>
    <s v="JOSE A PACHON P"/>
    <x v="0"/>
    <x v="5"/>
    <m/>
    <m/>
    <m/>
  </r>
  <r>
    <n v="900"/>
    <n v="21010"/>
    <x v="0"/>
    <d v="2020-04-10T00:00:00"/>
    <x v="3"/>
    <d v="2020-04-17T00:00:00"/>
    <x v="2"/>
    <n v="7"/>
    <n v="6"/>
    <s v="DIEGO LEON ZAPATA MORALES"/>
    <x v="0"/>
    <x v="5"/>
    <m/>
    <m/>
    <m/>
  </r>
  <r>
    <n v="901"/>
    <n v="21011"/>
    <x v="0"/>
    <d v="2020-04-10T00:00:00"/>
    <x v="3"/>
    <d v="2020-04-17T00:00:00"/>
    <x v="2"/>
    <n v="7"/>
    <n v="6"/>
    <s v="Leidy Ochoa"/>
    <x v="0"/>
    <x v="5"/>
    <m/>
    <m/>
    <m/>
  </r>
  <r>
    <n v="902"/>
    <n v="21012"/>
    <x v="0"/>
    <d v="2020-04-11T00:00:00"/>
    <x v="3"/>
    <d v="2020-04-17T00:00:00"/>
    <x v="2"/>
    <n v="6"/>
    <n v="5"/>
    <s v="CAROLINA SUAREZ"/>
    <x v="0"/>
    <x v="5"/>
    <m/>
    <m/>
    <m/>
  </r>
  <r>
    <n v="903"/>
    <n v="21013"/>
    <x v="0"/>
    <d v="2020-04-11T00:00:00"/>
    <x v="3"/>
    <d v="2020-04-17T00:00:00"/>
    <x v="2"/>
    <n v="6"/>
    <n v="5"/>
    <s v="colectivo de presos politico epams giron"/>
    <x v="0"/>
    <x v="5"/>
    <m/>
    <m/>
    <m/>
  </r>
  <r>
    <n v="904"/>
    <n v="21014"/>
    <x v="0"/>
    <d v="2020-04-11T00:00:00"/>
    <x v="3"/>
    <d v="2020-04-17T00:00:00"/>
    <x v="2"/>
    <n v="6"/>
    <n v="5"/>
    <s v="juan pablo rodriguez arocha"/>
    <x v="0"/>
    <x v="5"/>
    <m/>
    <m/>
    <m/>
  </r>
  <r>
    <n v="905"/>
    <n v="21015"/>
    <x v="2"/>
    <d v="2020-04-11T00:00:00"/>
    <x v="3"/>
    <d v="2020-04-16T00:00:00"/>
    <x v="2"/>
    <n v="5"/>
    <n v="4"/>
    <s v="JOSE IGNACIO RODRIGUEZ HERRERA"/>
    <x v="0"/>
    <x v="5"/>
    <m/>
    <m/>
    <m/>
  </r>
  <r>
    <n v="906"/>
    <n v="21016"/>
    <x v="0"/>
    <d v="2020-04-11T00:00:00"/>
    <x v="3"/>
    <d v="2020-04-17T00:00:00"/>
    <x v="2"/>
    <n v="6"/>
    <n v="5"/>
    <s v="Juan Jose Santafe Guevara"/>
    <x v="0"/>
    <x v="5"/>
    <m/>
    <m/>
    <m/>
  </r>
  <r>
    <n v="907"/>
    <n v="21017"/>
    <x v="0"/>
    <d v="2020-04-12T00:00:00"/>
    <x v="3"/>
    <d v="2020-04-17T00:00:00"/>
    <x v="2"/>
    <n v="5"/>
    <n v="5"/>
    <s v="Lorenzo Quiroz"/>
    <x v="0"/>
    <x v="5"/>
    <m/>
    <m/>
    <m/>
  </r>
  <r>
    <n v="908"/>
    <n v="21018"/>
    <x v="3"/>
    <d v="2020-04-12T00:00:00"/>
    <x v="3"/>
    <d v="2020-04-16T00:00:00"/>
    <x v="2"/>
    <n v="4"/>
    <n v="4"/>
    <s v="Christian Camilo Cantillo Suárez"/>
    <x v="0"/>
    <x v="5"/>
    <m/>
    <m/>
    <m/>
  </r>
  <r>
    <n v="909"/>
    <n v="21019"/>
    <x v="0"/>
    <d v="2020-04-12T00:00:00"/>
    <x v="3"/>
    <d v="2020-04-17T00:00:00"/>
    <x v="2"/>
    <n v="5"/>
    <n v="5"/>
    <s v="GERMAN ORDOÑEZ PLATA"/>
    <x v="0"/>
    <x v="5"/>
    <m/>
    <m/>
    <m/>
  </r>
  <r>
    <n v="910"/>
    <n v="21020"/>
    <x v="0"/>
    <d v="2020-04-12T00:00:00"/>
    <x v="3"/>
    <d v="2020-04-17T00:00:00"/>
    <x v="2"/>
    <n v="5"/>
    <n v="5"/>
    <s v="GERMAN ORDOÑEZ PLATA"/>
    <x v="0"/>
    <x v="5"/>
    <m/>
    <m/>
    <m/>
  </r>
  <r>
    <n v="911"/>
    <n v="21021"/>
    <x v="0"/>
    <d v="2020-04-12T00:00:00"/>
    <x v="3"/>
    <d v="2020-04-17T00:00:00"/>
    <x v="2"/>
    <n v="5"/>
    <n v="5"/>
    <s v="GERMAN ORDOÑEZ PLATA"/>
    <x v="0"/>
    <x v="5"/>
    <m/>
    <m/>
    <m/>
  </r>
  <r>
    <n v="912"/>
    <n v="21022"/>
    <x v="3"/>
    <d v="2020-04-12T00:00:00"/>
    <x v="3"/>
    <d v="2020-04-16T00:00:00"/>
    <x v="2"/>
    <n v="4"/>
    <n v="4"/>
    <s v="JENNYFER ALEXANDRA CHAVEZ PARRA"/>
    <x v="0"/>
    <x v="5"/>
    <m/>
    <m/>
    <m/>
  </r>
  <r>
    <n v="913"/>
    <n v="21023"/>
    <x v="0"/>
    <d v="2020-04-13T00:00:00"/>
    <x v="3"/>
    <d v="2020-04-17T00:00:00"/>
    <x v="2"/>
    <n v="4"/>
    <n v="5"/>
    <s v="leonor gomez rojas"/>
    <x v="0"/>
    <x v="5"/>
    <m/>
    <m/>
    <m/>
  </r>
  <r>
    <n v="914"/>
    <n v="21024"/>
    <x v="0"/>
    <d v="2020-04-13T00:00:00"/>
    <x v="3"/>
    <d v="2020-04-17T00:00:00"/>
    <x v="2"/>
    <n v="4"/>
    <n v="5"/>
    <s v="leonor gomez rojas"/>
    <x v="0"/>
    <x v="5"/>
    <m/>
    <m/>
    <m/>
  </r>
  <r>
    <n v="915"/>
    <n v="21025"/>
    <x v="3"/>
    <d v="2020-04-13T00:00:00"/>
    <x v="3"/>
    <d v="2020-04-16T00:00:00"/>
    <x v="2"/>
    <n v="3"/>
    <n v="4"/>
    <s v="DOMINIQUE LUCIE LACAF"/>
    <x v="0"/>
    <x v="5"/>
    <m/>
    <m/>
    <m/>
  </r>
  <r>
    <n v="916"/>
    <n v="21026"/>
    <x v="2"/>
    <d v="2020-04-13T00:00:00"/>
    <x v="3"/>
    <d v="2020-04-17T00:00:00"/>
    <x v="2"/>
    <n v="4"/>
    <n v="5"/>
    <s v="PAOLA FRANCO POVEDA"/>
    <x v="0"/>
    <x v="5"/>
    <m/>
    <m/>
    <m/>
  </r>
  <r>
    <n v="917"/>
    <n v="21027"/>
    <x v="3"/>
    <d v="2020-04-13T00:00:00"/>
    <x v="3"/>
    <d v="2020-04-17T00:00:00"/>
    <x v="2"/>
    <n v="4"/>
    <n v="5"/>
    <s v="oscar sanjuan saraza"/>
    <x v="0"/>
    <x v="5"/>
    <m/>
    <m/>
    <m/>
  </r>
  <r>
    <n v="918"/>
    <n v="21028"/>
    <x v="2"/>
    <d v="2020-04-13T00:00:00"/>
    <x v="3"/>
    <d v="2020-04-17T00:00:00"/>
    <x v="2"/>
    <n v="4"/>
    <n v="5"/>
    <s v="Paulino Cruz Peñaloza"/>
    <x v="0"/>
    <x v="5"/>
    <m/>
    <m/>
    <m/>
  </r>
  <r>
    <n v="919"/>
    <n v="21029"/>
    <x v="0"/>
    <d v="2020-04-13T00:00:00"/>
    <x v="3"/>
    <d v="2020-04-17T00:00:00"/>
    <x v="2"/>
    <n v="4"/>
    <n v="5"/>
    <s v="fredy vega"/>
    <x v="0"/>
    <x v="5"/>
    <m/>
    <m/>
    <m/>
  </r>
  <r>
    <n v="920"/>
    <n v="21030"/>
    <x v="2"/>
    <d v="2020-04-13T00:00:00"/>
    <x v="3"/>
    <s v="Pendiente"/>
    <x v="1"/>
    <e v="#VALUE!"/>
    <e v="#VALUE!"/>
    <s v="CARLOS JULIO JIMENEZ MIRANDA"/>
    <x v="1"/>
    <x v="1"/>
    <m/>
    <m/>
    <m/>
  </r>
  <r>
    <n v="921"/>
    <n v="21031"/>
    <x v="0"/>
    <d v="2020-04-13T00:00:00"/>
    <x v="3"/>
    <d v="2020-04-17T00:00:00"/>
    <x v="2"/>
    <n v="4"/>
    <n v="5"/>
    <s v="CARLOS MAURICIO AYERBE SUAZA"/>
    <x v="0"/>
    <x v="5"/>
    <m/>
    <m/>
    <m/>
  </r>
  <r>
    <n v="922"/>
    <n v="21032"/>
    <x v="2"/>
    <d v="2020-04-13T00:00:00"/>
    <x v="3"/>
    <d v="2020-04-17T00:00:00"/>
    <x v="2"/>
    <n v="4"/>
    <n v="5"/>
    <s v="Paula Alejandra Cano Correa"/>
    <x v="0"/>
    <x v="5"/>
    <m/>
    <m/>
    <m/>
  </r>
  <r>
    <n v="923"/>
    <n v="21033"/>
    <x v="0"/>
    <d v="2020-04-13T00:00:00"/>
    <x v="3"/>
    <d v="2020-04-17T00:00:00"/>
    <x v="2"/>
    <n v="4"/>
    <n v="5"/>
    <s v="LICETH GUTIERREZ NAVARRO"/>
    <x v="0"/>
    <x v="5"/>
    <m/>
    <m/>
    <m/>
  </r>
  <r>
    <n v="924"/>
    <n v="21034"/>
    <x v="0"/>
    <d v="2020-04-13T00:00:00"/>
    <x v="3"/>
    <d v="2020-04-20T00:00:00"/>
    <x v="2"/>
    <n v="7"/>
    <n v="6"/>
    <s v="Diego Cruz Moya"/>
    <x v="0"/>
    <x v="5"/>
    <m/>
    <m/>
    <m/>
  </r>
  <r>
    <n v="925"/>
    <n v="21035"/>
    <x v="0"/>
    <d v="2020-04-13T00:00:00"/>
    <x v="3"/>
    <d v="2020-04-20T00:00:00"/>
    <x v="2"/>
    <n v="7"/>
    <n v="6"/>
    <s v="LUIS MANUEL MENDEZ GUTIERREZ"/>
    <x v="0"/>
    <x v="5"/>
    <m/>
    <m/>
    <m/>
  </r>
  <r>
    <n v="926"/>
    <n v="21036"/>
    <x v="0"/>
    <d v="2020-04-13T00:00:00"/>
    <x v="3"/>
    <d v="2020-04-20T00:00:00"/>
    <x v="2"/>
    <n v="7"/>
    <n v="6"/>
    <s v="Luz Aurora Carvajal Solano"/>
    <x v="0"/>
    <x v="5"/>
    <m/>
    <m/>
    <m/>
  </r>
  <r>
    <n v="927"/>
    <n v="21037"/>
    <x v="0"/>
    <d v="2020-04-13T00:00:00"/>
    <x v="3"/>
    <d v="2020-04-20T00:00:00"/>
    <x v="2"/>
    <n v="7"/>
    <n v="6"/>
    <s v="Pompilio delgado ospina"/>
    <x v="0"/>
    <x v="5"/>
    <m/>
    <m/>
    <m/>
  </r>
  <r>
    <n v="928"/>
    <n v="21038"/>
    <x v="3"/>
    <d v="2020-04-13T00:00:00"/>
    <x v="3"/>
    <d v="2020-04-17T00:00:00"/>
    <x v="2"/>
    <n v="4"/>
    <n v="5"/>
    <s v="jose alejandro cacheo parra"/>
    <x v="0"/>
    <x v="5"/>
    <m/>
    <m/>
    <m/>
  </r>
  <r>
    <n v="929"/>
    <n v="21039"/>
    <x v="3"/>
    <d v="2020-04-13T00:00:00"/>
    <x v="3"/>
    <d v="2020-04-17T00:00:00"/>
    <x v="2"/>
    <n v="4"/>
    <n v="5"/>
    <s v="jose alejandro cacheo parra"/>
    <x v="0"/>
    <x v="5"/>
    <m/>
    <m/>
    <m/>
  </r>
  <r>
    <n v="930"/>
    <n v="21040"/>
    <x v="3"/>
    <d v="2020-04-13T00:00:00"/>
    <x v="3"/>
    <d v="2020-04-17T00:00:00"/>
    <x v="2"/>
    <n v="4"/>
    <n v="5"/>
    <s v="jose alejandro cacheo parra"/>
    <x v="0"/>
    <x v="5"/>
    <m/>
    <m/>
    <m/>
  </r>
  <r>
    <n v="931"/>
    <n v="21041"/>
    <x v="2"/>
    <d v="2020-04-13T00:00:00"/>
    <x v="3"/>
    <d v="2020-04-18T00:00:00"/>
    <x v="2"/>
    <n v="5"/>
    <n v="5"/>
    <s v="NESTOR GIOVANNI BARACALDO SALGADO"/>
    <x v="0"/>
    <x v="5"/>
    <m/>
    <m/>
    <m/>
  </r>
  <r>
    <n v="932"/>
    <n v="21042"/>
    <x v="0"/>
    <d v="2020-04-13T00:00:00"/>
    <x v="3"/>
    <d v="2020-04-20T00:00:00"/>
    <x v="2"/>
    <n v="7"/>
    <n v="6"/>
    <s v="Angie Paola Ortiz"/>
    <x v="0"/>
    <x v="5"/>
    <m/>
    <m/>
    <m/>
  </r>
  <r>
    <n v="933"/>
    <n v="21043"/>
    <x v="0"/>
    <d v="2020-04-13T00:00:00"/>
    <x v="3"/>
    <d v="2020-04-20T00:00:00"/>
    <x v="2"/>
    <n v="7"/>
    <n v="6"/>
    <s v="BERTHA YANEIR MORALES ACOSTA"/>
    <x v="0"/>
    <x v="5"/>
    <m/>
    <m/>
    <m/>
  </r>
  <r>
    <n v="934"/>
    <n v="21044"/>
    <x v="0"/>
    <d v="2020-04-13T00:00:00"/>
    <x v="3"/>
    <d v="2020-04-20T00:00:00"/>
    <x v="2"/>
    <n v="7"/>
    <n v="6"/>
    <s v="BERTHA YANEIR MORALES ACOSTA"/>
    <x v="0"/>
    <x v="5"/>
    <m/>
    <m/>
    <m/>
  </r>
  <r>
    <n v="935"/>
    <n v="21045"/>
    <x v="0"/>
    <d v="2020-04-13T00:00:00"/>
    <x v="3"/>
    <d v="2020-04-20T00:00:00"/>
    <x v="2"/>
    <n v="7"/>
    <n v="6"/>
    <s v="Jesus David Fong Torres"/>
    <x v="0"/>
    <x v="5"/>
    <m/>
    <m/>
    <m/>
  </r>
  <r>
    <n v="936"/>
    <n v="21046"/>
    <x v="0"/>
    <d v="2020-04-13T00:00:00"/>
    <x v="3"/>
    <d v="2020-04-20T00:00:00"/>
    <x v="2"/>
    <n v="7"/>
    <n v="6"/>
    <s v="IDEAS Y CONCRETOS S.A.S."/>
    <x v="0"/>
    <x v="5"/>
    <m/>
    <m/>
    <m/>
  </r>
  <r>
    <n v="937"/>
    <n v="21047"/>
    <x v="2"/>
    <d v="2020-04-13T00:00:00"/>
    <x v="3"/>
    <d v="2020-04-18T00:00:00"/>
    <x v="2"/>
    <n v="5"/>
    <n v="5"/>
    <s v="HERNAN DAVID PACHON HERNANDEZ"/>
    <x v="0"/>
    <x v="5"/>
    <m/>
    <m/>
    <m/>
  </r>
  <r>
    <n v="938"/>
    <n v="21048"/>
    <x v="0"/>
    <d v="2020-04-13T00:00:00"/>
    <x v="3"/>
    <d v="2020-04-20T00:00:00"/>
    <x v="2"/>
    <n v="7"/>
    <n v="6"/>
    <s v="Maria Isabel Sereno Caicedo"/>
    <x v="0"/>
    <x v="5"/>
    <m/>
    <m/>
    <m/>
  </r>
  <r>
    <n v="939"/>
    <n v="21049"/>
    <x v="0"/>
    <d v="2020-04-13T00:00:00"/>
    <x v="3"/>
    <d v="2020-04-20T00:00:00"/>
    <x v="2"/>
    <n v="7"/>
    <n v="6"/>
    <s v="Urbano Chon Alonso"/>
    <x v="0"/>
    <x v="5"/>
    <m/>
    <m/>
    <m/>
  </r>
  <r>
    <n v="940"/>
    <n v="21050"/>
    <x v="0"/>
    <d v="2020-04-13T00:00:00"/>
    <x v="3"/>
    <d v="2020-04-20T00:00:00"/>
    <x v="2"/>
    <n v="7"/>
    <n v="6"/>
    <s v="Maria Fernanda"/>
    <x v="0"/>
    <x v="5"/>
    <m/>
    <m/>
    <m/>
  </r>
  <r>
    <n v="941"/>
    <n v="21051"/>
    <x v="3"/>
    <d v="2020-04-14T00:00:00"/>
    <x v="3"/>
    <d v="2020-04-20T00:00:00"/>
    <x v="2"/>
    <n v="6"/>
    <n v="5"/>
    <s v="Martha Liliana lanchero ardila"/>
    <x v="0"/>
    <x v="5"/>
    <m/>
    <m/>
    <m/>
  </r>
  <r>
    <n v="942"/>
    <n v="21052"/>
    <x v="0"/>
    <d v="2020-04-14T00:00:00"/>
    <x v="3"/>
    <d v="2020-04-20T00:00:00"/>
    <x v="2"/>
    <n v="6"/>
    <n v="5"/>
    <s v="Oscar Acevedo"/>
    <x v="0"/>
    <x v="5"/>
    <m/>
    <m/>
    <m/>
  </r>
  <r>
    <n v="943"/>
    <n v="21053"/>
    <x v="0"/>
    <d v="2020-04-14T00:00:00"/>
    <x v="3"/>
    <d v="2020-04-20T00:00:00"/>
    <x v="2"/>
    <n v="6"/>
    <n v="5"/>
    <s v="JOSÉ HENRY OROZCO"/>
    <x v="0"/>
    <x v="5"/>
    <m/>
    <m/>
    <m/>
  </r>
  <r>
    <n v="944"/>
    <n v="21054"/>
    <x v="0"/>
    <d v="2020-04-14T00:00:00"/>
    <x v="3"/>
    <d v="2020-04-20T00:00:00"/>
    <x v="2"/>
    <n v="6"/>
    <n v="5"/>
    <s v="Maria Fernanda Velasco Gonzalez"/>
    <x v="0"/>
    <x v="5"/>
    <m/>
    <m/>
    <m/>
  </r>
  <r>
    <n v="945"/>
    <n v="21055"/>
    <x v="0"/>
    <d v="2020-04-14T00:00:00"/>
    <x v="3"/>
    <d v="2020-04-20T00:00:00"/>
    <x v="2"/>
    <n v="6"/>
    <n v="5"/>
    <s v="GUSTAVO QUINAYAS ESCOBAR"/>
    <x v="0"/>
    <x v="5"/>
    <m/>
    <m/>
    <m/>
  </r>
  <r>
    <n v="946"/>
    <n v="21056"/>
    <x v="0"/>
    <d v="2020-04-14T00:00:00"/>
    <x v="3"/>
    <d v="2020-04-20T00:00:00"/>
    <x v="2"/>
    <n v="6"/>
    <n v="5"/>
    <s v="Rafael Mora Torres"/>
    <x v="0"/>
    <x v="5"/>
    <m/>
    <m/>
    <m/>
  </r>
  <r>
    <n v="947"/>
    <n v="21057"/>
    <x v="0"/>
    <d v="2020-04-14T00:00:00"/>
    <x v="3"/>
    <d v="2020-04-20T00:00:00"/>
    <x v="2"/>
    <n v="6"/>
    <n v="5"/>
    <s v="Efraín Ramírez Gutierrez"/>
    <x v="0"/>
    <x v="5"/>
    <m/>
    <m/>
    <m/>
  </r>
  <r>
    <n v="948"/>
    <n v="21058"/>
    <x v="0"/>
    <d v="2020-04-14T00:00:00"/>
    <x v="3"/>
    <d v="2020-04-20T00:00:00"/>
    <x v="2"/>
    <n v="6"/>
    <n v="5"/>
    <s v="Walter Cordoba Jimenez"/>
    <x v="0"/>
    <x v="5"/>
    <m/>
    <m/>
    <m/>
  </r>
  <r>
    <n v="949"/>
    <n v="21059"/>
    <x v="0"/>
    <d v="2020-04-14T00:00:00"/>
    <x v="3"/>
    <d v="2020-04-20T00:00:00"/>
    <x v="2"/>
    <n v="6"/>
    <n v="5"/>
    <s v="Nelson Javier Silva Triana"/>
    <x v="0"/>
    <x v="5"/>
    <m/>
    <m/>
    <m/>
  </r>
  <r>
    <n v="950"/>
    <n v="21060"/>
    <x v="0"/>
    <d v="2020-04-14T00:00:00"/>
    <x v="3"/>
    <d v="2020-04-20T00:00:00"/>
    <x v="2"/>
    <n v="6"/>
    <n v="5"/>
    <s v="Lorena Ruiz"/>
    <x v="0"/>
    <x v="5"/>
    <m/>
    <m/>
    <m/>
  </r>
  <r>
    <n v="951"/>
    <n v="21061"/>
    <x v="0"/>
    <d v="2020-04-14T00:00:00"/>
    <x v="3"/>
    <d v="2020-04-20T00:00:00"/>
    <x v="2"/>
    <n v="6"/>
    <n v="5"/>
    <s v="ASPU"/>
    <x v="0"/>
    <x v="5"/>
    <m/>
    <m/>
    <m/>
  </r>
  <r>
    <n v="952"/>
    <n v="21062"/>
    <x v="0"/>
    <d v="2020-04-14T00:00:00"/>
    <x v="3"/>
    <d v="2020-04-20T00:00:00"/>
    <x v="2"/>
    <n v="6"/>
    <n v="5"/>
    <s v="DANIEL FIALLO MURCIA"/>
    <x v="0"/>
    <x v="5"/>
    <m/>
    <m/>
    <m/>
  </r>
  <r>
    <n v="953"/>
    <n v="21063"/>
    <x v="0"/>
    <d v="2020-04-14T00:00:00"/>
    <x v="3"/>
    <d v="2020-04-20T00:00:00"/>
    <x v="2"/>
    <n v="6"/>
    <n v="5"/>
    <s v="YEISSON GERMAN PINTO"/>
    <x v="0"/>
    <x v="5"/>
    <m/>
    <m/>
    <m/>
  </r>
  <r>
    <n v="954"/>
    <n v="21064"/>
    <x v="0"/>
    <d v="2020-04-14T00:00:00"/>
    <x v="3"/>
    <d v="2020-04-20T00:00:00"/>
    <x v="2"/>
    <n v="6"/>
    <n v="5"/>
    <s v="Myriam Cecilia Castrillon"/>
    <x v="0"/>
    <x v="5"/>
    <m/>
    <m/>
    <m/>
  </r>
  <r>
    <n v="955"/>
    <n v="21065"/>
    <x v="2"/>
    <d v="2020-04-14T00:00:00"/>
    <x v="3"/>
    <d v="2020-04-18T00:00:00"/>
    <x v="2"/>
    <n v="4"/>
    <n v="4"/>
    <s v="Franco Alberto Arciniegas"/>
    <x v="0"/>
    <x v="5"/>
    <m/>
    <m/>
    <m/>
  </r>
  <r>
    <n v="956"/>
    <n v="21066"/>
    <x v="3"/>
    <d v="2020-04-14T00:00:00"/>
    <x v="3"/>
    <d v="2020-04-18T00:00:00"/>
    <x v="2"/>
    <n v="4"/>
    <n v="4"/>
    <s v="oscar forigua pardo"/>
    <x v="0"/>
    <x v="5"/>
    <m/>
    <m/>
    <m/>
  </r>
  <r>
    <n v="957"/>
    <n v="21067"/>
    <x v="2"/>
    <d v="2020-04-14T00:00:00"/>
    <x v="3"/>
    <d v="2020-04-18T00:00:00"/>
    <x v="2"/>
    <n v="4"/>
    <n v="4"/>
    <s v="gladys rodriguez"/>
    <x v="0"/>
    <x v="5"/>
    <m/>
    <m/>
    <m/>
  </r>
  <r>
    <n v="958"/>
    <n v="21068"/>
    <x v="0"/>
    <d v="2020-04-14T00:00:00"/>
    <x v="3"/>
    <d v="2020-04-20T00:00:00"/>
    <x v="2"/>
    <n v="6"/>
    <n v="5"/>
    <s v="Arnulfo Silva Córdoba"/>
    <x v="0"/>
    <x v="5"/>
    <m/>
    <m/>
    <m/>
  </r>
  <r>
    <n v="959"/>
    <n v="21069"/>
    <x v="0"/>
    <d v="2020-04-14T00:00:00"/>
    <x v="3"/>
    <d v="2020-04-20T00:00:00"/>
    <x v="2"/>
    <n v="6"/>
    <n v="5"/>
    <s v="YANGO DURAN PENAGOS"/>
    <x v="0"/>
    <x v="5"/>
    <m/>
    <m/>
    <m/>
  </r>
  <r>
    <n v="960"/>
    <n v="21070"/>
    <x v="0"/>
    <d v="2020-04-14T00:00:00"/>
    <x v="3"/>
    <d v="2020-04-20T00:00:00"/>
    <x v="2"/>
    <n v="6"/>
    <n v="5"/>
    <s v="luis carlos murcia castro"/>
    <x v="0"/>
    <x v="5"/>
    <m/>
    <m/>
    <m/>
  </r>
  <r>
    <n v="961"/>
    <n v="21071"/>
    <x v="0"/>
    <d v="2020-04-14T00:00:00"/>
    <x v="3"/>
    <d v="2020-04-20T00:00:00"/>
    <x v="2"/>
    <n v="6"/>
    <n v="5"/>
    <s v="YULIETH MARIA BOHORQUEZ YANEZ"/>
    <x v="0"/>
    <x v="5"/>
    <m/>
    <m/>
    <m/>
  </r>
  <r>
    <n v="962"/>
    <n v="21072"/>
    <x v="0"/>
    <d v="2020-04-14T00:00:00"/>
    <x v="3"/>
    <d v="2020-04-20T00:00:00"/>
    <x v="2"/>
    <n v="6"/>
    <n v="5"/>
    <s v="anderson arley acevedo quiros"/>
    <x v="0"/>
    <x v="5"/>
    <m/>
    <m/>
    <m/>
  </r>
  <r>
    <n v="963"/>
    <n v="21073"/>
    <x v="0"/>
    <d v="2020-04-14T00:00:00"/>
    <x v="3"/>
    <d v="2020-04-20T00:00:00"/>
    <x v="2"/>
    <n v="6"/>
    <n v="5"/>
    <s v="Viviana Marcela Calle Velásquez"/>
    <x v="0"/>
    <x v="5"/>
    <m/>
    <m/>
    <m/>
  </r>
  <r>
    <n v="964"/>
    <n v="21074"/>
    <x v="0"/>
    <d v="2020-04-15T00:00:00"/>
    <x v="3"/>
    <d v="2020-04-20T00:00:00"/>
    <x v="2"/>
    <n v="5"/>
    <n v="4"/>
    <s v="RUBY SOLANYI ORTIZ"/>
    <x v="0"/>
    <x v="5"/>
    <m/>
    <m/>
    <m/>
  </r>
  <r>
    <n v="965"/>
    <n v="21075"/>
    <x v="0"/>
    <d v="2020-04-15T00:00:00"/>
    <x v="3"/>
    <d v="2020-04-20T00:00:00"/>
    <x v="2"/>
    <n v="5"/>
    <n v="4"/>
    <s v="Gina Saboya Lopez"/>
    <x v="0"/>
    <x v="5"/>
    <m/>
    <m/>
    <m/>
  </r>
  <r>
    <n v="966"/>
    <n v="21076"/>
    <x v="2"/>
    <d v="2020-04-15T00:00:00"/>
    <x v="3"/>
    <d v="2020-04-18T00:00:00"/>
    <x v="2"/>
    <n v="3"/>
    <n v="3"/>
    <s v="andrea iza"/>
    <x v="0"/>
    <x v="5"/>
    <m/>
    <m/>
    <m/>
  </r>
  <r>
    <n v="967"/>
    <n v="21077"/>
    <x v="0"/>
    <d v="2020-04-15T00:00:00"/>
    <x v="3"/>
    <d v="2020-04-20T00:00:00"/>
    <x v="2"/>
    <n v="5"/>
    <n v="4"/>
    <s v="Roxanna Pretelt Rojas"/>
    <x v="0"/>
    <x v="5"/>
    <m/>
    <m/>
    <m/>
  </r>
  <r>
    <n v="968"/>
    <n v="21078"/>
    <x v="0"/>
    <d v="2020-04-15T00:00:00"/>
    <x v="3"/>
    <d v="2020-04-20T00:00:00"/>
    <x v="2"/>
    <n v="5"/>
    <n v="4"/>
    <s v="ARIOL ARMANDO GARCIA"/>
    <x v="0"/>
    <x v="5"/>
    <m/>
    <m/>
    <m/>
  </r>
  <r>
    <n v="969"/>
    <n v="21079"/>
    <x v="0"/>
    <d v="2020-04-15T00:00:00"/>
    <x v="3"/>
    <d v="2020-04-20T00:00:00"/>
    <x v="2"/>
    <n v="5"/>
    <n v="4"/>
    <s v="ANNY MILENEA ARDILA VILLARREAL"/>
    <x v="0"/>
    <x v="5"/>
    <m/>
    <m/>
    <m/>
  </r>
  <r>
    <n v="970"/>
    <n v="21080"/>
    <x v="2"/>
    <d v="2020-04-15T00:00:00"/>
    <x v="3"/>
    <s v="Pendiente"/>
    <x v="1"/>
    <e v="#VALUE!"/>
    <e v="#VALUE!"/>
    <s v="DALIN NORIEGA RODRIGUEZ"/>
    <x v="1"/>
    <x v="1"/>
    <m/>
    <m/>
    <m/>
  </r>
  <r>
    <n v="971"/>
    <n v="21081"/>
    <x v="0"/>
    <d v="2020-04-15T00:00:00"/>
    <x v="3"/>
    <d v="2020-04-20T00:00:00"/>
    <x v="2"/>
    <n v="5"/>
    <n v="4"/>
    <s v="nidia carolina caro zamudio"/>
    <x v="0"/>
    <x v="5"/>
    <m/>
    <m/>
    <m/>
  </r>
  <r>
    <n v="972"/>
    <n v="21082"/>
    <x v="2"/>
    <d v="2020-04-15T00:00:00"/>
    <x v="3"/>
    <d v="2020-04-18T00:00:00"/>
    <x v="2"/>
    <n v="3"/>
    <n v="3"/>
    <s v="ANDRES ARTURO CARDENAS VILLAMIL"/>
    <x v="0"/>
    <x v="5"/>
    <m/>
    <m/>
    <m/>
  </r>
  <r>
    <n v="973"/>
    <n v="21083"/>
    <x v="0"/>
    <d v="2020-04-15T00:00:00"/>
    <x v="3"/>
    <d v="2020-04-20T00:00:00"/>
    <x v="2"/>
    <n v="5"/>
    <n v="4"/>
    <s v="KELLY NATALIA BAILARIN MADRID"/>
    <x v="0"/>
    <x v="5"/>
    <m/>
    <m/>
    <m/>
  </r>
  <r>
    <n v="974"/>
    <n v="21084"/>
    <x v="0"/>
    <d v="2020-04-15T00:00:00"/>
    <x v="3"/>
    <d v="2020-04-20T00:00:00"/>
    <x v="2"/>
    <n v="5"/>
    <n v="4"/>
    <s v="Jacob"/>
    <x v="0"/>
    <x v="5"/>
    <m/>
    <m/>
    <m/>
  </r>
  <r>
    <n v="975"/>
    <n v="21085"/>
    <x v="0"/>
    <d v="2020-04-15T00:00:00"/>
    <x v="3"/>
    <d v="2020-04-20T00:00:00"/>
    <x v="2"/>
    <n v="5"/>
    <n v="4"/>
    <s v="Cristian Javier Agredo"/>
    <x v="0"/>
    <x v="5"/>
    <m/>
    <m/>
    <m/>
  </r>
  <r>
    <n v="976"/>
    <n v="21086"/>
    <x v="2"/>
    <d v="2020-04-15T00:00:00"/>
    <x v="3"/>
    <d v="2020-04-18T00:00:00"/>
    <x v="2"/>
    <n v="3"/>
    <n v="3"/>
    <s v="PABLO ANTONIO GUALDRON VEGA"/>
    <x v="0"/>
    <x v="5"/>
    <m/>
    <m/>
    <m/>
  </r>
  <r>
    <n v="977"/>
    <n v="21087"/>
    <x v="1"/>
    <d v="2020-04-15T00:00:00"/>
    <x v="3"/>
    <s v="Pendiente"/>
    <x v="1"/>
    <e v="#VALUE!"/>
    <e v="#VALUE!"/>
    <s v="Luis Felipe Arboleda"/>
    <x v="1"/>
    <x v="1"/>
    <m/>
    <m/>
    <m/>
  </r>
  <r>
    <n v="978"/>
    <n v="21088"/>
    <x v="0"/>
    <d v="2020-04-15T00:00:00"/>
    <x v="3"/>
    <d v="2020-04-20T00:00:00"/>
    <x v="2"/>
    <n v="5"/>
    <n v="4"/>
    <s v="YOLANDA RAMIREZ GARZON"/>
    <x v="0"/>
    <x v="5"/>
    <m/>
    <m/>
    <m/>
  </r>
  <r>
    <n v="979"/>
    <n v="21089"/>
    <x v="2"/>
    <d v="2020-04-15T00:00:00"/>
    <x v="3"/>
    <d v="2020-04-20T00:00:00"/>
    <x v="2"/>
    <n v="5"/>
    <n v="4"/>
    <s v="miguel angel peña vacca"/>
    <x v="0"/>
    <x v="5"/>
    <m/>
    <m/>
    <m/>
  </r>
  <r>
    <n v="980"/>
    <n v="21090"/>
    <x v="0"/>
    <d v="2020-04-15T00:00:00"/>
    <x v="3"/>
    <d v="2020-04-20T00:00:00"/>
    <x v="2"/>
    <n v="5"/>
    <n v="4"/>
    <s v="ALIX MAURICIO JIMENEZ PAEZ"/>
    <x v="0"/>
    <x v="5"/>
    <m/>
    <m/>
    <m/>
  </r>
  <r>
    <n v="981"/>
    <n v="21091"/>
    <x v="0"/>
    <d v="2020-04-15T00:00:00"/>
    <x v="3"/>
    <d v="2020-04-20T00:00:00"/>
    <x v="2"/>
    <n v="5"/>
    <n v="4"/>
    <s v="gerardo luis larios mora"/>
    <x v="0"/>
    <x v="5"/>
    <m/>
    <m/>
    <m/>
  </r>
  <r>
    <n v="982"/>
    <n v="21092"/>
    <x v="2"/>
    <d v="2020-04-15T00:00:00"/>
    <x v="3"/>
    <d v="2020-04-18T00:00:00"/>
    <x v="2"/>
    <n v="3"/>
    <n v="3"/>
    <s v="Milton Lozano Rojas"/>
    <x v="0"/>
    <x v="5"/>
    <m/>
    <m/>
    <m/>
  </r>
  <r>
    <n v="983"/>
    <n v="21093"/>
    <x v="0"/>
    <d v="2020-04-15T00:00:00"/>
    <x v="3"/>
    <d v="2020-04-20T00:00:00"/>
    <x v="2"/>
    <n v="5"/>
    <n v="4"/>
    <s v="Cesar augusto Restrepo arboleda"/>
    <x v="0"/>
    <x v="5"/>
    <m/>
    <m/>
    <m/>
  </r>
  <r>
    <n v="984"/>
    <n v="21094"/>
    <x v="0"/>
    <d v="2020-04-15T00:00:00"/>
    <x v="3"/>
    <d v="2020-04-20T00:00:00"/>
    <x v="2"/>
    <n v="5"/>
    <n v="4"/>
    <s v="Claudia Jeanine Zapa Mariño"/>
    <x v="0"/>
    <x v="5"/>
    <m/>
    <m/>
    <m/>
  </r>
  <r>
    <n v="985"/>
    <n v="21095"/>
    <x v="0"/>
    <d v="2020-04-15T00:00:00"/>
    <x v="3"/>
    <d v="2020-04-20T00:00:00"/>
    <x v="2"/>
    <n v="5"/>
    <n v="4"/>
    <s v="Claudia Jeanine Zapa Mariño"/>
    <x v="0"/>
    <x v="5"/>
    <m/>
    <m/>
    <m/>
  </r>
  <r>
    <n v="986"/>
    <n v="21096"/>
    <x v="2"/>
    <d v="2020-04-15T00:00:00"/>
    <x v="3"/>
    <d v="2020-04-18T00:00:00"/>
    <x v="2"/>
    <n v="3"/>
    <n v="3"/>
    <s v="Sandra Yanet Hernandez sosa"/>
    <x v="0"/>
    <x v="5"/>
    <m/>
    <m/>
    <m/>
  </r>
  <r>
    <n v="987"/>
    <n v="21097"/>
    <x v="1"/>
    <d v="2020-04-15T00:00:00"/>
    <x v="3"/>
    <d v="2020-04-17T00:00:00"/>
    <x v="2"/>
    <n v="2"/>
    <n v="3"/>
    <s v="yamile astrid alvarez rodas"/>
    <x v="0"/>
    <x v="5"/>
    <m/>
    <m/>
    <m/>
  </r>
  <r>
    <n v="988"/>
    <n v="21098"/>
    <x v="0"/>
    <d v="2020-04-16T00:00:00"/>
    <x v="3"/>
    <d v="2020-04-20T00:00:00"/>
    <x v="2"/>
    <n v="4"/>
    <n v="3"/>
    <s v="nelly stella barona rodriguez"/>
    <x v="0"/>
    <x v="5"/>
    <m/>
    <m/>
    <m/>
  </r>
  <r>
    <n v="989"/>
    <n v="21099"/>
    <x v="0"/>
    <d v="2020-04-16T00:00:00"/>
    <x v="3"/>
    <d v="2020-04-20T00:00:00"/>
    <x v="2"/>
    <n v="4"/>
    <n v="3"/>
    <s v="JOSE FERNANDO LANDINEZ CASTAÑO"/>
    <x v="0"/>
    <x v="5"/>
    <m/>
    <m/>
    <m/>
  </r>
  <r>
    <n v="990"/>
    <n v="21100"/>
    <x v="0"/>
    <d v="2020-04-16T00:00:00"/>
    <x v="3"/>
    <d v="2020-04-20T00:00:00"/>
    <x v="2"/>
    <n v="4"/>
    <n v="3"/>
    <s v="JOSE LEONARDO AGUILLON SONSA"/>
    <x v="0"/>
    <x v="5"/>
    <m/>
    <m/>
    <m/>
  </r>
  <r>
    <n v="991"/>
    <n v="21101"/>
    <x v="0"/>
    <d v="2020-04-16T00:00:00"/>
    <x v="3"/>
    <d v="2020-04-20T00:00:00"/>
    <x v="2"/>
    <n v="4"/>
    <n v="3"/>
    <s v="JOSE ANTONIO CANTOR ALZATE"/>
    <x v="0"/>
    <x v="5"/>
    <m/>
    <m/>
    <m/>
  </r>
  <r>
    <n v="992"/>
    <n v="21102"/>
    <x v="0"/>
    <d v="2020-04-16T00:00:00"/>
    <x v="3"/>
    <d v="2020-04-20T00:00:00"/>
    <x v="2"/>
    <n v="4"/>
    <n v="3"/>
    <s v="MARIA EVA RODRIGUEZ CERON"/>
    <x v="0"/>
    <x v="5"/>
    <m/>
    <m/>
    <m/>
  </r>
  <r>
    <n v="993"/>
    <n v="21103"/>
    <x v="0"/>
    <d v="2020-04-16T00:00:00"/>
    <x v="3"/>
    <d v="2020-04-20T00:00:00"/>
    <x v="2"/>
    <n v="4"/>
    <n v="3"/>
    <s v="YENI CAROLINA ACHIARDI"/>
    <x v="0"/>
    <x v="5"/>
    <m/>
    <m/>
    <m/>
  </r>
  <r>
    <n v="994"/>
    <n v="21104"/>
    <x v="0"/>
    <d v="2020-04-16T00:00:00"/>
    <x v="3"/>
    <d v="2020-04-20T00:00:00"/>
    <x v="2"/>
    <n v="4"/>
    <n v="3"/>
    <s v="LINA MARITZA TRIVIÑO MUÑOZ"/>
    <x v="0"/>
    <x v="5"/>
    <m/>
    <m/>
    <m/>
  </r>
  <r>
    <n v="995"/>
    <n v="21105"/>
    <x v="0"/>
    <d v="2020-04-16T00:00:00"/>
    <x v="3"/>
    <d v="2020-04-20T00:00:00"/>
    <x v="2"/>
    <n v="4"/>
    <n v="3"/>
    <s v="SOL MARINA GARCÍA CRUZ"/>
    <x v="0"/>
    <x v="5"/>
    <m/>
    <m/>
    <m/>
  </r>
  <r>
    <n v="996"/>
    <n v="21106"/>
    <x v="0"/>
    <d v="2020-04-16T00:00:00"/>
    <x v="3"/>
    <d v="2020-04-20T00:00:00"/>
    <x v="2"/>
    <n v="4"/>
    <n v="3"/>
    <s v="DIANA CAROLINA LANCHEROS GALVAN"/>
    <x v="0"/>
    <x v="5"/>
    <m/>
    <m/>
    <m/>
  </r>
  <r>
    <n v="997"/>
    <n v="21107"/>
    <x v="0"/>
    <d v="2020-04-16T00:00:00"/>
    <x v="3"/>
    <d v="2020-04-20T00:00:00"/>
    <x v="2"/>
    <n v="4"/>
    <n v="3"/>
    <s v="KIMBERLY YESENIA BASTO BOHORQUEZ"/>
    <x v="0"/>
    <x v="5"/>
    <m/>
    <m/>
    <m/>
  </r>
  <r>
    <n v="998"/>
    <n v="21108"/>
    <x v="0"/>
    <d v="2020-04-16T00:00:00"/>
    <x v="3"/>
    <d v="2020-04-20T00:00:00"/>
    <x v="2"/>
    <n v="4"/>
    <n v="3"/>
    <s v="KIMBERLY YESENIA BASTO BOHORQUEZ"/>
    <x v="0"/>
    <x v="5"/>
    <m/>
    <m/>
    <m/>
  </r>
  <r>
    <n v="999"/>
    <n v="21109"/>
    <x v="0"/>
    <d v="2020-04-16T00:00:00"/>
    <x v="3"/>
    <d v="2020-04-21T00:00:00"/>
    <x v="2"/>
    <n v="5"/>
    <n v="4"/>
    <s v="MARYLUZ SANCHEZ URREGO"/>
    <x v="0"/>
    <x v="5"/>
    <m/>
    <m/>
    <m/>
  </r>
  <r>
    <n v="1000"/>
    <n v="21110"/>
    <x v="0"/>
    <d v="2020-04-16T00:00:00"/>
    <x v="3"/>
    <d v="2020-04-21T00:00:00"/>
    <x v="2"/>
    <n v="5"/>
    <n v="4"/>
    <s v="MARYLUZ SANCHEZ URREGO"/>
    <x v="0"/>
    <x v="5"/>
    <m/>
    <m/>
    <m/>
  </r>
  <r>
    <n v="1001"/>
    <n v="21111"/>
    <x v="0"/>
    <d v="2020-04-16T00:00:00"/>
    <x v="3"/>
    <d v="2020-04-21T00:00:00"/>
    <x v="2"/>
    <n v="5"/>
    <n v="4"/>
    <s v="UNIV. CATOLICA LUIS AMIGO"/>
    <x v="0"/>
    <x v="5"/>
    <m/>
    <m/>
    <m/>
  </r>
  <r>
    <n v="1002"/>
    <n v="21112"/>
    <x v="0"/>
    <d v="2020-04-16T00:00:00"/>
    <x v="3"/>
    <d v="2020-04-21T00:00:00"/>
    <x v="2"/>
    <n v="5"/>
    <n v="4"/>
    <s v="JORGE IVAN MUÑETON RESTREPO"/>
    <x v="0"/>
    <x v="5"/>
    <m/>
    <m/>
    <m/>
  </r>
  <r>
    <n v="1003"/>
    <n v="21113"/>
    <x v="2"/>
    <d v="2020-04-16T00:00:00"/>
    <x v="3"/>
    <d v="2020-04-18T00:00:00"/>
    <x v="2"/>
    <n v="2"/>
    <n v="2"/>
    <s v="Roberto Uribe Escobar"/>
    <x v="0"/>
    <x v="5"/>
    <m/>
    <m/>
    <m/>
  </r>
  <r>
    <n v="1004"/>
    <n v="21114"/>
    <x v="0"/>
    <d v="2020-04-16T00:00:00"/>
    <x v="3"/>
    <d v="2020-04-21T00:00:00"/>
    <x v="2"/>
    <n v="5"/>
    <n v="4"/>
    <s v="JORGE IVAN MUÑETON RESTREPO"/>
    <x v="0"/>
    <x v="5"/>
    <m/>
    <m/>
    <m/>
  </r>
  <r>
    <n v="1005"/>
    <n v="21115"/>
    <x v="0"/>
    <d v="2020-04-16T00:00:00"/>
    <x v="3"/>
    <d v="2020-04-21T00:00:00"/>
    <x v="2"/>
    <n v="5"/>
    <n v="4"/>
    <s v="NEFFER PRADA OVIEDO"/>
    <x v="0"/>
    <x v="5"/>
    <m/>
    <m/>
    <m/>
  </r>
  <r>
    <n v="1006"/>
    <n v="21116"/>
    <x v="0"/>
    <d v="2020-04-16T00:00:00"/>
    <x v="3"/>
    <d v="2020-04-21T00:00:00"/>
    <x v="2"/>
    <n v="5"/>
    <n v="4"/>
    <s v="FLOR ANGELA AGAMEZ TAPIAS"/>
    <x v="0"/>
    <x v="5"/>
    <m/>
    <m/>
    <m/>
  </r>
  <r>
    <n v="1007"/>
    <n v="21117"/>
    <x v="0"/>
    <d v="2020-04-16T00:00:00"/>
    <x v="3"/>
    <d v="2020-04-21T00:00:00"/>
    <x v="2"/>
    <n v="5"/>
    <n v="4"/>
    <s v="ROMELIA ALVAREZ ORDOÑEZ"/>
    <x v="0"/>
    <x v="5"/>
    <m/>
    <m/>
    <m/>
  </r>
  <r>
    <n v="1008"/>
    <n v="21118"/>
    <x v="0"/>
    <d v="2020-04-16T00:00:00"/>
    <x v="3"/>
    <d v="2020-04-21T00:00:00"/>
    <x v="2"/>
    <n v="5"/>
    <n v="4"/>
    <s v="GUSTAVO ADOLFO AGUILLON SONSA"/>
    <x v="0"/>
    <x v="5"/>
    <m/>
    <m/>
    <m/>
  </r>
  <r>
    <n v="1009"/>
    <n v="21119"/>
    <x v="0"/>
    <d v="2020-04-16T00:00:00"/>
    <x v="3"/>
    <d v="2020-04-21T00:00:00"/>
    <x v="2"/>
    <n v="5"/>
    <n v="4"/>
    <s v="NATALIA ANDREA COSSIO MARMOLEJO"/>
    <x v="0"/>
    <x v="5"/>
    <m/>
    <m/>
    <m/>
  </r>
  <r>
    <n v="1010"/>
    <n v="21120"/>
    <x v="0"/>
    <d v="2020-04-16T00:00:00"/>
    <x v="3"/>
    <d v="2020-04-21T00:00:00"/>
    <x v="2"/>
    <n v="5"/>
    <n v="4"/>
    <s v="CUERVO NEISA JESSICA PAOLA"/>
    <x v="0"/>
    <x v="5"/>
    <m/>
    <m/>
    <m/>
  </r>
  <r>
    <n v="1011"/>
    <n v="21121"/>
    <x v="2"/>
    <d v="2020-04-16T00:00:00"/>
    <x v="3"/>
    <d v="2020-04-18T00:00:00"/>
    <x v="2"/>
    <n v="2"/>
    <n v="2"/>
    <s v="MARTHA CECILIA SEPULVEDA RODRIGUEZ"/>
    <x v="0"/>
    <x v="5"/>
    <m/>
    <m/>
    <m/>
  </r>
  <r>
    <n v="1012"/>
    <n v="21122"/>
    <x v="0"/>
    <d v="2020-04-16T00:00:00"/>
    <x v="3"/>
    <d v="2020-04-21T00:00:00"/>
    <x v="2"/>
    <n v="5"/>
    <n v="4"/>
    <s v="CUERVO NEISA JESSICA PAOLA"/>
    <x v="0"/>
    <x v="5"/>
    <m/>
    <m/>
    <m/>
  </r>
  <r>
    <n v="1013"/>
    <n v="21123"/>
    <x v="0"/>
    <d v="2020-04-16T00:00:00"/>
    <x v="3"/>
    <d v="2020-04-21T00:00:00"/>
    <x v="2"/>
    <n v="5"/>
    <n v="4"/>
    <s v="MANUEL GARCIA FORERO"/>
    <x v="0"/>
    <x v="5"/>
    <m/>
    <m/>
    <m/>
  </r>
  <r>
    <n v="1014"/>
    <n v="21124"/>
    <x v="0"/>
    <d v="2020-04-16T00:00:00"/>
    <x v="3"/>
    <d v="2020-04-21T00:00:00"/>
    <x v="2"/>
    <n v="5"/>
    <n v="4"/>
    <s v="Elvira cecilia mejia agresot"/>
    <x v="0"/>
    <x v="5"/>
    <m/>
    <m/>
    <m/>
  </r>
  <r>
    <n v="1015"/>
    <n v="21125"/>
    <x v="0"/>
    <d v="2020-04-16T00:00:00"/>
    <x v="3"/>
    <d v="2020-04-21T00:00:00"/>
    <x v="2"/>
    <n v="5"/>
    <n v="4"/>
    <s v="JULIAN ANDRES RODRIGUEZ TORRES"/>
    <x v="0"/>
    <x v="5"/>
    <m/>
    <m/>
    <m/>
  </r>
  <r>
    <n v="1016"/>
    <n v="21126"/>
    <x v="0"/>
    <d v="2020-04-16T00:00:00"/>
    <x v="3"/>
    <d v="2020-04-21T00:00:00"/>
    <x v="2"/>
    <n v="5"/>
    <n v="4"/>
    <s v="edgar tarazona"/>
    <x v="0"/>
    <x v="5"/>
    <m/>
    <m/>
    <m/>
  </r>
  <r>
    <n v="1017"/>
    <n v="21127"/>
    <x v="3"/>
    <d v="2020-04-16T00:00:00"/>
    <x v="3"/>
    <d v="2020-04-18T00:00:00"/>
    <x v="2"/>
    <n v="2"/>
    <n v="2"/>
    <s v="Misael Estrada Uribe"/>
    <x v="0"/>
    <x v="5"/>
    <m/>
    <m/>
    <m/>
  </r>
  <r>
    <n v="1018"/>
    <n v="21128"/>
    <x v="1"/>
    <d v="2020-04-16T00:00:00"/>
    <x v="3"/>
    <d v="2020-04-21T00:00:00"/>
    <x v="2"/>
    <n v="5"/>
    <n v="4"/>
    <s v="ORLANDO NIÑO"/>
    <x v="0"/>
    <x v="5"/>
    <m/>
    <m/>
    <m/>
  </r>
  <r>
    <n v="1019"/>
    <n v="21129"/>
    <x v="0"/>
    <d v="2020-04-16T00:00:00"/>
    <x v="3"/>
    <d v="2020-04-21T00:00:00"/>
    <x v="2"/>
    <n v="5"/>
    <n v="4"/>
    <s v="Bianey hurtado"/>
    <x v="0"/>
    <x v="5"/>
    <m/>
    <m/>
    <m/>
  </r>
  <r>
    <n v="1020"/>
    <n v="21130"/>
    <x v="0"/>
    <d v="2020-04-16T00:00:00"/>
    <x v="3"/>
    <d v="2020-04-21T00:00:00"/>
    <x v="2"/>
    <n v="5"/>
    <n v="4"/>
    <s v="CARLOS ANDRES JIMENEZ MENESES"/>
    <x v="0"/>
    <x v="5"/>
    <m/>
    <m/>
    <m/>
  </r>
  <r>
    <n v="1021"/>
    <n v="21131"/>
    <x v="0"/>
    <d v="2020-04-16T00:00:00"/>
    <x v="3"/>
    <d v="2020-04-21T00:00:00"/>
    <x v="2"/>
    <n v="5"/>
    <n v="4"/>
    <s v="Antonio Torres"/>
    <x v="0"/>
    <x v="5"/>
    <m/>
    <m/>
    <m/>
  </r>
  <r>
    <n v="1022"/>
    <n v="21132"/>
    <x v="0"/>
    <d v="2020-04-16T00:00:00"/>
    <x v="3"/>
    <d v="2020-04-21T00:00:00"/>
    <x v="2"/>
    <n v="5"/>
    <n v="4"/>
    <s v="CARLOS EDUARDO PENSO ZUÑIGA"/>
    <x v="0"/>
    <x v="5"/>
    <m/>
    <m/>
    <m/>
  </r>
  <r>
    <n v="1023"/>
    <n v="21133"/>
    <x v="3"/>
    <d v="2020-04-16T00:00:00"/>
    <x v="3"/>
    <d v="2020-04-18T00:00:00"/>
    <x v="2"/>
    <n v="2"/>
    <n v="2"/>
    <s v="Maribel Ayala de Calderon"/>
    <x v="0"/>
    <x v="5"/>
    <m/>
    <m/>
    <m/>
  </r>
  <r>
    <n v="1024"/>
    <n v="21134"/>
    <x v="0"/>
    <d v="2020-04-16T00:00:00"/>
    <x v="3"/>
    <d v="2020-04-21T00:00:00"/>
    <x v="2"/>
    <n v="5"/>
    <n v="4"/>
    <s v="Hector Jaime Giraldo Duque"/>
    <x v="0"/>
    <x v="5"/>
    <m/>
    <m/>
    <m/>
  </r>
  <r>
    <n v="1025"/>
    <n v="21135"/>
    <x v="0"/>
    <d v="2020-04-16T00:00:00"/>
    <x v="3"/>
    <d v="2020-04-21T00:00:00"/>
    <x v="2"/>
    <n v="5"/>
    <n v="4"/>
    <s v="María José Del Gallego Quintero"/>
    <x v="0"/>
    <x v="5"/>
    <m/>
    <m/>
    <m/>
  </r>
  <r>
    <n v="1026"/>
    <n v="21136"/>
    <x v="0"/>
    <d v="2020-04-16T00:00:00"/>
    <x v="3"/>
    <d v="2020-04-21T00:00:00"/>
    <x v="2"/>
    <n v="5"/>
    <n v="4"/>
    <s v="MARIA EMMA GAITAN Q"/>
    <x v="0"/>
    <x v="5"/>
    <m/>
    <m/>
    <m/>
  </r>
  <r>
    <n v="1027"/>
    <n v="21137"/>
    <x v="2"/>
    <d v="2020-04-16T00:00:00"/>
    <x v="3"/>
    <s v="Pendiente"/>
    <x v="1"/>
    <e v="#VALUE!"/>
    <e v="#VALUE!"/>
    <s v="ETELBERTO CASTRILLON FLOREZ"/>
    <x v="1"/>
    <x v="1"/>
    <m/>
    <m/>
    <m/>
  </r>
  <r>
    <n v="1028"/>
    <n v="21138"/>
    <x v="0"/>
    <d v="2020-04-16T00:00:00"/>
    <x v="3"/>
    <d v="2020-04-21T00:00:00"/>
    <x v="2"/>
    <n v="5"/>
    <n v="4"/>
    <s v="Pedro Maria Ramirez Chaux"/>
    <x v="0"/>
    <x v="5"/>
    <m/>
    <m/>
    <m/>
  </r>
  <r>
    <n v="1029"/>
    <n v="21139"/>
    <x v="0"/>
    <d v="2020-04-16T00:00:00"/>
    <x v="3"/>
    <d v="2020-04-21T00:00:00"/>
    <x v="2"/>
    <n v="5"/>
    <n v="4"/>
    <s v="Manuel Enrique Florez Quiñoinez"/>
    <x v="0"/>
    <x v="5"/>
    <m/>
    <m/>
    <m/>
  </r>
  <r>
    <n v="1030"/>
    <n v="21140"/>
    <x v="0"/>
    <d v="2020-04-16T00:00:00"/>
    <x v="3"/>
    <d v="2020-04-21T00:00:00"/>
    <x v="2"/>
    <n v="5"/>
    <n v="4"/>
    <s v="juan pablo loaiza vasco"/>
    <x v="0"/>
    <x v="5"/>
    <m/>
    <m/>
    <m/>
  </r>
  <r>
    <n v="1031"/>
    <n v="21141"/>
    <x v="0"/>
    <d v="2020-04-16T00:00:00"/>
    <x v="3"/>
    <d v="2020-04-21T00:00:00"/>
    <x v="2"/>
    <n v="5"/>
    <n v="4"/>
    <s v="LUZ MARINA DIAZ"/>
    <x v="0"/>
    <x v="5"/>
    <m/>
    <m/>
    <m/>
  </r>
  <r>
    <n v="1032"/>
    <n v="21142"/>
    <x v="0"/>
    <d v="2020-04-16T00:00:00"/>
    <x v="3"/>
    <d v="2020-04-21T00:00:00"/>
    <x v="2"/>
    <n v="5"/>
    <n v="4"/>
    <s v="ALFREDO VALENCIA MARUN"/>
    <x v="0"/>
    <x v="5"/>
    <m/>
    <m/>
    <m/>
  </r>
  <r>
    <n v="1033"/>
    <n v="21143"/>
    <x v="0"/>
    <d v="2020-04-17T00:00:00"/>
    <x v="3"/>
    <d v="2020-04-21T00:00:00"/>
    <x v="2"/>
    <n v="4"/>
    <n v="3"/>
    <s v="Manuela Ramírez"/>
    <x v="0"/>
    <x v="5"/>
    <m/>
    <m/>
    <m/>
  </r>
  <r>
    <n v="1034"/>
    <n v="21144"/>
    <x v="0"/>
    <d v="2020-04-17T00:00:00"/>
    <x v="3"/>
    <d v="2020-04-21T00:00:00"/>
    <x v="2"/>
    <n v="4"/>
    <n v="3"/>
    <s v="JUAN CARLOS ROJAS CERON"/>
    <x v="0"/>
    <x v="5"/>
    <m/>
    <m/>
    <m/>
  </r>
  <r>
    <n v="1035"/>
    <n v="21145"/>
    <x v="1"/>
    <d v="2020-04-17T00:00:00"/>
    <x v="3"/>
    <d v="2020-04-17T00:00:00"/>
    <x v="2"/>
    <n v="0"/>
    <n v="1"/>
    <s v="n.a."/>
    <x v="0"/>
    <x v="5"/>
    <m/>
    <m/>
    <m/>
  </r>
  <r>
    <n v="1036"/>
    <n v="21146"/>
    <x v="0"/>
    <d v="2020-04-17T00:00:00"/>
    <x v="3"/>
    <d v="2020-04-21T00:00:00"/>
    <x v="2"/>
    <n v="4"/>
    <n v="3"/>
    <s v="LILIA QUICENO FORERO"/>
    <x v="0"/>
    <x v="5"/>
    <m/>
    <m/>
    <m/>
  </r>
  <r>
    <n v="1037"/>
    <n v="21147"/>
    <x v="2"/>
    <d v="2020-04-17T00:00:00"/>
    <x v="3"/>
    <s v="Pendiente"/>
    <x v="1"/>
    <e v="#VALUE!"/>
    <e v="#VALUE!"/>
    <s v="alexander Giraldo Diaz"/>
    <x v="1"/>
    <x v="1"/>
    <m/>
    <m/>
    <m/>
  </r>
  <r>
    <n v="1038"/>
    <n v="21148"/>
    <x v="2"/>
    <d v="2020-04-17T00:00:00"/>
    <x v="3"/>
    <d v="2020-04-18T00:00:00"/>
    <x v="2"/>
    <n v="1"/>
    <n v="1"/>
    <s v="ANA MILENA OLANO CAICEDO"/>
    <x v="0"/>
    <x v="5"/>
    <m/>
    <m/>
    <m/>
  </r>
  <r>
    <n v="1039"/>
    <n v="21149"/>
    <x v="0"/>
    <d v="2020-04-17T00:00:00"/>
    <x v="3"/>
    <d v="2020-04-21T00:00:00"/>
    <x v="2"/>
    <n v="4"/>
    <n v="3"/>
    <s v="YURI LILIANA VARGAS"/>
    <x v="0"/>
    <x v="5"/>
    <m/>
    <m/>
    <m/>
  </r>
  <r>
    <n v="1040"/>
    <n v="21150"/>
    <x v="0"/>
    <d v="2020-04-18T00:00:00"/>
    <x v="3"/>
    <d v="2020-04-22T00:00:00"/>
    <x v="2"/>
    <n v="4"/>
    <n v="3"/>
    <s v="MARIA FERNANDA ROJAS NASSIF"/>
    <x v="0"/>
    <x v="5"/>
    <m/>
    <m/>
    <m/>
  </r>
  <r>
    <n v="1041"/>
    <n v="21151"/>
    <x v="0"/>
    <d v="2020-04-18T00:00:00"/>
    <x v="3"/>
    <d v="2020-04-22T00:00:00"/>
    <x v="2"/>
    <n v="4"/>
    <n v="3"/>
    <s v="PAULINA LEYVA"/>
    <x v="0"/>
    <x v="5"/>
    <m/>
    <m/>
    <m/>
  </r>
  <r>
    <n v="1042"/>
    <n v="21152"/>
    <x v="0"/>
    <d v="2020-04-18T00:00:00"/>
    <x v="3"/>
    <d v="2020-04-22T00:00:00"/>
    <x v="2"/>
    <n v="4"/>
    <n v="3"/>
    <s v="Alonso Zambrano"/>
    <x v="0"/>
    <x v="5"/>
    <m/>
    <m/>
    <m/>
  </r>
  <r>
    <n v="1043"/>
    <n v="21153"/>
    <x v="1"/>
    <d v="2020-04-18T00:00:00"/>
    <x v="3"/>
    <s v="Pendiente"/>
    <x v="1"/>
    <e v="#VALUE!"/>
    <e v="#VALUE!"/>
    <s v="MARIA ISABEL BARRAGAN MENDEZ"/>
    <x v="1"/>
    <x v="1"/>
    <m/>
    <m/>
    <m/>
  </r>
  <r>
    <n v="1044"/>
    <n v="21154"/>
    <x v="2"/>
    <d v="2020-04-18T00:00:00"/>
    <x v="3"/>
    <d v="2020-04-22T00:00:00"/>
    <x v="2"/>
    <n v="4"/>
    <n v="3"/>
    <s v="JOSE JAVIER ROMERO ESCUDERO"/>
    <x v="0"/>
    <x v="5"/>
    <m/>
    <m/>
    <m/>
  </r>
  <r>
    <n v="1045"/>
    <n v="21155"/>
    <x v="2"/>
    <d v="2020-04-18T00:00:00"/>
    <x v="3"/>
    <d v="2020-04-21T00:00:00"/>
    <x v="2"/>
    <n v="3"/>
    <n v="2"/>
    <s v="JOSE JAVIER ROMERO ESCUDERO"/>
    <x v="0"/>
    <x v="5"/>
    <m/>
    <m/>
    <m/>
  </r>
  <r>
    <n v="1046"/>
    <n v="21156"/>
    <x v="0"/>
    <d v="2020-04-18T00:00:00"/>
    <x v="3"/>
    <d v="2020-04-22T00:00:00"/>
    <x v="2"/>
    <n v="4"/>
    <n v="3"/>
    <s v="CINDY JOHANA GONZALEZ"/>
    <x v="0"/>
    <x v="5"/>
    <m/>
    <m/>
    <m/>
  </r>
  <r>
    <n v="1047"/>
    <n v="21157"/>
    <x v="3"/>
    <d v="2020-04-18T00:00:00"/>
    <x v="3"/>
    <d v="2020-04-18T00:00:00"/>
    <x v="2"/>
    <n v="0"/>
    <n v="0"/>
    <s v="Claudia Patricia Parra Gra"/>
    <x v="0"/>
    <x v="5"/>
    <m/>
    <m/>
    <m/>
  </r>
  <r>
    <n v="1048"/>
    <n v="21158"/>
    <x v="0"/>
    <d v="2020-04-18T00:00:00"/>
    <x v="3"/>
    <d v="2020-04-22T00:00:00"/>
    <x v="2"/>
    <n v="4"/>
    <n v="3"/>
    <s v="yesid alfaro henao"/>
    <x v="0"/>
    <x v="5"/>
    <m/>
    <m/>
    <m/>
  </r>
  <r>
    <n v="1049"/>
    <n v="21159"/>
    <x v="2"/>
    <d v="2020-04-18T00:00:00"/>
    <x v="3"/>
    <d v="2020-05-06T00:00:00"/>
    <x v="2"/>
    <n v="18"/>
    <n v="13"/>
    <s v="JOSE ECHEVERRI"/>
    <x v="0"/>
    <x v="3"/>
    <m/>
    <m/>
    <m/>
  </r>
  <r>
    <n v="1050"/>
    <n v="21160"/>
    <x v="0"/>
    <d v="2020-04-18T00:00:00"/>
    <x v="3"/>
    <d v="2020-04-22T00:00:00"/>
    <x v="2"/>
    <n v="4"/>
    <n v="3"/>
    <s v="Juan Diego Jurado Aristizabal"/>
    <x v="0"/>
    <x v="5"/>
    <m/>
    <m/>
    <m/>
  </r>
  <r>
    <n v="1051"/>
    <n v="21161"/>
    <x v="0"/>
    <d v="2020-04-18T00:00:00"/>
    <x v="3"/>
    <d v="2020-04-22T00:00:00"/>
    <x v="2"/>
    <n v="4"/>
    <n v="3"/>
    <s v="Diego Alberto Pradilla Pelaez"/>
    <x v="0"/>
    <x v="5"/>
    <m/>
    <m/>
    <m/>
  </r>
  <r>
    <n v="1052"/>
    <n v="21162"/>
    <x v="1"/>
    <d v="2020-04-19T00:00:00"/>
    <x v="3"/>
    <d v="2020-04-24T00:00:00"/>
    <x v="2"/>
    <n v="5"/>
    <n v="5"/>
    <s v="GENNI GICELA DIAZ SOLANO"/>
    <x v="0"/>
    <x v="5"/>
    <m/>
    <m/>
    <m/>
  </r>
  <r>
    <n v="1053"/>
    <n v="21163"/>
    <x v="2"/>
    <d v="2020-04-19T00:00:00"/>
    <x v="3"/>
    <d v="2020-04-21T00:00:00"/>
    <x v="2"/>
    <n v="2"/>
    <n v="2"/>
    <s v="doris fabiola perez estrada"/>
    <x v="0"/>
    <x v="5"/>
    <m/>
    <m/>
    <m/>
  </r>
  <r>
    <n v="1054"/>
    <n v="21164"/>
    <x v="0"/>
    <d v="2020-04-19T00:00:00"/>
    <x v="3"/>
    <d v="2020-04-22T00:00:00"/>
    <x v="2"/>
    <n v="3"/>
    <n v="3"/>
    <s v="Francisco Javier castro Urbina"/>
    <x v="0"/>
    <x v="5"/>
    <m/>
    <m/>
    <m/>
  </r>
  <r>
    <n v="1055"/>
    <n v="21165"/>
    <x v="0"/>
    <d v="2020-04-20T00:00:00"/>
    <x v="3"/>
    <d v="2020-04-22T00:00:00"/>
    <x v="2"/>
    <n v="2"/>
    <n v="3"/>
    <s v="Eco Parque Macadamia"/>
    <x v="0"/>
    <x v="5"/>
    <m/>
    <m/>
    <m/>
  </r>
  <r>
    <n v="1056"/>
    <n v="21166"/>
    <x v="0"/>
    <d v="2020-04-20T00:00:00"/>
    <x v="3"/>
    <d v="2020-04-22T00:00:00"/>
    <x v="2"/>
    <n v="2"/>
    <n v="3"/>
    <s v="Fundacion Nuevo Mundo"/>
    <x v="0"/>
    <x v="5"/>
    <m/>
    <m/>
    <m/>
  </r>
  <r>
    <n v="1057"/>
    <n v="21167"/>
    <x v="2"/>
    <d v="2020-04-20T00:00:00"/>
    <x v="3"/>
    <d v="2020-04-21T00:00:00"/>
    <x v="2"/>
    <n v="1"/>
    <n v="2"/>
    <s v="Fundacion Nuevo Mundo"/>
    <x v="0"/>
    <x v="5"/>
    <m/>
    <m/>
    <m/>
  </r>
  <r>
    <n v="1058"/>
    <n v="21168"/>
    <x v="3"/>
    <d v="2020-04-20T00:00:00"/>
    <x v="3"/>
    <d v="2020-04-21T00:00:00"/>
    <x v="2"/>
    <n v="1"/>
    <n v="2"/>
    <s v="No hay clientes referentes a este flujo"/>
    <x v="0"/>
    <x v="5"/>
    <m/>
    <m/>
    <m/>
  </r>
  <r>
    <n v="1059"/>
    <n v="21169"/>
    <x v="0"/>
    <d v="2020-04-20T00:00:00"/>
    <x v="3"/>
    <d v="2020-04-22T00:00:00"/>
    <x v="2"/>
    <n v="2"/>
    <n v="3"/>
    <s v="Valentina Jiménez"/>
    <x v="0"/>
    <x v="5"/>
    <m/>
    <m/>
    <m/>
  </r>
  <r>
    <n v="1060"/>
    <n v="21170"/>
    <x v="0"/>
    <d v="2020-04-20T00:00:00"/>
    <x v="3"/>
    <d v="2020-04-22T00:00:00"/>
    <x v="2"/>
    <n v="2"/>
    <n v="3"/>
    <s v="CLAUDIA PATRICIA QUINTERO OTERO"/>
    <x v="0"/>
    <x v="5"/>
    <m/>
    <m/>
    <m/>
  </r>
  <r>
    <n v="1061"/>
    <n v="21171"/>
    <x v="0"/>
    <d v="2020-04-20T00:00:00"/>
    <x v="3"/>
    <d v="2020-04-22T00:00:00"/>
    <x v="2"/>
    <n v="2"/>
    <n v="3"/>
    <s v="Fredy corena Ramos"/>
    <x v="0"/>
    <x v="5"/>
    <m/>
    <m/>
    <m/>
  </r>
  <r>
    <n v="1062"/>
    <n v="21172"/>
    <x v="0"/>
    <d v="2020-04-20T00:00:00"/>
    <x v="3"/>
    <d v="2020-04-22T00:00:00"/>
    <x v="2"/>
    <n v="2"/>
    <n v="3"/>
    <s v="Fundacion Nuevo Mundo"/>
    <x v="0"/>
    <x v="5"/>
    <m/>
    <m/>
    <m/>
  </r>
  <r>
    <n v="1063"/>
    <n v="21173"/>
    <x v="0"/>
    <d v="2020-04-20T00:00:00"/>
    <x v="3"/>
    <d v="2020-04-22T00:00:00"/>
    <x v="2"/>
    <n v="2"/>
    <n v="3"/>
    <s v="Brayan eduardo rincon arias"/>
    <x v="0"/>
    <x v="5"/>
    <m/>
    <m/>
    <m/>
  </r>
  <r>
    <n v="1064"/>
    <n v="21174"/>
    <x v="0"/>
    <d v="2020-04-20T00:00:00"/>
    <x v="3"/>
    <d v="2020-04-23T00:00:00"/>
    <x v="2"/>
    <n v="3"/>
    <n v="4"/>
    <s v="JAVIER ALONSO BUSTAMANTE ARISMENDI"/>
    <x v="0"/>
    <x v="5"/>
    <m/>
    <m/>
    <m/>
  </r>
  <r>
    <n v="1065"/>
    <n v="21175"/>
    <x v="0"/>
    <d v="2020-04-20T00:00:00"/>
    <x v="3"/>
    <d v="2020-04-23T00:00:00"/>
    <x v="2"/>
    <n v="3"/>
    <n v="4"/>
    <s v="Fundacion Nuevo Mundo"/>
    <x v="0"/>
    <x v="5"/>
    <m/>
    <m/>
    <m/>
  </r>
  <r>
    <n v="1066"/>
    <n v="21176"/>
    <x v="0"/>
    <d v="2020-04-20T00:00:00"/>
    <x v="3"/>
    <d v="2020-04-23T00:00:00"/>
    <x v="2"/>
    <n v="3"/>
    <n v="4"/>
    <s v="César Pulido"/>
    <x v="0"/>
    <x v="5"/>
    <m/>
    <m/>
    <m/>
  </r>
  <r>
    <n v="1067"/>
    <n v="21177"/>
    <x v="2"/>
    <d v="2020-04-20T00:00:00"/>
    <x v="3"/>
    <d v="2020-04-21T00:00:00"/>
    <x v="2"/>
    <n v="1"/>
    <n v="2"/>
    <s v="JOSE JAVIER ROMERO ESCUDERO"/>
    <x v="0"/>
    <x v="5"/>
    <m/>
    <m/>
    <m/>
  </r>
  <r>
    <n v="1068"/>
    <n v="21178"/>
    <x v="0"/>
    <d v="2020-04-20T00:00:00"/>
    <x v="3"/>
    <d v="2020-04-23T00:00:00"/>
    <x v="2"/>
    <n v="3"/>
    <n v="4"/>
    <s v="laura zamora"/>
    <x v="0"/>
    <x v="5"/>
    <m/>
    <m/>
    <m/>
  </r>
  <r>
    <n v="1069"/>
    <n v="21179"/>
    <x v="2"/>
    <d v="2020-04-20T00:00:00"/>
    <x v="3"/>
    <s v="Pendiente"/>
    <x v="1"/>
    <e v="#VALUE!"/>
    <e v="#VALUE!"/>
    <s v="ESQUIVEL RODRIGUEZ PIANETA"/>
    <x v="1"/>
    <x v="1"/>
    <m/>
    <m/>
    <m/>
  </r>
  <r>
    <n v="1070"/>
    <n v="21180"/>
    <x v="0"/>
    <d v="2020-04-20T00:00:00"/>
    <x v="3"/>
    <d v="2020-04-23T00:00:00"/>
    <x v="2"/>
    <n v="3"/>
    <n v="4"/>
    <s v="Jhoan Camilo Coronado Lara"/>
    <x v="0"/>
    <x v="5"/>
    <m/>
    <m/>
    <m/>
  </r>
  <r>
    <n v="1071"/>
    <n v="21181"/>
    <x v="0"/>
    <d v="2020-04-20T00:00:00"/>
    <x v="3"/>
    <d v="2020-04-23T00:00:00"/>
    <x v="2"/>
    <n v="3"/>
    <n v="4"/>
    <s v="hector manuel junca fajardo"/>
    <x v="0"/>
    <x v="5"/>
    <m/>
    <m/>
    <m/>
  </r>
  <r>
    <n v="1072"/>
    <n v="21182"/>
    <x v="0"/>
    <d v="2020-04-20T00:00:00"/>
    <x v="3"/>
    <d v="2020-04-23T00:00:00"/>
    <x v="2"/>
    <n v="3"/>
    <n v="4"/>
    <s v="SANDRA CATHERINE CARDENAS SABOYA"/>
    <x v="0"/>
    <x v="5"/>
    <m/>
    <m/>
    <m/>
  </r>
  <r>
    <n v="1073"/>
    <n v="21183"/>
    <x v="2"/>
    <d v="2020-04-20T00:00:00"/>
    <x v="3"/>
    <d v="2020-04-21T00:00:00"/>
    <x v="2"/>
    <n v="1"/>
    <n v="2"/>
    <s v="Diego vergara"/>
    <x v="0"/>
    <x v="5"/>
    <m/>
    <m/>
    <m/>
  </r>
  <r>
    <n v="1074"/>
    <n v="21184"/>
    <x v="0"/>
    <d v="2020-04-20T00:00:00"/>
    <x v="3"/>
    <d v="2020-04-23T00:00:00"/>
    <x v="2"/>
    <n v="3"/>
    <n v="4"/>
    <s v="Tatiana Alejandra Cabrejo Zapata"/>
    <x v="0"/>
    <x v="5"/>
    <m/>
    <m/>
    <m/>
  </r>
  <r>
    <n v="1075"/>
    <n v="21185"/>
    <x v="2"/>
    <d v="2020-04-20T00:00:00"/>
    <x v="3"/>
    <d v="2020-04-21T00:00:00"/>
    <x v="2"/>
    <n v="1"/>
    <n v="2"/>
    <s v="CAMILO ESCOBAR"/>
    <x v="0"/>
    <x v="5"/>
    <m/>
    <m/>
    <m/>
  </r>
  <r>
    <n v="1076"/>
    <n v="21186"/>
    <x v="0"/>
    <d v="2020-04-20T00:00:00"/>
    <x v="3"/>
    <d v="2020-04-23T00:00:00"/>
    <x v="2"/>
    <n v="3"/>
    <n v="4"/>
    <s v="María Patricia Romero Grajales"/>
    <x v="0"/>
    <x v="5"/>
    <m/>
    <m/>
    <m/>
  </r>
  <r>
    <n v="1077"/>
    <n v="21187"/>
    <x v="0"/>
    <d v="2020-04-20T00:00:00"/>
    <x v="3"/>
    <d v="2020-04-23T00:00:00"/>
    <x v="2"/>
    <n v="3"/>
    <n v="4"/>
    <s v="WILSON FIERRO"/>
    <x v="0"/>
    <x v="5"/>
    <m/>
    <m/>
    <m/>
  </r>
  <r>
    <n v="1078"/>
    <n v="21188"/>
    <x v="0"/>
    <d v="2020-04-20T00:00:00"/>
    <x v="3"/>
    <d v="2020-04-23T00:00:00"/>
    <x v="2"/>
    <n v="3"/>
    <n v="4"/>
    <s v="Maria Paula Murillo Muñoz"/>
    <x v="0"/>
    <x v="5"/>
    <m/>
    <m/>
    <m/>
  </r>
  <r>
    <n v="1079"/>
    <n v="21189"/>
    <x v="0"/>
    <d v="2020-04-20T00:00:00"/>
    <x v="3"/>
    <d v="2020-04-23T00:00:00"/>
    <x v="2"/>
    <n v="3"/>
    <n v="4"/>
    <s v="CRISTIAN MERIÑO SEGRERA"/>
    <x v="0"/>
    <x v="5"/>
    <m/>
    <m/>
    <m/>
  </r>
  <r>
    <n v="1080"/>
    <n v="21190"/>
    <x v="0"/>
    <d v="2020-04-20T00:00:00"/>
    <x v="3"/>
    <d v="2020-04-23T00:00:00"/>
    <x v="2"/>
    <n v="3"/>
    <n v="4"/>
    <s v="santiago cañón beltrán"/>
    <x v="0"/>
    <x v="5"/>
    <m/>
    <m/>
    <m/>
  </r>
  <r>
    <n v="1081"/>
    <n v="21191"/>
    <x v="0"/>
    <d v="2020-04-20T00:00:00"/>
    <x v="3"/>
    <d v="2020-04-23T00:00:00"/>
    <x v="2"/>
    <n v="3"/>
    <n v="4"/>
    <s v="PILAR CASTAÑEDA"/>
    <x v="0"/>
    <x v="5"/>
    <m/>
    <m/>
    <m/>
  </r>
  <r>
    <n v="1082"/>
    <n v="21192"/>
    <x v="0"/>
    <d v="2020-04-20T00:00:00"/>
    <x v="3"/>
    <d v="2020-04-23T00:00:00"/>
    <x v="2"/>
    <n v="3"/>
    <n v="4"/>
    <s v="Dolly Cano Aguilar"/>
    <x v="0"/>
    <x v="5"/>
    <m/>
    <m/>
    <m/>
  </r>
  <r>
    <n v="1083"/>
    <n v="21193"/>
    <x v="2"/>
    <d v="2020-04-20T00:00:00"/>
    <x v="3"/>
    <d v="2020-04-23T00:00:00"/>
    <x v="2"/>
    <n v="3"/>
    <n v="4"/>
    <s v="GUILLERMOGARCIA"/>
    <x v="0"/>
    <x v="5"/>
    <m/>
    <m/>
    <m/>
  </r>
  <r>
    <n v="1084"/>
    <n v="21194"/>
    <x v="2"/>
    <d v="2020-04-21T00:00:00"/>
    <x v="3"/>
    <d v="2020-04-21T00:00:00"/>
    <x v="2"/>
    <n v="0"/>
    <n v="1"/>
    <s v="NATALY RODRIGUEZ"/>
    <x v="0"/>
    <x v="5"/>
    <m/>
    <m/>
    <m/>
  </r>
  <r>
    <n v="1085"/>
    <n v="21195"/>
    <x v="2"/>
    <d v="2020-04-21T00:00:00"/>
    <x v="3"/>
    <s v="Pendiente"/>
    <x v="1"/>
    <e v="#VALUE!"/>
    <e v="#VALUE!"/>
    <s v="MARIO FIDEL RODRIGUEZ NARVAEZ"/>
    <x v="1"/>
    <x v="1"/>
    <m/>
    <m/>
    <m/>
  </r>
  <r>
    <n v="1086"/>
    <n v="21196"/>
    <x v="0"/>
    <d v="2020-04-21T00:00:00"/>
    <x v="3"/>
    <d v="2020-04-23T00:00:00"/>
    <x v="2"/>
    <n v="2"/>
    <n v="3"/>
    <s v="LUIS ALVEIRO VASQUEZ GUTIERREZ"/>
    <x v="0"/>
    <x v="5"/>
    <m/>
    <m/>
    <m/>
  </r>
  <r>
    <n v="1087"/>
    <n v="21197"/>
    <x v="0"/>
    <d v="2020-04-21T00:00:00"/>
    <x v="3"/>
    <d v="2020-04-23T00:00:00"/>
    <x v="2"/>
    <n v="2"/>
    <n v="3"/>
    <s v="LUIS EDUARDO LONDOÑO RODAS"/>
    <x v="0"/>
    <x v="5"/>
    <m/>
    <m/>
    <m/>
  </r>
  <r>
    <n v="1088"/>
    <n v="21198"/>
    <x v="2"/>
    <d v="2020-04-21T00:00:00"/>
    <x v="3"/>
    <s v="Pendiente"/>
    <x v="1"/>
    <e v="#VALUE!"/>
    <e v="#VALUE!"/>
    <s v="ALONSO RESTREPO SANCHEZ"/>
    <x v="1"/>
    <x v="1"/>
    <m/>
    <m/>
    <m/>
  </r>
  <r>
    <n v="1089"/>
    <n v="21199"/>
    <x v="2"/>
    <d v="2020-04-21T00:00:00"/>
    <x v="3"/>
    <s v="Pendiente"/>
    <x v="1"/>
    <e v="#VALUE!"/>
    <e v="#VALUE!"/>
    <s v="MARIA DORIS BEDOYA LOPEZ"/>
    <x v="1"/>
    <x v="1"/>
    <m/>
    <m/>
    <m/>
  </r>
  <r>
    <n v="1090"/>
    <n v="21200"/>
    <x v="0"/>
    <d v="2020-04-21T00:00:00"/>
    <x v="3"/>
    <d v="2020-04-23T00:00:00"/>
    <x v="2"/>
    <n v="2"/>
    <n v="3"/>
    <s v="ESMERALDA RODRIGUEZ"/>
    <x v="0"/>
    <x v="5"/>
    <m/>
    <m/>
    <m/>
  </r>
  <r>
    <n v="1091"/>
    <n v="21201"/>
    <x v="0"/>
    <d v="2020-04-21T00:00:00"/>
    <x v="3"/>
    <d v="2020-04-23T00:00:00"/>
    <x v="2"/>
    <n v="2"/>
    <n v="3"/>
    <s v="JULIA ISABEL DE ORO COGOLLO"/>
    <x v="0"/>
    <x v="5"/>
    <m/>
    <m/>
    <m/>
  </r>
  <r>
    <n v="1092"/>
    <n v="21202"/>
    <x v="0"/>
    <d v="2020-04-21T00:00:00"/>
    <x v="3"/>
    <d v="2020-04-23T00:00:00"/>
    <x v="2"/>
    <n v="2"/>
    <n v="3"/>
    <s v="Luis Jacob Jaramillo Castro"/>
    <x v="0"/>
    <x v="5"/>
    <m/>
    <m/>
    <m/>
  </r>
  <r>
    <n v="1093"/>
    <n v="21203"/>
    <x v="0"/>
    <d v="2020-04-21T00:00:00"/>
    <x v="3"/>
    <d v="2020-04-23T00:00:00"/>
    <x v="2"/>
    <n v="2"/>
    <n v="3"/>
    <s v="Andrés González Castro"/>
    <x v="0"/>
    <x v="5"/>
    <m/>
    <m/>
    <m/>
  </r>
  <r>
    <n v="1094"/>
    <n v="21204"/>
    <x v="0"/>
    <d v="2020-04-21T00:00:00"/>
    <x v="3"/>
    <d v="2020-04-23T00:00:00"/>
    <x v="2"/>
    <n v="2"/>
    <n v="3"/>
    <s v="Kevin Giovani Ospina Martinez"/>
    <x v="0"/>
    <x v="5"/>
    <m/>
    <m/>
    <m/>
  </r>
  <r>
    <n v="1095"/>
    <n v="21205"/>
    <x v="0"/>
    <d v="2020-04-21T00:00:00"/>
    <x v="3"/>
    <d v="2020-04-23T00:00:00"/>
    <x v="2"/>
    <n v="2"/>
    <n v="3"/>
    <s v="MARICELA MORALES GONZALEZ"/>
    <x v="0"/>
    <x v="5"/>
    <m/>
    <m/>
    <m/>
  </r>
  <r>
    <n v="1096"/>
    <n v="21206"/>
    <x v="0"/>
    <d v="2020-04-21T00:00:00"/>
    <x v="3"/>
    <d v="2020-04-23T00:00:00"/>
    <x v="2"/>
    <n v="2"/>
    <n v="3"/>
    <s v="NAILI LUZ MAGDANIEL PUSHAINA"/>
    <x v="0"/>
    <x v="5"/>
    <m/>
    <m/>
    <m/>
  </r>
  <r>
    <n v="1097"/>
    <n v="21207"/>
    <x v="2"/>
    <d v="2020-04-21T00:00:00"/>
    <x v="3"/>
    <d v="2020-04-21T00:00:00"/>
    <x v="2"/>
    <n v="0"/>
    <n v="1"/>
    <s v="Paola Milena Caro Gamarra"/>
    <x v="0"/>
    <x v="5"/>
    <m/>
    <m/>
    <m/>
  </r>
  <r>
    <n v="1098"/>
    <n v="21208"/>
    <x v="3"/>
    <d v="2020-04-21T00:00:00"/>
    <x v="3"/>
    <d v="2020-04-22T00:00:00"/>
    <x v="2"/>
    <n v="1"/>
    <n v="2"/>
    <s v="yulieth alejandra angulo poveda"/>
    <x v="0"/>
    <x v="5"/>
    <m/>
    <m/>
    <m/>
  </r>
  <r>
    <n v="1099"/>
    <n v="21209"/>
    <x v="0"/>
    <d v="2020-04-21T00:00:00"/>
    <x v="3"/>
    <d v="2020-04-23T00:00:00"/>
    <x v="2"/>
    <n v="2"/>
    <n v="3"/>
    <s v="JHONNY VILLARREL BELALCAZAR"/>
    <x v="0"/>
    <x v="5"/>
    <m/>
    <m/>
    <m/>
  </r>
  <r>
    <n v="1100"/>
    <n v="21210"/>
    <x v="2"/>
    <d v="2020-04-21T00:00:00"/>
    <x v="3"/>
    <s v="Pendiente"/>
    <x v="1"/>
    <e v="#VALUE!"/>
    <e v="#VALUE!"/>
    <s v="walter alberto chica"/>
    <x v="1"/>
    <x v="1"/>
    <m/>
    <m/>
    <m/>
  </r>
  <r>
    <n v="1101"/>
    <n v="21211"/>
    <x v="0"/>
    <d v="2020-04-21T00:00:00"/>
    <x v="3"/>
    <d v="2020-04-23T00:00:00"/>
    <x v="2"/>
    <n v="2"/>
    <n v="3"/>
    <s v="ISLENY NATALIA ACOSTA MORA"/>
    <x v="0"/>
    <x v="5"/>
    <m/>
    <m/>
    <m/>
  </r>
  <r>
    <n v="1102"/>
    <n v="21212"/>
    <x v="0"/>
    <d v="2020-04-21T00:00:00"/>
    <x v="3"/>
    <d v="2020-04-23T00:00:00"/>
    <x v="2"/>
    <n v="2"/>
    <n v="3"/>
    <s v="CHESTIN LINETH MONTERROSA MEJIA"/>
    <x v="0"/>
    <x v="5"/>
    <m/>
    <m/>
    <m/>
  </r>
  <r>
    <n v="1103"/>
    <n v="21213"/>
    <x v="0"/>
    <d v="2020-04-21T00:00:00"/>
    <x v="3"/>
    <d v="2020-04-23T00:00:00"/>
    <x v="2"/>
    <n v="2"/>
    <n v="3"/>
    <s v="hugo"/>
    <x v="0"/>
    <x v="5"/>
    <m/>
    <m/>
    <m/>
  </r>
  <r>
    <n v="1104"/>
    <n v="21214"/>
    <x v="0"/>
    <d v="2020-04-21T00:00:00"/>
    <x v="3"/>
    <d v="2020-04-24T00:00:00"/>
    <x v="2"/>
    <n v="3"/>
    <n v="4"/>
    <s v="Fanny Marcela Yela"/>
    <x v="0"/>
    <x v="5"/>
    <m/>
    <m/>
    <m/>
  </r>
  <r>
    <n v="1105"/>
    <n v="21215"/>
    <x v="2"/>
    <d v="2020-04-21T00:00:00"/>
    <x v="3"/>
    <d v="2020-04-22T00:00:00"/>
    <x v="2"/>
    <n v="1"/>
    <n v="2"/>
    <s v="No hay clientes referentes a este flujo"/>
    <x v="0"/>
    <x v="5"/>
    <m/>
    <m/>
    <m/>
  </r>
  <r>
    <n v="1106"/>
    <n v="21216"/>
    <x v="0"/>
    <d v="2020-04-21T00:00:00"/>
    <x v="3"/>
    <d v="2020-04-24T00:00:00"/>
    <x v="2"/>
    <n v="3"/>
    <n v="4"/>
    <s v="anyi yecenia ortiz pineda"/>
    <x v="0"/>
    <x v="5"/>
    <m/>
    <m/>
    <m/>
  </r>
  <r>
    <n v="1107"/>
    <n v="21217"/>
    <x v="0"/>
    <d v="2020-04-21T00:00:00"/>
    <x v="3"/>
    <d v="2020-04-24T00:00:00"/>
    <x v="2"/>
    <n v="3"/>
    <n v="4"/>
    <s v="IVETTE JOSEFINA GARDEAZABAL MICOLTA"/>
    <x v="0"/>
    <x v="5"/>
    <m/>
    <m/>
    <m/>
  </r>
  <r>
    <n v="1108"/>
    <n v="21218"/>
    <x v="0"/>
    <d v="2020-04-21T00:00:00"/>
    <x v="3"/>
    <d v="2020-04-24T00:00:00"/>
    <x v="2"/>
    <n v="3"/>
    <n v="4"/>
    <s v="anyi yecenia ortiz pineda"/>
    <x v="0"/>
    <x v="5"/>
    <m/>
    <m/>
    <m/>
  </r>
  <r>
    <n v="1109"/>
    <n v="21219"/>
    <x v="0"/>
    <d v="2020-04-21T00:00:00"/>
    <x v="3"/>
    <d v="2020-04-24T00:00:00"/>
    <x v="2"/>
    <n v="3"/>
    <n v="4"/>
    <s v="JOSE IVÁN ÁLVAREZ MIRA"/>
    <x v="0"/>
    <x v="5"/>
    <m/>
    <m/>
    <m/>
  </r>
  <r>
    <n v="1110"/>
    <n v="21220"/>
    <x v="2"/>
    <d v="2020-04-21T00:00:00"/>
    <x v="3"/>
    <d v="2020-04-22T00:00:00"/>
    <x v="2"/>
    <n v="1"/>
    <n v="2"/>
    <s v="JUAN CARLOS RODRIGUEZ PULIDO"/>
    <x v="0"/>
    <x v="5"/>
    <m/>
    <m/>
    <m/>
  </r>
  <r>
    <n v="1111"/>
    <n v="21221"/>
    <x v="0"/>
    <d v="2020-04-22T00:00:00"/>
    <x v="3"/>
    <d v="2020-04-24T00:00:00"/>
    <x v="2"/>
    <n v="2"/>
    <n v="3"/>
    <s v="Edwin Samir Asprilla Panesso"/>
    <x v="0"/>
    <x v="5"/>
    <m/>
    <m/>
    <m/>
  </r>
  <r>
    <n v="1112"/>
    <n v="21222"/>
    <x v="0"/>
    <d v="2020-04-22T00:00:00"/>
    <x v="3"/>
    <d v="2020-04-24T00:00:00"/>
    <x v="2"/>
    <n v="2"/>
    <n v="3"/>
    <s v="NANCY CONSUELO DE LA TORRE QUINTERO"/>
    <x v="0"/>
    <x v="5"/>
    <m/>
    <m/>
    <m/>
  </r>
  <r>
    <n v="1113"/>
    <n v="21223"/>
    <x v="0"/>
    <d v="2020-04-22T00:00:00"/>
    <x v="3"/>
    <d v="2020-04-24T00:00:00"/>
    <x v="2"/>
    <n v="2"/>
    <n v="3"/>
    <s v="alvaro angel lavado"/>
    <x v="0"/>
    <x v="5"/>
    <m/>
    <m/>
    <m/>
  </r>
  <r>
    <n v="1114"/>
    <n v="21224"/>
    <x v="2"/>
    <d v="2020-04-22T00:00:00"/>
    <x v="3"/>
    <d v="2020-04-22T00:00:00"/>
    <x v="2"/>
    <n v="0"/>
    <n v="1"/>
    <s v="HERMENCIA BARRERA"/>
    <x v="0"/>
    <x v="5"/>
    <m/>
    <m/>
    <m/>
  </r>
  <r>
    <n v="1115"/>
    <n v="21225"/>
    <x v="0"/>
    <d v="2020-04-22T00:00:00"/>
    <x v="3"/>
    <d v="2020-04-24T00:00:00"/>
    <x v="2"/>
    <n v="2"/>
    <n v="3"/>
    <s v="CARLOS MAURICIO AYERBE SUAZA"/>
    <x v="0"/>
    <x v="5"/>
    <m/>
    <m/>
    <m/>
  </r>
  <r>
    <n v="1116"/>
    <n v="21226"/>
    <x v="0"/>
    <d v="2020-04-22T00:00:00"/>
    <x v="3"/>
    <d v="2020-04-24T00:00:00"/>
    <x v="2"/>
    <n v="2"/>
    <n v="3"/>
    <s v="thamar rodero garcia"/>
    <x v="0"/>
    <x v="5"/>
    <m/>
    <m/>
    <m/>
  </r>
  <r>
    <n v="1117"/>
    <n v="21227"/>
    <x v="0"/>
    <d v="2020-04-22T00:00:00"/>
    <x v="3"/>
    <d v="2020-04-27T00:00:00"/>
    <x v="2"/>
    <n v="5"/>
    <n v="4"/>
    <s v="YOLANDA PINTO CASTILLO"/>
    <x v="0"/>
    <x v="5"/>
    <m/>
    <m/>
    <m/>
  </r>
  <r>
    <n v="1118"/>
    <n v="21228"/>
    <x v="0"/>
    <d v="2020-04-22T00:00:00"/>
    <x v="3"/>
    <d v="2020-04-27T00:00:00"/>
    <x v="2"/>
    <n v="5"/>
    <n v="4"/>
    <s v="JESUS ANTONIO QUIROGA CORZO"/>
    <x v="0"/>
    <x v="5"/>
    <m/>
    <m/>
    <m/>
  </r>
  <r>
    <n v="1119"/>
    <n v="21229"/>
    <x v="3"/>
    <d v="2020-04-22T00:00:00"/>
    <x v="3"/>
    <d v="2020-04-24T00:00:00"/>
    <x v="2"/>
    <n v="2"/>
    <n v="3"/>
    <s v="Raul Adolfo javela chacon"/>
    <x v="0"/>
    <x v="5"/>
    <m/>
    <m/>
    <m/>
  </r>
  <r>
    <n v="1120"/>
    <n v="21230"/>
    <x v="0"/>
    <d v="2020-04-22T00:00:00"/>
    <x v="3"/>
    <d v="2020-04-27T00:00:00"/>
    <x v="2"/>
    <n v="5"/>
    <n v="4"/>
    <s v="LUZ STELLA MONROY FAJARDO"/>
    <x v="0"/>
    <x v="5"/>
    <m/>
    <m/>
    <m/>
  </r>
  <r>
    <n v="1121"/>
    <n v="21231"/>
    <x v="0"/>
    <d v="2020-04-22T00:00:00"/>
    <x v="3"/>
    <d v="2020-04-27T00:00:00"/>
    <x v="2"/>
    <n v="5"/>
    <n v="4"/>
    <s v="DOLORES ZAMORA DE VILLARREAL"/>
    <x v="0"/>
    <x v="5"/>
    <m/>
    <m/>
    <m/>
  </r>
  <r>
    <n v="1122"/>
    <n v="21232"/>
    <x v="0"/>
    <d v="2020-04-22T00:00:00"/>
    <x v="3"/>
    <d v="2020-04-27T00:00:00"/>
    <x v="2"/>
    <n v="5"/>
    <n v="4"/>
    <s v="Alexander Cardona Peña"/>
    <x v="0"/>
    <x v="5"/>
    <m/>
    <m/>
    <m/>
  </r>
  <r>
    <n v="1123"/>
    <n v="21233"/>
    <x v="0"/>
    <d v="2020-04-22T00:00:00"/>
    <x v="3"/>
    <d v="2020-04-27T00:00:00"/>
    <x v="2"/>
    <n v="5"/>
    <n v="4"/>
    <s v="María Camila Cáceres Prada"/>
    <x v="0"/>
    <x v="5"/>
    <m/>
    <m/>
    <m/>
  </r>
  <r>
    <n v="1124"/>
    <n v="21234"/>
    <x v="2"/>
    <d v="2020-04-22T00:00:00"/>
    <x v="3"/>
    <d v="2020-04-24T00:00:00"/>
    <x v="2"/>
    <n v="2"/>
    <n v="3"/>
    <s v="Randy Yessid Tinoco"/>
    <x v="0"/>
    <x v="5"/>
    <m/>
    <m/>
    <m/>
  </r>
  <r>
    <n v="1125"/>
    <n v="21235"/>
    <x v="0"/>
    <d v="2020-04-22T00:00:00"/>
    <x v="3"/>
    <d v="2020-04-27T00:00:00"/>
    <x v="2"/>
    <n v="5"/>
    <n v="4"/>
    <s v="john deison correalondoño"/>
    <x v="0"/>
    <x v="5"/>
    <m/>
    <m/>
    <m/>
  </r>
  <r>
    <n v="1126"/>
    <n v="21236"/>
    <x v="0"/>
    <d v="2020-04-22T00:00:00"/>
    <x v="3"/>
    <d v="2020-04-27T00:00:00"/>
    <x v="2"/>
    <n v="5"/>
    <n v="4"/>
    <s v="gina malibet pinzon riveros"/>
    <x v="0"/>
    <x v="5"/>
    <m/>
    <m/>
    <m/>
  </r>
  <r>
    <n v="1127"/>
    <n v="21237"/>
    <x v="0"/>
    <d v="2020-04-22T00:00:00"/>
    <x v="3"/>
    <d v="2020-04-27T00:00:00"/>
    <x v="2"/>
    <n v="5"/>
    <n v="4"/>
    <s v="JEISON GERMAN BOLIVAR QUIÑONEZ"/>
    <x v="0"/>
    <x v="5"/>
    <m/>
    <m/>
    <m/>
  </r>
  <r>
    <n v="1128"/>
    <n v="21238"/>
    <x v="0"/>
    <d v="2020-04-22T00:00:00"/>
    <x v="3"/>
    <d v="2020-04-27T00:00:00"/>
    <x v="2"/>
    <n v="5"/>
    <n v="4"/>
    <s v="ALBA VIVIAN VÁSQUEZ CALDERÓN"/>
    <x v="0"/>
    <x v="5"/>
    <m/>
    <m/>
    <m/>
  </r>
  <r>
    <n v="1129"/>
    <n v="21239"/>
    <x v="0"/>
    <d v="2020-04-22T00:00:00"/>
    <x v="3"/>
    <d v="2020-04-27T00:00:00"/>
    <x v="2"/>
    <n v="5"/>
    <n v="4"/>
    <s v="DAVID RAMOS LARA"/>
    <x v="0"/>
    <x v="5"/>
    <m/>
    <m/>
    <m/>
  </r>
  <r>
    <n v="1130"/>
    <n v="21240"/>
    <x v="2"/>
    <d v="2020-04-22T00:00:00"/>
    <x v="3"/>
    <d v="2020-04-24T00:00:00"/>
    <x v="2"/>
    <n v="2"/>
    <n v="3"/>
    <s v="Jaime Alberto Tobón Osorio"/>
    <x v="0"/>
    <x v="5"/>
    <m/>
    <m/>
    <m/>
  </r>
  <r>
    <n v="1131"/>
    <n v="21241"/>
    <x v="0"/>
    <d v="2020-04-22T00:00:00"/>
    <x v="3"/>
    <d v="2020-04-28T00:00:00"/>
    <x v="2"/>
    <n v="6"/>
    <n v="5"/>
    <s v="OSVALDO DIAZ"/>
    <x v="0"/>
    <x v="5"/>
    <m/>
    <m/>
    <m/>
  </r>
  <r>
    <n v="1132"/>
    <n v="21242"/>
    <x v="0"/>
    <d v="2020-04-22T00:00:00"/>
    <x v="3"/>
    <d v="2020-04-28T00:00:00"/>
    <x v="2"/>
    <n v="6"/>
    <n v="5"/>
    <s v="Manuel Manjarres Correa"/>
    <x v="0"/>
    <x v="5"/>
    <m/>
    <m/>
    <m/>
  </r>
  <r>
    <n v="1133"/>
    <n v="21243"/>
    <x v="0"/>
    <d v="2020-04-22T00:00:00"/>
    <x v="3"/>
    <d v="2020-04-28T00:00:00"/>
    <x v="2"/>
    <n v="6"/>
    <n v="5"/>
    <s v="LUIS CARLOS ALVARADO OCAMPO"/>
    <x v="0"/>
    <x v="5"/>
    <m/>
    <m/>
    <m/>
  </r>
  <r>
    <n v="1134"/>
    <n v="21244"/>
    <x v="2"/>
    <d v="2020-04-23T00:00:00"/>
    <x v="3"/>
    <d v="2020-04-24T00:00:00"/>
    <x v="2"/>
    <n v="1"/>
    <n v="2"/>
    <s v="Eduard jose alvarez lopez"/>
    <x v="0"/>
    <x v="5"/>
    <m/>
    <m/>
    <m/>
  </r>
  <r>
    <n v="1135"/>
    <n v="21245"/>
    <x v="1"/>
    <d v="2020-04-23T00:00:00"/>
    <x v="3"/>
    <d v="2020-04-28T00:00:00"/>
    <x v="2"/>
    <n v="5"/>
    <n v="4"/>
    <s v="luis german castro martinez"/>
    <x v="0"/>
    <x v="5"/>
    <m/>
    <m/>
    <m/>
  </r>
  <r>
    <n v="1136"/>
    <n v="21246"/>
    <x v="3"/>
    <d v="2020-04-23T00:00:00"/>
    <x v="3"/>
    <d v="2020-04-24T00:00:00"/>
    <x v="2"/>
    <n v="1"/>
    <n v="2"/>
    <s v="david restrepo"/>
    <x v="0"/>
    <x v="5"/>
    <m/>
    <m/>
    <m/>
  </r>
  <r>
    <n v="1137"/>
    <n v="21247"/>
    <x v="3"/>
    <d v="2020-04-23T00:00:00"/>
    <x v="3"/>
    <d v="2020-04-24T00:00:00"/>
    <x v="2"/>
    <n v="1"/>
    <n v="2"/>
    <s v="david restrepo"/>
    <x v="0"/>
    <x v="5"/>
    <m/>
    <m/>
    <m/>
  </r>
  <r>
    <n v="1138"/>
    <n v="21248"/>
    <x v="2"/>
    <d v="2020-04-23T00:00:00"/>
    <x v="3"/>
    <d v="2020-04-24T00:00:00"/>
    <x v="2"/>
    <n v="1"/>
    <n v="2"/>
    <s v="Juan Pablo Barrera Cobaleda"/>
    <x v="0"/>
    <x v="5"/>
    <m/>
    <m/>
    <m/>
  </r>
  <r>
    <n v="1139"/>
    <n v="21249"/>
    <x v="2"/>
    <d v="2020-04-23T00:00:00"/>
    <x v="3"/>
    <d v="2020-04-24T00:00:00"/>
    <x v="2"/>
    <n v="1"/>
    <n v="2"/>
    <s v="diana carolina gomez"/>
    <x v="0"/>
    <x v="5"/>
    <m/>
    <m/>
    <m/>
  </r>
  <r>
    <n v="1140"/>
    <n v="21250"/>
    <x v="0"/>
    <d v="2020-04-23T00:00:00"/>
    <x v="3"/>
    <d v="2020-04-28T00:00:00"/>
    <x v="2"/>
    <n v="5"/>
    <n v="4"/>
    <s v="Jose arcesio lopez gonzalez"/>
    <x v="0"/>
    <x v="5"/>
    <m/>
    <m/>
    <m/>
  </r>
  <r>
    <n v="1141"/>
    <n v="21251"/>
    <x v="0"/>
    <d v="2020-04-23T00:00:00"/>
    <x v="3"/>
    <d v="2020-04-28T00:00:00"/>
    <x v="2"/>
    <n v="5"/>
    <n v="4"/>
    <s v="Yeimy Delgadillo"/>
    <x v="0"/>
    <x v="5"/>
    <m/>
    <m/>
    <m/>
  </r>
  <r>
    <n v="1142"/>
    <n v="21252"/>
    <x v="2"/>
    <d v="2020-04-23T00:00:00"/>
    <x v="3"/>
    <s v="Pendiente"/>
    <x v="1"/>
    <e v="#VALUE!"/>
    <e v="#VALUE!"/>
    <s v="andres figueroa"/>
    <x v="1"/>
    <x v="1"/>
    <m/>
    <m/>
    <m/>
  </r>
  <r>
    <n v="1143"/>
    <n v="21253"/>
    <x v="0"/>
    <d v="2020-04-23T00:00:00"/>
    <x v="3"/>
    <d v="2020-04-28T00:00:00"/>
    <x v="2"/>
    <n v="5"/>
    <n v="4"/>
    <s v="César Augusto Marín Jaramillo"/>
    <x v="0"/>
    <x v="5"/>
    <m/>
    <m/>
    <m/>
  </r>
  <r>
    <n v="1144"/>
    <n v="21254"/>
    <x v="0"/>
    <d v="2020-04-23T00:00:00"/>
    <x v="3"/>
    <d v="2020-04-28T00:00:00"/>
    <x v="2"/>
    <n v="5"/>
    <n v="4"/>
    <s v="Lisbeth Tatiana Gallardo Sandoval"/>
    <x v="0"/>
    <x v="5"/>
    <m/>
    <m/>
    <m/>
  </r>
  <r>
    <n v="1145"/>
    <n v="21255"/>
    <x v="3"/>
    <d v="2020-04-23T00:00:00"/>
    <x v="3"/>
    <d v="2020-04-24T00:00:00"/>
    <x v="2"/>
    <n v="1"/>
    <n v="2"/>
    <s v="Nidia del Carmen Gaviria Cordero"/>
    <x v="0"/>
    <x v="5"/>
    <m/>
    <m/>
    <m/>
  </r>
  <r>
    <n v="1146"/>
    <n v="21256"/>
    <x v="2"/>
    <d v="2020-04-23T00:00:00"/>
    <x v="3"/>
    <d v="2020-04-24T00:00:00"/>
    <x v="2"/>
    <n v="1"/>
    <n v="2"/>
    <s v="GABRIEL BALLESTAS SIERRA"/>
    <x v="0"/>
    <x v="5"/>
    <m/>
    <m/>
    <m/>
  </r>
  <r>
    <n v="1147"/>
    <n v="21257"/>
    <x v="2"/>
    <d v="2020-04-23T00:00:00"/>
    <x v="3"/>
    <d v="2020-04-24T00:00:00"/>
    <x v="2"/>
    <n v="1"/>
    <n v="2"/>
    <s v="JEFERSSON ALFREDO RUA SANCHEZ"/>
    <x v="0"/>
    <x v="5"/>
    <m/>
    <m/>
    <m/>
  </r>
  <r>
    <n v="1148"/>
    <n v="21258"/>
    <x v="3"/>
    <d v="2020-04-23T00:00:00"/>
    <x v="3"/>
    <d v="2020-04-24T00:00:00"/>
    <x v="2"/>
    <n v="1"/>
    <n v="2"/>
    <s v="Santiago Cuadros Carrascal"/>
    <x v="0"/>
    <x v="5"/>
    <m/>
    <m/>
    <m/>
  </r>
  <r>
    <n v="1149"/>
    <n v="21259"/>
    <x v="3"/>
    <d v="2020-04-23T00:00:00"/>
    <x v="3"/>
    <d v="2020-04-28T00:00:00"/>
    <x v="2"/>
    <n v="5"/>
    <n v="4"/>
    <s v="Mirta alejandra Rodríguez barrera"/>
    <x v="0"/>
    <x v="5"/>
    <m/>
    <m/>
    <m/>
  </r>
  <r>
    <n v="1150"/>
    <n v="21260"/>
    <x v="0"/>
    <d v="2020-04-23T00:00:00"/>
    <x v="3"/>
    <d v="2020-04-28T00:00:00"/>
    <x v="2"/>
    <n v="5"/>
    <n v="4"/>
    <s v="JORGE LUIS RUEDA DE LA HOZ"/>
    <x v="0"/>
    <x v="5"/>
    <m/>
    <m/>
    <m/>
  </r>
  <r>
    <n v="1151"/>
    <n v="21261"/>
    <x v="0"/>
    <d v="2020-04-24T00:00:00"/>
    <x v="3"/>
    <d v="2020-04-28T00:00:00"/>
    <x v="2"/>
    <n v="4"/>
    <n v="3"/>
    <s v="david stiben polanco rubiano"/>
    <x v="0"/>
    <x v="5"/>
    <m/>
    <m/>
    <m/>
  </r>
  <r>
    <n v="1152"/>
    <n v="21262"/>
    <x v="0"/>
    <d v="2020-04-24T00:00:00"/>
    <x v="3"/>
    <d v="2020-04-28T00:00:00"/>
    <x v="2"/>
    <n v="4"/>
    <n v="3"/>
    <s v="Adel Enrique Pérez canencia"/>
    <x v="0"/>
    <x v="5"/>
    <m/>
    <m/>
    <m/>
  </r>
  <r>
    <n v="1153"/>
    <n v="21263"/>
    <x v="2"/>
    <d v="2020-04-24T00:00:00"/>
    <x v="3"/>
    <d v="2020-04-28T00:00:00"/>
    <x v="2"/>
    <n v="4"/>
    <n v="3"/>
    <s v="SANDRA VIVIANA SERRANO GAONA"/>
    <x v="0"/>
    <x v="5"/>
    <m/>
    <m/>
    <m/>
  </r>
  <r>
    <n v="1154"/>
    <n v="21264"/>
    <x v="0"/>
    <d v="2020-04-24T00:00:00"/>
    <x v="3"/>
    <d v="2020-04-28T00:00:00"/>
    <x v="2"/>
    <n v="4"/>
    <n v="3"/>
    <s v="ERICK URUETA BENAVIDES - VEEDURIA A LA RAMA JUDICIAL DE CARTAGENA"/>
    <x v="0"/>
    <x v="5"/>
    <m/>
    <m/>
    <m/>
  </r>
  <r>
    <n v="1155"/>
    <n v="21265"/>
    <x v="0"/>
    <d v="2020-04-24T00:00:00"/>
    <x v="3"/>
    <d v="2020-04-28T00:00:00"/>
    <x v="2"/>
    <n v="4"/>
    <n v="3"/>
    <s v="natalia martinez"/>
    <x v="0"/>
    <x v="5"/>
    <m/>
    <m/>
    <m/>
  </r>
  <r>
    <n v="1156"/>
    <n v="21266"/>
    <x v="0"/>
    <d v="2020-04-24T00:00:00"/>
    <x v="3"/>
    <d v="2020-04-29T00:00:00"/>
    <x v="2"/>
    <n v="5"/>
    <n v="4"/>
    <s v="Pompilio delgado ospina"/>
    <x v="0"/>
    <x v="5"/>
    <m/>
    <m/>
    <m/>
  </r>
  <r>
    <n v="1157"/>
    <n v="21267"/>
    <x v="0"/>
    <d v="2020-04-24T00:00:00"/>
    <x v="3"/>
    <d v="2020-04-28T00:00:00"/>
    <x v="2"/>
    <n v="4"/>
    <n v="3"/>
    <s v="SANDRA POVEDA"/>
    <x v="0"/>
    <x v="5"/>
    <m/>
    <m/>
    <m/>
  </r>
  <r>
    <n v="1158"/>
    <n v="21268"/>
    <x v="0"/>
    <d v="2020-04-24T00:00:00"/>
    <x v="3"/>
    <d v="2020-04-29T00:00:00"/>
    <x v="2"/>
    <n v="5"/>
    <n v="4"/>
    <s v="David Montaño Banguera"/>
    <x v="0"/>
    <x v="5"/>
    <m/>
    <m/>
    <m/>
  </r>
  <r>
    <n v="1159"/>
    <n v="21269"/>
    <x v="0"/>
    <d v="2020-04-24T00:00:00"/>
    <x v="3"/>
    <d v="2020-04-29T00:00:00"/>
    <x v="2"/>
    <n v="5"/>
    <n v="4"/>
    <s v="HECTOR BUSTAMANTE"/>
    <x v="0"/>
    <x v="5"/>
    <m/>
    <m/>
    <m/>
  </r>
  <r>
    <n v="1160"/>
    <n v="21270"/>
    <x v="0"/>
    <d v="2020-04-24T00:00:00"/>
    <x v="3"/>
    <d v="2020-04-29T00:00:00"/>
    <x v="2"/>
    <n v="5"/>
    <n v="4"/>
    <s v="Nubia Guerrero Parada"/>
    <x v="0"/>
    <x v="5"/>
    <m/>
    <m/>
    <m/>
  </r>
  <r>
    <n v="1161"/>
    <n v="21271"/>
    <x v="0"/>
    <d v="2020-04-24T00:00:00"/>
    <x v="3"/>
    <d v="2020-04-29T00:00:00"/>
    <x v="2"/>
    <n v="5"/>
    <n v="4"/>
    <s v="Aura Maria Prada Calvo"/>
    <x v="0"/>
    <x v="5"/>
    <m/>
    <m/>
    <m/>
  </r>
  <r>
    <n v="1162"/>
    <n v="21272"/>
    <x v="0"/>
    <d v="2020-04-24T00:00:00"/>
    <x v="3"/>
    <d v="2020-04-29T00:00:00"/>
    <x v="2"/>
    <n v="5"/>
    <n v="4"/>
    <s v="beatriz vieira ordoñez"/>
    <x v="0"/>
    <x v="5"/>
    <m/>
    <m/>
    <m/>
  </r>
  <r>
    <n v="1163"/>
    <n v="21273"/>
    <x v="2"/>
    <d v="2020-04-24T00:00:00"/>
    <x v="3"/>
    <d v="2020-04-24T00:00:00"/>
    <x v="2"/>
    <n v="0"/>
    <n v="1"/>
    <s v="Daniel Alexander Diaz Quiñones"/>
    <x v="0"/>
    <x v="5"/>
    <m/>
    <m/>
    <m/>
  </r>
  <r>
    <n v="1164"/>
    <n v="21274"/>
    <x v="0"/>
    <d v="2020-04-24T00:00:00"/>
    <x v="3"/>
    <d v="2020-04-29T00:00:00"/>
    <x v="2"/>
    <n v="5"/>
    <n v="4"/>
    <s v="Glitza Ingrid Calderon useche"/>
    <x v="0"/>
    <x v="5"/>
    <m/>
    <m/>
    <m/>
  </r>
  <r>
    <n v="1165"/>
    <n v="21275"/>
    <x v="2"/>
    <d v="2020-04-24T00:00:00"/>
    <x v="3"/>
    <d v="2020-04-24T00:00:00"/>
    <x v="2"/>
    <n v="0"/>
    <n v="1"/>
    <s v="Nidia Rodríguez Gómez"/>
    <x v="0"/>
    <x v="5"/>
    <m/>
    <m/>
    <m/>
  </r>
  <r>
    <n v="1166"/>
    <n v="21276"/>
    <x v="0"/>
    <d v="2020-04-24T00:00:00"/>
    <x v="3"/>
    <d v="2020-04-29T00:00:00"/>
    <x v="2"/>
    <n v="5"/>
    <n v="4"/>
    <s v="Flor María Morales Bohórquez"/>
    <x v="0"/>
    <x v="5"/>
    <m/>
    <m/>
    <m/>
  </r>
  <r>
    <n v="1167"/>
    <n v="21277"/>
    <x v="0"/>
    <d v="2020-04-24T00:00:00"/>
    <x v="3"/>
    <d v="2020-04-29T00:00:00"/>
    <x v="2"/>
    <n v="5"/>
    <n v="4"/>
    <s v="Haymer Guataquira"/>
    <x v="0"/>
    <x v="5"/>
    <m/>
    <m/>
    <m/>
  </r>
  <r>
    <n v="1168"/>
    <n v="21278"/>
    <x v="0"/>
    <d v="2020-04-24T00:00:00"/>
    <x v="3"/>
    <d v="2020-04-29T00:00:00"/>
    <x v="2"/>
    <n v="5"/>
    <n v="4"/>
    <s v="Camilo Alfonso Gonzalez Sarmiento"/>
    <x v="0"/>
    <x v="5"/>
    <m/>
    <m/>
    <m/>
  </r>
  <r>
    <n v="1169"/>
    <n v="21279"/>
    <x v="0"/>
    <d v="2020-04-24T00:00:00"/>
    <x v="3"/>
    <d v="2020-04-29T00:00:00"/>
    <x v="2"/>
    <n v="5"/>
    <n v="4"/>
    <s v="Jose Francisco Montufar Rodriguez."/>
    <x v="0"/>
    <x v="5"/>
    <m/>
    <m/>
    <m/>
  </r>
  <r>
    <n v="1170"/>
    <n v="21280"/>
    <x v="2"/>
    <d v="2020-04-25T00:00:00"/>
    <x v="3"/>
    <d v="2020-04-27T00:00:00"/>
    <x v="2"/>
    <n v="2"/>
    <n v="1"/>
    <s v="JORGE ANDRES SANCHEZ PORTILLA"/>
    <x v="0"/>
    <x v="5"/>
    <m/>
    <m/>
    <m/>
  </r>
  <r>
    <n v="1171"/>
    <n v="21281"/>
    <x v="0"/>
    <d v="2020-04-25T00:00:00"/>
    <x v="3"/>
    <d v="2020-04-29T00:00:00"/>
    <x v="2"/>
    <n v="4"/>
    <n v="3"/>
    <s v="JUAN MAURICIO"/>
    <x v="0"/>
    <x v="5"/>
    <m/>
    <m/>
    <m/>
  </r>
  <r>
    <n v="1172"/>
    <n v="21282"/>
    <x v="0"/>
    <d v="2020-04-25T00:00:00"/>
    <x v="3"/>
    <d v="2020-04-29T00:00:00"/>
    <x v="2"/>
    <n v="4"/>
    <n v="3"/>
    <s v="ALBERTO URREGO HOYOS"/>
    <x v="0"/>
    <x v="5"/>
    <m/>
    <m/>
    <m/>
  </r>
  <r>
    <n v="1173"/>
    <n v="21283"/>
    <x v="0"/>
    <d v="2020-04-25T00:00:00"/>
    <x v="3"/>
    <d v="2020-04-29T00:00:00"/>
    <x v="2"/>
    <n v="4"/>
    <n v="3"/>
    <s v="HELLEN STEFFANY VARGAS CARVAJAL"/>
    <x v="0"/>
    <x v="5"/>
    <m/>
    <m/>
    <m/>
  </r>
  <r>
    <n v="1174"/>
    <n v="21284"/>
    <x v="3"/>
    <d v="2020-04-25T00:00:00"/>
    <x v="3"/>
    <s v="Pendiente"/>
    <x v="1"/>
    <e v="#VALUE!"/>
    <e v="#VALUE!"/>
    <s v="yary liset carmona parra"/>
    <x v="1"/>
    <x v="1"/>
    <m/>
    <m/>
    <m/>
  </r>
  <r>
    <n v="1175"/>
    <n v="21285"/>
    <x v="2"/>
    <d v="2020-04-26T00:00:00"/>
    <x v="3"/>
    <s v="Pendiente"/>
    <x v="1"/>
    <e v="#VALUE!"/>
    <e v="#VALUE!"/>
    <s v="Jaime Andres Carvajal Garcia"/>
    <x v="1"/>
    <x v="1"/>
    <m/>
    <m/>
    <m/>
  </r>
  <r>
    <n v="1176"/>
    <n v="21286"/>
    <x v="2"/>
    <d v="2020-04-26T00:00:00"/>
    <x v="3"/>
    <s v="Pendiente"/>
    <x v="1"/>
    <e v="#VALUE!"/>
    <e v="#VALUE!"/>
    <s v="JOAN SEBASTIAN LOZADA BARRIOS"/>
    <x v="1"/>
    <x v="1"/>
    <m/>
    <m/>
    <m/>
  </r>
  <r>
    <n v="1177"/>
    <n v="21287"/>
    <x v="0"/>
    <d v="2020-04-26T00:00:00"/>
    <x v="3"/>
    <d v="2020-04-29T00:00:00"/>
    <x v="2"/>
    <n v="3"/>
    <n v="3"/>
    <s v="Diana Paola Gacharná Oviedo"/>
    <x v="0"/>
    <x v="5"/>
    <m/>
    <m/>
    <m/>
  </r>
  <r>
    <n v="1178"/>
    <n v="21288"/>
    <x v="0"/>
    <d v="2020-04-26T00:00:00"/>
    <x v="3"/>
    <d v="2020-04-29T00:00:00"/>
    <x v="2"/>
    <n v="3"/>
    <n v="3"/>
    <s v="ESTALIN JOSE BELTRAN DELGADO"/>
    <x v="0"/>
    <x v="5"/>
    <m/>
    <m/>
    <m/>
  </r>
  <r>
    <n v="1179"/>
    <n v="21289"/>
    <x v="3"/>
    <d v="2020-04-26T00:00:00"/>
    <x v="3"/>
    <s v="Pendiente"/>
    <x v="1"/>
    <e v="#VALUE!"/>
    <e v="#VALUE!"/>
    <s v="ETELVINA ROSA DIAZ LORA"/>
    <x v="1"/>
    <x v="1"/>
    <m/>
    <m/>
    <m/>
  </r>
  <r>
    <n v="1180"/>
    <n v="21290"/>
    <x v="0"/>
    <d v="2020-04-26T00:00:00"/>
    <x v="3"/>
    <d v="2020-04-29T00:00:00"/>
    <x v="2"/>
    <n v="3"/>
    <n v="3"/>
    <s v="David José Rodríguez Cabarcas"/>
    <x v="0"/>
    <x v="5"/>
    <m/>
    <m/>
    <m/>
  </r>
  <r>
    <n v="1181"/>
    <n v="21291"/>
    <x v="0"/>
    <d v="2020-04-26T00:00:00"/>
    <x v="3"/>
    <d v="2020-04-29T00:00:00"/>
    <x v="2"/>
    <n v="3"/>
    <n v="3"/>
    <s v="luis alberto zea gamba"/>
    <x v="0"/>
    <x v="5"/>
    <m/>
    <m/>
    <m/>
  </r>
  <r>
    <n v="1182"/>
    <n v="21292"/>
    <x v="0"/>
    <d v="2020-04-26T00:00:00"/>
    <x v="3"/>
    <d v="2020-04-29T00:00:00"/>
    <x v="2"/>
    <n v="3"/>
    <n v="3"/>
    <s v="CAROLINA RODRIGUEZ CAMACHO"/>
    <x v="0"/>
    <x v="5"/>
    <m/>
    <m/>
    <m/>
  </r>
  <r>
    <n v="1183"/>
    <n v="21293"/>
    <x v="0"/>
    <d v="2020-04-27T00:00:00"/>
    <x v="3"/>
    <d v="2020-04-29T00:00:00"/>
    <x v="2"/>
    <n v="2"/>
    <n v="3"/>
    <s v="RAMÓN CAICEDO DUARTE"/>
    <x v="0"/>
    <x v="5"/>
    <m/>
    <m/>
    <m/>
  </r>
  <r>
    <n v="1184"/>
    <n v="21294"/>
    <x v="0"/>
    <d v="2020-04-27T00:00:00"/>
    <x v="3"/>
    <d v="2020-04-29T00:00:00"/>
    <x v="2"/>
    <n v="2"/>
    <n v="3"/>
    <s v="Heidi alvarado Hernandez"/>
    <x v="0"/>
    <x v="5"/>
    <m/>
    <m/>
    <m/>
  </r>
  <r>
    <n v="1185"/>
    <n v="21295"/>
    <x v="2"/>
    <d v="2020-04-27T00:00:00"/>
    <x v="3"/>
    <s v="Pendiente"/>
    <x v="1"/>
    <e v="#VALUE!"/>
    <e v="#VALUE!"/>
    <s v="MARGORIE GARNICA"/>
    <x v="1"/>
    <x v="1"/>
    <m/>
    <m/>
    <m/>
  </r>
  <r>
    <n v="1186"/>
    <n v="21296"/>
    <x v="2"/>
    <d v="2020-04-27T00:00:00"/>
    <x v="3"/>
    <s v="Pendiente"/>
    <x v="1"/>
    <e v="#VALUE!"/>
    <e v="#VALUE!"/>
    <s v="MARGORIE GARNICA"/>
    <x v="1"/>
    <x v="1"/>
    <m/>
    <m/>
    <m/>
  </r>
  <r>
    <n v="1187"/>
    <n v="21297"/>
    <x v="0"/>
    <d v="2020-04-27T00:00:00"/>
    <x v="3"/>
    <d v="2020-04-29T00:00:00"/>
    <x v="2"/>
    <n v="2"/>
    <n v="3"/>
    <s v="BLADIMIR LOPEZ HERNANDEZ"/>
    <x v="0"/>
    <x v="5"/>
    <m/>
    <m/>
    <m/>
  </r>
  <r>
    <n v="1188"/>
    <n v="21298"/>
    <x v="2"/>
    <d v="2020-04-27T00:00:00"/>
    <x v="3"/>
    <d v="2020-04-29T00:00:00"/>
    <x v="2"/>
    <n v="2"/>
    <n v="3"/>
    <s v="Juan Pablo Barrera Cobaleda"/>
    <x v="0"/>
    <x v="5"/>
    <m/>
    <m/>
    <m/>
  </r>
  <r>
    <n v="1189"/>
    <n v="21299"/>
    <x v="2"/>
    <d v="2020-04-27T00:00:00"/>
    <x v="3"/>
    <s v="Pendiente"/>
    <x v="1"/>
    <e v="#VALUE!"/>
    <e v="#VALUE!"/>
    <s v="ANDREA CAROLINA MUÑOZ LAVERDE"/>
    <x v="1"/>
    <x v="1"/>
    <m/>
    <m/>
    <m/>
  </r>
  <r>
    <n v="1190"/>
    <n v="21300"/>
    <x v="0"/>
    <d v="2020-04-27T00:00:00"/>
    <x v="3"/>
    <d v="2020-04-30T00:00:00"/>
    <x v="2"/>
    <n v="3"/>
    <n v="4"/>
    <s v="Paulina Lizarazo"/>
    <x v="0"/>
    <x v="5"/>
    <m/>
    <m/>
    <m/>
  </r>
  <r>
    <n v="1191"/>
    <n v="21301"/>
    <x v="0"/>
    <d v="2020-04-27T00:00:00"/>
    <x v="3"/>
    <d v="2020-04-30T00:00:00"/>
    <x v="2"/>
    <n v="3"/>
    <n v="4"/>
    <s v="LUIS JULIAN POVEDA MENESES"/>
    <x v="0"/>
    <x v="5"/>
    <m/>
    <m/>
    <m/>
  </r>
  <r>
    <n v="1192"/>
    <n v="21302"/>
    <x v="0"/>
    <d v="2020-04-27T00:00:00"/>
    <x v="3"/>
    <d v="2020-04-30T00:00:00"/>
    <x v="2"/>
    <n v="3"/>
    <n v="4"/>
    <s v="Sebastian Martinez Ochoa"/>
    <x v="0"/>
    <x v="5"/>
    <m/>
    <m/>
    <m/>
  </r>
  <r>
    <n v="1193"/>
    <n v="21303"/>
    <x v="0"/>
    <d v="2020-04-27T00:00:00"/>
    <x v="3"/>
    <d v="2020-04-30T00:00:00"/>
    <x v="2"/>
    <n v="3"/>
    <n v="4"/>
    <s v="Mary Solano Peña"/>
    <x v="0"/>
    <x v="5"/>
    <m/>
    <m/>
    <m/>
  </r>
  <r>
    <n v="1194"/>
    <n v="21304"/>
    <x v="2"/>
    <d v="2020-04-27T00:00:00"/>
    <x v="3"/>
    <d v="2020-04-29T00:00:00"/>
    <x v="2"/>
    <n v="2"/>
    <n v="3"/>
    <s v="ROSA ELENA MURILLO DE GALLEGO"/>
    <x v="0"/>
    <x v="5"/>
    <m/>
    <m/>
    <m/>
  </r>
  <r>
    <n v="1195"/>
    <n v="21305"/>
    <x v="0"/>
    <d v="2020-04-27T00:00:00"/>
    <x v="3"/>
    <d v="2020-04-30T00:00:00"/>
    <x v="2"/>
    <n v="3"/>
    <n v="4"/>
    <s v="francisco javier malagon silva"/>
    <x v="0"/>
    <x v="5"/>
    <m/>
    <m/>
    <m/>
  </r>
  <r>
    <n v="1196"/>
    <n v="21306"/>
    <x v="0"/>
    <d v="2020-04-27T00:00:00"/>
    <x v="3"/>
    <d v="2020-04-30T00:00:00"/>
    <x v="2"/>
    <n v="3"/>
    <n v="4"/>
    <s v="Accion fiduciaria"/>
    <x v="0"/>
    <x v="5"/>
    <m/>
    <m/>
    <m/>
  </r>
  <r>
    <n v="1197"/>
    <n v="21307"/>
    <x v="2"/>
    <d v="2020-04-27T00:00:00"/>
    <x v="3"/>
    <d v="2020-04-30T00:00:00"/>
    <x v="2"/>
    <n v="3"/>
    <n v="4"/>
    <s v="NELSON ANTONIO ALBARRACIN PLAZAS"/>
    <x v="0"/>
    <x v="5"/>
    <m/>
    <m/>
    <m/>
  </r>
  <r>
    <n v="1198"/>
    <n v="21308"/>
    <x v="2"/>
    <d v="2020-04-27T00:00:00"/>
    <x v="3"/>
    <d v="2020-04-30T00:00:00"/>
    <x v="2"/>
    <n v="3"/>
    <n v="4"/>
    <s v="Arley Alberto Sanchez Acosta"/>
    <x v="0"/>
    <x v="5"/>
    <m/>
    <m/>
    <m/>
  </r>
  <r>
    <n v="1199"/>
    <n v="21309"/>
    <x v="0"/>
    <d v="2020-04-27T00:00:00"/>
    <x v="3"/>
    <d v="2020-04-30T00:00:00"/>
    <x v="2"/>
    <n v="3"/>
    <n v="4"/>
    <s v="Sebastian David Martinez Vargas"/>
    <x v="0"/>
    <x v="5"/>
    <m/>
    <m/>
    <m/>
  </r>
  <r>
    <n v="1200"/>
    <n v="21310"/>
    <x v="0"/>
    <d v="2020-04-27T00:00:00"/>
    <x v="3"/>
    <d v="2020-04-30T00:00:00"/>
    <x v="2"/>
    <n v="3"/>
    <n v="4"/>
    <s v="Valentina Ardila Garcia"/>
    <x v="0"/>
    <x v="5"/>
    <m/>
    <m/>
    <m/>
  </r>
  <r>
    <n v="1201"/>
    <n v="21311"/>
    <x v="3"/>
    <d v="2020-04-27T00:00:00"/>
    <x v="3"/>
    <d v="2020-04-29T00:00:00"/>
    <x v="2"/>
    <n v="2"/>
    <n v="3"/>
    <s v="CAROLINA PALACIO ATEHORTUA"/>
    <x v="0"/>
    <x v="5"/>
    <m/>
    <m/>
    <m/>
  </r>
  <r>
    <n v="1202"/>
    <n v="21312"/>
    <x v="0"/>
    <d v="2020-04-27T00:00:00"/>
    <x v="3"/>
    <d v="2020-04-30T00:00:00"/>
    <x v="2"/>
    <n v="3"/>
    <n v="4"/>
    <s v="dalila arias"/>
    <x v="0"/>
    <x v="5"/>
    <m/>
    <m/>
    <m/>
  </r>
  <r>
    <n v="1203"/>
    <n v="21313"/>
    <x v="0"/>
    <d v="2020-04-27T00:00:00"/>
    <x v="3"/>
    <d v="2020-04-30T00:00:00"/>
    <x v="2"/>
    <n v="3"/>
    <n v="4"/>
    <s v="ALEXANDER PAGUAY ORDOÑEZ"/>
    <x v="0"/>
    <x v="5"/>
    <m/>
    <m/>
    <m/>
  </r>
  <r>
    <n v="1204"/>
    <n v="21314"/>
    <x v="0"/>
    <d v="2020-04-27T00:00:00"/>
    <x v="3"/>
    <d v="2020-04-30T00:00:00"/>
    <x v="2"/>
    <n v="3"/>
    <n v="4"/>
    <s v="Alexandra Florez Garcia"/>
    <x v="0"/>
    <x v="5"/>
    <m/>
    <m/>
    <m/>
  </r>
  <r>
    <n v="1205"/>
    <n v="21315"/>
    <x v="2"/>
    <d v="2020-04-27T00:00:00"/>
    <x v="3"/>
    <d v="2020-04-29T00:00:00"/>
    <x v="2"/>
    <n v="2"/>
    <n v="3"/>
    <s v="Carmen Cecilia Preciado Prieto"/>
    <x v="0"/>
    <x v="5"/>
    <m/>
    <m/>
    <m/>
  </r>
  <r>
    <n v="1206"/>
    <n v="21316"/>
    <x v="0"/>
    <d v="2020-04-27T00:00:00"/>
    <x v="3"/>
    <d v="2020-04-30T00:00:00"/>
    <x v="2"/>
    <n v="3"/>
    <n v="4"/>
    <s v="JULIAN DAVID CORTES MUÑOZ"/>
    <x v="0"/>
    <x v="5"/>
    <m/>
    <m/>
    <m/>
  </r>
  <r>
    <n v="1207"/>
    <n v="21317"/>
    <x v="0"/>
    <d v="2020-04-27T00:00:00"/>
    <x v="3"/>
    <d v="2020-04-30T00:00:00"/>
    <x v="2"/>
    <n v="3"/>
    <n v="4"/>
    <s v="María Cristina Muñoz Alvear"/>
    <x v="0"/>
    <x v="5"/>
    <m/>
    <m/>
    <m/>
  </r>
  <r>
    <n v="1208"/>
    <n v="21318"/>
    <x v="3"/>
    <d v="2020-04-28T00:00:00"/>
    <x v="3"/>
    <s v="Pendiente"/>
    <x v="1"/>
    <e v="#VALUE!"/>
    <e v="#VALUE!"/>
    <s v="Yeison Alexander Bazurto Espinosa"/>
    <x v="1"/>
    <x v="1"/>
    <m/>
    <m/>
    <m/>
  </r>
  <r>
    <n v="1209"/>
    <n v="21319"/>
    <x v="0"/>
    <d v="2020-04-28T00:00:00"/>
    <x v="3"/>
    <d v="2020-04-30T00:00:00"/>
    <x v="2"/>
    <n v="2"/>
    <n v="3"/>
    <s v="Néstor Alejandro Carvajal Reyes"/>
    <x v="0"/>
    <x v="5"/>
    <m/>
    <m/>
    <m/>
  </r>
  <r>
    <n v="1210"/>
    <n v="21320"/>
    <x v="0"/>
    <d v="2020-04-28T00:00:00"/>
    <x v="3"/>
    <d v="2020-04-30T00:00:00"/>
    <x v="2"/>
    <n v="2"/>
    <n v="3"/>
    <s v="Nicole Rosero Samudio"/>
    <x v="0"/>
    <x v="5"/>
    <m/>
    <m/>
    <m/>
  </r>
  <r>
    <n v="1211"/>
    <n v="21321"/>
    <x v="3"/>
    <d v="2020-04-28T00:00:00"/>
    <x v="3"/>
    <d v="2020-04-29T00:00:00"/>
    <x v="2"/>
    <n v="1"/>
    <n v="2"/>
    <s v="guillermo ivan quintero"/>
    <x v="0"/>
    <x v="5"/>
    <m/>
    <m/>
    <m/>
  </r>
  <r>
    <n v="1212"/>
    <n v="21322"/>
    <x v="0"/>
    <d v="2020-04-28T00:00:00"/>
    <x v="3"/>
    <d v="2020-04-30T00:00:00"/>
    <x v="2"/>
    <n v="2"/>
    <n v="3"/>
    <s v="Alejandro Alvarez Escobar"/>
    <x v="0"/>
    <x v="5"/>
    <m/>
    <m/>
    <m/>
  </r>
  <r>
    <n v="1213"/>
    <n v="21323"/>
    <x v="2"/>
    <d v="2020-04-28T00:00:00"/>
    <x v="3"/>
    <d v="2020-04-30T00:00:00"/>
    <x v="2"/>
    <n v="2"/>
    <n v="3"/>
    <s v="Jonathan mestizo caro"/>
    <x v="0"/>
    <x v="5"/>
    <m/>
    <m/>
    <m/>
  </r>
  <r>
    <n v="1214"/>
    <n v="21324"/>
    <x v="0"/>
    <d v="2020-04-28T00:00:00"/>
    <x v="3"/>
    <d v="2020-05-04T00:00:00"/>
    <x v="2"/>
    <n v="6"/>
    <n v="5"/>
    <s v="JOSÉ VICENTE SÁNCHEZ RODRÍGUEZ"/>
    <x v="0"/>
    <x v="3"/>
    <m/>
    <m/>
    <m/>
  </r>
  <r>
    <n v="1215"/>
    <n v="21325"/>
    <x v="0"/>
    <d v="2020-04-28T00:00:00"/>
    <x v="3"/>
    <d v="2020-04-30T00:00:00"/>
    <x v="2"/>
    <n v="2"/>
    <n v="3"/>
    <s v="Nicolas Guillermo Mejia Guerrero"/>
    <x v="0"/>
    <x v="5"/>
    <m/>
    <m/>
    <m/>
  </r>
  <r>
    <n v="1216"/>
    <n v="21326"/>
    <x v="0"/>
    <d v="2020-04-28T00:00:00"/>
    <x v="3"/>
    <d v="2020-05-04T00:00:00"/>
    <x v="2"/>
    <n v="6"/>
    <n v="5"/>
    <s v="KEYNER YESIT LEMUS MENDOZA"/>
    <x v="0"/>
    <x v="3"/>
    <m/>
    <m/>
    <m/>
  </r>
  <r>
    <n v="1217"/>
    <n v="21327"/>
    <x v="2"/>
    <d v="2020-04-28T00:00:00"/>
    <x v="3"/>
    <d v="2020-04-29T00:00:00"/>
    <x v="2"/>
    <n v="1"/>
    <n v="2"/>
    <s v="Waldir Bernardo Espinosa Romero"/>
    <x v="0"/>
    <x v="5"/>
    <m/>
    <m/>
    <m/>
  </r>
  <r>
    <n v="1218"/>
    <n v="21328"/>
    <x v="2"/>
    <d v="2020-04-28T00:00:00"/>
    <x v="3"/>
    <s v="Pendiente"/>
    <x v="1"/>
    <e v="#VALUE!"/>
    <e v="#VALUE!"/>
    <s v="CARLOS JULIO JIMENEZ MIRANDA"/>
    <x v="1"/>
    <x v="1"/>
    <m/>
    <m/>
    <m/>
  </r>
  <r>
    <n v="1219"/>
    <n v="21329"/>
    <x v="0"/>
    <d v="2020-04-28T00:00:00"/>
    <x v="3"/>
    <d v="2020-05-04T00:00:00"/>
    <x v="2"/>
    <n v="6"/>
    <n v="5"/>
    <s v="manuel felipe blanco ospina"/>
    <x v="0"/>
    <x v="3"/>
    <m/>
    <m/>
    <m/>
  </r>
  <r>
    <n v="1220"/>
    <n v="21330"/>
    <x v="0"/>
    <d v="2020-04-28T00:00:00"/>
    <x v="3"/>
    <d v="2020-05-04T00:00:00"/>
    <x v="2"/>
    <n v="6"/>
    <n v="5"/>
    <s v="JESUS SALVADOR DURAN PICON"/>
    <x v="0"/>
    <x v="3"/>
    <m/>
    <m/>
    <m/>
  </r>
  <r>
    <n v="1221"/>
    <n v="21331"/>
    <x v="0"/>
    <d v="2020-04-28T00:00:00"/>
    <x v="3"/>
    <d v="2020-05-04T00:00:00"/>
    <x v="2"/>
    <n v="6"/>
    <n v="5"/>
    <s v="Carlos Fernando Guerrero Osorio"/>
    <x v="0"/>
    <x v="3"/>
    <m/>
    <m/>
    <m/>
  </r>
  <r>
    <n v="1222"/>
    <n v="21332"/>
    <x v="2"/>
    <d v="2020-04-28T00:00:00"/>
    <x v="3"/>
    <d v="2020-05-04T00:00:00"/>
    <x v="2"/>
    <n v="6"/>
    <n v="5"/>
    <s v="FISCALÍA GENERAL DE LA NACIÓN"/>
    <x v="0"/>
    <x v="3"/>
    <m/>
    <m/>
    <m/>
  </r>
  <r>
    <n v="1223"/>
    <n v="21333"/>
    <x v="0"/>
    <d v="2020-04-28T00:00:00"/>
    <x v="3"/>
    <d v="2020-05-04T00:00:00"/>
    <x v="2"/>
    <n v="6"/>
    <n v="5"/>
    <s v="sebastian alejandro santacruz borrero"/>
    <x v="0"/>
    <x v="3"/>
    <m/>
    <m/>
    <m/>
  </r>
  <r>
    <n v="1224"/>
    <n v="21334"/>
    <x v="0"/>
    <d v="2020-04-28T00:00:00"/>
    <x v="3"/>
    <d v="2020-05-04T00:00:00"/>
    <x v="2"/>
    <n v="6"/>
    <n v="5"/>
    <s v="LAURA BIBIANA ZULETA MUÑOZ"/>
    <x v="0"/>
    <x v="3"/>
    <m/>
    <m/>
    <m/>
  </r>
  <r>
    <n v="1225"/>
    <n v="21335"/>
    <x v="2"/>
    <d v="2020-04-28T00:00:00"/>
    <x v="3"/>
    <d v="2020-04-29T00:00:00"/>
    <x v="2"/>
    <n v="1"/>
    <n v="2"/>
    <s v="RICARDO HUNDELSHAUSSEN BARRET0"/>
    <x v="0"/>
    <x v="5"/>
    <m/>
    <m/>
    <m/>
  </r>
  <r>
    <n v="1226"/>
    <n v="21336"/>
    <x v="0"/>
    <d v="2020-04-28T00:00:00"/>
    <x v="3"/>
    <d v="2020-05-04T00:00:00"/>
    <x v="2"/>
    <n v="6"/>
    <n v="5"/>
    <s v="Angie Lorena Idarraga Pinilla"/>
    <x v="0"/>
    <x v="3"/>
    <m/>
    <m/>
    <m/>
  </r>
  <r>
    <n v="1227"/>
    <n v="21337"/>
    <x v="0"/>
    <d v="2020-04-28T00:00:00"/>
    <x v="3"/>
    <d v="2020-05-04T00:00:00"/>
    <x v="2"/>
    <n v="6"/>
    <n v="5"/>
    <s v="Martin felipe jurado morales"/>
    <x v="0"/>
    <x v="3"/>
    <m/>
    <m/>
    <m/>
  </r>
  <r>
    <n v="1228"/>
    <n v="21338"/>
    <x v="3"/>
    <d v="2020-04-28T00:00:00"/>
    <x v="3"/>
    <d v="2020-04-29T00:00:00"/>
    <x v="2"/>
    <n v="1"/>
    <n v="2"/>
    <s v="JAIRO ORLANDO BERMUDEZ GAMEZ"/>
    <x v="0"/>
    <x v="5"/>
    <m/>
    <m/>
    <m/>
  </r>
  <r>
    <n v="1229"/>
    <n v="21339"/>
    <x v="2"/>
    <d v="2020-04-28T00:00:00"/>
    <x v="3"/>
    <d v="2020-05-04T00:00:00"/>
    <x v="2"/>
    <n v="6"/>
    <n v="5"/>
    <s v="RAMON EMIRO VERBEL HERAZO"/>
    <x v="0"/>
    <x v="3"/>
    <m/>
    <m/>
    <m/>
  </r>
  <r>
    <n v="1230"/>
    <n v="21340"/>
    <x v="0"/>
    <d v="2020-04-28T00:00:00"/>
    <x v="3"/>
    <d v="2020-05-04T00:00:00"/>
    <x v="2"/>
    <n v="6"/>
    <n v="5"/>
    <s v="Carlos Alberto Yepes Vélez"/>
    <x v="0"/>
    <x v="3"/>
    <m/>
    <m/>
    <m/>
  </r>
  <r>
    <n v="1231"/>
    <n v="21341"/>
    <x v="2"/>
    <d v="2020-04-28T00:00:00"/>
    <x v="3"/>
    <d v="2020-04-29T00:00:00"/>
    <x v="2"/>
    <n v="1"/>
    <n v="2"/>
    <s v="JOSE FERNANDO CLAVIJO MALAVER"/>
    <x v="0"/>
    <x v="5"/>
    <m/>
    <m/>
    <m/>
  </r>
  <r>
    <n v="1232"/>
    <n v="21342"/>
    <x v="0"/>
    <d v="2020-04-28T00:00:00"/>
    <x v="3"/>
    <d v="2020-05-04T00:00:00"/>
    <x v="2"/>
    <n v="6"/>
    <n v="5"/>
    <s v="Franco Alberto Arciniegas"/>
    <x v="0"/>
    <x v="3"/>
    <m/>
    <m/>
    <m/>
  </r>
  <r>
    <n v="1233"/>
    <n v="21343"/>
    <x v="0"/>
    <d v="2020-04-29T00:00:00"/>
    <x v="3"/>
    <d v="2020-05-06T00:00:00"/>
    <x v="2"/>
    <n v="7"/>
    <n v="6"/>
    <s v="Fanny Marcela Yela"/>
    <x v="0"/>
    <x v="3"/>
    <m/>
    <m/>
    <m/>
  </r>
  <r>
    <n v="1234"/>
    <n v="21344"/>
    <x v="0"/>
    <d v="2020-04-29T00:00:00"/>
    <x v="3"/>
    <d v="2020-05-06T00:00:00"/>
    <x v="2"/>
    <n v="7"/>
    <n v="6"/>
    <s v="VIRGILIO ALFONSO SEQUEDA MARTINEZ"/>
    <x v="0"/>
    <x v="3"/>
    <m/>
    <m/>
    <m/>
  </r>
  <r>
    <n v="1235"/>
    <n v="21345"/>
    <x v="0"/>
    <d v="2020-04-29T00:00:00"/>
    <x v="3"/>
    <d v="2020-05-06T00:00:00"/>
    <x v="2"/>
    <n v="7"/>
    <n v="6"/>
    <s v="Roger Carlos"/>
    <x v="0"/>
    <x v="3"/>
    <m/>
    <m/>
    <m/>
  </r>
  <r>
    <n v="1236"/>
    <n v="21346"/>
    <x v="0"/>
    <d v="2020-04-29T00:00:00"/>
    <x v="3"/>
    <d v="2020-05-06T00:00:00"/>
    <x v="2"/>
    <n v="7"/>
    <n v="6"/>
    <s v="JAVIER ALONSO BUSTAMANTE ARISMENDI"/>
    <x v="0"/>
    <x v="3"/>
    <m/>
    <m/>
    <m/>
  </r>
  <r>
    <n v="1237"/>
    <n v="21347"/>
    <x v="0"/>
    <d v="2020-04-29T00:00:00"/>
    <x v="3"/>
    <d v="2020-05-06T00:00:00"/>
    <x v="2"/>
    <n v="7"/>
    <n v="6"/>
    <s v="Diana Paola Gacharná Oviedo"/>
    <x v="0"/>
    <x v="3"/>
    <m/>
    <m/>
    <m/>
  </r>
  <r>
    <n v="1238"/>
    <n v="21348"/>
    <x v="3"/>
    <d v="2020-04-29T00:00:00"/>
    <x v="3"/>
    <d v="2020-05-04T00:00:00"/>
    <x v="2"/>
    <n v="5"/>
    <n v="4"/>
    <s v="ARLEY DAVID RIVERA"/>
    <x v="0"/>
    <x v="3"/>
    <m/>
    <m/>
    <m/>
  </r>
  <r>
    <n v="1239"/>
    <n v="21349"/>
    <x v="0"/>
    <d v="2020-04-29T00:00:00"/>
    <x v="3"/>
    <d v="2020-05-06T00:00:00"/>
    <x v="2"/>
    <n v="7"/>
    <n v="6"/>
    <s v="jose miguel gomez"/>
    <x v="0"/>
    <x v="3"/>
    <m/>
    <m/>
    <m/>
  </r>
  <r>
    <n v="1240"/>
    <n v="21350"/>
    <x v="2"/>
    <d v="2020-04-29T00:00:00"/>
    <x v="3"/>
    <d v="2020-05-04T00:00:00"/>
    <x v="2"/>
    <n v="5"/>
    <n v="4"/>
    <s v="DIOMEDES MUÑOZ BRACHE"/>
    <x v="0"/>
    <x v="3"/>
    <m/>
    <m/>
    <m/>
  </r>
  <r>
    <n v="1241"/>
    <n v="21351"/>
    <x v="0"/>
    <d v="2020-04-29T00:00:00"/>
    <x v="3"/>
    <d v="2020-05-06T00:00:00"/>
    <x v="2"/>
    <n v="7"/>
    <n v="6"/>
    <s v="OSCAR EDUARDO CANIZALES ESCOBAR"/>
    <x v="0"/>
    <x v="3"/>
    <m/>
    <m/>
    <m/>
  </r>
  <r>
    <n v="1242"/>
    <n v="21352"/>
    <x v="2"/>
    <d v="2020-04-29T00:00:00"/>
    <x v="3"/>
    <d v="2020-05-04T00:00:00"/>
    <x v="2"/>
    <n v="5"/>
    <n v="4"/>
    <s v="Viviana Oviedo Chaves"/>
    <x v="0"/>
    <x v="3"/>
    <m/>
    <m/>
    <m/>
  </r>
  <r>
    <n v="1243"/>
    <n v="21353"/>
    <x v="0"/>
    <d v="2020-04-30T00:00:00"/>
    <x v="3"/>
    <d v="2020-05-06T00:00:00"/>
    <x v="2"/>
    <n v="6"/>
    <n v="5"/>
    <s v="Susana Uribe"/>
    <x v="0"/>
    <x v="3"/>
    <m/>
    <m/>
    <m/>
  </r>
  <r>
    <n v="1244"/>
    <n v="21354"/>
    <x v="0"/>
    <d v="2020-04-30T00:00:00"/>
    <x v="3"/>
    <d v="2020-05-06T00:00:00"/>
    <x v="2"/>
    <n v="6"/>
    <n v="5"/>
    <s v="CINDY VANESSA HERRERA VARGAS"/>
    <x v="0"/>
    <x v="3"/>
    <m/>
    <m/>
    <m/>
  </r>
  <r>
    <n v="1245"/>
    <n v="21355"/>
    <x v="0"/>
    <d v="2020-04-30T00:00:00"/>
    <x v="3"/>
    <d v="2020-05-06T00:00:00"/>
    <x v="2"/>
    <n v="6"/>
    <n v="5"/>
    <s v="Beatriz Restrepo"/>
    <x v="0"/>
    <x v="3"/>
    <m/>
    <m/>
    <m/>
  </r>
  <r>
    <n v="1246"/>
    <n v="21356"/>
    <x v="2"/>
    <d v="2020-04-30T00:00:00"/>
    <x v="3"/>
    <d v="2020-05-04T00:00:00"/>
    <x v="2"/>
    <n v="4"/>
    <n v="3"/>
    <s v="anonimo"/>
    <x v="0"/>
    <x v="3"/>
    <m/>
    <m/>
    <m/>
  </r>
  <r>
    <n v="1247"/>
    <n v="21357"/>
    <x v="0"/>
    <d v="2020-04-30T00:00:00"/>
    <x v="3"/>
    <d v="2020-05-06T00:00:00"/>
    <x v="2"/>
    <n v="6"/>
    <n v="5"/>
    <s v="GISELLE PEREIRA PICO"/>
    <x v="0"/>
    <x v="3"/>
    <m/>
    <m/>
    <m/>
  </r>
  <r>
    <n v="1248"/>
    <n v="21358"/>
    <x v="0"/>
    <d v="2020-04-30T00:00:00"/>
    <x v="3"/>
    <d v="2020-05-06T00:00:00"/>
    <x v="2"/>
    <n v="6"/>
    <n v="5"/>
    <s v="Sebastian David Martinez Vargas"/>
    <x v="0"/>
    <x v="3"/>
    <m/>
    <m/>
    <m/>
  </r>
  <r>
    <n v="1249"/>
    <n v="21359"/>
    <x v="0"/>
    <d v="2020-04-30T00:00:00"/>
    <x v="3"/>
    <d v="2020-05-06T00:00:00"/>
    <x v="2"/>
    <n v="6"/>
    <n v="5"/>
    <s v="Vanessa Alexandra Ramirez Quiroga"/>
    <x v="0"/>
    <x v="3"/>
    <m/>
    <m/>
    <m/>
  </r>
  <r>
    <n v="1250"/>
    <n v="21360"/>
    <x v="0"/>
    <d v="2020-04-30T00:00:00"/>
    <x v="3"/>
    <d v="2020-05-06T00:00:00"/>
    <x v="2"/>
    <n v="6"/>
    <n v="5"/>
    <s v="Mariana Gómez"/>
    <x v="0"/>
    <x v="3"/>
    <m/>
    <m/>
    <m/>
  </r>
  <r>
    <n v="1251"/>
    <n v="21361"/>
    <x v="0"/>
    <d v="2020-05-01T00:00:00"/>
    <x v="4"/>
    <d v="2020-05-06T00:00:00"/>
    <x v="2"/>
    <n v="5"/>
    <n v="4"/>
    <s v="Marizon Caicedo"/>
    <x v="0"/>
    <x v="3"/>
    <m/>
    <m/>
    <m/>
  </r>
  <r>
    <n v="1252"/>
    <n v="21362"/>
    <x v="0"/>
    <d v="2020-05-01T00:00:00"/>
    <x v="4"/>
    <d v="2020-05-06T00:00:00"/>
    <x v="2"/>
    <n v="5"/>
    <n v="4"/>
    <s v="Armando Gaona Leal"/>
    <x v="0"/>
    <x v="3"/>
    <m/>
    <m/>
    <m/>
  </r>
  <r>
    <n v="1253"/>
    <n v="21363"/>
    <x v="2"/>
    <d v="2020-05-01T00:00:00"/>
    <x v="4"/>
    <d v="2020-05-04T00:00:00"/>
    <x v="2"/>
    <n v="3"/>
    <n v="2"/>
    <s v="JOSE FERNANDO LANDINEZ CASTAÑO"/>
    <x v="0"/>
    <x v="3"/>
    <m/>
    <m/>
    <m/>
  </r>
  <r>
    <n v="1254"/>
    <n v="21364"/>
    <x v="0"/>
    <d v="2020-05-01T00:00:00"/>
    <x v="4"/>
    <d v="2020-05-06T00:00:00"/>
    <x v="2"/>
    <n v="5"/>
    <n v="4"/>
    <s v="ALBERT BETTIN PERTUZ"/>
    <x v="0"/>
    <x v="3"/>
    <m/>
    <m/>
    <m/>
  </r>
  <r>
    <n v="1255"/>
    <n v="21365"/>
    <x v="1"/>
    <d v="2020-05-01T00:00:00"/>
    <x v="4"/>
    <s v="Pendiente"/>
    <x v="1"/>
    <e v="#VALUE!"/>
    <e v="#VALUE!"/>
    <s v="OMAR SALAMANCA MORENO"/>
    <x v="1"/>
    <x v="1"/>
    <m/>
    <m/>
    <m/>
  </r>
  <r>
    <n v="1256"/>
    <n v="21366"/>
    <x v="0"/>
    <d v="2020-05-01T00:00:00"/>
    <x v="4"/>
    <d v="2020-05-06T00:00:00"/>
    <x v="2"/>
    <n v="5"/>
    <n v="4"/>
    <s v="luis eduardo mendoza patiño"/>
    <x v="0"/>
    <x v="3"/>
    <m/>
    <m/>
    <m/>
  </r>
  <r>
    <n v="1257"/>
    <n v="21367"/>
    <x v="0"/>
    <d v="2020-05-01T00:00:00"/>
    <x v="4"/>
    <d v="2020-05-06T00:00:00"/>
    <x v="2"/>
    <n v="5"/>
    <n v="4"/>
    <s v="luis eduardo mendoza patiño"/>
    <x v="0"/>
    <x v="3"/>
    <m/>
    <m/>
    <m/>
  </r>
  <r>
    <n v="1258"/>
    <n v="21368"/>
    <x v="2"/>
    <d v="2020-05-01T00:00:00"/>
    <x v="4"/>
    <d v="2020-05-04T00:00:00"/>
    <x v="2"/>
    <n v="3"/>
    <n v="2"/>
    <s v="JOSE LEONARDO AGUILLON SONSA"/>
    <x v="0"/>
    <x v="3"/>
    <m/>
    <m/>
    <m/>
  </r>
  <r>
    <n v="1259"/>
    <n v="21369"/>
    <x v="0"/>
    <d v="2020-05-01T00:00:00"/>
    <x v="4"/>
    <d v="2020-05-07T00:00:00"/>
    <x v="2"/>
    <n v="6"/>
    <n v="5"/>
    <s v="Luis Eduardo Carrascal Quintero"/>
    <x v="0"/>
    <x v="3"/>
    <m/>
    <m/>
    <m/>
  </r>
  <r>
    <n v="1260"/>
    <n v="21370"/>
    <x v="0"/>
    <d v="2020-05-01T00:00:00"/>
    <x v="4"/>
    <d v="2020-05-07T00:00:00"/>
    <x v="2"/>
    <n v="6"/>
    <n v="5"/>
    <s v="Nicolás Figueroa Concha"/>
    <x v="0"/>
    <x v="3"/>
    <m/>
    <m/>
    <m/>
  </r>
  <r>
    <n v="1261"/>
    <n v="21371"/>
    <x v="0"/>
    <d v="2020-05-01T00:00:00"/>
    <x v="4"/>
    <d v="2020-05-07T00:00:00"/>
    <x v="2"/>
    <n v="6"/>
    <n v="5"/>
    <s v="Luis Guillermo Parra"/>
    <x v="0"/>
    <x v="3"/>
    <m/>
    <m/>
    <m/>
  </r>
  <r>
    <n v="1262"/>
    <n v="21372"/>
    <x v="2"/>
    <d v="2020-05-02T00:00:00"/>
    <x v="4"/>
    <d v="2020-05-04T00:00:00"/>
    <x v="2"/>
    <n v="2"/>
    <n v="1"/>
    <s v="DIANA ANGELICA CENDALES CUEVAS Y OTRO."/>
    <x v="0"/>
    <x v="3"/>
    <m/>
    <m/>
    <m/>
  </r>
  <r>
    <n v="1263"/>
    <n v="21373"/>
    <x v="2"/>
    <d v="2020-05-02T00:00:00"/>
    <x v="4"/>
    <d v="2020-05-04T00:00:00"/>
    <x v="2"/>
    <n v="2"/>
    <n v="1"/>
    <s v="DIANA ANGELICA CENDALES CUEVAS Y OTRO."/>
    <x v="0"/>
    <x v="3"/>
    <m/>
    <m/>
    <m/>
  </r>
  <r>
    <n v="1264"/>
    <n v="21374"/>
    <x v="0"/>
    <d v="2020-05-02T00:00:00"/>
    <x v="4"/>
    <d v="2020-05-07T00:00:00"/>
    <x v="2"/>
    <n v="5"/>
    <n v="4"/>
    <s v="Jhonandree Lopez"/>
    <x v="0"/>
    <x v="3"/>
    <m/>
    <m/>
    <m/>
  </r>
  <r>
    <n v="1265"/>
    <n v="21375"/>
    <x v="0"/>
    <d v="2020-05-02T00:00:00"/>
    <x v="4"/>
    <d v="2020-05-07T00:00:00"/>
    <x v="2"/>
    <n v="5"/>
    <n v="4"/>
    <s v="Francisco Caballero Diaz"/>
    <x v="0"/>
    <x v="3"/>
    <m/>
    <m/>
    <m/>
  </r>
  <r>
    <n v="1266"/>
    <n v="21376"/>
    <x v="0"/>
    <d v="2020-05-02T00:00:00"/>
    <x v="4"/>
    <d v="2020-05-07T00:00:00"/>
    <x v="2"/>
    <n v="5"/>
    <n v="4"/>
    <s v="LUZ BETTY RODRIGUEZ ADAME"/>
    <x v="0"/>
    <x v="3"/>
    <m/>
    <m/>
    <m/>
  </r>
  <r>
    <n v="1267"/>
    <n v="21377"/>
    <x v="0"/>
    <d v="2020-05-02T00:00:00"/>
    <x v="4"/>
    <d v="2020-05-07T00:00:00"/>
    <x v="2"/>
    <n v="5"/>
    <n v="4"/>
    <s v="INVERSIONES ARA E HIJOS S EN C"/>
    <x v="0"/>
    <x v="3"/>
    <m/>
    <m/>
    <m/>
  </r>
  <r>
    <n v="1268"/>
    <n v="21378"/>
    <x v="2"/>
    <d v="2020-05-02T00:00:00"/>
    <x v="4"/>
    <d v="2020-05-04T00:00:00"/>
    <x v="2"/>
    <n v="2"/>
    <n v="1"/>
    <s v="Marco Tulio Acevedo"/>
    <x v="0"/>
    <x v="3"/>
    <m/>
    <m/>
    <m/>
  </r>
  <r>
    <n v="1269"/>
    <n v="21379"/>
    <x v="0"/>
    <d v="2020-05-02T00:00:00"/>
    <x v="4"/>
    <d v="2020-05-07T00:00:00"/>
    <x v="2"/>
    <n v="5"/>
    <n v="4"/>
    <s v="Jaime Chica Londoño"/>
    <x v="0"/>
    <x v="3"/>
    <m/>
    <m/>
    <m/>
  </r>
  <r>
    <n v="1270"/>
    <n v="21380"/>
    <x v="0"/>
    <d v="2020-05-03T00:00:00"/>
    <x v="4"/>
    <d v="2020-05-07T00:00:00"/>
    <x v="2"/>
    <n v="4"/>
    <n v="4"/>
    <s v="Marcos Collazos Ceron"/>
    <x v="0"/>
    <x v="3"/>
    <m/>
    <m/>
    <m/>
  </r>
  <r>
    <n v="1271"/>
    <n v="21381"/>
    <x v="0"/>
    <d v="2020-05-03T00:00:00"/>
    <x v="4"/>
    <d v="2020-05-07T00:00:00"/>
    <x v="2"/>
    <n v="4"/>
    <n v="4"/>
    <s v="Lucero Cabrera Cuellar"/>
    <x v="0"/>
    <x v="3"/>
    <m/>
    <m/>
    <m/>
  </r>
  <r>
    <n v="1272"/>
    <n v="21382"/>
    <x v="2"/>
    <d v="2020-05-03T00:00:00"/>
    <x v="4"/>
    <s v="Pendiente"/>
    <x v="1"/>
    <e v="#VALUE!"/>
    <e v="#VALUE!"/>
    <s v="yeimy yohanna rubiano londoño"/>
    <x v="1"/>
    <x v="1"/>
    <m/>
    <m/>
    <m/>
  </r>
  <r>
    <n v="1273"/>
    <n v="21383"/>
    <x v="1"/>
    <d v="2020-05-03T00:00:00"/>
    <x v="4"/>
    <d v="2020-05-04T00:00:00"/>
    <x v="2"/>
    <n v="1"/>
    <n v="1"/>
    <s v="Nancy Estela Bautista Pérez"/>
    <x v="0"/>
    <x v="3"/>
    <m/>
    <m/>
    <m/>
  </r>
  <r>
    <n v="1274"/>
    <n v="21384"/>
    <x v="0"/>
    <d v="2020-05-03T00:00:00"/>
    <x v="4"/>
    <d v="2020-05-07T00:00:00"/>
    <x v="2"/>
    <n v="4"/>
    <n v="4"/>
    <s v="DEYANIRA SALAMANDRA SEVILLANO"/>
    <x v="0"/>
    <x v="3"/>
    <m/>
    <m/>
    <m/>
  </r>
  <r>
    <n v="1275"/>
    <n v="21385"/>
    <x v="0"/>
    <d v="2020-05-03T00:00:00"/>
    <x v="4"/>
    <d v="2020-05-07T00:00:00"/>
    <x v="2"/>
    <n v="4"/>
    <n v="4"/>
    <s v="OSCAR ANDRES MORENO GAVIRIA"/>
    <x v="0"/>
    <x v="3"/>
    <m/>
    <m/>
    <m/>
  </r>
  <r>
    <n v="1276"/>
    <n v="21386"/>
    <x v="2"/>
    <d v="2020-05-03T00:00:00"/>
    <x v="4"/>
    <d v="2020-05-04T00:00:00"/>
    <x v="2"/>
    <n v="1"/>
    <n v="1"/>
    <s v="ELKIN DARIO SOLAQUE CHAVEZ"/>
    <x v="0"/>
    <x v="3"/>
    <m/>
    <m/>
    <m/>
  </r>
  <r>
    <n v="1277"/>
    <n v="21387"/>
    <x v="0"/>
    <d v="2020-05-03T00:00:00"/>
    <x v="4"/>
    <d v="2020-05-07T00:00:00"/>
    <x v="2"/>
    <n v="4"/>
    <n v="4"/>
    <s v="Abelardo Rivera"/>
    <x v="0"/>
    <x v="3"/>
    <m/>
    <m/>
    <m/>
  </r>
  <r>
    <n v="1278"/>
    <n v="21388"/>
    <x v="0"/>
    <d v="2020-05-03T00:00:00"/>
    <x v="4"/>
    <d v="2020-05-07T00:00:00"/>
    <x v="2"/>
    <n v="4"/>
    <n v="4"/>
    <s v="Ana Milena Rivera López"/>
    <x v="0"/>
    <x v="3"/>
    <m/>
    <m/>
    <m/>
  </r>
  <r>
    <n v="1279"/>
    <n v="21389"/>
    <x v="0"/>
    <d v="2020-05-04T00:00:00"/>
    <x v="4"/>
    <d v="2020-05-07T00:00:00"/>
    <x v="2"/>
    <n v="3"/>
    <n v="4"/>
    <s v="JORGE LUIS HERNÁNDEZ MONTES"/>
    <x v="0"/>
    <x v="3"/>
    <m/>
    <m/>
    <m/>
  </r>
  <r>
    <n v="1280"/>
    <n v="21390"/>
    <x v="0"/>
    <d v="2020-05-04T00:00:00"/>
    <x v="4"/>
    <d v="2020-05-07T00:00:00"/>
    <x v="2"/>
    <n v="3"/>
    <n v="4"/>
    <s v="ARNULFO CANDELA MONSALVE"/>
    <x v="0"/>
    <x v="3"/>
    <m/>
    <m/>
    <m/>
  </r>
  <r>
    <n v="1281"/>
    <n v="21391"/>
    <x v="0"/>
    <d v="2020-05-04T00:00:00"/>
    <x v="4"/>
    <d v="2020-05-07T00:00:00"/>
    <x v="2"/>
    <n v="3"/>
    <n v="4"/>
    <s v="MARITZA TIJARO ROA"/>
    <x v="0"/>
    <x v="3"/>
    <m/>
    <m/>
    <m/>
  </r>
  <r>
    <n v="1282"/>
    <n v="21392"/>
    <x v="3"/>
    <d v="2020-05-04T00:00:00"/>
    <x v="4"/>
    <d v="2020-05-06T00:00:00"/>
    <x v="2"/>
    <n v="2"/>
    <n v="3"/>
    <s v="CARLOS ALBERTO GUALDRON PALACIOS"/>
    <x v="0"/>
    <x v="3"/>
    <m/>
    <m/>
    <m/>
  </r>
  <r>
    <n v="1283"/>
    <n v="21393"/>
    <x v="0"/>
    <d v="2020-05-04T00:00:00"/>
    <x v="4"/>
    <d v="2020-05-07T00:00:00"/>
    <x v="2"/>
    <n v="3"/>
    <n v="4"/>
    <s v="MARIA DEL ROSARIO BETANCOURT BEDOYA"/>
    <x v="0"/>
    <x v="3"/>
    <m/>
    <m/>
    <m/>
  </r>
  <r>
    <n v="1284"/>
    <n v="21394"/>
    <x v="0"/>
    <d v="2020-05-04T00:00:00"/>
    <x v="4"/>
    <d v="2020-05-07T00:00:00"/>
    <x v="2"/>
    <n v="3"/>
    <n v="4"/>
    <s v="FARRINSON WIMLINZON SAAVEDRA RIAÑO"/>
    <x v="0"/>
    <x v="3"/>
    <m/>
    <m/>
    <m/>
  </r>
  <r>
    <n v="1285"/>
    <n v="21395"/>
    <x v="0"/>
    <d v="2020-05-04T00:00:00"/>
    <x v="4"/>
    <d v="2020-05-07T00:00:00"/>
    <x v="2"/>
    <n v="3"/>
    <n v="4"/>
    <s v="EMILCEN MENDEZ RUIZ"/>
    <x v="0"/>
    <x v="3"/>
    <m/>
    <m/>
    <m/>
  </r>
  <r>
    <n v="1286"/>
    <n v="21396"/>
    <x v="0"/>
    <d v="2020-05-04T00:00:00"/>
    <x v="4"/>
    <d v="2020-05-07T00:00:00"/>
    <x v="2"/>
    <n v="3"/>
    <n v="4"/>
    <s v="Frank Guerra"/>
    <x v="0"/>
    <x v="3"/>
    <m/>
    <m/>
    <m/>
  </r>
  <r>
    <n v="1287"/>
    <n v="21397"/>
    <x v="0"/>
    <d v="2020-05-04T00:00:00"/>
    <x v="4"/>
    <d v="2020-05-07T00:00:00"/>
    <x v="2"/>
    <n v="3"/>
    <n v="4"/>
    <s v="blanca ruby bedoya mejia"/>
    <x v="0"/>
    <x v="3"/>
    <m/>
    <m/>
    <m/>
  </r>
  <r>
    <n v="1288"/>
    <n v="21398"/>
    <x v="0"/>
    <d v="2020-05-04T00:00:00"/>
    <x v="4"/>
    <d v="2020-05-07T00:00:00"/>
    <x v="2"/>
    <n v="3"/>
    <n v="4"/>
    <s v="YOLANDA RAMIREZ GARZON"/>
    <x v="0"/>
    <x v="3"/>
    <m/>
    <m/>
    <m/>
  </r>
  <r>
    <n v="1289"/>
    <n v="21399"/>
    <x v="2"/>
    <d v="2020-05-04T00:00:00"/>
    <x v="4"/>
    <d v="2020-05-06T00:00:00"/>
    <x v="2"/>
    <n v="2"/>
    <n v="3"/>
    <s v="NANCY GONZALEZ"/>
    <x v="0"/>
    <x v="3"/>
    <m/>
    <m/>
    <m/>
  </r>
  <r>
    <n v="1290"/>
    <n v="21400"/>
    <x v="0"/>
    <d v="2020-05-04T00:00:00"/>
    <x v="4"/>
    <d v="2020-05-07T00:00:00"/>
    <x v="2"/>
    <n v="3"/>
    <n v="4"/>
    <s v="Beatriz Restrepo"/>
    <x v="0"/>
    <x v="3"/>
    <m/>
    <m/>
    <m/>
  </r>
  <r>
    <n v="1291"/>
    <n v="21401"/>
    <x v="0"/>
    <d v="2020-05-04T00:00:00"/>
    <x v="4"/>
    <d v="2020-05-07T00:00:00"/>
    <x v="2"/>
    <n v="3"/>
    <n v="4"/>
    <s v="Diana Carolina Florez Bayona"/>
    <x v="0"/>
    <x v="3"/>
    <m/>
    <m/>
    <m/>
  </r>
  <r>
    <n v="1292"/>
    <n v="21402"/>
    <x v="0"/>
    <d v="2020-05-04T00:00:00"/>
    <x v="4"/>
    <d v="2020-05-07T00:00:00"/>
    <x v="2"/>
    <n v="3"/>
    <n v="4"/>
    <s v="eliana ramirez"/>
    <x v="0"/>
    <x v="3"/>
    <m/>
    <m/>
    <m/>
  </r>
  <r>
    <n v="1293"/>
    <n v="21403"/>
    <x v="0"/>
    <d v="2020-05-04T00:00:00"/>
    <x v="4"/>
    <d v="2020-05-07T00:00:00"/>
    <x v="2"/>
    <n v="3"/>
    <n v="4"/>
    <s v="Javier Guaitarilla"/>
    <x v="0"/>
    <x v="3"/>
    <m/>
    <m/>
    <m/>
  </r>
  <r>
    <n v="1294"/>
    <n v="21404"/>
    <x v="0"/>
    <d v="2020-05-04T00:00:00"/>
    <x v="4"/>
    <d v="2020-05-07T00:00:00"/>
    <x v="2"/>
    <n v="3"/>
    <n v="4"/>
    <s v="wilington montealegre ibata"/>
    <x v="0"/>
    <x v="3"/>
    <m/>
    <m/>
    <m/>
  </r>
  <r>
    <n v="1295"/>
    <n v="21405"/>
    <x v="2"/>
    <d v="2020-05-04T00:00:00"/>
    <x v="4"/>
    <d v="2020-05-07T00:00:00"/>
    <x v="2"/>
    <n v="3"/>
    <n v="4"/>
    <s v="JAIRO ANDRES RAFFAN SANABRIA"/>
    <x v="0"/>
    <x v="3"/>
    <m/>
    <m/>
    <m/>
  </r>
  <r>
    <n v="1296"/>
    <n v="21406"/>
    <x v="0"/>
    <d v="2020-05-04T00:00:00"/>
    <x v="4"/>
    <d v="2020-05-07T00:00:00"/>
    <x v="2"/>
    <n v="3"/>
    <n v="4"/>
    <s v="JESUS HERNAN POSSO CASTRO"/>
    <x v="0"/>
    <x v="3"/>
    <m/>
    <m/>
    <m/>
  </r>
  <r>
    <n v="1297"/>
    <n v="21407"/>
    <x v="0"/>
    <d v="2020-05-04T00:00:00"/>
    <x v="4"/>
    <d v="2020-05-07T00:00:00"/>
    <x v="2"/>
    <n v="3"/>
    <n v="4"/>
    <s v="Laura Granada"/>
    <x v="0"/>
    <x v="3"/>
    <m/>
    <m/>
    <m/>
  </r>
  <r>
    <n v="1298"/>
    <n v="21408"/>
    <x v="0"/>
    <d v="2020-05-04T00:00:00"/>
    <x v="4"/>
    <d v="2020-05-07T00:00:00"/>
    <x v="2"/>
    <n v="3"/>
    <n v="4"/>
    <s v="Jose Francisco Montufar Rodriguez."/>
    <x v="0"/>
    <x v="3"/>
    <m/>
    <m/>
    <m/>
  </r>
  <r>
    <n v="1299"/>
    <n v="21409"/>
    <x v="2"/>
    <d v="2020-05-04T00:00:00"/>
    <x v="4"/>
    <d v="2020-05-06T00:00:00"/>
    <x v="2"/>
    <n v="2"/>
    <n v="3"/>
    <s v="LUIS RODRIGUEZ"/>
    <x v="0"/>
    <x v="3"/>
    <m/>
    <m/>
    <m/>
  </r>
  <r>
    <n v="1300"/>
    <n v="21410"/>
    <x v="2"/>
    <d v="2020-05-04T00:00:00"/>
    <x v="4"/>
    <d v="2020-05-07T00:00:00"/>
    <x v="2"/>
    <n v="3"/>
    <n v="4"/>
    <s v="SANDRA PATRICIA OVALLE FERNANDEZ"/>
    <x v="0"/>
    <x v="3"/>
    <m/>
    <m/>
    <m/>
  </r>
  <r>
    <n v="1301"/>
    <n v="21411"/>
    <x v="0"/>
    <d v="2020-05-04T00:00:00"/>
    <x v="4"/>
    <d v="2020-05-07T00:00:00"/>
    <x v="2"/>
    <n v="3"/>
    <n v="4"/>
    <s v="Elizabeth Quintero Molina"/>
    <x v="0"/>
    <x v="3"/>
    <m/>
    <m/>
    <m/>
  </r>
  <r>
    <n v="1302"/>
    <n v="21412"/>
    <x v="2"/>
    <d v="2020-05-04T00:00:00"/>
    <x v="4"/>
    <d v="2020-05-06T00:00:00"/>
    <x v="2"/>
    <n v="2"/>
    <n v="3"/>
    <s v="HUGO ARMANDO LOPEZ RUIZ"/>
    <x v="0"/>
    <x v="3"/>
    <m/>
    <m/>
    <m/>
  </r>
  <r>
    <n v="1303"/>
    <n v="21413"/>
    <x v="0"/>
    <d v="2020-05-05T00:00:00"/>
    <x v="4"/>
    <d v="2020-05-07T00:00:00"/>
    <x v="2"/>
    <n v="2"/>
    <n v="3"/>
    <s v="diego escobar"/>
    <x v="0"/>
    <x v="3"/>
    <m/>
    <m/>
    <m/>
  </r>
  <r>
    <n v="1304"/>
    <n v="21414"/>
    <x v="0"/>
    <d v="2020-05-05T00:00:00"/>
    <x v="4"/>
    <d v="2020-05-08T00:00:00"/>
    <x v="2"/>
    <n v="3"/>
    <n v="4"/>
    <s v="Giampaolo Guzmán Rengifo"/>
    <x v="0"/>
    <x v="3"/>
    <m/>
    <m/>
    <m/>
  </r>
  <r>
    <n v="1305"/>
    <n v="21415"/>
    <x v="0"/>
    <d v="2020-05-05T00:00:00"/>
    <x v="4"/>
    <d v="2020-05-08T00:00:00"/>
    <x v="2"/>
    <n v="3"/>
    <n v="4"/>
    <s v="Camila Andrea Bohorquez Suancha"/>
    <x v="0"/>
    <x v="3"/>
    <m/>
    <m/>
    <m/>
  </r>
  <r>
    <n v="1306"/>
    <n v="21416"/>
    <x v="0"/>
    <d v="2020-05-05T00:00:00"/>
    <x v="4"/>
    <d v="2020-05-08T00:00:00"/>
    <x v="2"/>
    <n v="3"/>
    <n v="4"/>
    <s v="Luisa Sandova"/>
    <x v="0"/>
    <x v="3"/>
    <m/>
    <m/>
    <m/>
  </r>
  <r>
    <n v="1307"/>
    <n v="21417"/>
    <x v="0"/>
    <d v="2020-05-05T00:00:00"/>
    <x v="4"/>
    <d v="2020-05-08T00:00:00"/>
    <x v="2"/>
    <n v="3"/>
    <n v="4"/>
    <s v="Edwin Gil"/>
    <x v="0"/>
    <x v="3"/>
    <m/>
    <m/>
    <m/>
  </r>
  <r>
    <n v="1308"/>
    <n v="21418"/>
    <x v="0"/>
    <d v="2020-05-05T00:00:00"/>
    <x v="4"/>
    <d v="2020-05-08T00:00:00"/>
    <x v="2"/>
    <n v="3"/>
    <n v="4"/>
    <s v="KATTY TEODORA HERNANDEZ JULIO"/>
    <x v="0"/>
    <x v="3"/>
    <m/>
    <m/>
    <m/>
  </r>
  <r>
    <n v="1309"/>
    <n v="21419"/>
    <x v="0"/>
    <d v="2020-05-05T00:00:00"/>
    <x v="4"/>
    <d v="2020-05-08T00:00:00"/>
    <x v="2"/>
    <n v="3"/>
    <n v="4"/>
    <s v="ROBINSON ZUÑIGA PERDOMO"/>
    <x v="0"/>
    <x v="3"/>
    <m/>
    <m/>
    <m/>
  </r>
  <r>
    <n v="1310"/>
    <n v="21420"/>
    <x v="2"/>
    <d v="2020-05-05T00:00:00"/>
    <x v="4"/>
    <d v="2020-05-06T00:00:00"/>
    <x v="2"/>
    <n v="1"/>
    <n v="2"/>
    <s v="Nelson Carrillo Ramos"/>
    <x v="0"/>
    <x v="3"/>
    <m/>
    <m/>
    <m/>
  </r>
  <r>
    <n v="1311"/>
    <n v="21421"/>
    <x v="0"/>
    <d v="2020-05-05T00:00:00"/>
    <x v="4"/>
    <d v="2020-05-08T00:00:00"/>
    <x v="2"/>
    <n v="3"/>
    <n v="4"/>
    <s v="Felipe Josué Rodríguez Dávila"/>
    <x v="0"/>
    <x v="3"/>
    <m/>
    <m/>
    <m/>
  </r>
  <r>
    <n v="1312"/>
    <n v="21422"/>
    <x v="0"/>
    <d v="2020-05-05T00:00:00"/>
    <x v="4"/>
    <d v="2020-05-08T00:00:00"/>
    <x v="2"/>
    <n v="3"/>
    <n v="4"/>
    <s v="ANDRES MARIA GARCIA URBAY"/>
    <x v="0"/>
    <x v="3"/>
    <m/>
    <m/>
    <m/>
  </r>
  <r>
    <n v="1313"/>
    <n v="21423"/>
    <x v="0"/>
    <d v="2020-05-05T00:00:00"/>
    <x v="4"/>
    <d v="2020-05-08T00:00:00"/>
    <x v="2"/>
    <n v="3"/>
    <n v="4"/>
    <s v="Dora Nuñez"/>
    <x v="0"/>
    <x v="3"/>
    <m/>
    <m/>
    <m/>
  </r>
  <r>
    <n v="1314"/>
    <n v="21424"/>
    <x v="2"/>
    <d v="2020-05-05T00:00:00"/>
    <x v="4"/>
    <d v="2020-05-06T00:00:00"/>
    <x v="2"/>
    <n v="1"/>
    <n v="2"/>
    <s v="LISETH JOANA GONZALEZ MARTÍNEZ"/>
    <x v="0"/>
    <x v="3"/>
    <m/>
    <m/>
    <m/>
  </r>
  <r>
    <n v="1315"/>
    <n v="21425"/>
    <x v="0"/>
    <d v="2020-05-05T00:00:00"/>
    <x v="4"/>
    <d v="2020-05-08T00:00:00"/>
    <x v="2"/>
    <n v="3"/>
    <n v="4"/>
    <s v="Carlos Fernando Guerrero Osorio"/>
    <x v="0"/>
    <x v="3"/>
    <m/>
    <m/>
    <m/>
  </r>
  <r>
    <n v="1316"/>
    <n v="21426"/>
    <x v="0"/>
    <d v="2020-05-05T00:00:00"/>
    <x v="4"/>
    <d v="2020-05-08T00:00:00"/>
    <x v="2"/>
    <n v="3"/>
    <n v="4"/>
    <s v="juan camilo riaño rondon"/>
    <x v="0"/>
    <x v="3"/>
    <m/>
    <m/>
    <m/>
  </r>
  <r>
    <n v="1317"/>
    <n v="21427"/>
    <x v="3"/>
    <d v="2020-05-05T00:00:00"/>
    <x v="4"/>
    <d v="2020-05-06T00:00:00"/>
    <x v="2"/>
    <n v="1"/>
    <n v="2"/>
    <s v="Rafael Leme Quinche"/>
    <x v="0"/>
    <x v="3"/>
    <m/>
    <m/>
    <m/>
  </r>
  <r>
    <n v="1318"/>
    <n v="21428"/>
    <x v="0"/>
    <d v="2020-05-05T00:00:00"/>
    <x v="4"/>
    <d v="2020-05-08T00:00:00"/>
    <x v="2"/>
    <n v="3"/>
    <n v="4"/>
    <s v="Hernando rodriguez ospina"/>
    <x v="0"/>
    <x v="3"/>
    <m/>
    <m/>
    <m/>
  </r>
  <r>
    <n v="1319"/>
    <n v="21429"/>
    <x v="0"/>
    <d v="2020-05-05T00:00:00"/>
    <x v="4"/>
    <d v="2020-05-21T00:00:00"/>
    <x v="2"/>
    <n v="16"/>
    <n v="13"/>
    <s v="Carlos Fernando Guerrero Osorio"/>
    <x v="0"/>
    <x v="3"/>
    <m/>
    <m/>
    <m/>
  </r>
  <r>
    <n v="1320"/>
    <n v="21430"/>
    <x v="0"/>
    <d v="2020-05-05T00:00:00"/>
    <x v="4"/>
    <d v="2020-05-08T00:00:00"/>
    <x v="2"/>
    <n v="3"/>
    <n v="4"/>
    <s v="MARIA JOSE CHINCHILLA MONTAÑEZ"/>
    <x v="0"/>
    <x v="3"/>
    <m/>
    <m/>
    <m/>
  </r>
  <r>
    <n v="1321"/>
    <n v="21431"/>
    <x v="2"/>
    <d v="2020-05-05T00:00:00"/>
    <x v="4"/>
    <d v="2020-05-06T00:00:00"/>
    <x v="2"/>
    <n v="1"/>
    <n v="2"/>
    <s v="myriam ramirez cruz"/>
    <x v="0"/>
    <x v="3"/>
    <m/>
    <m/>
    <m/>
  </r>
  <r>
    <n v="1322"/>
    <n v="21432"/>
    <x v="0"/>
    <d v="2020-05-05T00:00:00"/>
    <x v="4"/>
    <d v="2020-05-08T00:00:00"/>
    <x v="2"/>
    <n v="3"/>
    <n v="4"/>
    <s v="sebastian trujillo"/>
    <x v="0"/>
    <x v="3"/>
    <m/>
    <m/>
    <m/>
  </r>
  <r>
    <n v="1323"/>
    <n v="21433"/>
    <x v="0"/>
    <d v="2020-05-05T00:00:00"/>
    <x v="4"/>
    <d v="2020-05-08T00:00:00"/>
    <x v="2"/>
    <n v="3"/>
    <n v="4"/>
    <s v="jesus alberto rozo beltran"/>
    <x v="0"/>
    <x v="3"/>
    <m/>
    <m/>
    <m/>
  </r>
  <r>
    <n v="1324"/>
    <n v="21434"/>
    <x v="2"/>
    <d v="2020-05-05T00:00:00"/>
    <x v="4"/>
    <d v="2020-05-06T00:00:00"/>
    <x v="2"/>
    <n v="1"/>
    <n v="2"/>
    <s v="RICARDO ALFONSO ESTRADA VIANA"/>
    <x v="0"/>
    <x v="3"/>
    <m/>
    <m/>
    <m/>
  </r>
  <r>
    <n v="1325"/>
    <n v="21435"/>
    <x v="2"/>
    <d v="2020-05-05T00:00:00"/>
    <x v="4"/>
    <d v="2020-05-08T00:00:00"/>
    <x v="2"/>
    <n v="3"/>
    <n v="4"/>
    <s v="Roger Antonio Sanchez elles"/>
    <x v="0"/>
    <x v="3"/>
    <m/>
    <m/>
    <m/>
  </r>
  <r>
    <n v="1326"/>
    <n v="21436"/>
    <x v="0"/>
    <d v="2020-05-05T00:00:00"/>
    <x v="4"/>
    <d v="2020-05-08T00:00:00"/>
    <x v="2"/>
    <n v="3"/>
    <n v="4"/>
    <s v="SARA JUDITH LIZARAZO BRITO"/>
    <x v="0"/>
    <x v="3"/>
    <m/>
    <m/>
    <m/>
  </r>
  <r>
    <n v="1327"/>
    <n v="21437"/>
    <x v="0"/>
    <d v="2020-05-05T00:00:00"/>
    <x v="4"/>
    <d v="2020-05-08T00:00:00"/>
    <x v="2"/>
    <n v="3"/>
    <n v="4"/>
    <s v="alvaro enrique linares rivera"/>
    <x v="0"/>
    <x v="3"/>
    <m/>
    <m/>
    <m/>
  </r>
  <r>
    <n v="1328"/>
    <n v="21438"/>
    <x v="0"/>
    <d v="2020-05-05T00:00:00"/>
    <x v="4"/>
    <d v="2020-05-08T00:00:00"/>
    <x v="2"/>
    <n v="3"/>
    <n v="4"/>
    <s v="JORGE LUIS RUEDA DE LA HOZ"/>
    <x v="0"/>
    <x v="3"/>
    <m/>
    <m/>
    <m/>
  </r>
  <r>
    <n v="1329"/>
    <n v="21439"/>
    <x v="0"/>
    <d v="2020-05-06T00:00:00"/>
    <x v="4"/>
    <d v="2020-05-08T00:00:00"/>
    <x v="2"/>
    <n v="2"/>
    <n v="3"/>
    <s v="Osiel Alexander castañeda Alvarez"/>
    <x v="0"/>
    <x v="3"/>
    <m/>
    <m/>
    <m/>
  </r>
  <r>
    <n v="1330"/>
    <n v="21440"/>
    <x v="2"/>
    <d v="2020-05-06T00:00:00"/>
    <x v="4"/>
    <d v="2020-05-06T00:00:00"/>
    <x v="2"/>
    <n v="0"/>
    <n v="1"/>
    <s v="david restrepo"/>
    <x v="0"/>
    <x v="3"/>
    <m/>
    <m/>
    <m/>
  </r>
  <r>
    <n v="1331"/>
    <n v="21441"/>
    <x v="1"/>
    <d v="2020-05-06T00:00:00"/>
    <x v="4"/>
    <s v="Pendiente"/>
    <x v="1"/>
    <e v="#VALUE!"/>
    <e v="#VALUE!"/>
    <s v="OMAR SALAMANCA MORENO"/>
    <x v="1"/>
    <x v="1"/>
    <m/>
    <m/>
    <m/>
  </r>
  <r>
    <n v="1332"/>
    <n v="21442"/>
    <x v="0"/>
    <d v="2020-05-06T00:00:00"/>
    <x v="4"/>
    <d v="2020-05-08T00:00:00"/>
    <x v="2"/>
    <n v="2"/>
    <n v="3"/>
    <s v="VIVIANA IBAÑEZ"/>
    <x v="0"/>
    <x v="3"/>
    <m/>
    <m/>
    <m/>
  </r>
  <r>
    <n v="1333"/>
    <n v="21443"/>
    <x v="0"/>
    <d v="2020-05-06T00:00:00"/>
    <x v="4"/>
    <d v="2020-05-08T00:00:00"/>
    <x v="2"/>
    <n v="2"/>
    <n v="3"/>
    <s v="John Eduard Yepes García"/>
    <x v="0"/>
    <x v="3"/>
    <m/>
    <m/>
    <m/>
  </r>
  <r>
    <n v="1334"/>
    <n v="21444"/>
    <x v="2"/>
    <d v="2020-05-06T00:00:00"/>
    <x v="4"/>
    <s v="Pendiente"/>
    <x v="1"/>
    <e v="#VALUE!"/>
    <e v="#VALUE!"/>
    <s v="Silvana Estella Galeano Alviz"/>
    <x v="1"/>
    <x v="1"/>
    <m/>
    <m/>
    <m/>
  </r>
  <r>
    <n v="1335"/>
    <n v="21445"/>
    <x v="0"/>
    <d v="2020-05-06T00:00:00"/>
    <x v="4"/>
    <d v="2020-05-08T00:00:00"/>
    <x v="2"/>
    <n v="2"/>
    <n v="3"/>
    <s v="gina martinez machado"/>
    <x v="0"/>
    <x v="3"/>
    <m/>
    <m/>
    <m/>
  </r>
  <r>
    <n v="1336"/>
    <n v="21446"/>
    <x v="0"/>
    <d v="2020-05-06T00:00:00"/>
    <x v="4"/>
    <d v="2020-05-08T00:00:00"/>
    <x v="2"/>
    <n v="2"/>
    <n v="3"/>
    <s v="Guisela Esther Yanes Huyke"/>
    <x v="0"/>
    <x v="3"/>
    <m/>
    <m/>
    <m/>
  </r>
  <r>
    <n v="1337"/>
    <n v="21447"/>
    <x v="0"/>
    <d v="2020-05-06T00:00:00"/>
    <x v="4"/>
    <d v="2020-05-08T00:00:00"/>
    <x v="2"/>
    <n v="2"/>
    <n v="3"/>
    <s v="rodolfo orozco ortiz"/>
    <x v="0"/>
    <x v="3"/>
    <m/>
    <m/>
    <m/>
  </r>
  <r>
    <n v="1338"/>
    <n v="21448"/>
    <x v="0"/>
    <d v="2020-05-06T00:00:00"/>
    <x v="4"/>
    <d v="2020-05-08T00:00:00"/>
    <x v="2"/>
    <n v="2"/>
    <n v="3"/>
    <s v="Juan David Mancera Castillo"/>
    <x v="0"/>
    <x v="3"/>
    <m/>
    <m/>
    <m/>
  </r>
  <r>
    <n v="1339"/>
    <n v="21449"/>
    <x v="3"/>
    <d v="2020-05-06T00:00:00"/>
    <x v="4"/>
    <d v="2020-05-08T00:00:00"/>
    <x v="2"/>
    <n v="2"/>
    <n v="3"/>
    <s v="JOAN SEBASTIAN LOZADA BARRIOS"/>
    <x v="0"/>
    <x v="3"/>
    <m/>
    <m/>
    <m/>
  </r>
  <r>
    <n v="1340"/>
    <n v="21450"/>
    <x v="3"/>
    <d v="2020-05-06T00:00:00"/>
    <x v="4"/>
    <d v="2020-05-08T00:00:00"/>
    <x v="2"/>
    <n v="2"/>
    <n v="3"/>
    <s v="JOAN SEBASTIAN LOZADA BARRIOS"/>
    <x v="0"/>
    <x v="3"/>
    <m/>
    <m/>
    <m/>
  </r>
  <r>
    <n v="1341"/>
    <n v="21451"/>
    <x v="2"/>
    <d v="2020-05-06T00:00:00"/>
    <x v="4"/>
    <d v="2020-05-15T00:00:00"/>
    <x v="2"/>
    <n v="9"/>
    <n v="8"/>
    <s v="Angie Michel Giraldo Ceballos"/>
    <x v="0"/>
    <x v="3"/>
    <m/>
    <m/>
    <m/>
  </r>
  <r>
    <n v="1342"/>
    <n v="21452"/>
    <x v="2"/>
    <d v="2020-05-06T00:00:00"/>
    <x v="4"/>
    <d v="2020-05-15T00:00:00"/>
    <x v="2"/>
    <n v="9"/>
    <n v="8"/>
    <s v="Angie Michel Giraldo Ceballos"/>
    <x v="0"/>
    <x v="3"/>
    <m/>
    <m/>
    <m/>
  </r>
  <r>
    <n v="1343"/>
    <n v="21453"/>
    <x v="0"/>
    <d v="2020-05-06T00:00:00"/>
    <x v="4"/>
    <d v="2020-05-08T00:00:00"/>
    <x v="2"/>
    <n v="2"/>
    <n v="3"/>
    <s v="Luz Stella Cobos"/>
    <x v="0"/>
    <x v="3"/>
    <m/>
    <m/>
    <m/>
  </r>
  <r>
    <n v="1344"/>
    <n v="21454"/>
    <x v="0"/>
    <d v="2020-05-06T00:00:00"/>
    <x v="4"/>
    <d v="2020-05-08T00:00:00"/>
    <x v="2"/>
    <n v="2"/>
    <n v="3"/>
    <s v="Maira Alejandra escobar gutierrez"/>
    <x v="0"/>
    <x v="3"/>
    <m/>
    <m/>
    <m/>
  </r>
  <r>
    <n v="1345"/>
    <n v="21455"/>
    <x v="3"/>
    <d v="2020-05-06T00:00:00"/>
    <x v="4"/>
    <d v="2020-05-08T00:00:00"/>
    <x v="2"/>
    <n v="2"/>
    <n v="3"/>
    <s v="carlos de jesus ariza altamar"/>
    <x v="0"/>
    <x v="3"/>
    <m/>
    <m/>
    <m/>
  </r>
  <r>
    <n v="1346"/>
    <n v="21456"/>
    <x v="2"/>
    <d v="2020-05-06T00:00:00"/>
    <x v="4"/>
    <d v="2020-05-08T00:00:00"/>
    <x v="2"/>
    <n v="2"/>
    <n v="3"/>
    <s v="Maria Constanza Cardozo"/>
    <x v="0"/>
    <x v="3"/>
    <m/>
    <m/>
    <m/>
  </r>
  <r>
    <n v="1347"/>
    <n v="21457"/>
    <x v="2"/>
    <d v="2020-05-06T00:00:00"/>
    <x v="4"/>
    <d v="2020-05-08T00:00:00"/>
    <x v="2"/>
    <n v="2"/>
    <n v="3"/>
    <s v="ALIS MARY OLARTE CASALLAS"/>
    <x v="0"/>
    <x v="3"/>
    <m/>
    <m/>
    <m/>
  </r>
  <r>
    <n v="1348"/>
    <n v="21458"/>
    <x v="0"/>
    <d v="2020-05-06T00:00:00"/>
    <x v="4"/>
    <d v="2020-05-08T00:00:00"/>
    <x v="2"/>
    <n v="2"/>
    <n v="3"/>
    <s v="elsa ruiz gomez"/>
    <x v="0"/>
    <x v="3"/>
    <m/>
    <m/>
    <m/>
  </r>
  <r>
    <n v="1349"/>
    <n v="21459"/>
    <x v="2"/>
    <d v="2020-05-06T00:00:00"/>
    <x v="4"/>
    <d v="2020-05-08T00:00:00"/>
    <x v="2"/>
    <n v="2"/>
    <n v="3"/>
    <s v="angie cristina linares franco"/>
    <x v="0"/>
    <x v="3"/>
    <m/>
    <m/>
    <m/>
  </r>
  <r>
    <n v="1350"/>
    <n v="21460"/>
    <x v="0"/>
    <d v="2020-05-06T00:00:00"/>
    <x v="4"/>
    <d v="2020-05-08T00:00:00"/>
    <x v="2"/>
    <n v="2"/>
    <n v="3"/>
    <s v="ANGELA MARIA GUERRERO B"/>
    <x v="0"/>
    <x v="3"/>
    <m/>
    <m/>
    <m/>
  </r>
  <r>
    <n v="1351"/>
    <n v="21461"/>
    <x v="0"/>
    <d v="2020-05-06T00:00:00"/>
    <x v="4"/>
    <d v="2020-05-08T00:00:00"/>
    <x v="2"/>
    <n v="2"/>
    <n v="3"/>
    <s v="Mirta Lilia zambrano Olivar"/>
    <x v="0"/>
    <x v="3"/>
    <m/>
    <m/>
    <m/>
  </r>
  <r>
    <n v="1352"/>
    <n v="21462"/>
    <x v="0"/>
    <d v="2020-05-06T00:00:00"/>
    <x v="4"/>
    <d v="2020-05-08T00:00:00"/>
    <x v="2"/>
    <n v="2"/>
    <n v="3"/>
    <s v="Angie Catherine Vargas Marulanda"/>
    <x v="0"/>
    <x v="3"/>
    <m/>
    <m/>
    <m/>
  </r>
  <r>
    <n v="1353"/>
    <n v="21463"/>
    <x v="2"/>
    <d v="2020-05-06T00:00:00"/>
    <x v="4"/>
    <s v="Pendiente"/>
    <x v="1"/>
    <e v="#VALUE!"/>
    <e v="#VALUE!"/>
    <s v="Juan camilo bermudez penilla"/>
    <x v="1"/>
    <x v="1"/>
    <m/>
    <m/>
    <m/>
  </r>
  <r>
    <n v="1354"/>
    <n v="21464"/>
    <x v="0"/>
    <d v="2020-05-06T00:00:00"/>
    <x v="4"/>
    <d v="2020-05-08T00:00:00"/>
    <x v="2"/>
    <n v="2"/>
    <n v="3"/>
    <s v="HÉCTOR FABIO RAYO CANDELO"/>
    <x v="0"/>
    <x v="3"/>
    <m/>
    <m/>
    <m/>
  </r>
  <r>
    <n v="1355"/>
    <n v="21465"/>
    <x v="0"/>
    <d v="2020-05-07T00:00:00"/>
    <x v="4"/>
    <d v="2020-05-08T00:00:00"/>
    <x v="2"/>
    <n v="1"/>
    <n v="2"/>
    <s v="Janet Uribe Mondol"/>
    <x v="0"/>
    <x v="3"/>
    <m/>
    <m/>
    <m/>
  </r>
  <r>
    <n v="1356"/>
    <n v="21466"/>
    <x v="0"/>
    <d v="2020-05-07T00:00:00"/>
    <x v="4"/>
    <d v="2020-05-11T00:00:00"/>
    <x v="2"/>
    <n v="4"/>
    <n v="3"/>
    <s v="FERMAT COMERCIAL"/>
    <x v="0"/>
    <x v="3"/>
    <m/>
    <m/>
    <m/>
  </r>
  <r>
    <n v="1357"/>
    <n v="21467"/>
    <x v="0"/>
    <d v="2020-05-07T00:00:00"/>
    <x v="4"/>
    <d v="2020-05-11T00:00:00"/>
    <x v="2"/>
    <n v="4"/>
    <n v="3"/>
    <s v="GLORIA Elena Salazar Arbelaez"/>
    <x v="0"/>
    <x v="3"/>
    <m/>
    <m/>
    <m/>
  </r>
  <r>
    <n v="1358"/>
    <n v="21468"/>
    <x v="1"/>
    <d v="2020-05-07T00:00:00"/>
    <x v="4"/>
    <d v="2020-06-08T00:00:00"/>
    <x v="2"/>
    <n v="32"/>
    <n v="23"/>
    <s v="Jorgebel gonzalez"/>
    <x v="0"/>
    <x v="6"/>
    <m/>
    <m/>
    <m/>
  </r>
  <r>
    <n v="1359"/>
    <n v="21469"/>
    <x v="2"/>
    <d v="2020-05-07T00:00:00"/>
    <x v="4"/>
    <d v="2020-05-08T00:00:00"/>
    <x v="2"/>
    <n v="1"/>
    <n v="2"/>
    <s v="DIEGO FERNANDO CABEZAS"/>
    <x v="0"/>
    <x v="3"/>
    <m/>
    <m/>
    <m/>
  </r>
  <r>
    <n v="1360"/>
    <n v="21470"/>
    <x v="0"/>
    <d v="2020-05-07T00:00:00"/>
    <x v="4"/>
    <d v="2020-05-11T00:00:00"/>
    <x v="2"/>
    <n v="4"/>
    <n v="3"/>
    <s v="JAIME GUIOVANY CHAVES GUERRERO"/>
    <x v="0"/>
    <x v="3"/>
    <m/>
    <m/>
    <m/>
  </r>
  <r>
    <n v="1361"/>
    <n v="21471"/>
    <x v="0"/>
    <d v="2020-05-07T00:00:00"/>
    <x v="4"/>
    <d v="2020-05-11T00:00:00"/>
    <x v="2"/>
    <n v="4"/>
    <n v="3"/>
    <s v="ANDRES FELIPE ARROYAVE MONTOYA"/>
    <x v="0"/>
    <x v="3"/>
    <m/>
    <m/>
    <m/>
  </r>
  <r>
    <n v="1362"/>
    <n v="21472"/>
    <x v="2"/>
    <d v="2020-05-07T00:00:00"/>
    <x v="4"/>
    <d v="2020-05-08T00:00:00"/>
    <x v="2"/>
    <n v="1"/>
    <n v="2"/>
    <s v="Sergio Vargas"/>
    <x v="0"/>
    <x v="3"/>
    <m/>
    <m/>
    <m/>
  </r>
  <r>
    <n v="1363"/>
    <n v="21473"/>
    <x v="0"/>
    <d v="2020-05-07T00:00:00"/>
    <x v="4"/>
    <d v="2020-05-11T00:00:00"/>
    <x v="2"/>
    <n v="4"/>
    <n v="3"/>
    <s v="LAURA VERGARA"/>
    <x v="0"/>
    <x v="3"/>
    <m/>
    <m/>
    <m/>
  </r>
  <r>
    <n v="1364"/>
    <n v="21474"/>
    <x v="0"/>
    <d v="2020-05-07T00:00:00"/>
    <x v="4"/>
    <d v="2020-05-11T00:00:00"/>
    <x v="2"/>
    <n v="4"/>
    <n v="3"/>
    <s v="Gustavo Arnulfo Marin Callejas"/>
    <x v="0"/>
    <x v="3"/>
    <m/>
    <m/>
    <m/>
  </r>
  <r>
    <n v="1365"/>
    <n v="21475"/>
    <x v="0"/>
    <d v="2020-05-07T00:00:00"/>
    <x v="4"/>
    <d v="2020-05-11T00:00:00"/>
    <x v="2"/>
    <n v="4"/>
    <n v="3"/>
    <s v="EVA MARIA MENDOZA HINOJOSA"/>
    <x v="0"/>
    <x v="3"/>
    <m/>
    <m/>
    <m/>
  </r>
  <r>
    <n v="1366"/>
    <n v="21476"/>
    <x v="0"/>
    <d v="2020-05-07T00:00:00"/>
    <x v="4"/>
    <d v="2020-05-11T00:00:00"/>
    <x v="2"/>
    <n v="4"/>
    <n v="3"/>
    <s v="EVA MARIA MENDOZA HINOJOSA"/>
    <x v="0"/>
    <x v="3"/>
    <m/>
    <m/>
    <m/>
  </r>
  <r>
    <n v="1367"/>
    <n v="21477"/>
    <x v="0"/>
    <d v="2020-05-07T00:00:00"/>
    <x v="4"/>
    <d v="2020-05-11T00:00:00"/>
    <x v="2"/>
    <n v="4"/>
    <n v="3"/>
    <s v="ANDRES FELIPE CASTILLO"/>
    <x v="0"/>
    <x v="3"/>
    <m/>
    <m/>
    <m/>
  </r>
  <r>
    <n v="1368"/>
    <n v="21478"/>
    <x v="0"/>
    <d v="2020-05-07T00:00:00"/>
    <x v="4"/>
    <d v="2020-05-11T00:00:00"/>
    <x v="2"/>
    <n v="4"/>
    <n v="3"/>
    <s v="Maria Angelica Panameño Caicedo"/>
    <x v="0"/>
    <x v="3"/>
    <m/>
    <m/>
    <m/>
  </r>
  <r>
    <n v="1369"/>
    <n v="21479"/>
    <x v="2"/>
    <d v="2020-05-07T00:00:00"/>
    <x v="4"/>
    <d v="2020-05-08T00:00:00"/>
    <x v="2"/>
    <n v="1"/>
    <n v="2"/>
    <s v="JOSE VICENTE ROJAS ROJAS"/>
    <x v="0"/>
    <x v="3"/>
    <m/>
    <m/>
    <m/>
  </r>
  <r>
    <n v="1370"/>
    <n v="21480"/>
    <x v="0"/>
    <d v="2020-05-07T00:00:00"/>
    <x v="4"/>
    <d v="2020-05-11T00:00:00"/>
    <x v="2"/>
    <n v="4"/>
    <n v="3"/>
    <s v="Reynaldo Abel Pitalua Garcia"/>
    <x v="0"/>
    <x v="3"/>
    <m/>
    <m/>
    <m/>
  </r>
  <r>
    <n v="1371"/>
    <n v="21481"/>
    <x v="0"/>
    <d v="2020-05-07T00:00:00"/>
    <x v="4"/>
    <d v="2020-05-11T00:00:00"/>
    <x v="2"/>
    <n v="4"/>
    <n v="3"/>
    <s v="Reynaldo Abel Pitalua Garcia"/>
    <x v="0"/>
    <x v="3"/>
    <m/>
    <m/>
    <m/>
  </r>
  <r>
    <n v="1372"/>
    <n v="21482"/>
    <x v="0"/>
    <d v="2020-05-07T00:00:00"/>
    <x v="4"/>
    <d v="2020-05-11T00:00:00"/>
    <x v="2"/>
    <n v="4"/>
    <n v="3"/>
    <s v="Hector Jaimes Sierra"/>
    <x v="0"/>
    <x v="3"/>
    <m/>
    <m/>
    <m/>
  </r>
  <r>
    <n v="1373"/>
    <n v="21483"/>
    <x v="0"/>
    <d v="2020-05-07T00:00:00"/>
    <x v="4"/>
    <d v="2020-05-11T00:00:00"/>
    <x v="2"/>
    <n v="4"/>
    <n v="3"/>
    <s v="Nicolás Figueroa Concha"/>
    <x v="0"/>
    <x v="3"/>
    <m/>
    <m/>
    <m/>
  </r>
  <r>
    <n v="1374"/>
    <n v="21484"/>
    <x v="0"/>
    <d v="2020-05-07T00:00:00"/>
    <x v="4"/>
    <d v="2020-05-11T00:00:00"/>
    <x v="2"/>
    <n v="4"/>
    <n v="3"/>
    <s v="Luis Fernando Riascos Valencia"/>
    <x v="0"/>
    <x v="3"/>
    <m/>
    <m/>
    <m/>
  </r>
  <r>
    <n v="1375"/>
    <n v="21485"/>
    <x v="0"/>
    <d v="2020-05-07T00:00:00"/>
    <x v="4"/>
    <d v="2020-05-11T00:00:00"/>
    <x v="2"/>
    <n v="4"/>
    <n v="3"/>
    <s v="Juan Carlos Baquero"/>
    <x v="0"/>
    <x v="3"/>
    <m/>
    <m/>
    <m/>
  </r>
  <r>
    <n v="1376"/>
    <n v="21486"/>
    <x v="0"/>
    <d v="2020-05-07T00:00:00"/>
    <x v="4"/>
    <d v="2020-05-11T00:00:00"/>
    <x v="2"/>
    <n v="4"/>
    <n v="3"/>
    <s v="OMAR ZARABANDA"/>
    <x v="0"/>
    <x v="3"/>
    <m/>
    <m/>
    <m/>
  </r>
  <r>
    <n v="1377"/>
    <n v="21487"/>
    <x v="0"/>
    <d v="2020-05-07T00:00:00"/>
    <x v="4"/>
    <d v="2020-05-11T00:00:00"/>
    <x v="2"/>
    <n v="4"/>
    <n v="3"/>
    <s v="OMAR ZARABANDA"/>
    <x v="0"/>
    <x v="3"/>
    <m/>
    <m/>
    <m/>
  </r>
  <r>
    <n v="1378"/>
    <n v="21488"/>
    <x v="0"/>
    <d v="2020-05-07T00:00:00"/>
    <x v="4"/>
    <d v="2020-05-11T00:00:00"/>
    <x v="2"/>
    <n v="4"/>
    <n v="3"/>
    <s v="MARIA RODRIGUEZ SANDOVAL"/>
    <x v="0"/>
    <x v="3"/>
    <m/>
    <m/>
    <m/>
  </r>
  <r>
    <n v="1379"/>
    <n v="21489"/>
    <x v="0"/>
    <d v="2020-05-07T00:00:00"/>
    <x v="4"/>
    <d v="2020-05-11T00:00:00"/>
    <x v="2"/>
    <n v="4"/>
    <n v="3"/>
    <s v="Juan Camilo Feria Rodriguez"/>
    <x v="0"/>
    <x v="3"/>
    <m/>
    <m/>
    <m/>
  </r>
  <r>
    <n v="1380"/>
    <n v="21490"/>
    <x v="0"/>
    <d v="2020-05-07T00:00:00"/>
    <x v="4"/>
    <d v="2020-05-11T00:00:00"/>
    <x v="2"/>
    <n v="4"/>
    <n v="3"/>
    <s v="David Fernando Perez Castaño"/>
    <x v="0"/>
    <x v="3"/>
    <m/>
    <m/>
    <m/>
  </r>
  <r>
    <n v="1381"/>
    <n v="21491"/>
    <x v="2"/>
    <d v="2020-05-07T00:00:00"/>
    <x v="4"/>
    <d v="2020-05-08T00:00:00"/>
    <x v="2"/>
    <n v="1"/>
    <n v="2"/>
    <s v="CLAUDIA PATRICIA RESTREPO MONTOYA"/>
    <x v="0"/>
    <x v="3"/>
    <m/>
    <m/>
    <m/>
  </r>
  <r>
    <n v="1382"/>
    <n v="21492"/>
    <x v="0"/>
    <d v="2020-05-07T00:00:00"/>
    <x v="4"/>
    <d v="2020-05-12T00:00:00"/>
    <x v="2"/>
    <n v="5"/>
    <n v="4"/>
    <s v="JONATAN LOPEZ"/>
    <x v="0"/>
    <x v="3"/>
    <m/>
    <m/>
    <m/>
  </r>
  <r>
    <n v="1383"/>
    <n v="21493"/>
    <x v="1"/>
    <d v="2020-05-07T00:00:00"/>
    <x v="4"/>
    <d v="2020-06-08T00:00:00"/>
    <x v="2"/>
    <n v="32"/>
    <n v="23"/>
    <s v="Luis Alonso Aristizábal Marín"/>
    <x v="0"/>
    <x v="6"/>
    <m/>
    <m/>
    <m/>
  </r>
  <r>
    <n v="1384"/>
    <n v="21494"/>
    <x v="0"/>
    <d v="2020-05-07T00:00:00"/>
    <x v="4"/>
    <d v="2020-05-12T00:00:00"/>
    <x v="2"/>
    <n v="5"/>
    <n v="4"/>
    <s v="karen diaz silva"/>
    <x v="0"/>
    <x v="3"/>
    <m/>
    <m/>
    <m/>
  </r>
  <r>
    <n v="1385"/>
    <n v="21495"/>
    <x v="0"/>
    <d v="2020-05-08T00:00:00"/>
    <x v="4"/>
    <d v="2020-05-11T00:00:00"/>
    <x v="2"/>
    <n v="3"/>
    <n v="2"/>
    <s v="Aura del Socorro Franco Valencia"/>
    <x v="0"/>
    <x v="3"/>
    <m/>
    <m/>
    <m/>
  </r>
  <r>
    <n v="1386"/>
    <n v="21496"/>
    <x v="0"/>
    <d v="2020-05-08T00:00:00"/>
    <x v="4"/>
    <d v="2020-05-12T00:00:00"/>
    <x v="2"/>
    <n v="4"/>
    <n v="3"/>
    <s v="Luis Fernando Valencia córdoba"/>
    <x v="0"/>
    <x v="3"/>
    <m/>
    <m/>
    <m/>
  </r>
  <r>
    <n v="1387"/>
    <n v="21497"/>
    <x v="0"/>
    <d v="2020-05-08T00:00:00"/>
    <x v="4"/>
    <d v="2020-05-12T00:00:00"/>
    <x v="2"/>
    <n v="4"/>
    <n v="3"/>
    <s v="Oscar Norberto Reyes Pla"/>
    <x v="0"/>
    <x v="3"/>
    <m/>
    <m/>
    <m/>
  </r>
  <r>
    <n v="1388"/>
    <n v="21498"/>
    <x v="0"/>
    <d v="2020-05-08T00:00:00"/>
    <x v="4"/>
    <d v="2020-05-12T00:00:00"/>
    <x v="2"/>
    <n v="4"/>
    <n v="3"/>
    <s v="raul fernando mestre castro"/>
    <x v="0"/>
    <x v="3"/>
    <m/>
    <m/>
    <m/>
  </r>
  <r>
    <n v="1389"/>
    <n v="21499"/>
    <x v="3"/>
    <d v="2020-05-08T00:00:00"/>
    <x v="4"/>
    <d v="2020-05-12T00:00:00"/>
    <x v="2"/>
    <n v="4"/>
    <n v="3"/>
    <s v="Ramiro Leal Restrepo"/>
    <x v="0"/>
    <x v="3"/>
    <m/>
    <m/>
    <m/>
  </r>
  <r>
    <n v="1390"/>
    <n v="21500"/>
    <x v="0"/>
    <d v="2020-05-08T00:00:00"/>
    <x v="4"/>
    <d v="2020-05-12T00:00:00"/>
    <x v="2"/>
    <n v="4"/>
    <n v="3"/>
    <s v="Martha Stella Carrillo Duarte"/>
    <x v="0"/>
    <x v="3"/>
    <m/>
    <m/>
    <m/>
  </r>
  <r>
    <n v="1391"/>
    <n v="21501"/>
    <x v="2"/>
    <d v="2020-05-08T00:00:00"/>
    <x v="4"/>
    <d v="2020-05-12T00:00:00"/>
    <x v="2"/>
    <n v="4"/>
    <n v="3"/>
    <s v="AIDA CAROLINA GOMEZ MALAGON"/>
    <x v="0"/>
    <x v="3"/>
    <m/>
    <m/>
    <m/>
  </r>
  <r>
    <n v="1392"/>
    <n v="21502"/>
    <x v="2"/>
    <d v="2020-05-08T00:00:00"/>
    <x v="4"/>
    <d v="2020-05-08T00:00:00"/>
    <x v="2"/>
    <n v="0"/>
    <n v="1"/>
    <s v="MARIO"/>
    <x v="0"/>
    <x v="3"/>
    <m/>
    <m/>
    <m/>
  </r>
  <r>
    <n v="1393"/>
    <n v="21503"/>
    <x v="2"/>
    <d v="2020-05-08T00:00:00"/>
    <x v="4"/>
    <s v="Pendiente"/>
    <x v="1"/>
    <e v="#VALUE!"/>
    <e v="#VALUE!"/>
    <s v="Joe Alexander Buelvas Montaña"/>
    <x v="1"/>
    <x v="1"/>
    <m/>
    <m/>
    <m/>
  </r>
  <r>
    <n v="1394"/>
    <n v="21504"/>
    <x v="2"/>
    <d v="2020-05-08T00:00:00"/>
    <x v="4"/>
    <s v="Pendiente"/>
    <x v="1"/>
    <e v="#VALUE!"/>
    <e v="#VALUE!"/>
    <s v="Sandra Maribel Rosero"/>
    <x v="1"/>
    <x v="1"/>
    <m/>
    <m/>
    <m/>
  </r>
  <r>
    <n v="1395"/>
    <n v="21505"/>
    <x v="0"/>
    <d v="2020-05-08T00:00:00"/>
    <x v="4"/>
    <d v="2020-05-12T00:00:00"/>
    <x v="2"/>
    <n v="4"/>
    <n v="3"/>
    <s v="LUIS ANGEL HINCAPIE BETANCUR"/>
    <x v="0"/>
    <x v="3"/>
    <m/>
    <m/>
    <m/>
  </r>
  <r>
    <n v="1396"/>
    <n v="21506"/>
    <x v="2"/>
    <d v="2020-05-08T00:00:00"/>
    <x v="4"/>
    <d v="2020-05-12T00:00:00"/>
    <x v="2"/>
    <n v="4"/>
    <n v="3"/>
    <s v="omara del carmen verona soto"/>
    <x v="0"/>
    <x v="3"/>
    <m/>
    <m/>
    <m/>
  </r>
  <r>
    <n v="1397"/>
    <n v="21507"/>
    <x v="0"/>
    <d v="2020-05-08T00:00:00"/>
    <x v="4"/>
    <d v="2020-05-12T00:00:00"/>
    <x v="2"/>
    <n v="4"/>
    <n v="3"/>
    <s v="MARLEN JUDITH ANGULO CANTILLO"/>
    <x v="0"/>
    <x v="3"/>
    <m/>
    <m/>
    <m/>
  </r>
  <r>
    <n v="1398"/>
    <n v="21508"/>
    <x v="0"/>
    <d v="2020-05-08T00:00:00"/>
    <x v="4"/>
    <d v="2020-05-12T00:00:00"/>
    <x v="2"/>
    <n v="4"/>
    <n v="3"/>
    <s v="KAREN CARMENZA ARISMENDY AMRTINEZ"/>
    <x v="0"/>
    <x v="3"/>
    <m/>
    <m/>
    <m/>
  </r>
  <r>
    <n v="1399"/>
    <n v="21509"/>
    <x v="0"/>
    <d v="2020-05-08T00:00:00"/>
    <x v="4"/>
    <d v="2020-05-12T00:00:00"/>
    <x v="2"/>
    <n v="4"/>
    <n v="3"/>
    <s v="MARIA EUGENIA MACIAS RIVERA"/>
    <x v="0"/>
    <x v="3"/>
    <m/>
    <m/>
    <m/>
  </r>
  <r>
    <n v="1400"/>
    <n v="21510"/>
    <x v="0"/>
    <d v="2020-05-08T00:00:00"/>
    <x v="4"/>
    <d v="2020-05-12T00:00:00"/>
    <x v="2"/>
    <n v="4"/>
    <n v="3"/>
    <s v="Jorge Leonardo Camargo Rueda"/>
    <x v="0"/>
    <x v="3"/>
    <m/>
    <m/>
    <m/>
  </r>
  <r>
    <n v="1401"/>
    <n v="21511"/>
    <x v="0"/>
    <d v="2020-05-08T00:00:00"/>
    <x v="4"/>
    <d v="2020-05-12T00:00:00"/>
    <x v="2"/>
    <n v="4"/>
    <n v="3"/>
    <s v="DANIEL ALONSO ACOSTA"/>
    <x v="0"/>
    <x v="3"/>
    <m/>
    <m/>
    <m/>
  </r>
  <r>
    <n v="1402"/>
    <n v="21512"/>
    <x v="3"/>
    <d v="2020-05-08T00:00:00"/>
    <x v="4"/>
    <d v="2020-05-12T00:00:00"/>
    <x v="2"/>
    <n v="4"/>
    <n v="3"/>
    <s v="DANIEL ALONSO ACOSTA"/>
    <x v="0"/>
    <x v="3"/>
    <m/>
    <m/>
    <m/>
  </r>
  <r>
    <n v="1403"/>
    <n v="21513"/>
    <x v="2"/>
    <d v="2020-05-09T00:00:00"/>
    <x v="4"/>
    <s v="Pendiente"/>
    <x v="1"/>
    <e v="#VALUE!"/>
    <e v="#VALUE!"/>
    <s v="JOSE GABRIEL CALDERON ESPAÑA"/>
    <x v="1"/>
    <x v="1"/>
    <m/>
    <m/>
    <m/>
  </r>
  <r>
    <n v="1404"/>
    <n v="21514"/>
    <x v="0"/>
    <d v="2020-05-09T00:00:00"/>
    <x v="4"/>
    <d v="2020-05-12T00:00:00"/>
    <x v="2"/>
    <n v="3"/>
    <n v="2"/>
    <s v="LIDDY VERA GAMBOA"/>
    <x v="0"/>
    <x v="3"/>
    <m/>
    <m/>
    <m/>
  </r>
  <r>
    <n v="1405"/>
    <n v="21515"/>
    <x v="0"/>
    <d v="2020-05-09T00:00:00"/>
    <x v="4"/>
    <d v="2020-05-12T00:00:00"/>
    <x v="2"/>
    <n v="3"/>
    <n v="2"/>
    <s v="carlos humberto correa reina"/>
    <x v="0"/>
    <x v="3"/>
    <m/>
    <m/>
    <m/>
  </r>
  <r>
    <n v="1406"/>
    <n v="21516"/>
    <x v="0"/>
    <d v="2020-05-09T00:00:00"/>
    <x v="4"/>
    <d v="2020-05-12T00:00:00"/>
    <x v="2"/>
    <n v="3"/>
    <n v="2"/>
    <s v="Adriana Fuentes"/>
    <x v="0"/>
    <x v="3"/>
    <m/>
    <m/>
    <m/>
  </r>
  <r>
    <n v="1407"/>
    <n v="21517"/>
    <x v="0"/>
    <d v="2020-05-09T00:00:00"/>
    <x v="4"/>
    <d v="2020-05-12T00:00:00"/>
    <x v="2"/>
    <n v="3"/>
    <n v="2"/>
    <s v="Wilfredo Vargas Chica"/>
    <x v="0"/>
    <x v="3"/>
    <m/>
    <m/>
    <m/>
  </r>
  <r>
    <n v="1408"/>
    <n v="21518"/>
    <x v="0"/>
    <d v="2020-05-09T00:00:00"/>
    <x v="4"/>
    <d v="2020-05-12T00:00:00"/>
    <x v="2"/>
    <n v="3"/>
    <n v="2"/>
    <s v="OSKAR RIKARDO VASQUEZ PARDO"/>
    <x v="0"/>
    <x v="3"/>
    <m/>
    <m/>
    <m/>
  </r>
  <r>
    <n v="1409"/>
    <n v="21519"/>
    <x v="3"/>
    <d v="2020-05-10T00:00:00"/>
    <x v="4"/>
    <d v="2020-05-12T00:00:00"/>
    <x v="2"/>
    <n v="2"/>
    <n v="2"/>
    <s v="JAIRO ORLANDO ZORRO CORREA"/>
    <x v="0"/>
    <x v="3"/>
    <m/>
    <m/>
    <m/>
  </r>
  <r>
    <n v="1410"/>
    <n v="21520"/>
    <x v="0"/>
    <d v="2020-05-10T00:00:00"/>
    <x v="4"/>
    <d v="2020-05-12T00:00:00"/>
    <x v="2"/>
    <n v="2"/>
    <n v="2"/>
    <s v="JAVIER VICENTE BARRAGAN NEGRO"/>
    <x v="0"/>
    <x v="3"/>
    <m/>
    <m/>
    <m/>
  </r>
  <r>
    <n v="1411"/>
    <n v="21521"/>
    <x v="0"/>
    <d v="2020-05-11T00:00:00"/>
    <x v="4"/>
    <d v="2020-05-12T00:00:00"/>
    <x v="2"/>
    <n v="1"/>
    <n v="2"/>
    <s v="Guisela Esther Yanes Huyke"/>
    <x v="0"/>
    <x v="3"/>
    <m/>
    <m/>
    <m/>
  </r>
  <r>
    <n v="1412"/>
    <n v="21522"/>
    <x v="0"/>
    <d v="2020-05-11T00:00:00"/>
    <x v="4"/>
    <d v="2020-05-12T00:00:00"/>
    <x v="2"/>
    <n v="1"/>
    <n v="2"/>
    <s v="Guisela Esther Yanes Huyke"/>
    <x v="0"/>
    <x v="3"/>
    <m/>
    <m/>
    <m/>
  </r>
  <r>
    <n v="1413"/>
    <n v="21523"/>
    <x v="0"/>
    <d v="2020-05-11T00:00:00"/>
    <x v="4"/>
    <d v="2020-05-12T00:00:00"/>
    <x v="2"/>
    <n v="1"/>
    <n v="2"/>
    <s v="IVAN DARIO BUENDIA VARGAS"/>
    <x v="0"/>
    <x v="3"/>
    <m/>
    <m/>
    <m/>
  </r>
  <r>
    <n v="1414"/>
    <n v="21524"/>
    <x v="2"/>
    <d v="2020-05-11T00:00:00"/>
    <x v="4"/>
    <d v="2020-05-12T00:00:00"/>
    <x v="2"/>
    <n v="1"/>
    <n v="2"/>
    <s v="Adriana Rodado Argote"/>
    <x v="0"/>
    <x v="3"/>
    <m/>
    <m/>
    <m/>
  </r>
  <r>
    <n v="1415"/>
    <n v="21525"/>
    <x v="2"/>
    <d v="2020-05-11T00:00:00"/>
    <x v="4"/>
    <d v="2020-05-12T00:00:00"/>
    <x v="2"/>
    <n v="1"/>
    <n v="2"/>
    <s v="Oscar Francisco Caceres Molina."/>
    <x v="0"/>
    <x v="3"/>
    <m/>
    <m/>
    <m/>
  </r>
  <r>
    <n v="1416"/>
    <n v="21526"/>
    <x v="0"/>
    <d v="2020-05-11T00:00:00"/>
    <x v="4"/>
    <d v="2020-05-12T00:00:00"/>
    <x v="2"/>
    <n v="1"/>
    <n v="2"/>
    <s v="Yeidy Yazmin Ruiz Aguilera"/>
    <x v="0"/>
    <x v="3"/>
    <m/>
    <m/>
    <m/>
  </r>
  <r>
    <n v="1417"/>
    <n v="21527"/>
    <x v="0"/>
    <d v="2020-05-11T00:00:00"/>
    <x v="4"/>
    <d v="2020-05-12T00:00:00"/>
    <x v="2"/>
    <n v="1"/>
    <n v="2"/>
    <s v="Yenifer Lopez Peregrino"/>
    <x v="0"/>
    <x v="3"/>
    <m/>
    <m/>
    <m/>
  </r>
  <r>
    <n v="1418"/>
    <n v="21528"/>
    <x v="2"/>
    <d v="2020-05-11T00:00:00"/>
    <x v="4"/>
    <d v="2020-05-12T00:00:00"/>
    <x v="2"/>
    <n v="1"/>
    <n v="2"/>
    <s v="juan felipe ruiz"/>
    <x v="0"/>
    <x v="3"/>
    <m/>
    <m/>
    <m/>
  </r>
  <r>
    <n v="1419"/>
    <n v="21529"/>
    <x v="0"/>
    <d v="2020-05-11T00:00:00"/>
    <x v="4"/>
    <d v="2020-05-12T00:00:00"/>
    <x v="2"/>
    <n v="1"/>
    <n v="2"/>
    <s v="LAURA VANESSA PRIETO VELÁSQUEZ"/>
    <x v="0"/>
    <x v="3"/>
    <m/>
    <m/>
    <m/>
  </r>
  <r>
    <n v="1420"/>
    <n v="21530"/>
    <x v="0"/>
    <d v="2020-05-11T00:00:00"/>
    <x v="4"/>
    <d v="2020-05-13T00:00:00"/>
    <x v="2"/>
    <n v="2"/>
    <n v="3"/>
    <s v="JAIME ALIRIO CARDOZO GÓNGORA"/>
    <x v="0"/>
    <x v="3"/>
    <m/>
    <m/>
    <m/>
  </r>
  <r>
    <n v="1421"/>
    <n v="21531"/>
    <x v="2"/>
    <d v="2020-05-11T00:00:00"/>
    <x v="4"/>
    <s v="Pendiente"/>
    <x v="1"/>
    <e v="#VALUE!"/>
    <e v="#VALUE!"/>
    <s v="MARIA ANDREA VELASQUEZ VELASCO"/>
    <x v="1"/>
    <x v="1"/>
    <m/>
    <m/>
    <m/>
  </r>
  <r>
    <n v="1422"/>
    <n v="21532"/>
    <x v="0"/>
    <d v="2020-05-11T00:00:00"/>
    <x v="4"/>
    <d v="2020-05-13T00:00:00"/>
    <x v="2"/>
    <n v="2"/>
    <n v="3"/>
    <s v="MILTON ARCHILA VARGAS"/>
    <x v="0"/>
    <x v="3"/>
    <m/>
    <m/>
    <m/>
  </r>
  <r>
    <n v="1423"/>
    <n v="21533"/>
    <x v="0"/>
    <d v="2020-05-11T00:00:00"/>
    <x v="4"/>
    <d v="2020-05-13T00:00:00"/>
    <x v="2"/>
    <n v="2"/>
    <n v="3"/>
    <s v="n.a."/>
    <x v="0"/>
    <x v="3"/>
    <m/>
    <m/>
    <m/>
  </r>
  <r>
    <n v="1424"/>
    <n v="21534"/>
    <x v="0"/>
    <d v="2020-05-11T00:00:00"/>
    <x v="4"/>
    <d v="2020-05-13T00:00:00"/>
    <x v="2"/>
    <n v="2"/>
    <n v="3"/>
    <s v="EMILIO RAMIREZ RAMIREZ"/>
    <x v="0"/>
    <x v="3"/>
    <m/>
    <m/>
    <m/>
  </r>
  <r>
    <n v="1425"/>
    <n v="21535"/>
    <x v="0"/>
    <d v="2020-05-11T00:00:00"/>
    <x v="4"/>
    <d v="2020-05-13T00:00:00"/>
    <x v="2"/>
    <n v="2"/>
    <n v="3"/>
    <s v="DEISY MILENA LADINO CUNEME"/>
    <x v="0"/>
    <x v="3"/>
    <m/>
    <m/>
    <m/>
  </r>
  <r>
    <n v="1426"/>
    <n v="21536"/>
    <x v="2"/>
    <d v="2020-05-11T00:00:00"/>
    <x v="4"/>
    <d v="2020-05-12T00:00:00"/>
    <x v="2"/>
    <n v="1"/>
    <n v="2"/>
    <s v="Jose Francisco Montufar Rodriguez."/>
    <x v="0"/>
    <x v="3"/>
    <m/>
    <m/>
    <m/>
  </r>
  <r>
    <n v="1427"/>
    <n v="21537"/>
    <x v="0"/>
    <d v="2020-05-11T00:00:00"/>
    <x v="4"/>
    <d v="2020-05-13T00:00:00"/>
    <x v="2"/>
    <n v="2"/>
    <n v="3"/>
    <s v="Gabriel Arellano Guerrero"/>
    <x v="0"/>
    <x v="3"/>
    <m/>
    <m/>
    <m/>
  </r>
  <r>
    <n v="1428"/>
    <n v="21538"/>
    <x v="0"/>
    <d v="2020-05-11T00:00:00"/>
    <x v="4"/>
    <d v="2020-05-13T00:00:00"/>
    <x v="2"/>
    <n v="2"/>
    <n v="3"/>
    <s v="JOSE ORLANDO PINEDA ACOSTA"/>
    <x v="0"/>
    <x v="3"/>
    <m/>
    <m/>
    <m/>
  </r>
  <r>
    <n v="1429"/>
    <n v="21539"/>
    <x v="0"/>
    <d v="2020-05-11T00:00:00"/>
    <x v="4"/>
    <d v="2020-05-13T00:00:00"/>
    <x v="2"/>
    <n v="2"/>
    <n v="3"/>
    <s v="tatiana danllely anacona quilindo"/>
    <x v="0"/>
    <x v="3"/>
    <m/>
    <m/>
    <m/>
  </r>
  <r>
    <n v="1430"/>
    <n v="21540"/>
    <x v="0"/>
    <d v="2020-05-11T00:00:00"/>
    <x v="4"/>
    <d v="2020-05-13T00:00:00"/>
    <x v="2"/>
    <n v="2"/>
    <n v="3"/>
    <s v="INGRID JULIET TORRES OSPINA"/>
    <x v="0"/>
    <x v="3"/>
    <m/>
    <m/>
    <m/>
  </r>
  <r>
    <n v="1431"/>
    <n v="21541"/>
    <x v="0"/>
    <d v="2020-05-11T00:00:00"/>
    <x v="4"/>
    <d v="2020-05-13T00:00:00"/>
    <x v="2"/>
    <n v="2"/>
    <n v="3"/>
    <s v="Luz Rodriguez celis"/>
    <x v="0"/>
    <x v="3"/>
    <m/>
    <m/>
    <m/>
  </r>
  <r>
    <n v="1432"/>
    <n v="21542"/>
    <x v="2"/>
    <d v="2020-05-11T00:00:00"/>
    <x v="4"/>
    <d v="2020-05-12T00:00:00"/>
    <x v="2"/>
    <n v="1"/>
    <n v="2"/>
    <s v="maria geraldine castro gomez"/>
    <x v="0"/>
    <x v="3"/>
    <m/>
    <m/>
    <m/>
  </r>
  <r>
    <n v="1433"/>
    <n v="21543"/>
    <x v="0"/>
    <d v="2020-05-11T00:00:00"/>
    <x v="4"/>
    <d v="2020-05-13T00:00:00"/>
    <x v="2"/>
    <n v="2"/>
    <n v="3"/>
    <s v="carlos ivan rivera bedoya"/>
    <x v="0"/>
    <x v="3"/>
    <m/>
    <m/>
    <m/>
  </r>
  <r>
    <n v="1434"/>
    <n v="21544"/>
    <x v="2"/>
    <d v="2020-05-11T00:00:00"/>
    <x v="4"/>
    <d v="2020-05-26T00:00:00"/>
    <x v="2"/>
    <n v="15"/>
    <n v="12"/>
    <s v="JOSE ECHEVERRI"/>
    <x v="0"/>
    <x v="3"/>
    <m/>
    <m/>
    <m/>
  </r>
  <r>
    <n v="1435"/>
    <n v="21545"/>
    <x v="2"/>
    <d v="2020-05-12T00:00:00"/>
    <x v="4"/>
    <d v="2020-05-12T00:00:00"/>
    <x v="2"/>
    <n v="0"/>
    <n v="1"/>
    <s v="Sandra Lucia Quintero"/>
    <x v="0"/>
    <x v="3"/>
    <m/>
    <m/>
    <m/>
  </r>
  <r>
    <n v="1436"/>
    <n v="21546"/>
    <x v="0"/>
    <d v="2020-05-12T00:00:00"/>
    <x v="4"/>
    <d v="2020-05-13T00:00:00"/>
    <x v="2"/>
    <n v="1"/>
    <n v="2"/>
    <s v="JAVIER VICENTE BARRAGAN NEGRO"/>
    <x v="0"/>
    <x v="3"/>
    <m/>
    <m/>
    <m/>
  </r>
  <r>
    <n v="1437"/>
    <n v="21547"/>
    <x v="2"/>
    <d v="2020-05-12T00:00:00"/>
    <x v="4"/>
    <d v="2020-05-12T00:00:00"/>
    <x v="2"/>
    <n v="0"/>
    <n v="1"/>
    <s v="Juan Carlos Valencia Gamba"/>
    <x v="0"/>
    <x v="3"/>
    <m/>
    <m/>
    <m/>
  </r>
  <r>
    <n v="1438"/>
    <n v="21548"/>
    <x v="2"/>
    <d v="2020-05-12T00:00:00"/>
    <x v="4"/>
    <d v="2020-05-12T00:00:00"/>
    <x v="2"/>
    <n v="0"/>
    <n v="1"/>
    <s v="ANGELA DEANTONIO QUIÑONES"/>
    <x v="0"/>
    <x v="3"/>
    <m/>
    <m/>
    <m/>
  </r>
  <r>
    <n v="1439"/>
    <n v="21549"/>
    <x v="0"/>
    <d v="2020-05-12T00:00:00"/>
    <x v="4"/>
    <d v="2020-05-13T00:00:00"/>
    <x v="2"/>
    <n v="1"/>
    <n v="2"/>
    <s v="Oscar Andres Castro ospina"/>
    <x v="0"/>
    <x v="3"/>
    <m/>
    <m/>
    <m/>
  </r>
  <r>
    <n v="1440"/>
    <n v="21550"/>
    <x v="0"/>
    <d v="2020-05-12T00:00:00"/>
    <x v="4"/>
    <d v="2020-05-13T00:00:00"/>
    <x v="2"/>
    <n v="1"/>
    <n v="2"/>
    <s v="flor ines sampayo arias"/>
    <x v="0"/>
    <x v="3"/>
    <m/>
    <m/>
    <m/>
  </r>
  <r>
    <n v="1441"/>
    <n v="21551"/>
    <x v="0"/>
    <d v="2020-05-12T00:00:00"/>
    <x v="4"/>
    <d v="2020-05-13T00:00:00"/>
    <x v="2"/>
    <n v="1"/>
    <n v="2"/>
    <s v="Otto García Novoa"/>
    <x v="0"/>
    <x v="3"/>
    <m/>
    <m/>
    <m/>
  </r>
  <r>
    <n v="1442"/>
    <n v="21552"/>
    <x v="1"/>
    <d v="2020-05-12T00:00:00"/>
    <x v="4"/>
    <s v="Pendiente"/>
    <x v="1"/>
    <e v="#VALUE!"/>
    <e v="#VALUE!"/>
    <s v="jesus abreo"/>
    <x v="1"/>
    <x v="1"/>
    <m/>
    <m/>
    <m/>
  </r>
  <r>
    <n v="1443"/>
    <n v="21553"/>
    <x v="0"/>
    <d v="2020-05-12T00:00:00"/>
    <x v="4"/>
    <d v="2020-05-14T00:00:00"/>
    <x v="2"/>
    <n v="2"/>
    <n v="3"/>
    <s v="Jorge Alfredo Cabal M."/>
    <x v="0"/>
    <x v="3"/>
    <m/>
    <m/>
    <m/>
  </r>
  <r>
    <n v="1444"/>
    <n v="21554"/>
    <x v="0"/>
    <d v="2020-05-12T00:00:00"/>
    <x v="4"/>
    <d v="2020-05-14T00:00:00"/>
    <x v="2"/>
    <n v="2"/>
    <n v="3"/>
    <s v="lediy andrea vasquez lopez"/>
    <x v="0"/>
    <x v="3"/>
    <m/>
    <m/>
    <m/>
  </r>
  <r>
    <n v="1445"/>
    <n v="21555"/>
    <x v="0"/>
    <d v="2020-05-12T00:00:00"/>
    <x v="4"/>
    <d v="2020-05-14T00:00:00"/>
    <x v="2"/>
    <n v="2"/>
    <n v="3"/>
    <s v="Teresita de Jesús Echavarría Ruíz"/>
    <x v="0"/>
    <x v="3"/>
    <m/>
    <m/>
    <m/>
  </r>
  <r>
    <n v="1446"/>
    <n v="21556"/>
    <x v="0"/>
    <d v="2020-05-12T00:00:00"/>
    <x v="4"/>
    <d v="2020-05-14T00:00:00"/>
    <x v="2"/>
    <n v="2"/>
    <n v="3"/>
    <s v="Hannia Corena"/>
    <x v="0"/>
    <x v="3"/>
    <m/>
    <m/>
    <m/>
  </r>
  <r>
    <n v="1447"/>
    <n v="21557"/>
    <x v="1"/>
    <d v="2020-05-12T00:00:00"/>
    <x v="4"/>
    <d v="2020-06-08T00:00:00"/>
    <x v="2"/>
    <n v="27"/>
    <n v="20"/>
    <s v="ELSY ZAMBRANO BOLAÑOS"/>
    <x v="0"/>
    <x v="6"/>
    <m/>
    <m/>
    <m/>
  </r>
  <r>
    <n v="1448"/>
    <n v="21558"/>
    <x v="0"/>
    <d v="2020-05-12T00:00:00"/>
    <x v="4"/>
    <d v="2020-05-14T00:00:00"/>
    <x v="2"/>
    <n v="2"/>
    <n v="3"/>
    <s v="Vanessa Méndez Gómez"/>
    <x v="0"/>
    <x v="3"/>
    <m/>
    <m/>
    <m/>
  </r>
  <r>
    <n v="1449"/>
    <n v="21559"/>
    <x v="2"/>
    <d v="2020-05-12T00:00:00"/>
    <x v="4"/>
    <d v="2020-05-13T00:00:00"/>
    <x v="2"/>
    <n v="1"/>
    <n v="2"/>
    <s v="JEIMMY CATALINA TRUJILLO"/>
    <x v="0"/>
    <x v="3"/>
    <m/>
    <m/>
    <m/>
  </r>
  <r>
    <n v="1450"/>
    <n v="21560"/>
    <x v="0"/>
    <d v="2020-05-12T00:00:00"/>
    <x v="4"/>
    <d v="2020-05-14T00:00:00"/>
    <x v="2"/>
    <n v="2"/>
    <n v="3"/>
    <s v="José Wilson Aristizábal Guzmán"/>
    <x v="0"/>
    <x v="3"/>
    <m/>
    <m/>
    <m/>
  </r>
  <r>
    <n v="1451"/>
    <n v="21561"/>
    <x v="0"/>
    <d v="2020-05-12T00:00:00"/>
    <x v="4"/>
    <d v="2020-05-14T00:00:00"/>
    <x v="2"/>
    <n v="2"/>
    <n v="3"/>
    <s v="NAILI LUZ MAGDANIEL PUSHAINA"/>
    <x v="0"/>
    <x v="3"/>
    <m/>
    <m/>
    <m/>
  </r>
  <r>
    <n v="1452"/>
    <n v="21562"/>
    <x v="0"/>
    <d v="2020-05-12T00:00:00"/>
    <x v="4"/>
    <d v="2020-05-14T00:00:00"/>
    <x v="2"/>
    <n v="2"/>
    <n v="3"/>
    <s v="EVA DEL CARMEN ALVAREZ"/>
    <x v="0"/>
    <x v="3"/>
    <m/>
    <m/>
    <m/>
  </r>
  <r>
    <n v="1453"/>
    <n v="21563"/>
    <x v="0"/>
    <d v="2020-05-12T00:00:00"/>
    <x v="4"/>
    <d v="2020-05-14T00:00:00"/>
    <x v="2"/>
    <n v="2"/>
    <n v="3"/>
    <s v="JUAN SEBASTIÁN VELANDIA LÓPEZ"/>
    <x v="0"/>
    <x v="3"/>
    <m/>
    <m/>
    <m/>
  </r>
  <r>
    <n v="1454"/>
    <n v="21564"/>
    <x v="2"/>
    <d v="2020-05-12T00:00:00"/>
    <x v="4"/>
    <d v="2020-05-13T00:00:00"/>
    <x v="2"/>
    <n v="1"/>
    <n v="2"/>
    <s v="judith gabriela arguelles menez"/>
    <x v="0"/>
    <x v="3"/>
    <m/>
    <m/>
    <m/>
  </r>
  <r>
    <n v="1455"/>
    <n v="21565"/>
    <x v="0"/>
    <d v="2020-05-12T00:00:00"/>
    <x v="4"/>
    <d v="2020-05-14T00:00:00"/>
    <x v="2"/>
    <n v="2"/>
    <n v="3"/>
    <s v="ANDRES MAURICIO RUA"/>
    <x v="0"/>
    <x v="3"/>
    <m/>
    <m/>
    <m/>
  </r>
  <r>
    <n v="1456"/>
    <n v="21566"/>
    <x v="2"/>
    <d v="2020-05-12T00:00:00"/>
    <x v="4"/>
    <d v="2020-05-13T00:00:00"/>
    <x v="2"/>
    <n v="1"/>
    <n v="2"/>
    <s v="judith gabriela arguelles menez"/>
    <x v="0"/>
    <x v="3"/>
    <m/>
    <m/>
    <m/>
  </r>
  <r>
    <n v="1457"/>
    <n v="21567"/>
    <x v="0"/>
    <d v="2020-05-12T00:00:00"/>
    <x v="4"/>
    <d v="2020-05-14T00:00:00"/>
    <x v="2"/>
    <n v="2"/>
    <n v="3"/>
    <s v="Juan Diego Santa Santa"/>
    <x v="0"/>
    <x v="3"/>
    <m/>
    <m/>
    <m/>
  </r>
  <r>
    <n v="1458"/>
    <n v="21568"/>
    <x v="3"/>
    <d v="2020-05-12T00:00:00"/>
    <x v="4"/>
    <s v="Pendiente"/>
    <x v="1"/>
    <e v="#VALUE!"/>
    <e v="#VALUE!"/>
    <s v="maria teresa dussan manjares"/>
    <x v="1"/>
    <x v="1"/>
    <m/>
    <m/>
    <m/>
  </r>
  <r>
    <n v="1459"/>
    <n v="21569"/>
    <x v="0"/>
    <d v="2020-05-12T00:00:00"/>
    <x v="4"/>
    <d v="2020-05-14T00:00:00"/>
    <x v="2"/>
    <n v="2"/>
    <n v="3"/>
    <s v="didian alexis macias garcia"/>
    <x v="0"/>
    <x v="3"/>
    <m/>
    <m/>
    <m/>
  </r>
  <r>
    <n v="1460"/>
    <n v="21570"/>
    <x v="0"/>
    <d v="2020-05-12T00:00:00"/>
    <x v="4"/>
    <d v="2020-05-14T00:00:00"/>
    <x v="2"/>
    <n v="2"/>
    <n v="3"/>
    <s v="Andrea Solis"/>
    <x v="0"/>
    <x v="3"/>
    <m/>
    <m/>
    <m/>
  </r>
  <r>
    <n v="1461"/>
    <n v="21571"/>
    <x v="2"/>
    <d v="2020-05-12T00:00:00"/>
    <x v="4"/>
    <d v="2020-05-13T00:00:00"/>
    <x v="2"/>
    <n v="1"/>
    <n v="2"/>
    <s v="Carmen Cecilia Preciado Prieto"/>
    <x v="0"/>
    <x v="3"/>
    <m/>
    <m/>
    <m/>
  </r>
  <r>
    <n v="1462"/>
    <n v="21572"/>
    <x v="2"/>
    <d v="2020-05-12T00:00:00"/>
    <x v="4"/>
    <d v="2020-05-13T00:00:00"/>
    <x v="2"/>
    <n v="1"/>
    <n v="2"/>
    <s v="OSCAR MAURICIO CARVAJAL GRIMALDI"/>
    <x v="0"/>
    <x v="3"/>
    <m/>
    <m/>
    <m/>
  </r>
  <r>
    <n v="1463"/>
    <n v="21573"/>
    <x v="1"/>
    <d v="2020-05-12T00:00:00"/>
    <x v="4"/>
    <d v="2020-06-08T00:00:00"/>
    <x v="2"/>
    <n v="27"/>
    <n v="20"/>
    <s v="carlos arturo arzuaga guerrero"/>
    <x v="0"/>
    <x v="6"/>
    <m/>
    <m/>
    <m/>
  </r>
  <r>
    <n v="1464"/>
    <n v="21574"/>
    <x v="0"/>
    <d v="2020-05-12T00:00:00"/>
    <x v="4"/>
    <d v="2020-05-14T00:00:00"/>
    <x v="2"/>
    <n v="2"/>
    <n v="3"/>
    <s v="Maritza Isabel Sepulveda Guzman"/>
    <x v="0"/>
    <x v="3"/>
    <m/>
    <m/>
    <m/>
  </r>
  <r>
    <n v="1465"/>
    <n v="21575"/>
    <x v="0"/>
    <d v="2020-05-12T00:00:00"/>
    <x v="4"/>
    <d v="2020-05-14T00:00:00"/>
    <x v="2"/>
    <n v="2"/>
    <n v="3"/>
    <s v="LIGIA NATHALYA GARZON TOVAR"/>
    <x v="0"/>
    <x v="3"/>
    <m/>
    <m/>
    <m/>
  </r>
  <r>
    <n v="1466"/>
    <n v="21576"/>
    <x v="0"/>
    <d v="2020-05-12T00:00:00"/>
    <x v="4"/>
    <d v="2020-05-14T00:00:00"/>
    <x v="2"/>
    <n v="2"/>
    <n v="3"/>
    <s v="ELIETH PAOLA ORTIZ JIMENEZ"/>
    <x v="0"/>
    <x v="3"/>
    <m/>
    <m/>
    <m/>
  </r>
  <r>
    <n v="1467"/>
    <n v="21577"/>
    <x v="2"/>
    <d v="2020-05-13T00:00:00"/>
    <x v="4"/>
    <d v="2020-05-13T00:00:00"/>
    <x v="2"/>
    <n v="0"/>
    <n v="1"/>
    <s v="Leonardo Beltran"/>
    <x v="0"/>
    <x v="3"/>
    <m/>
    <m/>
    <m/>
  </r>
  <r>
    <n v="1468"/>
    <n v="21578"/>
    <x v="0"/>
    <d v="2020-05-13T00:00:00"/>
    <x v="4"/>
    <d v="2020-05-14T00:00:00"/>
    <x v="2"/>
    <n v="1"/>
    <n v="2"/>
    <s v="jose mauricio zuluaga montaño"/>
    <x v="0"/>
    <x v="3"/>
    <m/>
    <m/>
    <m/>
  </r>
  <r>
    <n v="1469"/>
    <n v="21579"/>
    <x v="0"/>
    <d v="2020-05-13T00:00:00"/>
    <x v="4"/>
    <d v="2020-05-14T00:00:00"/>
    <x v="2"/>
    <n v="1"/>
    <n v="2"/>
    <s v="guillermo alonso ladino"/>
    <x v="0"/>
    <x v="3"/>
    <m/>
    <m/>
    <m/>
  </r>
  <r>
    <n v="1470"/>
    <n v="21580"/>
    <x v="0"/>
    <d v="2020-05-13T00:00:00"/>
    <x v="4"/>
    <d v="2020-05-14T00:00:00"/>
    <x v="2"/>
    <n v="1"/>
    <n v="2"/>
    <s v="jose mauricio zuluaga montaño"/>
    <x v="0"/>
    <x v="3"/>
    <m/>
    <m/>
    <m/>
  </r>
  <r>
    <n v="1471"/>
    <n v="21581"/>
    <x v="0"/>
    <d v="2020-05-13T00:00:00"/>
    <x v="4"/>
    <d v="2020-05-14T00:00:00"/>
    <x v="2"/>
    <n v="1"/>
    <n v="2"/>
    <s v="OSCAR FERNANDO MEJÍA MORENO"/>
    <x v="0"/>
    <x v="3"/>
    <m/>
    <m/>
    <m/>
  </r>
  <r>
    <n v="1472"/>
    <n v="21582"/>
    <x v="0"/>
    <d v="2020-05-13T00:00:00"/>
    <x v="4"/>
    <d v="2020-05-14T00:00:00"/>
    <x v="2"/>
    <n v="1"/>
    <n v="2"/>
    <s v="Herica Silva"/>
    <x v="0"/>
    <x v="3"/>
    <m/>
    <m/>
    <m/>
  </r>
  <r>
    <n v="1473"/>
    <n v="21583"/>
    <x v="2"/>
    <d v="2020-05-13T00:00:00"/>
    <x v="4"/>
    <d v="2020-05-14T00:00:00"/>
    <x v="2"/>
    <n v="1"/>
    <n v="2"/>
    <s v="Yenifer Lopez Peregrino"/>
    <x v="0"/>
    <x v="3"/>
    <m/>
    <m/>
    <m/>
  </r>
  <r>
    <n v="1474"/>
    <n v="21584"/>
    <x v="2"/>
    <d v="2020-05-13T00:00:00"/>
    <x v="4"/>
    <d v="2020-05-14T00:00:00"/>
    <x v="2"/>
    <n v="1"/>
    <n v="2"/>
    <s v="Peggy Paola Barrera Coneo"/>
    <x v="0"/>
    <x v="3"/>
    <m/>
    <m/>
    <m/>
  </r>
  <r>
    <n v="1475"/>
    <n v="21585"/>
    <x v="0"/>
    <d v="2020-05-13T00:00:00"/>
    <x v="4"/>
    <d v="2020-05-14T00:00:00"/>
    <x v="2"/>
    <n v="1"/>
    <n v="2"/>
    <s v="JUAN JOSE GUEVARA LOPEZ"/>
    <x v="0"/>
    <x v="3"/>
    <m/>
    <m/>
    <m/>
  </r>
  <r>
    <n v="1476"/>
    <n v="21586"/>
    <x v="0"/>
    <d v="2020-05-13T00:00:00"/>
    <x v="4"/>
    <d v="2020-05-14T00:00:00"/>
    <x v="2"/>
    <n v="1"/>
    <n v="2"/>
    <s v="ximena alexandra solano vargas"/>
    <x v="0"/>
    <x v="3"/>
    <m/>
    <m/>
    <m/>
  </r>
  <r>
    <n v="1477"/>
    <n v="21587"/>
    <x v="0"/>
    <d v="2020-05-13T00:00:00"/>
    <x v="4"/>
    <d v="2020-05-15T00:00:00"/>
    <x v="2"/>
    <n v="2"/>
    <n v="3"/>
    <s v="Orianna González"/>
    <x v="0"/>
    <x v="3"/>
    <m/>
    <m/>
    <m/>
  </r>
  <r>
    <n v="1478"/>
    <n v="21588"/>
    <x v="0"/>
    <d v="2020-05-13T00:00:00"/>
    <x v="4"/>
    <d v="2020-05-14T00:00:00"/>
    <x v="2"/>
    <n v="1"/>
    <n v="2"/>
    <s v="Julian Andres Giraldo Montoya"/>
    <x v="0"/>
    <x v="3"/>
    <m/>
    <m/>
    <m/>
  </r>
  <r>
    <n v="1479"/>
    <n v="21589"/>
    <x v="0"/>
    <d v="2020-05-13T00:00:00"/>
    <x v="4"/>
    <d v="2020-05-14T00:00:00"/>
    <x v="2"/>
    <n v="1"/>
    <n v="2"/>
    <s v="CARLOS CAMACHO PARADA"/>
    <x v="0"/>
    <x v="3"/>
    <m/>
    <m/>
    <m/>
  </r>
  <r>
    <n v="1480"/>
    <n v="21590"/>
    <x v="2"/>
    <d v="2020-05-13T00:00:00"/>
    <x v="4"/>
    <s v="Pendiente"/>
    <x v="1"/>
    <e v="#VALUE!"/>
    <e v="#VALUE!"/>
    <s v="Tatiana Obando"/>
    <x v="1"/>
    <x v="1"/>
    <m/>
    <m/>
    <m/>
  </r>
  <r>
    <n v="1481"/>
    <n v="21591"/>
    <x v="0"/>
    <d v="2020-05-13T00:00:00"/>
    <x v="4"/>
    <d v="2020-05-15T00:00:00"/>
    <x v="2"/>
    <n v="2"/>
    <n v="3"/>
    <s v="RICARDO VEGA JIMENEZ"/>
    <x v="0"/>
    <x v="3"/>
    <m/>
    <m/>
    <m/>
  </r>
  <r>
    <n v="1482"/>
    <n v="21592"/>
    <x v="0"/>
    <d v="2020-05-13T00:00:00"/>
    <x v="4"/>
    <d v="2020-05-15T00:00:00"/>
    <x v="2"/>
    <n v="2"/>
    <n v="3"/>
    <s v="Julian Giraldo"/>
    <x v="0"/>
    <x v="3"/>
    <m/>
    <m/>
    <m/>
  </r>
  <r>
    <n v="1483"/>
    <n v="21593"/>
    <x v="0"/>
    <d v="2020-05-13T00:00:00"/>
    <x v="4"/>
    <d v="2020-05-15T00:00:00"/>
    <x v="2"/>
    <n v="2"/>
    <n v="3"/>
    <s v="Julian Giraldo"/>
    <x v="0"/>
    <x v="3"/>
    <m/>
    <m/>
    <m/>
  </r>
  <r>
    <n v="1484"/>
    <n v="21594"/>
    <x v="0"/>
    <d v="2020-05-13T00:00:00"/>
    <x v="4"/>
    <d v="2020-05-15T00:00:00"/>
    <x v="2"/>
    <n v="2"/>
    <n v="3"/>
    <s v="Julian Giraldo"/>
    <x v="0"/>
    <x v="3"/>
    <m/>
    <m/>
    <m/>
  </r>
  <r>
    <n v="1485"/>
    <n v="21595"/>
    <x v="0"/>
    <d v="2020-05-13T00:00:00"/>
    <x v="4"/>
    <d v="2020-05-15T00:00:00"/>
    <x v="2"/>
    <n v="2"/>
    <n v="3"/>
    <s v="Ana Milena Ortega Osorio"/>
    <x v="0"/>
    <x v="3"/>
    <m/>
    <m/>
    <m/>
  </r>
  <r>
    <n v="1486"/>
    <n v="21596"/>
    <x v="2"/>
    <d v="2020-05-13T00:00:00"/>
    <x v="4"/>
    <s v="Pendiente"/>
    <x v="1"/>
    <e v="#VALUE!"/>
    <e v="#VALUE!"/>
    <s v="RONALD SEIR MEDINA BLANCO"/>
    <x v="1"/>
    <x v="1"/>
    <m/>
    <m/>
    <m/>
  </r>
  <r>
    <n v="1487"/>
    <n v="21597"/>
    <x v="0"/>
    <d v="2020-05-13T00:00:00"/>
    <x v="4"/>
    <d v="2020-05-15T00:00:00"/>
    <x v="2"/>
    <n v="2"/>
    <n v="3"/>
    <s v="ROBERTH RUBIO RINCON"/>
    <x v="0"/>
    <x v="3"/>
    <m/>
    <m/>
    <m/>
  </r>
  <r>
    <n v="1488"/>
    <n v="21598"/>
    <x v="0"/>
    <d v="2020-05-13T00:00:00"/>
    <x v="4"/>
    <d v="2020-05-14T00:00:00"/>
    <x v="2"/>
    <n v="1"/>
    <n v="2"/>
    <s v="Dolly Cano Aguilar"/>
    <x v="0"/>
    <x v="3"/>
    <m/>
    <m/>
    <m/>
  </r>
  <r>
    <n v="1489"/>
    <n v="21599"/>
    <x v="0"/>
    <d v="2020-05-13T00:00:00"/>
    <x v="4"/>
    <d v="2020-05-15T00:00:00"/>
    <x v="2"/>
    <n v="2"/>
    <n v="3"/>
    <s v="Marly Alejandra Saenz Ozuna"/>
    <x v="0"/>
    <x v="3"/>
    <m/>
    <m/>
    <m/>
  </r>
  <r>
    <n v="1490"/>
    <n v="21600"/>
    <x v="0"/>
    <d v="2020-05-13T00:00:00"/>
    <x v="4"/>
    <d v="2020-05-18T00:00:00"/>
    <x v="2"/>
    <n v="5"/>
    <n v="4"/>
    <s v="JUAN DIEGO MORALES ESPITIA"/>
    <x v="0"/>
    <x v="3"/>
    <m/>
    <m/>
    <m/>
  </r>
  <r>
    <n v="1491"/>
    <n v="21601"/>
    <x v="0"/>
    <d v="2020-05-13T00:00:00"/>
    <x v="4"/>
    <d v="2020-05-18T00:00:00"/>
    <x v="2"/>
    <n v="5"/>
    <n v="4"/>
    <s v="ana paula puerta mejía"/>
    <x v="0"/>
    <x v="3"/>
    <m/>
    <m/>
    <m/>
  </r>
  <r>
    <n v="1492"/>
    <n v="21602"/>
    <x v="2"/>
    <d v="2020-05-13T00:00:00"/>
    <x v="4"/>
    <d v="2020-05-14T00:00:00"/>
    <x v="2"/>
    <n v="1"/>
    <n v="2"/>
    <s v="JUAN CARLOS CASTRO"/>
    <x v="0"/>
    <x v="3"/>
    <m/>
    <m/>
    <m/>
  </r>
  <r>
    <n v="1493"/>
    <n v="21603"/>
    <x v="0"/>
    <d v="2020-05-13T00:00:00"/>
    <x v="4"/>
    <d v="2020-05-18T00:00:00"/>
    <x v="2"/>
    <n v="5"/>
    <n v="4"/>
    <s v="norberto guilermo lara molina"/>
    <x v="0"/>
    <x v="3"/>
    <m/>
    <m/>
    <m/>
  </r>
  <r>
    <n v="1494"/>
    <n v="21604"/>
    <x v="0"/>
    <d v="2020-05-13T00:00:00"/>
    <x v="4"/>
    <d v="2020-05-18T00:00:00"/>
    <x v="2"/>
    <n v="5"/>
    <n v="4"/>
    <s v="Yoccer de Jesús Madera Medina"/>
    <x v="0"/>
    <x v="3"/>
    <m/>
    <m/>
    <m/>
  </r>
  <r>
    <n v="1495"/>
    <n v="21605"/>
    <x v="1"/>
    <d v="2020-05-13T00:00:00"/>
    <x v="4"/>
    <s v="Pendiente"/>
    <x v="1"/>
    <e v="#VALUE!"/>
    <e v="#VALUE!"/>
    <s v="Enrique Buelvas Pardo"/>
    <x v="1"/>
    <x v="1"/>
    <m/>
    <m/>
    <m/>
  </r>
  <r>
    <n v="1496"/>
    <n v="21606"/>
    <x v="2"/>
    <d v="2020-05-13T00:00:00"/>
    <x v="4"/>
    <d v="2020-05-14T00:00:00"/>
    <x v="2"/>
    <n v="1"/>
    <n v="2"/>
    <s v="JOSE JAIRO DELGADO ZABALA"/>
    <x v="0"/>
    <x v="3"/>
    <m/>
    <m/>
    <m/>
  </r>
  <r>
    <n v="1497"/>
    <n v="21607"/>
    <x v="2"/>
    <d v="2020-05-14T00:00:00"/>
    <x v="4"/>
    <d v="2020-05-14T00:00:00"/>
    <x v="2"/>
    <n v="0"/>
    <n v="1"/>
    <s v="JULIAN DAVID TENORIO SANCHEZ"/>
    <x v="0"/>
    <x v="3"/>
    <m/>
    <m/>
    <m/>
  </r>
  <r>
    <n v="1498"/>
    <n v="21608"/>
    <x v="2"/>
    <d v="2020-05-14T00:00:00"/>
    <x v="4"/>
    <d v="2020-05-18T00:00:00"/>
    <x v="2"/>
    <n v="4"/>
    <n v="3"/>
    <s v="DIANA MARCELA BARRETO GARCIA"/>
    <x v="0"/>
    <x v="3"/>
    <m/>
    <m/>
    <m/>
  </r>
  <r>
    <n v="1499"/>
    <n v="21609"/>
    <x v="0"/>
    <d v="2020-05-14T00:00:00"/>
    <x v="4"/>
    <d v="2020-05-18T00:00:00"/>
    <x v="2"/>
    <n v="4"/>
    <n v="3"/>
    <s v="ANTONIO RAMOS GAITAN"/>
    <x v="0"/>
    <x v="3"/>
    <m/>
    <m/>
    <m/>
  </r>
  <r>
    <n v="1500"/>
    <n v="21610"/>
    <x v="2"/>
    <d v="2020-05-14T00:00:00"/>
    <x v="4"/>
    <s v="Pendiente"/>
    <x v="1"/>
    <e v="#VALUE!"/>
    <e v="#VALUE!"/>
    <s v="JESUS OMAR TORRES LINDARTE"/>
    <x v="1"/>
    <x v="1"/>
    <m/>
    <m/>
    <m/>
  </r>
  <r>
    <n v="1501"/>
    <n v="21611"/>
    <x v="0"/>
    <d v="2020-05-14T00:00:00"/>
    <x v="4"/>
    <d v="2020-05-18T00:00:00"/>
    <x v="2"/>
    <n v="4"/>
    <n v="3"/>
    <s v="Anderson Stivens Guerrero Cortes"/>
    <x v="0"/>
    <x v="3"/>
    <m/>
    <m/>
    <m/>
  </r>
  <r>
    <n v="1502"/>
    <n v="21612"/>
    <x v="2"/>
    <d v="2020-05-14T00:00:00"/>
    <x v="4"/>
    <s v="Pendiente"/>
    <x v="1"/>
    <e v="#VALUE!"/>
    <e v="#VALUE!"/>
    <s v="JESUS OMAR TORRES LINDARTE"/>
    <x v="1"/>
    <x v="1"/>
    <m/>
    <m/>
    <m/>
  </r>
  <r>
    <n v="1503"/>
    <n v="21613"/>
    <x v="3"/>
    <d v="2020-05-14T00:00:00"/>
    <x v="4"/>
    <d v="2020-05-19T00:00:00"/>
    <x v="2"/>
    <n v="5"/>
    <n v="4"/>
    <s v="ALEX ALBERTO ORTIZ"/>
    <x v="0"/>
    <x v="3"/>
    <m/>
    <m/>
    <m/>
  </r>
  <r>
    <n v="1504"/>
    <n v="21614"/>
    <x v="0"/>
    <d v="2020-05-14T00:00:00"/>
    <x v="4"/>
    <d v="2020-05-18T00:00:00"/>
    <x v="2"/>
    <n v="4"/>
    <n v="3"/>
    <s v="Ivana Contreras"/>
    <x v="0"/>
    <x v="3"/>
    <m/>
    <m/>
    <m/>
  </r>
  <r>
    <n v="1505"/>
    <n v="21615"/>
    <x v="0"/>
    <d v="2020-05-14T00:00:00"/>
    <x v="4"/>
    <d v="2020-05-18T00:00:00"/>
    <x v="2"/>
    <n v="4"/>
    <n v="3"/>
    <s v="jakeline gallego"/>
    <x v="0"/>
    <x v="3"/>
    <m/>
    <m/>
    <m/>
  </r>
  <r>
    <n v="1506"/>
    <n v="21616"/>
    <x v="0"/>
    <d v="2020-05-14T00:00:00"/>
    <x v="4"/>
    <d v="2020-05-18T00:00:00"/>
    <x v="2"/>
    <n v="4"/>
    <n v="3"/>
    <s v="Yury gonzalez"/>
    <x v="0"/>
    <x v="3"/>
    <m/>
    <m/>
    <m/>
  </r>
  <r>
    <n v="1507"/>
    <n v="21617"/>
    <x v="2"/>
    <d v="2020-05-14T00:00:00"/>
    <x v="4"/>
    <d v="2020-05-18T00:00:00"/>
    <x v="2"/>
    <n v="4"/>
    <n v="3"/>
    <s v="ELIZABETH FAJARDO VELASQUEZ"/>
    <x v="0"/>
    <x v="3"/>
    <m/>
    <m/>
    <m/>
  </r>
  <r>
    <n v="1508"/>
    <n v="21618"/>
    <x v="0"/>
    <d v="2020-05-14T00:00:00"/>
    <x v="4"/>
    <d v="2020-05-18T00:00:00"/>
    <x v="2"/>
    <n v="4"/>
    <n v="3"/>
    <s v="Sonia Prieto Garzón"/>
    <x v="0"/>
    <x v="3"/>
    <m/>
    <m/>
    <m/>
  </r>
  <r>
    <n v="1509"/>
    <n v="21619"/>
    <x v="0"/>
    <d v="2020-05-14T00:00:00"/>
    <x v="4"/>
    <d v="2020-05-18T00:00:00"/>
    <x v="2"/>
    <n v="4"/>
    <n v="3"/>
    <s v="LEIDY JOHANNA VIRGUEZ CASTRO"/>
    <x v="0"/>
    <x v="3"/>
    <m/>
    <m/>
    <m/>
  </r>
  <r>
    <n v="1510"/>
    <n v="21620"/>
    <x v="2"/>
    <d v="2020-05-14T00:00:00"/>
    <x v="4"/>
    <d v="2020-05-18T00:00:00"/>
    <x v="2"/>
    <n v="4"/>
    <n v="3"/>
    <s v="HILDA SOFIA TARAZONA"/>
    <x v="0"/>
    <x v="3"/>
    <m/>
    <m/>
    <m/>
  </r>
  <r>
    <n v="1511"/>
    <n v="21621"/>
    <x v="0"/>
    <d v="2020-05-14T00:00:00"/>
    <x v="4"/>
    <d v="2020-05-18T00:00:00"/>
    <x v="2"/>
    <n v="4"/>
    <n v="3"/>
    <s v="Enrique quintero Vargas"/>
    <x v="0"/>
    <x v="3"/>
    <m/>
    <m/>
    <m/>
  </r>
  <r>
    <n v="1512"/>
    <n v="21622"/>
    <x v="0"/>
    <d v="2020-05-14T00:00:00"/>
    <x v="4"/>
    <d v="2020-05-18T00:00:00"/>
    <x v="2"/>
    <n v="4"/>
    <n v="3"/>
    <s v="Juan Caarlos Beltran Hernandez"/>
    <x v="0"/>
    <x v="3"/>
    <m/>
    <m/>
    <m/>
  </r>
  <r>
    <n v="1513"/>
    <n v="21623"/>
    <x v="2"/>
    <d v="2020-05-14T00:00:00"/>
    <x v="4"/>
    <s v="Pendiente"/>
    <x v="1"/>
    <e v="#VALUE!"/>
    <e v="#VALUE!"/>
    <s v="ETELBERTO CASTRILLON FLOREZ"/>
    <x v="1"/>
    <x v="1"/>
    <m/>
    <m/>
    <m/>
  </r>
  <r>
    <n v="1514"/>
    <n v="21624"/>
    <x v="2"/>
    <d v="2020-05-14T00:00:00"/>
    <x v="4"/>
    <d v="2020-05-19T00:00:00"/>
    <x v="2"/>
    <n v="5"/>
    <n v="4"/>
    <s v="Jose Francisco Montufar Rodriguez."/>
    <x v="0"/>
    <x v="3"/>
    <m/>
    <m/>
    <m/>
  </r>
  <r>
    <n v="1515"/>
    <n v="21625"/>
    <x v="0"/>
    <d v="2020-05-14T00:00:00"/>
    <x v="4"/>
    <d v="2020-05-18T00:00:00"/>
    <x v="2"/>
    <n v="4"/>
    <n v="3"/>
    <s v="DIEGO FERNANDO MUNERA CARRILLO"/>
    <x v="0"/>
    <x v="3"/>
    <m/>
    <m/>
    <m/>
  </r>
  <r>
    <n v="1516"/>
    <n v="21626"/>
    <x v="2"/>
    <d v="2020-05-14T00:00:00"/>
    <x v="4"/>
    <d v="2020-05-19T00:00:00"/>
    <x v="2"/>
    <n v="5"/>
    <n v="4"/>
    <s v="Jose Francisco Montufar Rodriguez."/>
    <x v="0"/>
    <x v="3"/>
    <m/>
    <m/>
    <m/>
  </r>
  <r>
    <n v="1517"/>
    <n v="21627"/>
    <x v="0"/>
    <d v="2020-05-14T00:00:00"/>
    <x v="4"/>
    <d v="2020-05-18T00:00:00"/>
    <x v="2"/>
    <n v="4"/>
    <n v="3"/>
    <s v="Marlin Juliana Vergel Gómez"/>
    <x v="0"/>
    <x v="3"/>
    <m/>
    <m/>
    <m/>
  </r>
  <r>
    <n v="1518"/>
    <n v="21628"/>
    <x v="0"/>
    <d v="2020-05-14T00:00:00"/>
    <x v="4"/>
    <d v="2020-05-18T00:00:00"/>
    <x v="2"/>
    <n v="4"/>
    <n v="3"/>
    <s v="Sofía Zuluaga Palacios"/>
    <x v="0"/>
    <x v="3"/>
    <m/>
    <m/>
    <m/>
  </r>
  <r>
    <n v="1519"/>
    <n v="21629"/>
    <x v="0"/>
    <d v="2020-05-14T00:00:00"/>
    <x v="4"/>
    <d v="2020-05-18T00:00:00"/>
    <x v="2"/>
    <n v="4"/>
    <n v="3"/>
    <s v="Leidy Johanna Piedrahita Ortiz"/>
    <x v="0"/>
    <x v="3"/>
    <m/>
    <m/>
    <m/>
  </r>
  <r>
    <n v="1520"/>
    <n v="21630"/>
    <x v="0"/>
    <d v="2020-05-14T00:00:00"/>
    <x v="4"/>
    <d v="2020-05-18T00:00:00"/>
    <x v="2"/>
    <n v="4"/>
    <n v="3"/>
    <s v="Jose Fernando Saldarriaga"/>
    <x v="0"/>
    <x v="3"/>
    <m/>
    <m/>
    <m/>
  </r>
  <r>
    <n v="1521"/>
    <n v="21631"/>
    <x v="0"/>
    <d v="2020-05-14T00:00:00"/>
    <x v="4"/>
    <d v="2020-05-18T00:00:00"/>
    <x v="2"/>
    <n v="4"/>
    <n v="3"/>
    <s v="alexander moreno cardenas"/>
    <x v="0"/>
    <x v="3"/>
    <m/>
    <m/>
    <m/>
  </r>
  <r>
    <n v="1522"/>
    <n v="21632"/>
    <x v="2"/>
    <d v="2020-05-14T00:00:00"/>
    <x v="4"/>
    <s v="Pendiente"/>
    <x v="1"/>
    <e v="#VALUE!"/>
    <e v="#VALUE!"/>
    <s v="franklin manuel machacon madrid"/>
    <x v="1"/>
    <x v="1"/>
    <m/>
    <m/>
    <m/>
  </r>
  <r>
    <n v="1523"/>
    <n v="21633"/>
    <x v="0"/>
    <d v="2020-05-14T00:00:00"/>
    <x v="4"/>
    <d v="2020-05-18T00:00:00"/>
    <x v="2"/>
    <n v="4"/>
    <n v="3"/>
    <s v="Flor Liliana Castellanos Bothi"/>
    <x v="0"/>
    <x v="3"/>
    <m/>
    <m/>
    <m/>
  </r>
  <r>
    <n v="1524"/>
    <n v="21634"/>
    <x v="0"/>
    <d v="2020-05-14T00:00:00"/>
    <x v="4"/>
    <d v="2020-05-18T00:00:00"/>
    <x v="2"/>
    <n v="4"/>
    <n v="3"/>
    <s v="jose sanchez"/>
    <x v="0"/>
    <x v="3"/>
    <m/>
    <m/>
    <m/>
  </r>
  <r>
    <n v="1525"/>
    <n v="21635"/>
    <x v="2"/>
    <d v="2020-05-14T00:00:00"/>
    <x v="4"/>
    <s v="Pendiente"/>
    <x v="1"/>
    <e v="#VALUE!"/>
    <e v="#VALUE!"/>
    <s v="maria santiago conrado"/>
    <x v="1"/>
    <x v="1"/>
    <m/>
    <m/>
    <m/>
  </r>
  <r>
    <n v="1526"/>
    <n v="21636"/>
    <x v="0"/>
    <d v="2020-05-14T00:00:00"/>
    <x v="4"/>
    <d v="2020-05-18T00:00:00"/>
    <x v="2"/>
    <n v="4"/>
    <n v="3"/>
    <s v="Marlen katerin Gantiva zuluaga"/>
    <x v="0"/>
    <x v="3"/>
    <m/>
    <m/>
    <m/>
  </r>
  <r>
    <n v="1527"/>
    <n v="21637"/>
    <x v="0"/>
    <d v="2020-05-14T00:00:00"/>
    <x v="4"/>
    <d v="2020-05-18T00:00:00"/>
    <x v="2"/>
    <n v="4"/>
    <n v="3"/>
    <s v="Julian Andrés Carretero Rodríguez"/>
    <x v="0"/>
    <x v="3"/>
    <m/>
    <m/>
    <m/>
  </r>
  <r>
    <n v="1528"/>
    <n v="21638"/>
    <x v="0"/>
    <d v="2020-05-15T00:00:00"/>
    <x v="4"/>
    <d v="2020-05-18T00:00:00"/>
    <x v="2"/>
    <n v="3"/>
    <n v="2"/>
    <s v="Juan Carlos López López"/>
    <x v="0"/>
    <x v="3"/>
    <m/>
    <m/>
    <m/>
  </r>
  <r>
    <n v="1529"/>
    <n v="21639"/>
    <x v="0"/>
    <d v="2020-05-15T00:00:00"/>
    <x v="4"/>
    <d v="2020-05-18T00:00:00"/>
    <x v="2"/>
    <n v="3"/>
    <n v="2"/>
    <s v="guillermo alonso ladino"/>
    <x v="0"/>
    <x v="3"/>
    <m/>
    <m/>
    <m/>
  </r>
  <r>
    <n v="1530"/>
    <n v="21640"/>
    <x v="2"/>
    <d v="2020-05-15T00:00:00"/>
    <x v="4"/>
    <d v="2020-05-19T00:00:00"/>
    <x v="2"/>
    <n v="4"/>
    <n v="3"/>
    <s v="Alba Nubia Montoya Pulgarin"/>
    <x v="0"/>
    <x v="3"/>
    <m/>
    <m/>
    <m/>
  </r>
  <r>
    <n v="1531"/>
    <n v="21641"/>
    <x v="0"/>
    <d v="2020-05-15T00:00:00"/>
    <x v="4"/>
    <d v="2020-05-18T00:00:00"/>
    <x v="2"/>
    <n v="3"/>
    <n v="2"/>
    <s v="Adolfo Leon Barragan Melo"/>
    <x v="0"/>
    <x v="3"/>
    <m/>
    <m/>
    <m/>
  </r>
  <r>
    <n v="1532"/>
    <n v="21642"/>
    <x v="0"/>
    <d v="2020-05-15T00:00:00"/>
    <x v="4"/>
    <d v="2020-05-18T00:00:00"/>
    <x v="2"/>
    <n v="3"/>
    <n v="2"/>
    <s v="Alejandra Triana"/>
    <x v="0"/>
    <x v="3"/>
    <m/>
    <m/>
    <m/>
  </r>
  <r>
    <n v="1533"/>
    <n v="21643"/>
    <x v="0"/>
    <d v="2020-05-15T00:00:00"/>
    <x v="4"/>
    <d v="2020-05-18T00:00:00"/>
    <x v="2"/>
    <n v="3"/>
    <n v="2"/>
    <s v="LUIS BUENAVENTURA ALBA GUERRERO"/>
    <x v="0"/>
    <x v="3"/>
    <m/>
    <m/>
    <m/>
  </r>
  <r>
    <n v="1534"/>
    <n v="21644"/>
    <x v="0"/>
    <d v="2020-05-15T00:00:00"/>
    <x v="4"/>
    <d v="2020-05-18T00:00:00"/>
    <x v="2"/>
    <n v="3"/>
    <n v="2"/>
    <s v="Esteban Gonzalez"/>
    <x v="0"/>
    <x v="3"/>
    <m/>
    <m/>
    <m/>
  </r>
  <r>
    <n v="1535"/>
    <n v="21645"/>
    <x v="0"/>
    <d v="2020-05-15T00:00:00"/>
    <x v="4"/>
    <d v="2020-05-18T00:00:00"/>
    <x v="2"/>
    <n v="3"/>
    <n v="2"/>
    <s v="BREINER LEONARDO GOMEZ CUADRO"/>
    <x v="0"/>
    <x v="3"/>
    <m/>
    <m/>
    <m/>
  </r>
  <r>
    <n v="1536"/>
    <n v="21646"/>
    <x v="0"/>
    <d v="2020-05-15T00:00:00"/>
    <x v="4"/>
    <d v="2020-05-18T00:00:00"/>
    <x v="2"/>
    <n v="3"/>
    <n v="2"/>
    <s v="DANIEL ALEJANDRO CARDENAS GARCIA"/>
    <x v="0"/>
    <x v="3"/>
    <m/>
    <m/>
    <m/>
  </r>
  <r>
    <n v="1537"/>
    <n v="21647"/>
    <x v="0"/>
    <d v="2020-05-15T00:00:00"/>
    <x v="4"/>
    <d v="2020-05-18T00:00:00"/>
    <x v="2"/>
    <n v="3"/>
    <n v="2"/>
    <s v="Daniel Enrique Zurita Rivas"/>
    <x v="0"/>
    <x v="3"/>
    <m/>
    <m/>
    <m/>
  </r>
  <r>
    <n v="1538"/>
    <n v="21648"/>
    <x v="0"/>
    <d v="2020-05-15T00:00:00"/>
    <x v="4"/>
    <d v="2020-05-18T00:00:00"/>
    <x v="2"/>
    <n v="3"/>
    <n v="2"/>
    <s v="Leidy Johana Camelo malagon"/>
    <x v="0"/>
    <x v="3"/>
    <m/>
    <m/>
    <m/>
  </r>
  <r>
    <n v="1539"/>
    <n v="21649"/>
    <x v="0"/>
    <d v="2020-05-16T00:00:00"/>
    <x v="4"/>
    <d v="2020-05-18T00:00:00"/>
    <x v="2"/>
    <n v="2"/>
    <n v="1"/>
    <s v="María Mercedes Conde yate"/>
    <x v="0"/>
    <x v="3"/>
    <m/>
    <m/>
    <m/>
  </r>
  <r>
    <n v="1540"/>
    <n v="21650"/>
    <x v="3"/>
    <d v="2020-05-16T00:00:00"/>
    <x v="4"/>
    <d v="2020-05-18T00:00:00"/>
    <x v="2"/>
    <n v="2"/>
    <n v="1"/>
    <s v="CONJUNTO RESIDENCIAL PARQUE LOS SAUCES"/>
    <x v="0"/>
    <x v="3"/>
    <m/>
    <m/>
    <m/>
  </r>
  <r>
    <n v="1541"/>
    <n v="21651"/>
    <x v="0"/>
    <d v="2020-05-16T00:00:00"/>
    <x v="4"/>
    <d v="2020-05-18T00:00:00"/>
    <x v="2"/>
    <n v="2"/>
    <n v="1"/>
    <s v="thamar rodero garcia"/>
    <x v="0"/>
    <x v="3"/>
    <m/>
    <m/>
    <m/>
  </r>
  <r>
    <n v="1542"/>
    <n v="21652"/>
    <x v="0"/>
    <d v="2020-05-16T00:00:00"/>
    <x v="4"/>
    <d v="2020-05-18T00:00:00"/>
    <x v="2"/>
    <n v="2"/>
    <n v="1"/>
    <s v="Funcionario judicial"/>
    <x v="0"/>
    <x v="3"/>
    <m/>
    <m/>
    <m/>
  </r>
  <r>
    <n v="1543"/>
    <n v="21653"/>
    <x v="2"/>
    <d v="2020-05-16T00:00:00"/>
    <x v="4"/>
    <s v="Pendiente"/>
    <x v="1"/>
    <e v="#VALUE!"/>
    <e v="#VALUE!"/>
    <s v="Ciro Miguel Martinez Quiñones"/>
    <x v="1"/>
    <x v="1"/>
    <m/>
    <m/>
    <m/>
  </r>
  <r>
    <n v="1544"/>
    <n v="21654"/>
    <x v="0"/>
    <d v="2020-05-17T00:00:00"/>
    <x v="4"/>
    <d v="2020-05-18T00:00:00"/>
    <x v="2"/>
    <n v="1"/>
    <n v="1"/>
    <s v="Juan Diego González Pimentel"/>
    <x v="0"/>
    <x v="3"/>
    <m/>
    <m/>
    <m/>
  </r>
  <r>
    <n v="1545"/>
    <n v="21655"/>
    <x v="0"/>
    <d v="2020-05-17T00:00:00"/>
    <x v="4"/>
    <d v="2020-05-18T00:00:00"/>
    <x v="2"/>
    <n v="1"/>
    <n v="1"/>
    <s v="brandon villamizar muñoz"/>
    <x v="0"/>
    <x v="3"/>
    <m/>
    <m/>
    <m/>
  </r>
  <r>
    <n v="1546"/>
    <n v="21656"/>
    <x v="0"/>
    <d v="2020-05-17T00:00:00"/>
    <x v="4"/>
    <d v="2020-05-18T00:00:00"/>
    <x v="2"/>
    <n v="1"/>
    <n v="1"/>
    <s v="LUIS ANGEL HINCAPIE BETANCUR"/>
    <x v="0"/>
    <x v="3"/>
    <m/>
    <m/>
    <m/>
  </r>
  <r>
    <n v="1547"/>
    <n v="21657"/>
    <x v="0"/>
    <d v="2020-05-17T00:00:00"/>
    <x v="4"/>
    <d v="2020-05-18T00:00:00"/>
    <x v="2"/>
    <n v="1"/>
    <n v="1"/>
    <s v="DIANA LYZETH RODRÍGUEZ VILLALBA"/>
    <x v="0"/>
    <x v="3"/>
    <m/>
    <m/>
    <m/>
  </r>
  <r>
    <n v="1548"/>
    <n v="21658"/>
    <x v="0"/>
    <d v="2020-05-17T00:00:00"/>
    <x v="4"/>
    <d v="2020-05-18T00:00:00"/>
    <x v="2"/>
    <n v="1"/>
    <n v="1"/>
    <s v="Jhon alexander camacho olave"/>
    <x v="0"/>
    <x v="3"/>
    <m/>
    <m/>
    <m/>
  </r>
  <r>
    <n v="1549"/>
    <n v="21659"/>
    <x v="0"/>
    <d v="2020-05-17T00:00:00"/>
    <x v="4"/>
    <d v="2020-05-18T00:00:00"/>
    <x v="2"/>
    <n v="1"/>
    <n v="1"/>
    <s v="Juan david camacho olave"/>
    <x v="0"/>
    <x v="3"/>
    <m/>
    <m/>
    <m/>
  </r>
  <r>
    <n v="1550"/>
    <n v="21660"/>
    <x v="0"/>
    <d v="2020-05-17T00:00:00"/>
    <x v="4"/>
    <d v="2020-05-18T00:00:00"/>
    <x v="2"/>
    <n v="1"/>
    <n v="1"/>
    <s v="heinner ayexis mora gutierrez"/>
    <x v="0"/>
    <x v="3"/>
    <m/>
    <m/>
    <m/>
  </r>
  <r>
    <n v="1551"/>
    <n v="21661"/>
    <x v="0"/>
    <d v="2020-05-17T00:00:00"/>
    <x v="4"/>
    <d v="2020-05-18T00:00:00"/>
    <x v="2"/>
    <n v="1"/>
    <n v="1"/>
    <s v="DIANA CAROLINA BUITRAGO"/>
    <x v="0"/>
    <x v="3"/>
    <m/>
    <m/>
    <m/>
  </r>
  <r>
    <n v="1552"/>
    <n v="21662"/>
    <x v="0"/>
    <d v="2020-05-17T00:00:00"/>
    <x v="4"/>
    <d v="2020-05-18T00:00:00"/>
    <x v="2"/>
    <n v="1"/>
    <n v="1"/>
    <s v="Carlos Augusto GIl Amaya"/>
    <x v="0"/>
    <x v="3"/>
    <m/>
    <m/>
    <m/>
  </r>
  <r>
    <n v="1553"/>
    <n v="21663"/>
    <x v="0"/>
    <d v="2020-05-17T00:00:00"/>
    <x v="4"/>
    <d v="2020-05-18T00:00:00"/>
    <x v="2"/>
    <n v="1"/>
    <n v="1"/>
    <s v="Lizeth Camila Serrano Ariza"/>
    <x v="0"/>
    <x v="3"/>
    <m/>
    <m/>
    <m/>
  </r>
  <r>
    <n v="1554"/>
    <n v="21664"/>
    <x v="0"/>
    <d v="2020-05-18T00:00:00"/>
    <x v="4"/>
    <d v="2020-05-18T00:00:00"/>
    <x v="2"/>
    <n v="0"/>
    <n v="1"/>
    <s v="gerardo luis larios mora"/>
    <x v="0"/>
    <x v="3"/>
    <m/>
    <m/>
    <m/>
  </r>
  <r>
    <n v="1555"/>
    <n v="21665"/>
    <x v="0"/>
    <d v="2020-05-18T00:00:00"/>
    <x v="4"/>
    <d v="2020-05-18T00:00:00"/>
    <x v="2"/>
    <n v="0"/>
    <n v="1"/>
    <s v="ARIS LISANDRA MOLINA MENDEZ"/>
    <x v="0"/>
    <x v="3"/>
    <m/>
    <m/>
    <m/>
  </r>
  <r>
    <n v="1556"/>
    <n v="21666"/>
    <x v="0"/>
    <d v="2020-05-18T00:00:00"/>
    <x v="4"/>
    <d v="2020-05-19T00:00:00"/>
    <x v="2"/>
    <n v="1"/>
    <n v="2"/>
    <s v="JULIAN VELEZ ZULUAGA"/>
    <x v="0"/>
    <x v="3"/>
    <m/>
    <m/>
    <m/>
  </r>
  <r>
    <n v="1557"/>
    <n v="21667"/>
    <x v="0"/>
    <d v="2020-05-18T00:00:00"/>
    <x v="4"/>
    <d v="2020-05-19T00:00:00"/>
    <x v="2"/>
    <n v="1"/>
    <n v="2"/>
    <s v="Ermelinda Uni Gomez"/>
    <x v="0"/>
    <x v="3"/>
    <m/>
    <m/>
    <m/>
  </r>
  <r>
    <n v="1558"/>
    <n v="21668"/>
    <x v="0"/>
    <d v="2020-05-18T00:00:00"/>
    <x v="4"/>
    <d v="2020-05-19T00:00:00"/>
    <x v="2"/>
    <n v="1"/>
    <n v="2"/>
    <s v="ALBA ELVIRA ROJAS NARANJO"/>
    <x v="0"/>
    <x v="3"/>
    <m/>
    <m/>
    <m/>
  </r>
  <r>
    <n v="1559"/>
    <n v="21669"/>
    <x v="2"/>
    <d v="2020-05-18T00:00:00"/>
    <x v="4"/>
    <d v="2020-05-19T00:00:00"/>
    <x v="2"/>
    <n v="1"/>
    <n v="2"/>
    <s v="Laura Vanessa Pacheco Bustamante"/>
    <x v="0"/>
    <x v="3"/>
    <m/>
    <m/>
    <m/>
  </r>
  <r>
    <n v="1560"/>
    <n v="21670"/>
    <x v="0"/>
    <d v="2020-05-18T00:00:00"/>
    <x v="4"/>
    <d v="2020-05-19T00:00:00"/>
    <x v="2"/>
    <n v="1"/>
    <n v="2"/>
    <s v="MARIA DEL PILAR BONILLA QUINTANA"/>
    <x v="0"/>
    <x v="3"/>
    <m/>
    <m/>
    <m/>
  </r>
  <r>
    <n v="1561"/>
    <n v="21671"/>
    <x v="0"/>
    <d v="2020-05-18T00:00:00"/>
    <x v="4"/>
    <d v="2020-05-19T00:00:00"/>
    <x v="2"/>
    <n v="1"/>
    <n v="2"/>
    <s v="ana maria"/>
    <x v="0"/>
    <x v="3"/>
    <m/>
    <m/>
    <m/>
  </r>
  <r>
    <n v="1562"/>
    <n v="21672"/>
    <x v="0"/>
    <d v="2020-05-18T00:00:00"/>
    <x v="4"/>
    <d v="2020-05-19T00:00:00"/>
    <x v="2"/>
    <n v="1"/>
    <n v="2"/>
    <s v="Rene Florez Viera"/>
    <x v="0"/>
    <x v="3"/>
    <m/>
    <m/>
    <m/>
  </r>
  <r>
    <n v="1563"/>
    <n v="21673"/>
    <x v="2"/>
    <d v="2020-05-18T00:00:00"/>
    <x v="4"/>
    <d v="2020-05-19T00:00:00"/>
    <x v="2"/>
    <n v="1"/>
    <n v="2"/>
    <s v="CARLOS ANDRES CALDERON CEPEDA"/>
    <x v="0"/>
    <x v="3"/>
    <m/>
    <m/>
    <m/>
  </r>
  <r>
    <n v="1564"/>
    <n v="21674"/>
    <x v="0"/>
    <d v="2020-05-18T00:00:00"/>
    <x v="4"/>
    <d v="2020-05-19T00:00:00"/>
    <x v="2"/>
    <n v="1"/>
    <n v="2"/>
    <s v="Claudia Alieth Bayona Camelo"/>
    <x v="0"/>
    <x v="3"/>
    <m/>
    <m/>
    <m/>
  </r>
  <r>
    <n v="1565"/>
    <n v="21675"/>
    <x v="0"/>
    <d v="2020-05-18T00:00:00"/>
    <x v="4"/>
    <d v="2020-05-19T00:00:00"/>
    <x v="2"/>
    <n v="1"/>
    <n v="2"/>
    <s v="BELISARIO VERBEL RODRIGUEZ"/>
    <x v="0"/>
    <x v="3"/>
    <m/>
    <m/>
    <m/>
  </r>
  <r>
    <n v="1566"/>
    <n v="21676"/>
    <x v="2"/>
    <d v="2020-05-18T00:00:00"/>
    <x v="4"/>
    <d v="2020-05-19T00:00:00"/>
    <x v="2"/>
    <n v="1"/>
    <n v="2"/>
    <s v="Fernando Andres Aparicio Diaz"/>
    <x v="0"/>
    <x v="3"/>
    <m/>
    <m/>
    <m/>
  </r>
  <r>
    <n v="1567"/>
    <n v="21677"/>
    <x v="0"/>
    <d v="2020-05-18T00:00:00"/>
    <x v="4"/>
    <d v="2020-05-19T00:00:00"/>
    <x v="2"/>
    <n v="1"/>
    <n v="2"/>
    <s v="IVAN PRADA"/>
    <x v="0"/>
    <x v="3"/>
    <m/>
    <m/>
    <m/>
  </r>
  <r>
    <n v="1568"/>
    <n v="21678"/>
    <x v="0"/>
    <d v="2020-05-18T00:00:00"/>
    <x v="4"/>
    <d v="2020-05-19T00:00:00"/>
    <x v="2"/>
    <n v="1"/>
    <n v="2"/>
    <s v="CARLOS AUGUSTO GUTIERREZ AGUDELO"/>
    <x v="0"/>
    <x v="3"/>
    <m/>
    <m/>
    <m/>
  </r>
  <r>
    <n v="1569"/>
    <n v="21679"/>
    <x v="2"/>
    <d v="2020-05-18T00:00:00"/>
    <x v="4"/>
    <d v="2020-05-19T00:00:00"/>
    <x v="2"/>
    <n v="1"/>
    <n v="2"/>
    <s v="Naudin Quiroz Rivera"/>
    <x v="0"/>
    <x v="3"/>
    <m/>
    <m/>
    <m/>
  </r>
  <r>
    <n v="1570"/>
    <n v="21680"/>
    <x v="0"/>
    <d v="2020-05-18T00:00:00"/>
    <x v="4"/>
    <d v="2020-05-19T00:00:00"/>
    <x v="2"/>
    <n v="1"/>
    <n v="2"/>
    <s v="CARLOS AUGUSTO GUTIERREZ AGUDELO"/>
    <x v="0"/>
    <x v="3"/>
    <m/>
    <m/>
    <m/>
  </r>
  <r>
    <n v="1571"/>
    <n v="21681"/>
    <x v="0"/>
    <d v="2020-05-18T00:00:00"/>
    <x v="4"/>
    <d v="2020-05-19T00:00:00"/>
    <x v="2"/>
    <n v="1"/>
    <n v="2"/>
    <s v="María Susana Peralta Ramón"/>
    <x v="0"/>
    <x v="3"/>
    <m/>
    <m/>
    <m/>
  </r>
  <r>
    <n v="1572"/>
    <n v="21682"/>
    <x v="0"/>
    <d v="2020-05-18T00:00:00"/>
    <x v="4"/>
    <d v="2020-05-19T00:00:00"/>
    <x v="2"/>
    <n v="1"/>
    <n v="2"/>
    <s v="IVAN PRADA"/>
    <x v="0"/>
    <x v="3"/>
    <m/>
    <m/>
    <m/>
  </r>
  <r>
    <n v="1573"/>
    <n v="21683"/>
    <x v="0"/>
    <d v="2020-05-18T00:00:00"/>
    <x v="4"/>
    <d v="2020-05-19T00:00:00"/>
    <x v="2"/>
    <n v="1"/>
    <n v="2"/>
    <s v="Leonor Arana Saavedra"/>
    <x v="0"/>
    <x v="3"/>
    <m/>
    <m/>
    <m/>
  </r>
  <r>
    <n v="1574"/>
    <n v="21684"/>
    <x v="2"/>
    <d v="2020-05-18T00:00:00"/>
    <x v="4"/>
    <s v="Pendiente"/>
    <x v="1"/>
    <e v="#VALUE!"/>
    <e v="#VALUE!"/>
    <s v="sandy vivian mendoza lara"/>
    <x v="1"/>
    <x v="1"/>
    <m/>
    <m/>
    <m/>
  </r>
  <r>
    <n v="1575"/>
    <n v="21685"/>
    <x v="0"/>
    <d v="2020-05-18T00:00:00"/>
    <x v="4"/>
    <d v="2020-05-19T00:00:00"/>
    <x v="2"/>
    <n v="1"/>
    <n v="2"/>
    <s v="Iván Javier Suárez Quiroga"/>
    <x v="0"/>
    <x v="3"/>
    <m/>
    <m/>
    <m/>
  </r>
  <r>
    <n v="1576"/>
    <n v="21686"/>
    <x v="0"/>
    <d v="2020-05-18T00:00:00"/>
    <x v="4"/>
    <d v="2020-05-19T00:00:00"/>
    <x v="2"/>
    <n v="1"/>
    <n v="2"/>
    <s v="tania geraldine uribe medina"/>
    <x v="0"/>
    <x v="3"/>
    <m/>
    <m/>
    <m/>
  </r>
  <r>
    <n v="1577"/>
    <n v="21687"/>
    <x v="0"/>
    <d v="2020-05-18T00:00:00"/>
    <x v="4"/>
    <d v="2020-05-19T00:00:00"/>
    <x v="2"/>
    <n v="1"/>
    <n v="2"/>
    <s v="Yurys Paola Perez Fortich"/>
    <x v="0"/>
    <x v="3"/>
    <m/>
    <m/>
    <m/>
  </r>
  <r>
    <n v="1578"/>
    <n v="21688"/>
    <x v="0"/>
    <d v="2020-05-18T00:00:00"/>
    <x v="4"/>
    <d v="2020-05-19T00:00:00"/>
    <x v="2"/>
    <n v="1"/>
    <n v="2"/>
    <s v="GINNA TATIANA PULIDO NIÑO"/>
    <x v="0"/>
    <x v="3"/>
    <m/>
    <m/>
    <m/>
  </r>
  <r>
    <n v="1579"/>
    <n v="21689"/>
    <x v="2"/>
    <d v="2020-05-18T00:00:00"/>
    <x v="4"/>
    <s v="Pendiente"/>
    <x v="1"/>
    <e v="#VALUE!"/>
    <e v="#VALUE!"/>
    <s v="Oscar Mario González acuña"/>
    <x v="1"/>
    <x v="1"/>
    <m/>
    <m/>
    <m/>
  </r>
  <r>
    <n v="1580"/>
    <n v="21690"/>
    <x v="2"/>
    <d v="2020-05-18T00:00:00"/>
    <x v="4"/>
    <s v="Pendiente"/>
    <x v="1"/>
    <e v="#VALUE!"/>
    <e v="#VALUE!"/>
    <s v="MARIELA RODRIGUEZ ENGATIVA"/>
    <x v="1"/>
    <x v="1"/>
    <m/>
    <m/>
    <m/>
  </r>
  <r>
    <n v="1581"/>
    <n v="21691"/>
    <x v="0"/>
    <d v="2020-05-18T00:00:00"/>
    <x v="4"/>
    <d v="2020-05-19T00:00:00"/>
    <x v="2"/>
    <n v="1"/>
    <n v="2"/>
    <s v="emiliano toloza"/>
    <x v="0"/>
    <x v="3"/>
    <m/>
    <m/>
    <m/>
  </r>
  <r>
    <n v="1582"/>
    <n v="21692"/>
    <x v="2"/>
    <d v="2020-05-18T00:00:00"/>
    <x v="4"/>
    <d v="2020-05-19T00:00:00"/>
    <x v="2"/>
    <n v="1"/>
    <n v="2"/>
    <s v="FABIAN DAVID PACHÓN REYES"/>
    <x v="0"/>
    <x v="3"/>
    <m/>
    <m/>
    <m/>
  </r>
  <r>
    <n v="1583"/>
    <n v="21693"/>
    <x v="2"/>
    <d v="2020-05-19T00:00:00"/>
    <x v="4"/>
    <s v="Pendiente"/>
    <x v="1"/>
    <e v="#VALUE!"/>
    <e v="#VALUE!"/>
    <s v="Juan arias"/>
    <x v="1"/>
    <x v="1"/>
    <m/>
    <m/>
    <m/>
  </r>
  <r>
    <n v="1584"/>
    <n v="21694"/>
    <x v="0"/>
    <d v="2020-05-19T00:00:00"/>
    <x v="4"/>
    <d v="2020-05-19T00:00:00"/>
    <x v="2"/>
    <n v="0"/>
    <n v="1"/>
    <s v="Gisella Ruiz"/>
    <x v="0"/>
    <x v="3"/>
    <m/>
    <m/>
    <m/>
  </r>
  <r>
    <n v="1585"/>
    <n v="21695"/>
    <x v="0"/>
    <d v="2020-05-19T00:00:00"/>
    <x v="4"/>
    <d v="2020-05-19T00:00:00"/>
    <x v="2"/>
    <n v="0"/>
    <n v="1"/>
    <s v="LADY VIVIANA DAVID RUIZ"/>
    <x v="0"/>
    <x v="3"/>
    <m/>
    <m/>
    <m/>
  </r>
  <r>
    <n v="1586"/>
    <n v="21696"/>
    <x v="0"/>
    <d v="2020-05-19T00:00:00"/>
    <x v="4"/>
    <d v="2020-05-19T00:00:00"/>
    <x v="2"/>
    <n v="0"/>
    <n v="1"/>
    <s v="maria santoya carrillo"/>
    <x v="0"/>
    <x v="3"/>
    <m/>
    <m/>
    <m/>
  </r>
  <r>
    <n v="1587"/>
    <n v="21697"/>
    <x v="0"/>
    <d v="2020-05-19T00:00:00"/>
    <x v="4"/>
    <d v="2020-05-19T00:00:00"/>
    <x v="2"/>
    <n v="0"/>
    <n v="1"/>
    <s v="José Ricardo Tierradentro"/>
    <x v="0"/>
    <x v="3"/>
    <m/>
    <m/>
    <m/>
  </r>
  <r>
    <n v="1588"/>
    <n v="21698"/>
    <x v="0"/>
    <d v="2020-05-19T00:00:00"/>
    <x v="4"/>
    <d v="2020-05-19T00:00:00"/>
    <x v="2"/>
    <n v="0"/>
    <n v="1"/>
    <s v="augusto giraldo"/>
    <x v="0"/>
    <x v="3"/>
    <m/>
    <m/>
    <m/>
  </r>
  <r>
    <n v="1589"/>
    <n v="21699"/>
    <x v="0"/>
    <d v="2020-05-19T00:00:00"/>
    <x v="4"/>
    <d v="2020-05-19T00:00:00"/>
    <x v="2"/>
    <n v="0"/>
    <n v="1"/>
    <s v="ADRIANA NIEVES ARZUAGA"/>
    <x v="0"/>
    <x v="3"/>
    <m/>
    <m/>
    <m/>
  </r>
  <r>
    <n v="1590"/>
    <n v="21700"/>
    <x v="3"/>
    <d v="2020-05-19T00:00:00"/>
    <x v="4"/>
    <d v="2020-05-20T00:00:00"/>
    <x v="2"/>
    <n v="1"/>
    <n v="2"/>
    <s v="MARÌA MERY SÀNCHEZ RUÌZ"/>
    <x v="0"/>
    <x v="3"/>
    <m/>
    <m/>
    <m/>
  </r>
  <r>
    <n v="1591"/>
    <n v="21701"/>
    <x v="0"/>
    <d v="2020-05-19T00:00:00"/>
    <x v="4"/>
    <d v="2020-05-19T00:00:00"/>
    <x v="2"/>
    <n v="0"/>
    <n v="1"/>
    <s v="FREDY ALBERTO MORENO BECERRA"/>
    <x v="0"/>
    <x v="3"/>
    <m/>
    <m/>
    <m/>
  </r>
  <r>
    <n v="1592"/>
    <n v="21702"/>
    <x v="0"/>
    <d v="2020-05-19T00:00:00"/>
    <x v="4"/>
    <d v="2020-05-20T00:00:00"/>
    <x v="2"/>
    <n v="1"/>
    <n v="2"/>
    <s v="MARINA GARCIA JIMENEZ"/>
    <x v="0"/>
    <x v="3"/>
    <m/>
    <m/>
    <m/>
  </r>
  <r>
    <n v="1593"/>
    <n v="21703"/>
    <x v="2"/>
    <d v="2020-05-19T00:00:00"/>
    <x v="4"/>
    <s v="Pendiente"/>
    <x v="1"/>
    <e v="#VALUE!"/>
    <e v="#VALUE!"/>
    <s v="Mirian Codina de Mármol"/>
    <x v="1"/>
    <x v="1"/>
    <m/>
    <m/>
    <m/>
  </r>
  <r>
    <n v="1594"/>
    <n v="21704"/>
    <x v="3"/>
    <d v="2020-05-19T00:00:00"/>
    <x v="4"/>
    <d v="2020-05-20T00:00:00"/>
    <x v="2"/>
    <n v="1"/>
    <n v="2"/>
    <s v="Beatriz Mármol"/>
    <x v="0"/>
    <x v="3"/>
    <m/>
    <m/>
    <m/>
  </r>
  <r>
    <n v="1595"/>
    <n v="21705"/>
    <x v="0"/>
    <d v="2020-05-19T00:00:00"/>
    <x v="4"/>
    <d v="2020-05-20T00:00:00"/>
    <x v="2"/>
    <n v="1"/>
    <n v="2"/>
    <s v="Jaime Andres Aristizabal Henao"/>
    <x v="0"/>
    <x v="3"/>
    <m/>
    <m/>
    <m/>
  </r>
  <r>
    <n v="1596"/>
    <n v="21706"/>
    <x v="0"/>
    <d v="2020-05-19T00:00:00"/>
    <x v="4"/>
    <d v="2020-05-20T00:00:00"/>
    <x v="2"/>
    <n v="1"/>
    <n v="2"/>
    <s v="Betty restrepo"/>
    <x v="0"/>
    <x v="3"/>
    <m/>
    <m/>
    <m/>
  </r>
  <r>
    <n v="1597"/>
    <n v="21707"/>
    <x v="0"/>
    <d v="2020-05-19T00:00:00"/>
    <x v="4"/>
    <d v="2020-05-20T00:00:00"/>
    <x v="2"/>
    <n v="1"/>
    <n v="2"/>
    <s v="Juan Carlos rey Fernández"/>
    <x v="0"/>
    <x v="3"/>
    <m/>
    <m/>
    <m/>
  </r>
  <r>
    <n v="1598"/>
    <n v="21708"/>
    <x v="0"/>
    <d v="2020-05-19T00:00:00"/>
    <x v="4"/>
    <d v="2020-05-20T00:00:00"/>
    <x v="2"/>
    <n v="1"/>
    <n v="2"/>
    <s v="JULIANA MALDONADO"/>
    <x v="0"/>
    <x v="3"/>
    <m/>
    <m/>
    <m/>
  </r>
  <r>
    <n v="1599"/>
    <n v="21709"/>
    <x v="2"/>
    <d v="2020-05-19T00:00:00"/>
    <x v="4"/>
    <d v="2020-05-20T00:00:00"/>
    <x v="2"/>
    <n v="1"/>
    <n v="2"/>
    <s v="oscar sanjuan saraza"/>
    <x v="0"/>
    <x v="3"/>
    <m/>
    <m/>
    <m/>
  </r>
  <r>
    <n v="1600"/>
    <n v="21710"/>
    <x v="2"/>
    <d v="2020-05-19T00:00:00"/>
    <x v="4"/>
    <d v="2020-05-20T00:00:00"/>
    <x v="2"/>
    <n v="1"/>
    <n v="2"/>
    <s v="Jose Francisco Montufar Rodriguez."/>
    <x v="0"/>
    <x v="3"/>
    <m/>
    <m/>
    <m/>
  </r>
  <r>
    <n v="1601"/>
    <n v="21711"/>
    <x v="1"/>
    <d v="2020-05-19T00:00:00"/>
    <x v="4"/>
    <d v="2020-05-20T00:00:00"/>
    <x v="2"/>
    <n v="1"/>
    <n v="2"/>
    <s v="YURI LILIANA VARGAS"/>
    <x v="0"/>
    <x v="3"/>
    <m/>
    <m/>
    <m/>
  </r>
  <r>
    <n v="1602"/>
    <n v="21712"/>
    <x v="0"/>
    <d v="2020-05-19T00:00:00"/>
    <x v="4"/>
    <d v="2020-05-20T00:00:00"/>
    <x v="2"/>
    <n v="1"/>
    <n v="2"/>
    <s v="Juan Andrés Vargas Martínez"/>
    <x v="0"/>
    <x v="3"/>
    <m/>
    <m/>
    <m/>
  </r>
  <r>
    <n v="1603"/>
    <n v="21713"/>
    <x v="2"/>
    <d v="2020-05-19T00:00:00"/>
    <x v="4"/>
    <d v="2020-06-23T00:00:00"/>
    <x v="2"/>
    <n v="35"/>
    <n v="26"/>
    <s v="ELIAS ESPINOSA RAMOS"/>
    <x v="0"/>
    <x v="6"/>
    <m/>
    <m/>
    <m/>
  </r>
  <r>
    <n v="1604"/>
    <n v="21714"/>
    <x v="0"/>
    <d v="2020-05-19T00:00:00"/>
    <x v="4"/>
    <d v="2020-05-20T00:00:00"/>
    <x v="2"/>
    <n v="1"/>
    <n v="2"/>
    <s v="MARIA DEL CARMEN PIÑEROS ALFONSO"/>
    <x v="0"/>
    <x v="3"/>
    <m/>
    <m/>
    <m/>
  </r>
  <r>
    <n v="1605"/>
    <n v="21715"/>
    <x v="2"/>
    <d v="2020-05-19T00:00:00"/>
    <x v="4"/>
    <d v="2020-05-20T00:00:00"/>
    <x v="2"/>
    <n v="1"/>
    <n v="2"/>
    <s v="Julio cesar amad amaya"/>
    <x v="0"/>
    <x v="3"/>
    <m/>
    <m/>
    <m/>
  </r>
  <r>
    <n v="1606"/>
    <n v="21716"/>
    <x v="0"/>
    <d v="2020-05-20T00:00:00"/>
    <x v="4"/>
    <d v="2020-05-20T00:00:00"/>
    <x v="2"/>
    <n v="0"/>
    <n v="1"/>
    <s v="Unión de Defensores del Mérito y la Carrera en el Estado Udeméritos"/>
    <x v="0"/>
    <x v="3"/>
    <m/>
    <m/>
    <m/>
  </r>
  <r>
    <n v="1607"/>
    <n v="21717"/>
    <x v="0"/>
    <d v="2020-05-20T00:00:00"/>
    <x v="4"/>
    <d v="2020-05-20T00:00:00"/>
    <x v="2"/>
    <n v="0"/>
    <n v="1"/>
    <s v="Claudio Ortiz porras"/>
    <x v="0"/>
    <x v="3"/>
    <m/>
    <m/>
    <m/>
  </r>
  <r>
    <n v="1608"/>
    <n v="21718"/>
    <x v="0"/>
    <d v="2020-05-20T00:00:00"/>
    <x v="4"/>
    <d v="2020-05-20T00:00:00"/>
    <x v="2"/>
    <n v="0"/>
    <n v="1"/>
    <s v="humberto vasquez amaya"/>
    <x v="0"/>
    <x v="3"/>
    <m/>
    <m/>
    <m/>
  </r>
  <r>
    <n v="1609"/>
    <n v="21719"/>
    <x v="0"/>
    <d v="2020-05-20T00:00:00"/>
    <x v="4"/>
    <d v="2020-05-20T00:00:00"/>
    <x v="2"/>
    <n v="0"/>
    <n v="1"/>
    <s v="Angie lorena zamora alzate"/>
    <x v="0"/>
    <x v="3"/>
    <m/>
    <m/>
    <m/>
  </r>
  <r>
    <n v="1610"/>
    <n v="21720"/>
    <x v="0"/>
    <d v="2020-05-20T00:00:00"/>
    <x v="4"/>
    <d v="2020-05-20T00:00:00"/>
    <x v="2"/>
    <n v="0"/>
    <n v="1"/>
    <s v="laura paola carrillo avella"/>
    <x v="0"/>
    <x v="3"/>
    <m/>
    <m/>
    <m/>
  </r>
  <r>
    <n v="1611"/>
    <n v="21721"/>
    <x v="0"/>
    <d v="2020-05-20T00:00:00"/>
    <x v="4"/>
    <d v="2020-05-20T00:00:00"/>
    <x v="2"/>
    <n v="0"/>
    <n v="1"/>
    <s v="Gaudis Hernandez Martinez"/>
    <x v="0"/>
    <x v="3"/>
    <m/>
    <m/>
    <m/>
  </r>
  <r>
    <n v="1612"/>
    <n v="21722"/>
    <x v="1"/>
    <d v="2020-05-20T00:00:00"/>
    <x v="4"/>
    <d v="2020-05-20T00:00:00"/>
    <x v="2"/>
    <n v="0"/>
    <n v="1"/>
    <s v="Elizabeth Toloza Mendez"/>
    <x v="0"/>
    <x v="3"/>
    <m/>
    <m/>
    <m/>
  </r>
  <r>
    <n v="1613"/>
    <n v="21723"/>
    <x v="0"/>
    <d v="2020-05-20T00:00:00"/>
    <x v="4"/>
    <d v="2020-05-20T00:00:00"/>
    <x v="2"/>
    <n v="0"/>
    <n v="1"/>
    <s v="sandra patricia polanco perea"/>
    <x v="0"/>
    <x v="3"/>
    <m/>
    <m/>
    <m/>
  </r>
  <r>
    <n v="1614"/>
    <n v="21724"/>
    <x v="0"/>
    <d v="2020-05-20T00:00:00"/>
    <x v="4"/>
    <d v="2020-05-20T00:00:00"/>
    <x v="2"/>
    <n v="0"/>
    <n v="1"/>
    <s v="ALEJANDRA MORA VIGOYA"/>
    <x v="0"/>
    <x v="3"/>
    <m/>
    <m/>
    <m/>
  </r>
  <r>
    <n v="1615"/>
    <n v="21725"/>
    <x v="0"/>
    <d v="2020-05-20T00:00:00"/>
    <x v="4"/>
    <d v="2020-05-20T00:00:00"/>
    <x v="2"/>
    <n v="0"/>
    <n v="1"/>
    <s v="Consorcio JAM INGR IDU"/>
    <x v="0"/>
    <x v="3"/>
    <m/>
    <m/>
    <m/>
  </r>
  <r>
    <n v="1616"/>
    <n v="21726"/>
    <x v="0"/>
    <d v="2020-05-20T00:00:00"/>
    <x v="4"/>
    <d v="2020-05-20T00:00:00"/>
    <x v="2"/>
    <n v="0"/>
    <n v="1"/>
    <s v="Eladio Reyes Paternina"/>
    <x v="0"/>
    <x v="3"/>
    <m/>
    <m/>
    <m/>
  </r>
  <r>
    <n v="1617"/>
    <n v="21727"/>
    <x v="2"/>
    <d v="2020-05-20T00:00:00"/>
    <x v="4"/>
    <d v="2020-05-22T00:00:00"/>
    <x v="2"/>
    <n v="2"/>
    <n v="3"/>
    <s v="Jose Francisco Montufar Rodriguez."/>
    <x v="0"/>
    <x v="3"/>
    <m/>
    <m/>
    <m/>
  </r>
  <r>
    <n v="1618"/>
    <n v="21728"/>
    <x v="0"/>
    <d v="2020-05-20T00:00:00"/>
    <x v="4"/>
    <d v="2020-05-20T00:00:00"/>
    <x v="2"/>
    <n v="0"/>
    <n v="1"/>
    <s v="SLENDY KATHERINE ARCINIEGAS FAJARDO"/>
    <x v="0"/>
    <x v="3"/>
    <m/>
    <m/>
    <m/>
  </r>
  <r>
    <n v="1619"/>
    <n v="21729"/>
    <x v="0"/>
    <d v="2020-05-20T00:00:00"/>
    <x v="4"/>
    <d v="2020-05-20T00:00:00"/>
    <x v="2"/>
    <n v="0"/>
    <n v="1"/>
    <s v="No hay clientes referentes a este flujo"/>
    <x v="0"/>
    <x v="3"/>
    <m/>
    <m/>
    <m/>
  </r>
  <r>
    <n v="1620"/>
    <n v="21730"/>
    <x v="1"/>
    <d v="2020-05-20T00:00:00"/>
    <x v="4"/>
    <s v="Pendiente"/>
    <x v="1"/>
    <e v="#VALUE!"/>
    <e v="#VALUE!"/>
    <s v="Jose Francisco Montufar Rodriguez."/>
    <x v="1"/>
    <x v="1"/>
    <m/>
    <m/>
    <m/>
  </r>
  <r>
    <n v="1621"/>
    <n v="21731"/>
    <x v="2"/>
    <d v="2020-05-20T00:00:00"/>
    <x v="4"/>
    <d v="2020-05-22T00:00:00"/>
    <x v="2"/>
    <n v="2"/>
    <n v="3"/>
    <s v="bedoya@expertosabogados.com"/>
    <x v="0"/>
    <x v="3"/>
    <m/>
    <m/>
    <m/>
  </r>
  <r>
    <n v="1622"/>
    <n v="21732"/>
    <x v="0"/>
    <d v="2020-05-20T00:00:00"/>
    <x v="4"/>
    <d v="2020-05-20T00:00:00"/>
    <x v="2"/>
    <n v="0"/>
    <n v="1"/>
    <s v="bedoya@expertosabogados.com"/>
    <x v="0"/>
    <x v="3"/>
    <m/>
    <m/>
    <m/>
  </r>
  <r>
    <n v="1623"/>
    <n v="21733"/>
    <x v="0"/>
    <d v="2020-05-20T00:00:00"/>
    <x v="4"/>
    <d v="2020-05-20T00:00:00"/>
    <x v="2"/>
    <n v="0"/>
    <n v="1"/>
    <s v="Evaristo Morales Cabrera"/>
    <x v="0"/>
    <x v="3"/>
    <m/>
    <m/>
    <m/>
  </r>
  <r>
    <n v="1624"/>
    <n v="21734"/>
    <x v="3"/>
    <d v="2020-05-20T00:00:00"/>
    <x v="4"/>
    <s v="Pendiente"/>
    <x v="1"/>
    <e v="#VALUE!"/>
    <e v="#VALUE!"/>
    <s v="carlos andres doncel ortiz"/>
    <x v="1"/>
    <x v="1"/>
    <m/>
    <m/>
    <m/>
  </r>
  <r>
    <n v="1625"/>
    <n v="21735"/>
    <x v="0"/>
    <d v="2020-05-20T00:00:00"/>
    <x v="4"/>
    <d v="2020-05-20T00:00:00"/>
    <x v="2"/>
    <n v="0"/>
    <n v="1"/>
    <s v="DALVER IGNACIO BURGOS CORTES"/>
    <x v="0"/>
    <x v="3"/>
    <m/>
    <m/>
    <m/>
  </r>
  <r>
    <n v="1626"/>
    <n v="21736"/>
    <x v="0"/>
    <d v="2020-05-20T00:00:00"/>
    <x v="4"/>
    <d v="2020-05-21T00:00:00"/>
    <x v="2"/>
    <n v="1"/>
    <n v="2"/>
    <s v="EDWIN ORLANDO TORRES BERMÚDEZ"/>
    <x v="0"/>
    <x v="3"/>
    <m/>
    <m/>
    <m/>
  </r>
  <r>
    <n v="1627"/>
    <n v="21737"/>
    <x v="0"/>
    <d v="2020-05-20T00:00:00"/>
    <x v="4"/>
    <d v="2020-05-21T00:00:00"/>
    <x v="2"/>
    <n v="1"/>
    <n v="2"/>
    <s v="Luz marina millan cortes"/>
    <x v="0"/>
    <x v="3"/>
    <m/>
    <m/>
    <m/>
  </r>
  <r>
    <n v="1628"/>
    <n v="21738"/>
    <x v="2"/>
    <d v="2020-05-20T00:00:00"/>
    <x v="4"/>
    <d v="2020-05-22T00:00:00"/>
    <x v="2"/>
    <n v="2"/>
    <n v="3"/>
    <s v="Maria Cristina Pineda Alvarez"/>
    <x v="0"/>
    <x v="3"/>
    <m/>
    <m/>
    <m/>
  </r>
  <r>
    <n v="1629"/>
    <n v="21739"/>
    <x v="3"/>
    <d v="2020-05-20T00:00:00"/>
    <x v="4"/>
    <d v="2020-05-22T00:00:00"/>
    <x v="2"/>
    <n v="2"/>
    <n v="3"/>
    <s v="juan carlos lesmes sierra"/>
    <x v="0"/>
    <x v="3"/>
    <m/>
    <m/>
    <m/>
  </r>
  <r>
    <n v="1630"/>
    <n v="21740"/>
    <x v="3"/>
    <d v="2020-05-21T00:00:00"/>
    <x v="4"/>
    <d v="2020-05-22T00:00:00"/>
    <x v="2"/>
    <n v="1"/>
    <n v="2"/>
    <s v="Luis Alberto castaño toro"/>
    <x v="0"/>
    <x v="3"/>
    <m/>
    <m/>
    <m/>
  </r>
  <r>
    <n v="1631"/>
    <n v="21741"/>
    <x v="0"/>
    <d v="2020-05-21T00:00:00"/>
    <x v="4"/>
    <d v="2020-05-21T00:00:00"/>
    <x v="2"/>
    <n v="0"/>
    <n v="1"/>
    <s v="SANTIAGO BLANDON RIVAS"/>
    <x v="0"/>
    <x v="3"/>
    <m/>
    <m/>
    <m/>
  </r>
  <r>
    <n v="1632"/>
    <n v="21742"/>
    <x v="2"/>
    <d v="2020-05-21T00:00:00"/>
    <x v="4"/>
    <s v="Pendiente"/>
    <x v="1"/>
    <e v="#VALUE!"/>
    <e v="#VALUE!"/>
    <s v="JOHNY FERNEY CASTRO QUIACHA"/>
    <x v="1"/>
    <x v="1"/>
    <m/>
    <m/>
    <m/>
  </r>
  <r>
    <n v="1633"/>
    <n v="21743"/>
    <x v="3"/>
    <d v="2020-05-21T00:00:00"/>
    <x v="4"/>
    <s v="Pendiente"/>
    <x v="1"/>
    <e v="#VALUE!"/>
    <e v="#VALUE!"/>
    <s v="Maribel Rodríguez arias"/>
    <x v="1"/>
    <x v="1"/>
    <m/>
    <m/>
    <m/>
  </r>
  <r>
    <n v="1634"/>
    <n v="21744"/>
    <x v="0"/>
    <d v="2020-05-21T00:00:00"/>
    <x v="4"/>
    <d v="2020-05-21T00:00:00"/>
    <x v="2"/>
    <n v="0"/>
    <n v="1"/>
    <s v="JUAN CARLOS ORTIZ"/>
    <x v="0"/>
    <x v="3"/>
    <m/>
    <m/>
    <m/>
  </r>
  <r>
    <n v="1635"/>
    <n v="21745"/>
    <x v="2"/>
    <d v="2020-05-21T00:00:00"/>
    <x v="4"/>
    <d v="2020-05-26T00:00:00"/>
    <x v="2"/>
    <n v="5"/>
    <n v="4"/>
    <s v="Diana Carolina Aponte González"/>
    <x v="0"/>
    <x v="3"/>
    <m/>
    <m/>
    <m/>
  </r>
  <r>
    <n v="1636"/>
    <n v="21746"/>
    <x v="0"/>
    <d v="2020-05-21T00:00:00"/>
    <x v="4"/>
    <d v="2020-05-21T00:00:00"/>
    <x v="2"/>
    <n v="0"/>
    <n v="1"/>
    <s v="ENRIQUE GUERRERO DE LA CRUZ"/>
    <x v="0"/>
    <x v="3"/>
    <m/>
    <m/>
    <m/>
  </r>
  <r>
    <n v="1637"/>
    <n v="21747"/>
    <x v="0"/>
    <d v="2020-05-21T00:00:00"/>
    <x v="4"/>
    <d v="2020-05-21T00:00:00"/>
    <x v="2"/>
    <n v="0"/>
    <n v="1"/>
    <s v="CRISTIAN ALEXIS GOMEZ GUERRA"/>
    <x v="0"/>
    <x v="3"/>
    <m/>
    <m/>
    <m/>
  </r>
  <r>
    <n v="1638"/>
    <n v="21748"/>
    <x v="0"/>
    <d v="2020-05-21T00:00:00"/>
    <x v="4"/>
    <d v="2020-05-21T00:00:00"/>
    <x v="2"/>
    <n v="0"/>
    <n v="1"/>
    <s v="Maritza Leon Aristizabal"/>
    <x v="0"/>
    <x v="3"/>
    <m/>
    <m/>
    <m/>
  </r>
  <r>
    <n v="1639"/>
    <n v="21749"/>
    <x v="0"/>
    <d v="2020-05-21T00:00:00"/>
    <x v="4"/>
    <d v="2020-05-21T00:00:00"/>
    <x v="2"/>
    <n v="0"/>
    <n v="1"/>
    <s v="LUIS ARTURO RAMIREZ ROA"/>
    <x v="0"/>
    <x v="3"/>
    <m/>
    <m/>
    <m/>
  </r>
  <r>
    <n v="1640"/>
    <n v="21750"/>
    <x v="2"/>
    <d v="2020-05-21T00:00:00"/>
    <x v="4"/>
    <s v="Pendiente"/>
    <x v="1"/>
    <e v="#VALUE!"/>
    <e v="#VALUE!"/>
    <s v="carlos de jesus ariza altamar"/>
    <x v="1"/>
    <x v="1"/>
    <m/>
    <m/>
    <m/>
  </r>
  <r>
    <n v="1641"/>
    <n v="21751"/>
    <x v="0"/>
    <d v="2020-05-21T00:00:00"/>
    <x v="4"/>
    <d v="2020-05-22T00:00:00"/>
    <x v="2"/>
    <n v="1"/>
    <n v="2"/>
    <s v="jose sanchez"/>
    <x v="0"/>
    <x v="3"/>
    <m/>
    <m/>
    <m/>
  </r>
  <r>
    <n v="1642"/>
    <n v="21752"/>
    <x v="0"/>
    <d v="2020-05-21T00:00:00"/>
    <x v="4"/>
    <d v="2020-05-22T00:00:00"/>
    <x v="2"/>
    <n v="1"/>
    <n v="2"/>
    <s v="Juan Andrés Vargas Martínez"/>
    <x v="0"/>
    <x v="3"/>
    <m/>
    <m/>
    <m/>
  </r>
  <r>
    <n v="1643"/>
    <n v="21753"/>
    <x v="0"/>
    <d v="2020-05-21T00:00:00"/>
    <x v="4"/>
    <d v="2020-05-22T00:00:00"/>
    <x v="2"/>
    <n v="1"/>
    <n v="2"/>
    <s v="Juan Andrés Vargas Martínez"/>
    <x v="0"/>
    <x v="3"/>
    <m/>
    <m/>
    <m/>
  </r>
  <r>
    <n v="1644"/>
    <n v="21754"/>
    <x v="0"/>
    <d v="2020-05-21T00:00:00"/>
    <x v="4"/>
    <d v="2020-05-22T00:00:00"/>
    <x v="2"/>
    <n v="1"/>
    <n v="2"/>
    <s v="RODRIGO SALDARRIAGA GOMEZ"/>
    <x v="0"/>
    <x v="3"/>
    <m/>
    <m/>
    <m/>
  </r>
  <r>
    <n v="1645"/>
    <n v="21755"/>
    <x v="0"/>
    <d v="2020-05-21T00:00:00"/>
    <x v="4"/>
    <d v="2020-05-22T00:00:00"/>
    <x v="2"/>
    <n v="1"/>
    <n v="2"/>
    <s v="Mary Luz Quiroga Lizarazo"/>
    <x v="0"/>
    <x v="3"/>
    <m/>
    <m/>
    <m/>
  </r>
  <r>
    <n v="1646"/>
    <n v="21756"/>
    <x v="0"/>
    <d v="2020-05-21T00:00:00"/>
    <x v="4"/>
    <d v="2020-05-22T00:00:00"/>
    <x v="2"/>
    <n v="1"/>
    <n v="2"/>
    <s v="HAMMER FEIJOO"/>
    <x v="0"/>
    <x v="3"/>
    <m/>
    <m/>
    <m/>
  </r>
  <r>
    <n v="1647"/>
    <n v="21757"/>
    <x v="0"/>
    <d v="2020-05-21T00:00:00"/>
    <x v="4"/>
    <d v="2020-05-22T00:00:00"/>
    <x v="2"/>
    <n v="1"/>
    <n v="2"/>
    <s v="Diana Paola Torres Buitrago"/>
    <x v="0"/>
    <x v="3"/>
    <m/>
    <m/>
    <m/>
  </r>
  <r>
    <n v="1648"/>
    <n v="21758"/>
    <x v="0"/>
    <d v="2020-05-21T00:00:00"/>
    <x v="4"/>
    <d v="2020-05-22T00:00:00"/>
    <x v="2"/>
    <n v="1"/>
    <n v="2"/>
    <s v="ADRIANA ISABEL MARIN ISAZA"/>
    <x v="0"/>
    <x v="3"/>
    <m/>
    <m/>
    <m/>
  </r>
  <r>
    <n v="1649"/>
    <n v="21759"/>
    <x v="0"/>
    <d v="2020-05-21T00:00:00"/>
    <x v="4"/>
    <d v="2020-05-22T00:00:00"/>
    <x v="2"/>
    <n v="1"/>
    <n v="2"/>
    <s v="edward ernesto cuero hurtado"/>
    <x v="0"/>
    <x v="3"/>
    <m/>
    <m/>
    <m/>
  </r>
  <r>
    <n v="1650"/>
    <n v="21760"/>
    <x v="0"/>
    <d v="2020-05-21T00:00:00"/>
    <x v="4"/>
    <d v="2020-05-22T00:00:00"/>
    <x v="2"/>
    <n v="1"/>
    <n v="2"/>
    <s v="Andres Omar Murillo Pacheco"/>
    <x v="0"/>
    <x v="3"/>
    <m/>
    <m/>
    <m/>
  </r>
  <r>
    <n v="1651"/>
    <n v="21761"/>
    <x v="0"/>
    <d v="2020-05-21T00:00:00"/>
    <x v="4"/>
    <d v="2020-05-22T00:00:00"/>
    <x v="2"/>
    <n v="1"/>
    <n v="2"/>
    <s v="Gineth Machado"/>
    <x v="0"/>
    <x v="3"/>
    <m/>
    <m/>
    <m/>
  </r>
  <r>
    <n v="1652"/>
    <n v="21762"/>
    <x v="2"/>
    <d v="2020-05-21T00:00:00"/>
    <x v="4"/>
    <d v="2020-05-22T00:00:00"/>
    <x v="2"/>
    <n v="1"/>
    <n v="2"/>
    <s v="Ana Delfina Perea de Mena"/>
    <x v="0"/>
    <x v="3"/>
    <m/>
    <m/>
    <m/>
  </r>
  <r>
    <n v="1653"/>
    <n v="21763"/>
    <x v="0"/>
    <d v="2020-05-21T00:00:00"/>
    <x v="4"/>
    <d v="2020-05-22T00:00:00"/>
    <x v="2"/>
    <n v="1"/>
    <n v="2"/>
    <s v="Betty restrepo"/>
    <x v="0"/>
    <x v="3"/>
    <m/>
    <m/>
    <m/>
  </r>
  <r>
    <n v="1654"/>
    <n v="21764"/>
    <x v="2"/>
    <d v="2020-05-21T00:00:00"/>
    <x v="4"/>
    <d v="2020-05-22T00:00:00"/>
    <x v="2"/>
    <n v="1"/>
    <n v="2"/>
    <s v="MAGNOLIA ELENA ECHEVERRI RIOS"/>
    <x v="0"/>
    <x v="3"/>
    <m/>
    <m/>
    <m/>
  </r>
  <r>
    <n v="1655"/>
    <n v="21765"/>
    <x v="0"/>
    <d v="2020-05-21T00:00:00"/>
    <x v="4"/>
    <d v="2020-05-22T00:00:00"/>
    <x v="2"/>
    <n v="1"/>
    <n v="2"/>
    <s v="ALAIN DIEZ"/>
    <x v="0"/>
    <x v="3"/>
    <m/>
    <m/>
    <m/>
  </r>
  <r>
    <n v="1656"/>
    <n v="21766"/>
    <x v="0"/>
    <d v="2020-05-21T00:00:00"/>
    <x v="4"/>
    <d v="2020-05-22T00:00:00"/>
    <x v="2"/>
    <n v="1"/>
    <n v="2"/>
    <s v="Edisson Javier Martínez Acosta"/>
    <x v="0"/>
    <x v="3"/>
    <m/>
    <m/>
    <m/>
  </r>
  <r>
    <n v="1657"/>
    <n v="21767"/>
    <x v="0"/>
    <d v="2020-05-22T00:00:00"/>
    <x v="4"/>
    <d v="2020-05-26T00:00:00"/>
    <x v="2"/>
    <n v="4"/>
    <n v="3"/>
    <s v="JUAN MAURICIO"/>
    <x v="0"/>
    <x v="3"/>
    <m/>
    <m/>
    <m/>
  </r>
  <r>
    <n v="1658"/>
    <n v="21768"/>
    <x v="0"/>
    <d v="2020-05-22T00:00:00"/>
    <x v="4"/>
    <d v="2020-05-26T00:00:00"/>
    <x v="2"/>
    <n v="4"/>
    <n v="3"/>
    <s v="Diana sofia giraldo"/>
    <x v="0"/>
    <x v="3"/>
    <m/>
    <m/>
    <m/>
  </r>
  <r>
    <n v="1659"/>
    <n v="21769"/>
    <x v="0"/>
    <d v="2020-05-22T00:00:00"/>
    <x v="4"/>
    <d v="2020-05-26T00:00:00"/>
    <x v="2"/>
    <n v="4"/>
    <n v="3"/>
    <s v="JUAN MANUEL SALGADO DOMINGUEZ"/>
    <x v="0"/>
    <x v="3"/>
    <m/>
    <m/>
    <m/>
  </r>
  <r>
    <n v="1660"/>
    <n v="21770"/>
    <x v="0"/>
    <d v="2020-05-22T00:00:00"/>
    <x v="4"/>
    <d v="2020-05-26T00:00:00"/>
    <x v="2"/>
    <n v="4"/>
    <n v="3"/>
    <s v="Mary Rojas Barrera"/>
    <x v="0"/>
    <x v="3"/>
    <m/>
    <m/>
    <m/>
  </r>
  <r>
    <n v="1661"/>
    <n v="21771"/>
    <x v="2"/>
    <d v="2020-05-22T00:00:00"/>
    <x v="4"/>
    <d v="2020-05-22T00:00:00"/>
    <x v="2"/>
    <n v="0"/>
    <n v="1"/>
    <s v="daysi jasmin duarte peñaloza"/>
    <x v="0"/>
    <x v="3"/>
    <m/>
    <m/>
    <m/>
  </r>
  <r>
    <n v="1662"/>
    <n v="21772"/>
    <x v="0"/>
    <d v="2020-05-22T00:00:00"/>
    <x v="4"/>
    <d v="2020-05-26T00:00:00"/>
    <x v="2"/>
    <n v="4"/>
    <n v="3"/>
    <s v="LILIA DE JESÚS ALVAREZ GALINDO"/>
    <x v="0"/>
    <x v="3"/>
    <m/>
    <m/>
    <m/>
  </r>
  <r>
    <n v="1663"/>
    <n v="21773"/>
    <x v="0"/>
    <d v="2020-05-22T00:00:00"/>
    <x v="4"/>
    <d v="2020-05-26T00:00:00"/>
    <x v="2"/>
    <n v="4"/>
    <n v="3"/>
    <s v="YENIS ROMERO"/>
    <x v="0"/>
    <x v="3"/>
    <m/>
    <m/>
    <m/>
  </r>
  <r>
    <n v="1664"/>
    <n v="21774"/>
    <x v="3"/>
    <d v="2020-05-22T00:00:00"/>
    <x v="4"/>
    <d v="2020-05-22T00:00:00"/>
    <x v="2"/>
    <n v="0"/>
    <n v="1"/>
    <s v="JOAN SEBASTIAN LOZADA BARRIOS"/>
    <x v="0"/>
    <x v="3"/>
    <m/>
    <m/>
    <m/>
  </r>
  <r>
    <n v="1665"/>
    <n v="21775"/>
    <x v="0"/>
    <d v="2020-05-22T00:00:00"/>
    <x v="4"/>
    <d v="2020-05-26T00:00:00"/>
    <x v="2"/>
    <n v="4"/>
    <n v="3"/>
    <s v="RICARDO GIRALDO RODRIGUEZ"/>
    <x v="0"/>
    <x v="3"/>
    <m/>
    <m/>
    <m/>
  </r>
  <r>
    <n v="1666"/>
    <n v="21776"/>
    <x v="3"/>
    <d v="2020-05-22T00:00:00"/>
    <x v="4"/>
    <d v="2020-05-22T00:00:00"/>
    <x v="2"/>
    <n v="0"/>
    <n v="1"/>
    <s v="JOAN SEBASTIAN LOZADA BARRIOS"/>
    <x v="0"/>
    <x v="3"/>
    <m/>
    <m/>
    <m/>
  </r>
  <r>
    <n v="1667"/>
    <n v="21777"/>
    <x v="0"/>
    <d v="2020-05-22T00:00:00"/>
    <x v="4"/>
    <d v="2020-05-26T00:00:00"/>
    <x v="2"/>
    <n v="4"/>
    <n v="3"/>
    <s v="claudia yolanda Ortega Quiroga"/>
    <x v="0"/>
    <x v="3"/>
    <m/>
    <m/>
    <m/>
  </r>
  <r>
    <n v="1668"/>
    <n v="21778"/>
    <x v="2"/>
    <d v="2020-05-22T00:00:00"/>
    <x v="4"/>
    <d v="2020-05-22T00:00:00"/>
    <x v="2"/>
    <n v="0"/>
    <n v="1"/>
    <s v="NHORA LUBEY ORTIZ PEREZ"/>
    <x v="0"/>
    <x v="3"/>
    <m/>
    <m/>
    <m/>
  </r>
  <r>
    <n v="1669"/>
    <n v="21779"/>
    <x v="1"/>
    <d v="2020-05-22T00:00:00"/>
    <x v="4"/>
    <d v="2020-06-08T00:00:00"/>
    <x v="2"/>
    <n v="17"/>
    <n v="12"/>
    <s v="carlos romero"/>
    <x v="0"/>
    <x v="6"/>
    <m/>
    <m/>
    <m/>
  </r>
  <r>
    <n v="1670"/>
    <n v="21780"/>
    <x v="0"/>
    <d v="2020-05-22T00:00:00"/>
    <x v="4"/>
    <d v="2020-05-22T00:00:00"/>
    <x v="2"/>
    <n v="0"/>
    <n v="1"/>
    <s v="german garces cervantes"/>
    <x v="0"/>
    <x v="3"/>
    <m/>
    <m/>
    <m/>
  </r>
  <r>
    <n v="1671"/>
    <n v="21781"/>
    <x v="0"/>
    <d v="2020-05-22T00:00:00"/>
    <x v="4"/>
    <d v="2020-05-22T00:00:00"/>
    <x v="2"/>
    <n v="0"/>
    <n v="1"/>
    <s v="german garces cervantes"/>
    <x v="0"/>
    <x v="3"/>
    <m/>
    <m/>
    <m/>
  </r>
  <r>
    <n v="1672"/>
    <n v="21782"/>
    <x v="2"/>
    <d v="2020-05-22T00:00:00"/>
    <x v="4"/>
    <d v="2020-05-22T00:00:00"/>
    <x v="2"/>
    <n v="0"/>
    <n v="1"/>
    <s v="NHORA LUBEY ORTIZ PEREZ"/>
    <x v="0"/>
    <x v="3"/>
    <m/>
    <m/>
    <m/>
  </r>
  <r>
    <n v="1673"/>
    <n v="21783"/>
    <x v="2"/>
    <d v="2020-05-22T00:00:00"/>
    <x v="4"/>
    <s v="Pendiente"/>
    <x v="1"/>
    <e v="#VALUE!"/>
    <e v="#VALUE!"/>
    <s v="Wendy Garcia Polo"/>
    <x v="1"/>
    <x v="1"/>
    <m/>
    <m/>
    <m/>
  </r>
  <r>
    <n v="1674"/>
    <n v="21784"/>
    <x v="0"/>
    <d v="2020-05-22T00:00:00"/>
    <x v="4"/>
    <d v="2020-05-26T00:00:00"/>
    <x v="2"/>
    <n v="4"/>
    <n v="3"/>
    <s v="FRANCISCO MIRANDA"/>
    <x v="0"/>
    <x v="3"/>
    <m/>
    <m/>
    <m/>
  </r>
  <r>
    <n v="1675"/>
    <n v="21785"/>
    <x v="0"/>
    <d v="2020-05-22T00:00:00"/>
    <x v="4"/>
    <d v="2020-05-26T00:00:00"/>
    <x v="2"/>
    <n v="4"/>
    <n v="3"/>
    <s v="carlos alberto sosa camelo"/>
    <x v="0"/>
    <x v="3"/>
    <m/>
    <m/>
    <m/>
  </r>
  <r>
    <n v="1676"/>
    <n v="21786"/>
    <x v="2"/>
    <d v="2020-05-22T00:00:00"/>
    <x v="4"/>
    <d v="2020-05-22T00:00:00"/>
    <x v="2"/>
    <n v="0"/>
    <n v="1"/>
    <s v="DIANA VANESSA ESCOBAR GOMEZ"/>
    <x v="0"/>
    <x v="3"/>
    <m/>
    <m/>
    <m/>
  </r>
  <r>
    <n v="1677"/>
    <n v="21787"/>
    <x v="2"/>
    <d v="2020-05-22T00:00:00"/>
    <x v="4"/>
    <d v="2020-05-22T00:00:00"/>
    <x v="2"/>
    <n v="0"/>
    <n v="1"/>
    <s v="LIBIA STELLA TOBON ORTEGA"/>
    <x v="0"/>
    <x v="3"/>
    <m/>
    <m/>
    <m/>
  </r>
  <r>
    <n v="1678"/>
    <n v="21788"/>
    <x v="0"/>
    <d v="2020-05-22T00:00:00"/>
    <x v="4"/>
    <d v="2020-05-26T00:00:00"/>
    <x v="2"/>
    <n v="4"/>
    <n v="3"/>
    <s v="Oscar Antonio Márquez Buitrago"/>
    <x v="0"/>
    <x v="3"/>
    <m/>
    <m/>
    <m/>
  </r>
  <r>
    <n v="1679"/>
    <n v="21789"/>
    <x v="0"/>
    <d v="2020-05-22T00:00:00"/>
    <x v="4"/>
    <d v="2020-05-26T00:00:00"/>
    <x v="2"/>
    <n v="4"/>
    <n v="3"/>
    <s v="VICTOR EDUARDO DUARTE SAAVEDRA"/>
    <x v="0"/>
    <x v="3"/>
    <m/>
    <m/>
    <m/>
  </r>
  <r>
    <n v="1680"/>
    <n v="21790"/>
    <x v="0"/>
    <d v="2020-05-22T00:00:00"/>
    <x v="4"/>
    <d v="2020-05-26T00:00:00"/>
    <x v="2"/>
    <n v="4"/>
    <n v="3"/>
    <s v="carlos arturo pardeyn aguilar"/>
    <x v="0"/>
    <x v="3"/>
    <m/>
    <m/>
    <m/>
  </r>
  <r>
    <n v="1681"/>
    <n v="21791"/>
    <x v="2"/>
    <d v="2020-05-22T00:00:00"/>
    <x v="4"/>
    <d v="2020-05-26T00:00:00"/>
    <x v="2"/>
    <n v="4"/>
    <n v="3"/>
    <s v="Miguel Angel Cardona Rojas"/>
    <x v="0"/>
    <x v="3"/>
    <m/>
    <m/>
    <m/>
  </r>
  <r>
    <n v="1682"/>
    <n v="21792"/>
    <x v="0"/>
    <d v="2020-05-22T00:00:00"/>
    <x v="4"/>
    <d v="2020-05-26T00:00:00"/>
    <x v="2"/>
    <n v="4"/>
    <n v="3"/>
    <s v="OSCAR MAURICIO BUITRAGO RICO"/>
    <x v="0"/>
    <x v="3"/>
    <m/>
    <m/>
    <m/>
  </r>
  <r>
    <n v="1683"/>
    <n v="21793"/>
    <x v="3"/>
    <d v="2020-05-23T00:00:00"/>
    <x v="4"/>
    <d v="2020-05-27T00:00:00"/>
    <x v="2"/>
    <n v="4"/>
    <n v="3"/>
    <s v="CARLOS ANDRES CANOLES GRISALES"/>
    <x v="0"/>
    <x v="3"/>
    <m/>
    <m/>
    <m/>
  </r>
  <r>
    <n v="1684"/>
    <n v="21794"/>
    <x v="2"/>
    <d v="2020-05-23T00:00:00"/>
    <x v="4"/>
    <s v="Pendiente"/>
    <x v="1"/>
    <e v="#VALUE!"/>
    <e v="#VALUE!"/>
    <s v="JOSE ANTONIO CALDERON LOPEZ"/>
    <x v="1"/>
    <x v="1"/>
    <m/>
    <m/>
    <m/>
  </r>
  <r>
    <n v="1685"/>
    <n v="21795"/>
    <x v="0"/>
    <d v="2020-05-23T00:00:00"/>
    <x v="4"/>
    <d v="2020-05-26T00:00:00"/>
    <x v="2"/>
    <n v="3"/>
    <n v="2"/>
    <s v="Luis Alfonso Ramirez Agudelo"/>
    <x v="0"/>
    <x v="3"/>
    <m/>
    <m/>
    <m/>
  </r>
  <r>
    <n v="1686"/>
    <n v="21796"/>
    <x v="2"/>
    <d v="2020-05-23T00:00:00"/>
    <x v="4"/>
    <d v="2020-05-27T00:00:00"/>
    <x v="2"/>
    <n v="4"/>
    <n v="3"/>
    <s v="diego fernando rivera zarate"/>
    <x v="0"/>
    <x v="3"/>
    <m/>
    <m/>
    <m/>
  </r>
  <r>
    <n v="1687"/>
    <n v="21797"/>
    <x v="0"/>
    <d v="2020-05-24T00:00:00"/>
    <x v="4"/>
    <d v="2020-05-26T00:00:00"/>
    <x v="2"/>
    <n v="2"/>
    <n v="2"/>
    <s v="Mónica Colmenares"/>
    <x v="0"/>
    <x v="3"/>
    <m/>
    <m/>
    <m/>
  </r>
  <r>
    <n v="1688"/>
    <n v="21798"/>
    <x v="0"/>
    <d v="2020-05-24T00:00:00"/>
    <x v="4"/>
    <d v="2020-05-26T00:00:00"/>
    <x v="2"/>
    <n v="2"/>
    <n v="2"/>
    <s v="Cristian Javier Agredo"/>
    <x v="0"/>
    <x v="3"/>
    <m/>
    <m/>
    <m/>
  </r>
  <r>
    <n v="1689"/>
    <n v="21799"/>
    <x v="0"/>
    <d v="2020-05-24T00:00:00"/>
    <x v="4"/>
    <d v="2020-05-26T00:00:00"/>
    <x v="2"/>
    <n v="2"/>
    <n v="2"/>
    <s v="GUSTAVO ADOLFO PATARROYO CUBIDES"/>
    <x v="0"/>
    <x v="3"/>
    <m/>
    <m/>
    <m/>
  </r>
  <r>
    <n v="1690"/>
    <n v="21800"/>
    <x v="0"/>
    <d v="2020-05-24T00:00:00"/>
    <x v="4"/>
    <d v="2020-05-26T00:00:00"/>
    <x v="2"/>
    <n v="2"/>
    <n v="2"/>
    <s v="eduardo ricaurte urueña"/>
    <x v="0"/>
    <x v="3"/>
    <m/>
    <m/>
    <m/>
  </r>
  <r>
    <n v="1691"/>
    <n v="21801"/>
    <x v="0"/>
    <d v="2020-05-24T00:00:00"/>
    <x v="4"/>
    <d v="2020-05-26T00:00:00"/>
    <x v="2"/>
    <n v="2"/>
    <n v="2"/>
    <s v="Leonor Arana Saavedra"/>
    <x v="0"/>
    <x v="3"/>
    <m/>
    <m/>
    <m/>
  </r>
  <r>
    <n v="1692"/>
    <n v="21802"/>
    <x v="2"/>
    <d v="2020-05-24T00:00:00"/>
    <x v="4"/>
    <d v="2020-05-27T00:00:00"/>
    <x v="2"/>
    <n v="3"/>
    <n v="3"/>
    <s v="OMAR BOLAÑO SARMIENTO"/>
    <x v="0"/>
    <x v="3"/>
    <m/>
    <m/>
    <m/>
  </r>
  <r>
    <n v="1693"/>
    <n v="21803"/>
    <x v="0"/>
    <d v="2020-05-24T00:00:00"/>
    <x v="4"/>
    <d v="2020-05-26T00:00:00"/>
    <x v="2"/>
    <n v="2"/>
    <n v="2"/>
    <s v="Oscar Forero Ladino"/>
    <x v="0"/>
    <x v="3"/>
    <m/>
    <m/>
    <m/>
  </r>
  <r>
    <n v="1694"/>
    <n v="21804"/>
    <x v="2"/>
    <d v="2020-05-24T00:00:00"/>
    <x v="4"/>
    <d v="2020-05-27T00:00:00"/>
    <x v="2"/>
    <n v="3"/>
    <n v="3"/>
    <s v="Deiner Ospina Gutiérrez"/>
    <x v="0"/>
    <x v="3"/>
    <m/>
    <m/>
    <m/>
  </r>
  <r>
    <n v="1695"/>
    <n v="21805"/>
    <x v="0"/>
    <d v="2020-05-24T00:00:00"/>
    <x v="4"/>
    <d v="2020-05-26T00:00:00"/>
    <x v="2"/>
    <n v="2"/>
    <n v="2"/>
    <s v="Elvia Nery Hincapie de montoya"/>
    <x v="0"/>
    <x v="3"/>
    <m/>
    <m/>
    <m/>
  </r>
  <r>
    <n v="1696"/>
    <n v="21806"/>
    <x v="2"/>
    <d v="2020-05-25T00:00:00"/>
    <x v="4"/>
    <d v="2020-05-27T00:00:00"/>
    <x v="2"/>
    <n v="2"/>
    <n v="3"/>
    <s v="JUAN JOSE RAMIREZ OVIEDO"/>
    <x v="0"/>
    <x v="3"/>
    <m/>
    <m/>
    <m/>
  </r>
  <r>
    <n v="1697"/>
    <n v="21807"/>
    <x v="2"/>
    <d v="2020-05-25T00:00:00"/>
    <x v="4"/>
    <d v="2020-05-27T00:00:00"/>
    <x v="2"/>
    <n v="2"/>
    <n v="3"/>
    <s v="MARCO ANTONIO DAZA"/>
    <x v="0"/>
    <x v="3"/>
    <m/>
    <m/>
    <m/>
  </r>
  <r>
    <n v="1698"/>
    <n v="21808"/>
    <x v="0"/>
    <d v="2020-05-25T00:00:00"/>
    <x v="4"/>
    <d v="2020-05-26T00:00:00"/>
    <x v="2"/>
    <n v="1"/>
    <n v="2"/>
    <s v="JOSE EDILBERTO RODRIGUEZ CEBALLOS"/>
    <x v="0"/>
    <x v="3"/>
    <m/>
    <m/>
    <m/>
  </r>
  <r>
    <n v="1699"/>
    <n v="21809"/>
    <x v="2"/>
    <d v="2020-05-25T00:00:00"/>
    <x v="4"/>
    <d v="2020-05-27T00:00:00"/>
    <x v="2"/>
    <n v="2"/>
    <n v="3"/>
    <s v="yoryi manuel castro villadiego"/>
    <x v="0"/>
    <x v="3"/>
    <m/>
    <m/>
    <m/>
  </r>
  <r>
    <n v="1700"/>
    <n v="21810"/>
    <x v="0"/>
    <d v="2020-05-25T00:00:00"/>
    <x v="4"/>
    <d v="2020-05-26T00:00:00"/>
    <x v="2"/>
    <n v="1"/>
    <n v="2"/>
    <s v="Diana solarte"/>
    <x v="0"/>
    <x v="3"/>
    <m/>
    <m/>
    <m/>
  </r>
  <r>
    <n v="1701"/>
    <n v="21811"/>
    <x v="0"/>
    <d v="2020-05-25T00:00:00"/>
    <x v="4"/>
    <d v="2020-05-27T00:00:00"/>
    <x v="2"/>
    <n v="2"/>
    <n v="3"/>
    <s v="mario ramirez"/>
    <x v="0"/>
    <x v="3"/>
    <m/>
    <m/>
    <m/>
  </r>
  <r>
    <n v="1702"/>
    <n v="21812"/>
    <x v="2"/>
    <d v="2020-05-25T00:00:00"/>
    <x v="4"/>
    <d v="2020-05-27T00:00:00"/>
    <x v="2"/>
    <n v="2"/>
    <n v="3"/>
    <s v="Maria Dora Arenas"/>
    <x v="0"/>
    <x v="3"/>
    <m/>
    <m/>
    <m/>
  </r>
  <r>
    <n v="1703"/>
    <n v="21813"/>
    <x v="2"/>
    <d v="2020-05-25T00:00:00"/>
    <x v="4"/>
    <d v="2020-05-27T00:00:00"/>
    <x v="2"/>
    <n v="2"/>
    <n v="3"/>
    <s v="HECTOR RAUL HERNANDEZ CARDENAS"/>
    <x v="0"/>
    <x v="3"/>
    <m/>
    <m/>
    <m/>
  </r>
  <r>
    <n v="1704"/>
    <n v="21814"/>
    <x v="0"/>
    <d v="2020-05-25T00:00:00"/>
    <x v="4"/>
    <d v="2020-05-27T00:00:00"/>
    <x v="2"/>
    <n v="2"/>
    <n v="3"/>
    <s v="Beatriz Elena Ocampo Martínez"/>
    <x v="0"/>
    <x v="3"/>
    <m/>
    <m/>
    <m/>
  </r>
  <r>
    <n v="1705"/>
    <n v="21815"/>
    <x v="0"/>
    <d v="2020-05-25T00:00:00"/>
    <x v="4"/>
    <d v="2020-05-27T00:00:00"/>
    <x v="2"/>
    <n v="2"/>
    <n v="3"/>
    <s v="KAREN LIZETH LOZANO MUÑOZ"/>
    <x v="0"/>
    <x v="3"/>
    <m/>
    <m/>
    <m/>
  </r>
  <r>
    <n v="1706"/>
    <n v="21816"/>
    <x v="0"/>
    <d v="2020-05-25T00:00:00"/>
    <x v="4"/>
    <d v="2020-05-27T00:00:00"/>
    <x v="2"/>
    <n v="2"/>
    <n v="3"/>
    <s v="JOSÉ DAVID PACHECO MARTÍNEZ"/>
    <x v="0"/>
    <x v="3"/>
    <m/>
    <m/>
    <m/>
  </r>
  <r>
    <n v="1707"/>
    <n v="21817"/>
    <x v="0"/>
    <d v="2020-05-25T00:00:00"/>
    <x v="4"/>
    <d v="2020-05-27T00:00:00"/>
    <x v="2"/>
    <n v="2"/>
    <n v="3"/>
    <s v="MARCIA PERANYELA CORREA CARDOZO"/>
    <x v="0"/>
    <x v="3"/>
    <m/>
    <m/>
    <m/>
  </r>
  <r>
    <n v="1708"/>
    <n v="21818"/>
    <x v="0"/>
    <d v="2020-05-25T00:00:00"/>
    <x v="4"/>
    <d v="2020-05-27T00:00:00"/>
    <x v="2"/>
    <n v="2"/>
    <n v="3"/>
    <s v="MERCY ESPERANZA HORTUA SANCHEZ"/>
    <x v="0"/>
    <x v="3"/>
    <m/>
    <m/>
    <m/>
  </r>
  <r>
    <n v="1709"/>
    <n v="21819"/>
    <x v="0"/>
    <d v="2020-05-25T00:00:00"/>
    <x v="4"/>
    <d v="2020-05-27T00:00:00"/>
    <x v="2"/>
    <n v="2"/>
    <n v="3"/>
    <s v="Vanessa Toro Casso"/>
    <x v="0"/>
    <x v="3"/>
    <m/>
    <m/>
    <m/>
  </r>
  <r>
    <n v="1710"/>
    <n v="21820"/>
    <x v="0"/>
    <d v="2020-05-26T00:00:00"/>
    <x v="4"/>
    <d v="2020-05-27T00:00:00"/>
    <x v="2"/>
    <n v="1"/>
    <n v="2"/>
    <s v="RUTH MARIELA VELASQUEZ"/>
    <x v="0"/>
    <x v="3"/>
    <m/>
    <m/>
    <m/>
  </r>
  <r>
    <n v="1711"/>
    <n v="21821"/>
    <x v="2"/>
    <d v="2020-05-26T00:00:00"/>
    <x v="4"/>
    <d v="2020-05-27T00:00:00"/>
    <x v="2"/>
    <n v="1"/>
    <n v="2"/>
    <s v="Paulino Cruz Peñaloza"/>
    <x v="0"/>
    <x v="3"/>
    <m/>
    <m/>
    <m/>
  </r>
  <r>
    <n v="1712"/>
    <n v="21822"/>
    <x v="2"/>
    <d v="2020-05-26T00:00:00"/>
    <x v="4"/>
    <s v="Pendiente"/>
    <x v="1"/>
    <e v="#VALUE!"/>
    <e v="#VALUE!"/>
    <s v="empleados judiciales"/>
    <x v="1"/>
    <x v="1"/>
    <m/>
    <m/>
    <m/>
  </r>
  <r>
    <n v="1713"/>
    <n v="21823"/>
    <x v="0"/>
    <d v="2020-05-26T00:00:00"/>
    <x v="4"/>
    <d v="2020-05-27T00:00:00"/>
    <x v="2"/>
    <n v="1"/>
    <n v="2"/>
    <s v="maritza zuñiga macias"/>
    <x v="0"/>
    <x v="3"/>
    <m/>
    <m/>
    <m/>
  </r>
  <r>
    <n v="1714"/>
    <n v="21824"/>
    <x v="0"/>
    <d v="2020-05-26T00:00:00"/>
    <x v="4"/>
    <d v="2020-05-27T00:00:00"/>
    <x v="2"/>
    <n v="1"/>
    <n v="2"/>
    <s v="poveda daza richard"/>
    <x v="0"/>
    <x v="3"/>
    <m/>
    <m/>
    <m/>
  </r>
  <r>
    <n v="1715"/>
    <n v="21825"/>
    <x v="0"/>
    <d v="2020-05-26T00:00:00"/>
    <x v="4"/>
    <d v="2020-05-27T00:00:00"/>
    <x v="2"/>
    <n v="1"/>
    <n v="2"/>
    <s v="HERNAN D. VELÁSQUEZ GÓMEZ"/>
    <x v="0"/>
    <x v="3"/>
    <m/>
    <m/>
    <m/>
  </r>
  <r>
    <n v="1716"/>
    <n v="21826"/>
    <x v="0"/>
    <d v="2020-05-26T00:00:00"/>
    <x v="4"/>
    <d v="2020-05-27T00:00:00"/>
    <x v="2"/>
    <n v="1"/>
    <n v="2"/>
    <s v="eduardo sierra"/>
    <x v="0"/>
    <x v="3"/>
    <m/>
    <m/>
    <m/>
  </r>
  <r>
    <n v="1717"/>
    <n v="21827"/>
    <x v="0"/>
    <d v="2020-05-26T00:00:00"/>
    <x v="4"/>
    <d v="2020-05-27T00:00:00"/>
    <x v="2"/>
    <n v="1"/>
    <n v="2"/>
    <s v="valentina uribe marin"/>
    <x v="0"/>
    <x v="3"/>
    <m/>
    <m/>
    <m/>
  </r>
  <r>
    <n v="1718"/>
    <n v="21828"/>
    <x v="2"/>
    <d v="2020-05-26T00:00:00"/>
    <x v="4"/>
    <s v="Pendiente"/>
    <x v="1"/>
    <e v="#VALUE!"/>
    <e v="#VALUE!"/>
    <s v="maria teresa dussan manjares"/>
    <x v="1"/>
    <x v="1"/>
    <m/>
    <m/>
    <m/>
  </r>
  <r>
    <n v="1719"/>
    <n v="21829"/>
    <x v="2"/>
    <d v="2020-05-26T00:00:00"/>
    <x v="4"/>
    <d v="2020-06-10T00:00:00"/>
    <x v="2"/>
    <n v="15"/>
    <n v="12"/>
    <s v="Ulises Iván López Ballesteros"/>
    <x v="0"/>
    <x v="6"/>
    <m/>
    <m/>
    <m/>
  </r>
  <r>
    <n v="1720"/>
    <n v="21830"/>
    <x v="0"/>
    <d v="2020-05-26T00:00:00"/>
    <x v="4"/>
    <d v="2020-05-27T00:00:00"/>
    <x v="2"/>
    <n v="1"/>
    <n v="2"/>
    <s v="Ulises Iván López Ballesteros"/>
    <x v="0"/>
    <x v="3"/>
    <m/>
    <m/>
    <m/>
  </r>
  <r>
    <n v="1721"/>
    <n v="21831"/>
    <x v="0"/>
    <d v="2020-05-26T00:00:00"/>
    <x v="4"/>
    <d v="2020-05-27T00:00:00"/>
    <x v="2"/>
    <n v="1"/>
    <n v="2"/>
    <s v="Consorcio JAM INGR IDU"/>
    <x v="0"/>
    <x v="3"/>
    <m/>
    <m/>
    <m/>
  </r>
  <r>
    <n v="1722"/>
    <n v="21832"/>
    <x v="0"/>
    <d v="2020-05-26T00:00:00"/>
    <x v="4"/>
    <d v="2020-05-27T00:00:00"/>
    <x v="2"/>
    <n v="1"/>
    <n v="2"/>
    <s v="Katherin Yuliana Ordoñez Calderon"/>
    <x v="0"/>
    <x v="3"/>
    <m/>
    <m/>
    <m/>
  </r>
  <r>
    <n v="1723"/>
    <n v="21833"/>
    <x v="3"/>
    <d v="2020-05-26T00:00:00"/>
    <x v="4"/>
    <d v="2020-05-27T00:00:00"/>
    <x v="2"/>
    <n v="1"/>
    <n v="2"/>
    <s v="Ada Luz Hernández Montoya"/>
    <x v="0"/>
    <x v="3"/>
    <m/>
    <m/>
    <m/>
  </r>
  <r>
    <n v="1724"/>
    <n v="21834"/>
    <x v="0"/>
    <d v="2020-05-26T00:00:00"/>
    <x v="4"/>
    <d v="2020-05-27T00:00:00"/>
    <x v="2"/>
    <n v="1"/>
    <n v="2"/>
    <s v="Vanessa Castillo"/>
    <x v="0"/>
    <x v="3"/>
    <m/>
    <m/>
    <m/>
  </r>
  <r>
    <n v="1725"/>
    <n v="21835"/>
    <x v="0"/>
    <d v="2020-05-26T00:00:00"/>
    <x v="4"/>
    <d v="2020-05-27T00:00:00"/>
    <x v="2"/>
    <n v="1"/>
    <n v="2"/>
    <s v="Patricia Ruiz Rojas"/>
    <x v="0"/>
    <x v="3"/>
    <m/>
    <m/>
    <m/>
  </r>
  <r>
    <n v="1726"/>
    <n v="21836"/>
    <x v="0"/>
    <d v="2020-05-26T00:00:00"/>
    <x v="4"/>
    <d v="2020-05-27T00:00:00"/>
    <x v="2"/>
    <n v="1"/>
    <n v="2"/>
    <s v="OMAR ZARABANDA"/>
    <x v="0"/>
    <x v="3"/>
    <m/>
    <m/>
    <m/>
  </r>
  <r>
    <n v="1727"/>
    <n v="21837"/>
    <x v="3"/>
    <d v="2020-05-26T00:00:00"/>
    <x v="4"/>
    <d v="2020-05-27T00:00:00"/>
    <x v="2"/>
    <n v="1"/>
    <n v="2"/>
    <s v="Willians Simón Tagliaferro Pérez"/>
    <x v="0"/>
    <x v="3"/>
    <m/>
    <m/>
    <m/>
  </r>
  <r>
    <n v="1728"/>
    <n v="21838"/>
    <x v="0"/>
    <d v="2020-05-26T00:00:00"/>
    <x v="4"/>
    <d v="2020-05-27T00:00:00"/>
    <x v="2"/>
    <n v="1"/>
    <n v="2"/>
    <s v="CRISTIAN ENRIQUE CABARCAS MERCADO"/>
    <x v="0"/>
    <x v="3"/>
    <m/>
    <m/>
    <m/>
  </r>
  <r>
    <n v="1729"/>
    <n v="21839"/>
    <x v="0"/>
    <d v="2020-05-26T00:00:00"/>
    <x v="4"/>
    <d v="2020-05-27T00:00:00"/>
    <x v="2"/>
    <n v="1"/>
    <n v="2"/>
    <s v="DIEGO FERNANDO OSORIO COLORADO"/>
    <x v="0"/>
    <x v="3"/>
    <m/>
    <m/>
    <m/>
  </r>
  <r>
    <n v="1730"/>
    <n v="21840"/>
    <x v="0"/>
    <d v="2020-05-26T00:00:00"/>
    <x v="4"/>
    <d v="2020-05-27T00:00:00"/>
    <x v="2"/>
    <n v="1"/>
    <n v="2"/>
    <s v="Leidy Johanna Piedrahita Ortiz"/>
    <x v="0"/>
    <x v="3"/>
    <m/>
    <m/>
    <m/>
  </r>
  <r>
    <n v="1731"/>
    <n v="21841"/>
    <x v="0"/>
    <d v="2020-05-26T00:00:00"/>
    <x v="4"/>
    <d v="2020-05-27T00:00:00"/>
    <x v="2"/>
    <n v="1"/>
    <n v="2"/>
    <s v="Julian Giraldo"/>
    <x v="0"/>
    <x v="3"/>
    <m/>
    <m/>
    <m/>
  </r>
  <r>
    <n v="1732"/>
    <n v="21842"/>
    <x v="0"/>
    <d v="2020-05-26T00:00:00"/>
    <x v="4"/>
    <d v="2020-05-27T00:00:00"/>
    <x v="2"/>
    <n v="1"/>
    <n v="2"/>
    <s v="VALENTINA GIRALDO GARRIDO"/>
    <x v="0"/>
    <x v="3"/>
    <m/>
    <m/>
    <m/>
  </r>
  <r>
    <n v="1733"/>
    <n v="21843"/>
    <x v="0"/>
    <d v="2020-05-26T00:00:00"/>
    <x v="4"/>
    <d v="2020-05-29T00:00:00"/>
    <x v="2"/>
    <n v="3"/>
    <n v="4"/>
    <s v="Susana Patricia Segura Ibarra"/>
    <x v="0"/>
    <x v="3"/>
    <m/>
    <m/>
    <m/>
  </r>
  <r>
    <n v="1734"/>
    <n v="21844"/>
    <x v="0"/>
    <d v="2020-05-26T00:00:00"/>
    <x v="4"/>
    <d v="2020-05-29T00:00:00"/>
    <x v="2"/>
    <n v="3"/>
    <n v="4"/>
    <s v="Jhon alexander camacho olave"/>
    <x v="0"/>
    <x v="3"/>
    <m/>
    <m/>
    <m/>
  </r>
  <r>
    <n v="1735"/>
    <n v="21845"/>
    <x v="2"/>
    <d v="2020-05-26T00:00:00"/>
    <x v="4"/>
    <d v="2020-05-27T00:00:00"/>
    <x v="2"/>
    <n v="1"/>
    <n v="2"/>
    <s v="luis dario alvarez mendoza"/>
    <x v="0"/>
    <x v="3"/>
    <m/>
    <m/>
    <m/>
  </r>
  <r>
    <n v="1736"/>
    <n v="21846"/>
    <x v="0"/>
    <d v="2020-05-26T00:00:00"/>
    <x v="4"/>
    <d v="2020-05-29T00:00:00"/>
    <x v="2"/>
    <n v="3"/>
    <n v="4"/>
    <s v="Alexandra Machado Rodríguez"/>
    <x v="0"/>
    <x v="3"/>
    <m/>
    <m/>
    <m/>
  </r>
  <r>
    <n v="1737"/>
    <n v="21847"/>
    <x v="2"/>
    <d v="2020-05-26T00:00:00"/>
    <x v="4"/>
    <d v="2020-05-27T00:00:00"/>
    <x v="2"/>
    <n v="1"/>
    <n v="2"/>
    <s v="yadira hernandez meza"/>
    <x v="0"/>
    <x v="3"/>
    <m/>
    <m/>
    <m/>
  </r>
  <r>
    <n v="1738"/>
    <n v="21848"/>
    <x v="0"/>
    <d v="2020-05-26T00:00:00"/>
    <x v="4"/>
    <d v="2020-05-29T00:00:00"/>
    <x v="2"/>
    <n v="3"/>
    <n v="4"/>
    <s v="Juan Martin Bermudez Marin"/>
    <x v="0"/>
    <x v="3"/>
    <m/>
    <m/>
    <m/>
  </r>
  <r>
    <n v="1739"/>
    <n v="21849"/>
    <x v="0"/>
    <d v="2020-05-27T00:00:00"/>
    <x v="4"/>
    <d v="2020-05-29T00:00:00"/>
    <x v="2"/>
    <n v="2"/>
    <n v="3"/>
    <s v="Lilian Patricia Rosas Florez"/>
    <x v="0"/>
    <x v="3"/>
    <m/>
    <m/>
    <m/>
  </r>
  <r>
    <n v="1740"/>
    <n v="21850"/>
    <x v="3"/>
    <d v="2020-05-27T00:00:00"/>
    <x v="4"/>
    <d v="2020-05-29T00:00:00"/>
    <x v="2"/>
    <n v="2"/>
    <n v="3"/>
    <s v="Carlos fernando varela izquierdo"/>
    <x v="0"/>
    <x v="3"/>
    <m/>
    <m/>
    <m/>
  </r>
  <r>
    <n v="1741"/>
    <n v="21851"/>
    <x v="0"/>
    <d v="2020-05-27T00:00:00"/>
    <x v="4"/>
    <d v="2020-05-29T00:00:00"/>
    <x v="2"/>
    <n v="2"/>
    <n v="3"/>
    <s v="LUIS BUENAVENTURA ALBA GUERRERO"/>
    <x v="0"/>
    <x v="3"/>
    <m/>
    <m/>
    <m/>
  </r>
  <r>
    <n v="1742"/>
    <n v="21852"/>
    <x v="0"/>
    <d v="2020-05-27T00:00:00"/>
    <x v="4"/>
    <d v="2020-05-29T00:00:00"/>
    <x v="2"/>
    <n v="2"/>
    <n v="3"/>
    <s v="CRISTIAN CAMILO MARTINEZ MARIN"/>
    <x v="0"/>
    <x v="3"/>
    <m/>
    <m/>
    <m/>
  </r>
  <r>
    <n v="1743"/>
    <n v="21853"/>
    <x v="0"/>
    <d v="2020-05-27T00:00:00"/>
    <x v="4"/>
    <d v="2020-05-29T00:00:00"/>
    <x v="2"/>
    <n v="2"/>
    <n v="3"/>
    <s v="yovanni alexander garcia"/>
    <x v="0"/>
    <x v="3"/>
    <m/>
    <m/>
    <m/>
  </r>
  <r>
    <n v="1744"/>
    <n v="21854"/>
    <x v="0"/>
    <d v="2020-05-27T00:00:00"/>
    <x v="4"/>
    <d v="2020-05-27T00:00:00"/>
    <x v="2"/>
    <n v="0"/>
    <n v="1"/>
    <s v="Yurany escobar Anaya"/>
    <x v="0"/>
    <x v="3"/>
    <m/>
    <m/>
    <m/>
  </r>
  <r>
    <n v="1745"/>
    <n v="21855"/>
    <x v="0"/>
    <d v="2020-05-27T00:00:00"/>
    <x v="4"/>
    <d v="2020-05-29T00:00:00"/>
    <x v="2"/>
    <n v="2"/>
    <n v="3"/>
    <s v="Alba Rocio Ospina"/>
    <x v="0"/>
    <x v="3"/>
    <m/>
    <m/>
    <m/>
  </r>
  <r>
    <n v="1746"/>
    <n v="21856"/>
    <x v="0"/>
    <d v="2020-05-27T00:00:00"/>
    <x v="4"/>
    <d v="2020-05-29T00:00:00"/>
    <x v="2"/>
    <n v="2"/>
    <n v="3"/>
    <s v="javier Castañeda"/>
    <x v="0"/>
    <x v="3"/>
    <m/>
    <m/>
    <m/>
  </r>
  <r>
    <n v="1747"/>
    <n v="21857"/>
    <x v="2"/>
    <d v="2020-05-27T00:00:00"/>
    <x v="4"/>
    <s v="Pendiente"/>
    <x v="1"/>
    <e v="#VALUE!"/>
    <e v="#VALUE!"/>
    <s v="WILSON ALEXANDER URIBE SERNA"/>
    <x v="1"/>
    <x v="1"/>
    <m/>
    <m/>
    <m/>
  </r>
  <r>
    <n v="1748"/>
    <n v="21858"/>
    <x v="0"/>
    <d v="2020-05-27T00:00:00"/>
    <x v="4"/>
    <d v="2020-05-29T00:00:00"/>
    <x v="2"/>
    <n v="2"/>
    <n v="3"/>
    <s v="JUAN FERNANDO OCHOA MUÑOZ"/>
    <x v="0"/>
    <x v="3"/>
    <m/>
    <m/>
    <m/>
  </r>
  <r>
    <n v="1749"/>
    <n v="21859"/>
    <x v="0"/>
    <d v="2020-05-27T00:00:00"/>
    <x v="4"/>
    <d v="2020-05-29T00:00:00"/>
    <x v="2"/>
    <n v="2"/>
    <n v="3"/>
    <s v="Kelly johanna Rodríguez Daza"/>
    <x v="0"/>
    <x v="3"/>
    <m/>
    <m/>
    <m/>
  </r>
  <r>
    <n v="1750"/>
    <n v="21860"/>
    <x v="1"/>
    <d v="2020-05-27T00:00:00"/>
    <x v="4"/>
    <d v="2020-05-29T00:00:00"/>
    <x v="2"/>
    <n v="2"/>
    <n v="3"/>
    <s v="YURI LILIANA VARGAS"/>
    <x v="0"/>
    <x v="3"/>
    <m/>
    <m/>
    <m/>
  </r>
  <r>
    <n v="1751"/>
    <n v="21861"/>
    <x v="0"/>
    <d v="2020-05-27T00:00:00"/>
    <x v="4"/>
    <d v="2020-05-29T00:00:00"/>
    <x v="2"/>
    <n v="2"/>
    <n v="3"/>
    <s v="Camilo andres torres carmona"/>
    <x v="0"/>
    <x v="3"/>
    <m/>
    <m/>
    <m/>
  </r>
  <r>
    <n v="1752"/>
    <n v="21862"/>
    <x v="0"/>
    <d v="2020-05-27T00:00:00"/>
    <x v="4"/>
    <d v="2020-05-29T00:00:00"/>
    <x v="2"/>
    <n v="2"/>
    <n v="3"/>
    <s v="Camilo andres torres carmona"/>
    <x v="0"/>
    <x v="3"/>
    <m/>
    <m/>
    <m/>
  </r>
  <r>
    <n v="1753"/>
    <n v="21863"/>
    <x v="2"/>
    <d v="2020-05-27T00:00:00"/>
    <x v="4"/>
    <s v="Pendiente"/>
    <x v="1"/>
    <e v="#VALUE!"/>
    <e v="#VALUE!"/>
    <s v="LUIS EDUARDO BETANCOURT FIGUEROA"/>
    <x v="1"/>
    <x v="1"/>
    <m/>
    <m/>
    <m/>
  </r>
  <r>
    <n v="1754"/>
    <n v="21864"/>
    <x v="2"/>
    <d v="2020-05-27T00:00:00"/>
    <x v="4"/>
    <d v="2020-06-02T00:00:00"/>
    <x v="2"/>
    <n v="6"/>
    <n v="5"/>
    <s v="JENNY VALENCIA"/>
    <x v="0"/>
    <x v="6"/>
    <m/>
    <m/>
    <m/>
  </r>
  <r>
    <n v="1755"/>
    <n v="21865"/>
    <x v="0"/>
    <d v="2020-05-28T00:00:00"/>
    <x v="4"/>
    <d v="2020-05-29T00:00:00"/>
    <x v="2"/>
    <n v="1"/>
    <n v="2"/>
    <s v="Emerson Cogollo Gomez"/>
    <x v="0"/>
    <x v="3"/>
    <m/>
    <m/>
    <m/>
  </r>
  <r>
    <n v="1756"/>
    <n v="21866"/>
    <x v="2"/>
    <d v="2020-05-28T00:00:00"/>
    <x v="4"/>
    <d v="2020-06-02T00:00:00"/>
    <x v="2"/>
    <n v="5"/>
    <n v="4"/>
    <s v="Angelica Maria Diaz Higuera"/>
    <x v="0"/>
    <x v="6"/>
    <m/>
    <m/>
    <m/>
  </r>
  <r>
    <n v="1757"/>
    <n v="21867"/>
    <x v="0"/>
    <d v="2020-05-28T00:00:00"/>
    <x v="4"/>
    <d v="2020-05-29T00:00:00"/>
    <x v="2"/>
    <n v="1"/>
    <n v="2"/>
    <s v="LUIS BUENAVENTURA ALBA GUERRERO"/>
    <x v="0"/>
    <x v="3"/>
    <m/>
    <m/>
    <m/>
  </r>
  <r>
    <n v="1758"/>
    <n v="21868"/>
    <x v="2"/>
    <d v="2020-05-28T00:00:00"/>
    <x v="4"/>
    <d v="2020-06-02T00:00:00"/>
    <x v="2"/>
    <n v="5"/>
    <n v="4"/>
    <s v="beatriz elena borja gamez"/>
    <x v="0"/>
    <x v="6"/>
    <m/>
    <m/>
    <m/>
  </r>
  <r>
    <n v="1759"/>
    <n v="21869"/>
    <x v="2"/>
    <d v="2020-05-28T00:00:00"/>
    <x v="4"/>
    <d v="2020-06-23T00:00:00"/>
    <x v="2"/>
    <n v="26"/>
    <n v="19"/>
    <s v="Tulio Ancizar Cardona Salazar"/>
    <x v="0"/>
    <x v="6"/>
    <m/>
    <m/>
    <m/>
  </r>
  <r>
    <n v="1760"/>
    <n v="21870"/>
    <x v="0"/>
    <d v="2020-05-28T00:00:00"/>
    <x v="4"/>
    <d v="2020-05-29T00:00:00"/>
    <x v="2"/>
    <n v="1"/>
    <n v="2"/>
    <s v="leydi narvaez"/>
    <x v="0"/>
    <x v="3"/>
    <m/>
    <m/>
    <m/>
  </r>
  <r>
    <n v="1761"/>
    <n v="21871"/>
    <x v="0"/>
    <d v="2020-05-28T00:00:00"/>
    <x v="4"/>
    <d v="2020-05-29T00:00:00"/>
    <x v="2"/>
    <n v="1"/>
    <n v="2"/>
    <s v="JOHN JAMINTON PEREZ GAITAN"/>
    <x v="0"/>
    <x v="3"/>
    <m/>
    <m/>
    <m/>
  </r>
  <r>
    <n v="1762"/>
    <n v="21872"/>
    <x v="0"/>
    <d v="2020-05-28T00:00:00"/>
    <x v="4"/>
    <d v="2020-05-29T00:00:00"/>
    <x v="2"/>
    <n v="1"/>
    <n v="2"/>
    <s v="Mariana Valencia"/>
    <x v="0"/>
    <x v="3"/>
    <m/>
    <m/>
    <m/>
  </r>
  <r>
    <n v="1763"/>
    <n v="21873"/>
    <x v="0"/>
    <d v="2020-05-28T00:00:00"/>
    <x v="4"/>
    <d v="2020-05-29T00:00:00"/>
    <x v="2"/>
    <n v="1"/>
    <n v="2"/>
    <s v="JORGE RODRIGUEZ"/>
    <x v="0"/>
    <x v="3"/>
    <m/>
    <m/>
    <m/>
  </r>
  <r>
    <n v="1764"/>
    <n v="21874"/>
    <x v="0"/>
    <d v="2020-05-28T00:00:00"/>
    <x v="4"/>
    <d v="2020-05-29T00:00:00"/>
    <x v="2"/>
    <n v="1"/>
    <n v="2"/>
    <s v="Maria Claudia Gómez Vasquez"/>
    <x v="0"/>
    <x v="3"/>
    <m/>
    <m/>
    <m/>
  </r>
  <r>
    <n v="1765"/>
    <n v="21875"/>
    <x v="0"/>
    <d v="2020-05-28T00:00:00"/>
    <x v="4"/>
    <d v="2020-06-01T00:00:00"/>
    <x v="2"/>
    <n v="4"/>
    <n v="3"/>
    <s v="carlos alberto jimenez tejero"/>
    <x v="0"/>
    <x v="6"/>
    <m/>
    <m/>
    <m/>
  </r>
  <r>
    <n v="1766"/>
    <n v="21876"/>
    <x v="0"/>
    <d v="2020-05-28T00:00:00"/>
    <x v="4"/>
    <d v="2020-06-01T00:00:00"/>
    <x v="2"/>
    <n v="4"/>
    <n v="3"/>
    <s v="Carina Andrea Cadena Castro"/>
    <x v="0"/>
    <x v="6"/>
    <m/>
    <m/>
    <m/>
  </r>
  <r>
    <n v="1767"/>
    <n v="21877"/>
    <x v="0"/>
    <d v="2020-05-28T00:00:00"/>
    <x v="4"/>
    <d v="2020-06-01T00:00:00"/>
    <x v="2"/>
    <n v="4"/>
    <n v="3"/>
    <s v="juliana mera gonzalez"/>
    <x v="0"/>
    <x v="6"/>
    <m/>
    <m/>
    <m/>
  </r>
  <r>
    <n v="1768"/>
    <n v="21878"/>
    <x v="0"/>
    <d v="2020-05-28T00:00:00"/>
    <x v="4"/>
    <d v="2020-06-01T00:00:00"/>
    <x v="2"/>
    <n v="4"/>
    <n v="3"/>
    <s v="adiela terreros"/>
    <x v="0"/>
    <x v="6"/>
    <m/>
    <m/>
    <m/>
  </r>
  <r>
    <n v="1769"/>
    <n v="21879"/>
    <x v="2"/>
    <d v="2020-05-28T00:00:00"/>
    <x v="4"/>
    <d v="2020-06-17T00:00:00"/>
    <x v="2"/>
    <n v="20"/>
    <n v="15"/>
    <s v="juan pablo arbelaez hincapie"/>
    <x v="0"/>
    <x v="6"/>
    <m/>
    <m/>
    <m/>
  </r>
  <r>
    <n v="1770"/>
    <n v="21880"/>
    <x v="0"/>
    <d v="2020-05-28T00:00:00"/>
    <x v="4"/>
    <d v="2020-06-01T00:00:00"/>
    <x v="2"/>
    <n v="4"/>
    <n v="3"/>
    <s v="OMAR HERNAND ORTEGA MOLINA"/>
    <x v="0"/>
    <x v="6"/>
    <m/>
    <m/>
    <m/>
  </r>
  <r>
    <n v="1771"/>
    <n v="21881"/>
    <x v="3"/>
    <d v="2020-05-28T00:00:00"/>
    <x v="4"/>
    <d v="2020-06-02T00:00:00"/>
    <x v="2"/>
    <n v="5"/>
    <n v="4"/>
    <s v="Álvaro Lemos vargas"/>
    <x v="0"/>
    <x v="6"/>
    <m/>
    <m/>
    <m/>
  </r>
  <r>
    <n v="1772"/>
    <n v="21882"/>
    <x v="0"/>
    <d v="2020-05-28T00:00:00"/>
    <x v="4"/>
    <d v="2020-06-01T00:00:00"/>
    <x v="2"/>
    <n v="4"/>
    <n v="3"/>
    <s v="Beisman Meneses"/>
    <x v="0"/>
    <x v="6"/>
    <m/>
    <m/>
    <m/>
  </r>
  <r>
    <n v="1773"/>
    <n v="21883"/>
    <x v="2"/>
    <d v="2020-05-28T00:00:00"/>
    <x v="4"/>
    <s v="Pendiente"/>
    <x v="1"/>
    <e v="#VALUE!"/>
    <e v="#VALUE!"/>
    <s v="augusto giraldo"/>
    <x v="1"/>
    <x v="1"/>
    <m/>
    <m/>
    <m/>
  </r>
  <r>
    <n v="1774"/>
    <n v="21884"/>
    <x v="3"/>
    <d v="2020-05-28T00:00:00"/>
    <x v="4"/>
    <d v="2020-06-02T00:00:00"/>
    <x v="2"/>
    <n v="5"/>
    <n v="4"/>
    <s v="Álvaro Lemos vargas"/>
    <x v="0"/>
    <x v="6"/>
    <m/>
    <m/>
    <m/>
  </r>
  <r>
    <n v="1775"/>
    <n v="21885"/>
    <x v="0"/>
    <d v="2020-05-28T00:00:00"/>
    <x v="4"/>
    <d v="2020-06-01T00:00:00"/>
    <x v="2"/>
    <n v="4"/>
    <n v="3"/>
    <s v="LAURA KATERINAVELASCO"/>
    <x v="0"/>
    <x v="6"/>
    <m/>
    <m/>
    <m/>
  </r>
  <r>
    <n v="1776"/>
    <n v="21886"/>
    <x v="0"/>
    <d v="2020-05-28T00:00:00"/>
    <x v="4"/>
    <d v="2020-06-01T00:00:00"/>
    <x v="2"/>
    <n v="4"/>
    <n v="3"/>
    <s v="Paola Stephany Suarez Bergaño"/>
    <x v="0"/>
    <x v="6"/>
    <m/>
    <m/>
    <m/>
  </r>
  <r>
    <n v="1777"/>
    <n v="21887"/>
    <x v="0"/>
    <d v="2020-05-28T00:00:00"/>
    <x v="4"/>
    <d v="2020-06-01T00:00:00"/>
    <x v="2"/>
    <n v="4"/>
    <n v="3"/>
    <s v="isabel Franky Pedraza"/>
    <x v="0"/>
    <x v="6"/>
    <m/>
    <m/>
    <m/>
  </r>
  <r>
    <n v="1778"/>
    <n v="21888"/>
    <x v="0"/>
    <d v="2020-05-28T00:00:00"/>
    <x v="4"/>
    <d v="2020-06-01T00:00:00"/>
    <x v="2"/>
    <n v="4"/>
    <n v="3"/>
    <s v="RUBY REYES DAZA"/>
    <x v="0"/>
    <x v="6"/>
    <m/>
    <m/>
    <m/>
  </r>
  <r>
    <n v="1779"/>
    <n v="21889"/>
    <x v="2"/>
    <d v="2020-05-28T00:00:00"/>
    <x v="4"/>
    <d v="2020-06-02T00:00:00"/>
    <x v="2"/>
    <n v="5"/>
    <n v="4"/>
    <s v="Ana Lucia Saldaña P"/>
    <x v="0"/>
    <x v="6"/>
    <m/>
    <m/>
    <m/>
  </r>
  <r>
    <n v="1780"/>
    <n v="21890"/>
    <x v="0"/>
    <d v="2020-05-28T00:00:00"/>
    <x v="4"/>
    <d v="2020-06-01T00:00:00"/>
    <x v="2"/>
    <n v="4"/>
    <n v="3"/>
    <s v="Linda esmeralda pineda Díaz"/>
    <x v="0"/>
    <x v="6"/>
    <m/>
    <m/>
    <m/>
  </r>
  <r>
    <n v="1781"/>
    <n v="21891"/>
    <x v="2"/>
    <d v="2020-05-28T00:00:00"/>
    <x v="4"/>
    <d v="2020-06-10T00:00:00"/>
    <x v="2"/>
    <n v="13"/>
    <n v="10"/>
    <s v="Miguel Angel Cardona Rojas"/>
    <x v="0"/>
    <x v="6"/>
    <m/>
    <m/>
    <m/>
  </r>
  <r>
    <n v="1782"/>
    <n v="21892"/>
    <x v="0"/>
    <d v="2020-05-29T00:00:00"/>
    <x v="4"/>
    <d v="2020-06-01T00:00:00"/>
    <x v="2"/>
    <n v="3"/>
    <n v="2"/>
    <s v="antonio erasmo hernandez zuñiga"/>
    <x v="0"/>
    <x v="6"/>
    <m/>
    <m/>
    <m/>
  </r>
  <r>
    <n v="1783"/>
    <n v="21893"/>
    <x v="0"/>
    <d v="2020-05-29T00:00:00"/>
    <x v="4"/>
    <d v="2020-06-01T00:00:00"/>
    <x v="2"/>
    <n v="3"/>
    <n v="2"/>
    <s v="Gabriel Arellano Guerrero"/>
    <x v="0"/>
    <x v="6"/>
    <m/>
    <m/>
    <m/>
  </r>
  <r>
    <n v="1784"/>
    <n v="21894"/>
    <x v="2"/>
    <d v="2020-05-29T00:00:00"/>
    <x v="4"/>
    <s v="Pendiente"/>
    <x v="1"/>
    <e v="#VALUE!"/>
    <e v="#VALUE!"/>
    <s v="carlos de jesus ariza altamar"/>
    <x v="1"/>
    <x v="1"/>
    <m/>
    <m/>
    <m/>
  </r>
  <r>
    <n v="1785"/>
    <n v="21895"/>
    <x v="0"/>
    <d v="2020-05-29T00:00:00"/>
    <x v="4"/>
    <d v="2020-06-01T00:00:00"/>
    <x v="2"/>
    <n v="3"/>
    <n v="2"/>
    <s v="SEGUNDO ARIOLFO ANGULO GUIZA"/>
    <x v="0"/>
    <x v="6"/>
    <m/>
    <m/>
    <m/>
  </r>
  <r>
    <n v="1786"/>
    <n v="21896"/>
    <x v="0"/>
    <d v="2020-05-29T00:00:00"/>
    <x v="4"/>
    <d v="2020-06-01T00:00:00"/>
    <x v="2"/>
    <n v="3"/>
    <n v="2"/>
    <s v="CAMILO MANUEL QUIROGA PAEZ"/>
    <x v="0"/>
    <x v="6"/>
    <m/>
    <m/>
    <m/>
  </r>
  <r>
    <n v="1787"/>
    <n v="21897"/>
    <x v="0"/>
    <d v="2020-05-29T00:00:00"/>
    <x v="4"/>
    <d v="2020-06-01T00:00:00"/>
    <x v="2"/>
    <n v="3"/>
    <n v="2"/>
    <s v="roberto andres barrios hernandez"/>
    <x v="0"/>
    <x v="6"/>
    <m/>
    <m/>
    <m/>
  </r>
  <r>
    <n v="1788"/>
    <n v="21898"/>
    <x v="0"/>
    <d v="2020-05-29T00:00:00"/>
    <x v="4"/>
    <d v="2020-06-01T00:00:00"/>
    <x v="2"/>
    <n v="3"/>
    <n v="2"/>
    <s v="maria del carmen peña gomez"/>
    <x v="0"/>
    <x v="6"/>
    <m/>
    <m/>
    <m/>
  </r>
  <r>
    <n v="1789"/>
    <n v="21899"/>
    <x v="0"/>
    <d v="2020-05-29T00:00:00"/>
    <x v="4"/>
    <d v="2020-06-01T00:00:00"/>
    <x v="2"/>
    <n v="3"/>
    <n v="2"/>
    <s v="OSCAR ALFREDO LOPEZ TORRES"/>
    <x v="0"/>
    <x v="6"/>
    <m/>
    <m/>
    <m/>
  </r>
  <r>
    <n v="1790"/>
    <n v="21900"/>
    <x v="0"/>
    <d v="2020-05-29T00:00:00"/>
    <x v="4"/>
    <d v="2020-06-01T00:00:00"/>
    <x v="2"/>
    <n v="3"/>
    <n v="2"/>
    <s v="ALEJANDRO SERRANO"/>
    <x v="0"/>
    <x v="6"/>
    <m/>
    <m/>
    <m/>
  </r>
  <r>
    <n v="1791"/>
    <n v="21901"/>
    <x v="0"/>
    <d v="2020-05-29T00:00:00"/>
    <x v="4"/>
    <d v="2020-06-01T00:00:00"/>
    <x v="2"/>
    <n v="3"/>
    <n v="2"/>
    <s v="OSCAR ALFREDO LOPEZ TORRES"/>
    <x v="0"/>
    <x v="6"/>
    <m/>
    <m/>
    <m/>
  </r>
  <r>
    <n v="1792"/>
    <n v="21902"/>
    <x v="0"/>
    <d v="2020-05-29T00:00:00"/>
    <x v="4"/>
    <d v="2020-06-01T00:00:00"/>
    <x v="2"/>
    <n v="3"/>
    <n v="2"/>
    <s v="maria del carmen peña gomez"/>
    <x v="0"/>
    <x v="6"/>
    <m/>
    <m/>
    <m/>
  </r>
  <r>
    <n v="1793"/>
    <n v="21903"/>
    <x v="0"/>
    <d v="2020-05-29T00:00:00"/>
    <x v="4"/>
    <d v="2020-06-01T00:00:00"/>
    <x v="2"/>
    <n v="3"/>
    <n v="2"/>
    <s v="Jhon alexander camacho olave"/>
    <x v="0"/>
    <x v="6"/>
    <m/>
    <m/>
    <m/>
  </r>
  <r>
    <n v="1794"/>
    <n v="21904"/>
    <x v="0"/>
    <d v="2020-05-29T00:00:00"/>
    <x v="4"/>
    <d v="2020-06-01T00:00:00"/>
    <x v="2"/>
    <n v="3"/>
    <n v="2"/>
    <s v="MARIA PAULA VELANDIA LIZARAZO"/>
    <x v="0"/>
    <x v="6"/>
    <m/>
    <m/>
    <m/>
  </r>
  <r>
    <n v="1795"/>
    <n v="21905"/>
    <x v="0"/>
    <d v="2020-05-29T00:00:00"/>
    <x v="4"/>
    <d v="2020-06-01T00:00:00"/>
    <x v="2"/>
    <n v="3"/>
    <n v="2"/>
    <s v="EDNA VIVIANA ACEVEDO SUAREZ"/>
    <x v="0"/>
    <x v="6"/>
    <m/>
    <m/>
    <m/>
  </r>
  <r>
    <n v="1796"/>
    <n v="21906"/>
    <x v="0"/>
    <d v="2020-05-29T00:00:00"/>
    <x v="4"/>
    <d v="2020-06-01T00:00:00"/>
    <x v="2"/>
    <n v="3"/>
    <n v="2"/>
    <s v="lizeth susana valencia gonzalez"/>
    <x v="0"/>
    <x v="6"/>
    <m/>
    <m/>
    <m/>
  </r>
  <r>
    <n v="1797"/>
    <n v="21907"/>
    <x v="1"/>
    <d v="2020-05-29T00:00:00"/>
    <x v="4"/>
    <s v="Pendiente"/>
    <x v="1"/>
    <e v="#VALUE!"/>
    <e v="#VALUE!"/>
    <s v="CARLOS EDUARDO RESTREPO GÓMEZ"/>
    <x v="1"/>
    <x v="1"/>
    <m/>
    <m/>
    <m/>
  </r>
  <r>
    <n v="1798"/>
    <n v="21908"/>
    <x v="0"/>
    <d v="2020-05-29T00:00:00"/>
    <x v="4"/>
    <d v="2020-06-01T00:00:00"/>
    <x v="2"/>
    <n v="3"/>
    <n v="2"/>
    <s v="laura camila alvarez moreno"/>
    <x v="0"/>
    <x v="6"/>
    <m/>
    <m/>
    <m/>
  </r>
  <r>
    <n v="1799"/>
    <n v="21909"/>
    <x v="2"/>
    <d v="2020-05-29T00:00:00"/>
    <x v="4"/>
    <d v="2020-06-02T00:00:00"/>
    <x v="2"/>
    <n v="4"/>
    <n v="3"/>
    <s v="Juan Carlos Sierra Pedraza"/>
    <x v="0"/>
    <x v="6"/>
    <m/>
    <m/>
    <m/>
  </r>
  <r>
    <n v="1800"/>
    <n v="21910"/>
    <x v="0"/>
    <d v="2020-05-29T00:00:00"/>
    <x v="4"/>
    <d v="2020-06-02T00:00:00"/>
    <x v="2"/>
    <n v="4"/>
    <n v="3"/>
    <s v="William Fresneda"/>
    <x v="0"/>
    <x v="6"/>
    <m/>
    <m/>
    <m/>
  </r>
  <r>
    <n v="1801"/>
    <n v="21911"/>
    <x v="0"/>
    <d v="2020-05-29T00:00:00"/>
    <x v="4"/>
    <d v="2020-06-02T00:00:00"/>
    <x v="2"/>
    <n v="4"/>
    <n v="3"/>
    <s v="carlos arturo cifuentes cifuentes"/>
    <x v="0"/>
    <x v="6"/>
    <m/>
    <m/>
    <m/>
  </r>
  <r>
    <n v="1802"/>
    <n v="21912"/>
    <x v="0"/>
    <d v="2020-05-29T00:00:00"/>
    <x v="4"/>
    <d v="2020-06-02T00:00:00"/>
    <x v="2"/>
    <n v="4"/>
    <n v="3"/>
    <s v="MONICA PATRICIA CABRERA OROZCO"/>
    <x v="0"/>
    <x v="6"/>
    <m/>
    <m/>
    <m/>
  </r>
  <r>
    <n v="1803"/>
    <n v="21913"/>
    <x v="0"/>
    <d v="2020-05-29T00:00:00"/>
    <x v="4"/>
    <d v="2020-06-02T00:00:00"/>
    <x v="2"/>
    <n v="4"/>
    <n v="3"/>
    <s v="MARIA ANGELICS ACOSTA VEGA"/>
    <x v="0"/>
    <x v="6"/>
    <m/>
    <m/>
    <m/>
  </r>
  <r>
    <n v="1804"/>
    <n v="21914"/>
    <x v="0"/>
    <d v="2020-05-29T00:00:00"/>
    <x v="4"/>
    <d v="2020-06-02T00:00:00"/>
    <x v="2"/>
    <n v="4"/>
    <n v="3"/>
    <s v="Carlos Alfonso Velasquez Muñoz"/>
    <x v="0"/>
    <x v="6"/>
    <m/>
    <m/>
    <m/>
  </r>
  <r>
    <n v="1805"/>
    <n v="21915"/>
    <x v="0"/>
    <d v="2020-05-29T00:00:00"/>
    <x v="4"/>
    <d v="2020-06-02T00:00:00"/>
    <x v="2"/>
    <n v="4"/>
    <n v="3"/>
    <s v="Carlos Alfonso Velasquez Muñoz"/>
    <x v="0"/>
    <x v="6"/>
    <m/>
    <m/>
    <m/>
  </r>
  <r>
    <n v="1806"/>
    <n v="21916"/>
    <x v="0"/>
    <d v="2020-05-29T00:00:00"/>
    <x v="4"/>
    <d v="2020-06-02T00:00:00"/>
    <x v="2"/>
    <n v="4"/>
    <n v="3"/>
    <s v="victor jexain esteban sotaquira"/>
    <x v="0"/>
    <x v="6"/>
    <m/>
    <m/>
    <m/>
  </r>
  <r>
    <n v="1807"/>
    <n v="21917"/>
    <x v="0"/>
    <d v="2020-05-29T00:00:00"/>
    <x v="4"/>
    <d v="2020-06-02T00:00:00"/>
    <x v="2"/>
    <n v="4"/>
    <n v="3"/>
    <s v="BRINER ANIBAL PEREZ PARRA"/>
    <x v="0"/>
    <x v="6"/>
    <m/>
    <m/>
    <m/>
  </r>
  <r>
    <n v="1808"/>
    <n v="21918"/>
    <x v="0"/>
    <d v="2020-05-29T00:00:00"/>
    <x v="4"/>
    <d v="2020-06-02T00:00:00"/>
    <x v="2"/>
    <n v="4"/>
    <n v="3"/>
    <s v="Juan Andrés Vargas Martínez"/>
    <x v="0"/>
    <x v="6"/>
    <m/>
    <m/>
    <m/>
  </r>
  <r>
    <n v="1809"/>
    <n v="21919"/>
    <x v="3"/>
    <d v="2020-05-29T00:00:00"/>
    <x v="4"/>
    <d v="2020-06-02T00:00:00"/>
    <x v="2"/>
    <n v="4"/>
    <n v="3"/>
    <s v="Yuly Carolina Rubiano Rodriguez"/>
    <x v="0"/>
    <x v="6"/>
    <m/>
    <m/>
    <m/>
  </r>
  <r>
    <n v="1810"/>
    <n v="21920"/>
    <x v="0"/>
    <d v="2020-05-29T00:00:00"/>
    <x v="4"/>
    <d v="2020-06-02T00:00:00"/>
    <x v="2"/>
    <n v="4"/>
    <n v="3"/>
    <s v="walter alberto parra martinez"/>
    <x v="0"/>
    <x v="6"/>
    <m/>
    <m/>
    <m/>
  </r>
  <r>
    <n v="1811"/>
    <n v="21921"/>
    <x v="0"/>
    <d v="2020-05-29T00:00:00"/>
    <x v="4"/>
    <d v="2020-06-02T00:00:00"/>
    <x v="2"/>
    <n v="4"/>
    <n v="3"/>
    <s v="Jhon alexander camacho olave"/>
    <x v="0"/>
    <x v="6"/>
    <m/>
    <m/>
    <m/>
  </r>
  <r>
    <n v="1812"/>
    <n v="21922"/>
    <x v="0"/>
    <d v="2020-05-29T00:00:00"/>
    <x v="4"/>
    <d v="2020-06-02T00:00:00"/>
    <x v="2"/>
    <n v="4"/>
    <n v="3"/>
    <s v="Jhon alexander camacho olave"/>
    <x v="0"/>
    <x v="6"/>
    <m/>
    <m/>
    <m/>
  </r>
  <r>
    <n v="1813"/>
    <n v="21923"/>
    <x v="0"/>
    <d v="2020-05-29T00:00:00"/>
    <x v="4"/>
    <d v="2020-06-02T00:00:00"/>
    <x v="2"/>
    <n v="4"/>
    <n v="3"/>
    <s v="Carlos Fernando Giraldo Angulo"/>
    <x v="0"/>
    <x v="6"/>
    <m/>
    <m/>
    <m/>
  </r>
  <r>
    <n v="1814"/>
    <n v="21924"/>
    <x v="2"/>
    <d v="2020-05-29T00:00:00"/>
    <x v="4"/>
    <d v="2020-06-02T00:00:00"/>
    <x v="2"/>
    <n v="4"/>
    <n v="3"/>
    <s v="William Guerra"/>
    <x v="0"/>
    <x v="6"/>
    <m/>
    <m/>
    <m/>
  </r>
  <r>
    <n v="1815"/>
    <n v="21925"/>
    <x v="0"/>
    <d v="2020-05-29T00:00:00"/>
    <x v="4"/>
    <d v="2020-06-02T00:00:00"/>
    <x v="2"/>
    <n v="4"/>
    <n v="3"/>
    <s v="MABEL MORALES"/>
    <x v="0"/>
    <x v="6"/>
    <m/>
    <m/>
    <m/>
  </r>
  <r>
    <n v="1816"/>
    <n v="21926"/>
    <x v="3"/>
    <d v="2020-05-29T00:00:00"/>
    <x v="4"/>
    <d v="2020-06-02T00:00:00"/>
    <x v="2"/>
    <n v="4"/>
    <n v="3"/>
    <s v="ALCIRA HERRERA GONZALEZ"/>
    <x v="0"/>
    <x v="6"/>
    <m/>
    <m/>
    <m/>
  </r>
  <r>
    <n v="1817"/>
    <n v="21927"/>
    <x v="0"/>
    <d v="2020-05-29T00:00:00"/>
    <x v="4"/>
    <d v="2020-06-02T00:00:00"/>
    <x v="2"/>
    <n v="4"/>
    <n v="3"/>
    <s v="MABEL MORALES"/>
    <x v="0"/>
    <x v="6"/>
    <m/>
    <m/>
    <m/>
  </r>
  <r>
    <n v="1818"/>
    <n v="21928"/>
    <x v="0"/>
    <d v="2020-05-30T00:00:00"/>
    <x v="4"/>
    <d v="2020-06-02T00:00:00"/>
    <x v="2"/>
    <n v="3"/>
    <n v="2"/>
    <s v="Clemencia Córdoba Cruz"/>
    <x v="0"/>
    <x v="6"/>
    <m/>
    <m/>
    <m/>
  </r>
  <r>
    <n v="1819"/>
    <n v="21929"/>
    <x v="2"/>
    <d v="2020-05-30T00:00:00"/>
    <x v="4"/>
    <d v="2020-06-02T00:00:00"/>
    <x v="2"/>
    <n v="3"/>
    <n v="2"/>
    <s v="HELMUT EDUARDO ALI CUADROS"/>
    <x v="0"/>
    <x v="6"/>
    <m/>
    <m/>
    <m/>
  </r>
  <r>
    <n v="1820"/>
    <n v="21930"/>
    <x v="2"/>
    <d v="2020-05-30T00:00:00"/>
    <x v="4"/>
    <d v="2020-06-02T00:00:00"/>
    <x v="2"/>
    <n v="3"/>
    <n v="2"/>
    <s v="Luis Humberto Barreto chaparro"/>
    <x v="0"/>
    <x v="6"/>
    <m/>
    <m/>
    <m/>
  </r>
  <r>
    <n v="1821"/>
    <n v="21931"/>
    <x v="0"/>
    <d v="2020-05-30T00:00:00"/>
    <x v="4"/>
    <s v="Pendiente"/>
    <x v="1"/>
    <e v="#VALUE!"/>
    <e v="#VALUE!"/>
    <s v="Catalina Rendón Londoño"/>
    <x v="1"/>
    <x v="1"/>
    <m/>
    <m/>
    <m/>
  </r>
  <r>
    <n v="1822"/>
    <n v="21932"/>
    <x v="0"/>
    <d v="2020-05-31T00:00:00"/>
    <x v="4"/>
    <d v="2020-06-02T00:00:00"/>
    <x v="2"/>
    <n v="2"/>
    <n v="2"/>
    <s v="PABLO ENRIQUE MOSQUERA VARGAS"/>
    <x v="0"/>
    <x v="6"/>
    <m/>
    <m/>
    <m/>
  </r>
  <r>
    <n v="1823"/>
    <n v="21933"/>
    <x v="0"/>
    <d v="2020-05-31T00:00:00"/>
    <x v="4"/>
    <d v="2020-06-02T00:00:00"/>
    <x v="2"/>
    <n v="2"/>
    <n v="2"/>
    <s v="Nidia cecilia alvarez ruiz"/>
    <x v="0"/>
    <x v="6"/>
    <m/>
    <m/>
    <m/>
  </r>
  <r>
    <n v="1824"/>
    <n v="21934"/>
    <x v="2"/>
    <d v="2020-05-31T00:00:00"/>
    <x v="4"/>
    <d v="2020-06-02T00:00:00"/>
    <x v="2"/>
    <n v="2"/>
    <n v="2"/>
    <s v="Ana Tereza Olarte Quiroga"/>
    <x v="0"/>
    <x v="6"/>
    <m/>
    <m/>
    <m/>
  </r>
  <r>
    <n v="1825"/>
    <n v="21935"/>
    <x v="0"/>
    <d v="2020-05-31T00:00:00"/>
    <x v="4"/>
    <d v="2020-06-02T00:00:00"/>
    <x v="2"/>
    <n v="2"/>
    <n v="2"/>
    <s v="Daren Yulitza Galindo López"/>
    <x v="0"/>
    <x v="6"/>
    <m/>
    <m/>
    <m/>
  </r>
  <r>
    <n v="1826"/>
    <n v="21936"/>
    <x v="2"/>
    <d v="2020-05-31T00:00:00"/>
    <x v="4"/>
    <s v="Pendiente"/>
    <x v="1"/>
    <e v="#VALUE!"/>
    <e v="#VALUE!"/>
    <s v="DELIA TINOCO MENDOZA"/>
    <x v="1"/>
    <x v="1"/>
    <m/>
    <m/>
    <m/>
  </r>
  <r>
    <n v="1827"/>
    <n v="21937"/>
    <x v="2"/>
    <d v="2020-05-31T00:00:00"/>
    <x v="4"/>
    <d v="2020-06-02T00:00:00"/>
    <x v="2"/>
    <n v="2"/>
    <n v="2"/>
    <s v="ASDRUBAL JOSÉ MENDINUETA PELUFFO"/>
    <x v="0"/>
    <x v="6"/>
    <m/>
    <m/>
    <m/>
  </r>
  <r>
    <n v="1828"/>
    <n v="21938"/>
    <x v="0"/>
    <d v="2020-05-31T00:00:00"/>
    <x v="4"/>
    <d v="2020-06-02T00:00:00"/>
    <x v="2"/>
    <n v="2"/>
    <n v="2"/>
    <s v="GUSTAVO ADOLFO OSORIO GRANDA"/>
    <x v="0"/>
    <x v="6"/>
    <m/>
    <m/>
    <m/>
  </r>
  <r>
    <n v="1829"/>
    <n v="21939"/>
    <x v="0"/>
    <d v="2020-06-01T00:00:00"/>
    <x v="5"/>
    <d v="2020-06-02T00:00:00"/>
    <x v="2"/>
    <n v="1"/>
    <n v="2"/>
    <s v="Francisco Javier Giraldo Cardona"/>
    <x v="0"/>
    <x v="6"/>
    <m/>
    <m/>
    <m/>
  </r>
  <r>
    <n v="1830"/>
    <n v="21940"/>
    <x v="0"/>
    <d v="2020-06-01T00:00:00"/>
    <x v="5"/>
    <d v="2020-06-02T00:00:00"/>
    <x v="2"/>
    <n v="1"/>
    <n v="2"/>
    <s v="Nury ximena caraballo"/>
    <x v="0"/>
    <x v="6"/>
    <m/>
    <m/>
    <m/>
  </r>
  <r>
    <n v="1831"/>
    <n v="21941"/>
    <x v="0"/>
    <d v="2020-06-01T00:00:00"/>
    <x v="5"/>
    <d v="2020-06-02T00:00:00"/>
    <x v="2"/>
    <n v="1"/>
    <n v="2"/>
    <s v="Ingrid Johana Ramírez Bogotá"/>
    <x v="0"/>
    <x v="6"/>
    <m/>
    <m/>
    <m/>
  </r>
  <r>
    <n v="1832"/>
    <n v="21942"/>
    <x v="0"/>
    <d v="2020-06-01T00:00:00"/>
    <x v="5"/>
    <d v="2020-06-02T00:00:00"/>
    <x v="2"/>
    <n v="1"/>
    <n v="2"/>
    <s v="Carlos Arturo Avendaño Rivera"/>
    <x v="0"/>
    <x v="6"/>
    <m/>
    <m/>
    <m/>
  </r>
  <r>
    <n v="1833"/>
    <n v="21943"/>
    <x v="2"/>
    <d v="2020-06-01T00:00:00"/>
    <x v="5"/>
    <d v="2020-06-02T00:00:00"/>
    <x v="2"/>
    <n v="1"/>
    <n v="2"/>
    <s v="Hernando Garzon G."/>
    <x v="0"/>
    <x v="6"/>
    <m/>
    <m/>
    <m/>
  </r>
  <r>
    <n v="1834"/>
    <n v="21944"/>
    <x v="0"/>
    <d v="2020-06-01T00:00:00"/>
    <x v="5"/>
    <d v="2020-06-02T00:00:00"/>
    <x v="2"/>
    <n v="1"/>
    <n v="2"/>
    <s v="jose octavio garzon pulido"/>
    <x v="0"/>
    <x v="6"/>
    <m/>
    <m/>
    <m/>
  </r>
  <r>
    <n v="1835"/>
    <n v="21945"/>
    <x v="0"/>
    <d v="2020-06-01T00:00:00"/>
    <x v="5"/>
    <d v="2020-06-05T00:00:00"/>
    <x v="2"/>
    <n v="4"/>
    <n v="5"/>
    <s v="HERNAN D. VELÁSQUEZ GÓMEZ"/>
    <x v="0"/>
    <x v="6"/>
    <m/>
    <m/>
    <m/>
  </r>
  <r>
    <n v="1836"/>
    <n v="21946"/>
    <x v="0"/>
    <d v="2020-06-01T00:00:00"/>
    <x v="5"/>
    <d v="2020-06-05T00:00:00"/>
    <x v="2"/>
    <n v="4"/>
    <n v="5"/>
    <s v="Yadis Lucrecia Montaño valencia"/>
    <x v="0"/>
    <x v="6"/>
    <m/>
    <m/>
    <m/>
  </r>
  <r>
    <n v="1837"/>
    <n v="21947"/>
    <x v="0"/>
    <d v="2020-06-01T00:00:00"/>
    <x v="5"/>
    <d v="2020-06-05T00:00:00"/>
    <x v="2"/>
    <n v="4"/>
    <n v="5"/>
    <s v="Claudia Valencia Camargo"/>
    <x v="0"/>
    <x v="6"/>
    <m/>
    <m/>
    <m/>
  </r>
  <r>
    <n v="1838"/>
    <n v="21948"/>
    <x v="0"/>
    <d v="2020-06-01T00:00:00"/>
    <x v="5"/>
    <d v="2020-06-05T00:00:00"/>
    <x v="2"/>
    <n v="4"/>
    <n v="5"/>
    <s v="MIGUELANGEL SANCHEZ POSADA"/>
    <x v="0"/>
    <x v="6"/>
    <m/>
    <m/>
    <m/>
  </r>
  <r>
    <n v="1839"/>
    <n v="21949"/>
    <x v="0"/>
    <d v="2020-06-01T00:00:00"/>
    <x v="5"/>
    <d v="2020-06-05T00:00:00"/>
    <x v="2"/>
    <n v="4"/>
    <n v="5"/>
    <s v="Carmen Rosa Tapia Payares"/>
    <x v="0"/>
    <x v="6"/>
    <m/>
    <m/>
    <m/>
  </r>
  <r>
    <n v="1840"/>
    <n v="21950"/>
    <x v="0"/>
    <d v="2020-06-01T00:00:00"/>
    <x v="5"/>
    <d v="2020-06-05T00:00:00"/>
    <x v="2"/>
    <n v="4"/>
    <n v="5"/>
    <s v="Ernesto Samper Pizano"/>
    <x v="0"/>
    <x v="6"/>
    <m/>
    <m/>
    <m/>
  </r>
  <r>
    <n v="1841"/>
    <n v="21951"/>
    <x v="0"/>
    <d v="2020-06-01T00:00:00"/>
    <x v="5"/>
    <d v="2020-06-05T00:00:00"/>
    <x v="2"/>
    <n v="4"/>
    <n v="5"/>
    <s v="Luz Adriana Ocampo Jurado"/>
    <x v="0"/>
    <x v="6"/>
    <m/>
    <m/>
    <m/>
  </r>
  <r>
    <n v="1842"/>
    <n v="21952"/>
    <x v="3"/>
    <d v="2020-06-01T00:00:00"/>
    <x v="5"/>
    <d v="2020-06-02T00:00:00"/>
    <x v="2"/>
    <n v="1"/>
    <n v="2"/>
    <s v="HUGO ARMANDO LOPEZ RUIZ"/>
    <x v="0"/>
    <x v="6"/>
    <m/>
    <m/>
    <m/>
  </r>
  <r>
    <n v="1843"/>
    <n v="21953"/>
    <x v="3"/>
    <d v="2020-06-01T00:00:00"/>
    <x v="5"/>
    <d v="2020-06-02T00:00:00"/>
    <x v="2"/>
    <n v="1"/>
    <n v="2"/>
    <s v="carlos de jesus ariza altamar"/>
    <x v="0"/>
    <x v="6"/>
    <m/>
    <m/>
    <m/>
  </r>
  <r>
    <n v="1844"/>
    <n v="21954"/>
    <x v="1"/>
    <d v="2020-06-01T00:00:00"/>
    <x v="5"/>
    <d v="2020-06-05T00:00:00"/>
    <x v="2"/>
    <n v="4"/>
    <n v="5"/>
    <s v="WILLIAM HERNÁN SERNA RAMÍREZ"/>
    <x v="0"/>
    <x v="6"/>
    <m/>
    <m/>
    <m/>
  </r>
  <r>
    <n v="1845"/>
    <n v="21955"/>
    <x v="0"/>
    <d v="2020-06-01T00:00:00"/>
    <x v="5"/>
    <d v="2020-06-05T00:00:00"/>
    <x v="2"/>
    <n v="4"/>
    <n v="5"/>
    <s v="Claudia Guerrero"/>
    <x v="0"/>
    <x v="6"/>
    <m/>
    <m/>
    <m/>
  </r>
  <r>
    <n v="1846"/>
    <n v="21956"/>
    <x v="2"/>
    <d v="2020-06-01T00:00:00"/>
    <x v="5"/>
    <d v="2020-06-02T00:00:00"/>
    <x v="2"/>
    <n v="1"/>
    <n v="2"/>
    <s v="Marisol Martinez Guarin"/>
    <x v="0"/>
    <x v="6"/>
    <m/>
    <m/>
    <m/>
  </r>
  <r>
    <n v="1847"/>
    <n v="21957"/>
    <x v="0"/>
    <d v="2020-06-01T00:00:00"/>
    <x v="5"/>
    <d v="2020-06-05T00:00:00"/>
    <x v="2"/>
    <n v="4"/>
    <n v="5"/>
    <s v="douglas garcia santos"/>
    <x v="0"/>
    <x v="6"/>
    <m/>
    <m/>
    <m/>
  </r>
  <r>
    <n v="1848"/>
    <n v="21958"/>
    <x v="0"/>
    <d v="2020-06-01T00:00:00"/>
    <x v="5"/>
    <d v="2020-06-05T00:00:00"/>
    <x v="2"/>
    <n v="4"/>
    <n v="5"/>
    <s v="LUIS ORLANDO PEÑA DIAZ"/>
    <x v="0"/>
    <x v="6"/>
    <m/>
    <m/>
    <m/>
  </r>
  <r>
    <n v="1849"/>
    <n v="21959"/>
    <x v="0"/>
    <d v="2020-06-01T00:00:00"/>
    <x v="5"/>
    <d v="2020-06-05T00:00:00"/>
    <x v="2"/>
    <n v="4"/>
    <n v="5"/>
    <s v="Leonardo Bustamante rojo"/>
    <x v="0"/>
    <x v="6"/>
    <m/>
    <m/>
    <m/>
  </r>
  <r>
    <n v="1850"/>
    <n v="21960"/>
    <x v="2"/>
    <d v="2020-06-01T00:00:00"/>
    <x v="5"/>
    <d v="2020-06-02T00:00:00"/>
    <x v="2"/>
    <n v="1"/>
    <n v="2"/>
    <s v="Yanit loango quiñones"/>
    <x v="0"/>
    <x v="6"/>
    <m/>
    <m/>
    <m/>
  </r>
  <r>
    <n v="1851"/>
    <n v="21961"/>
    <x v="2"/>
    <d v="2020-06-01T00:00:00"/>
    <x v="5"/>
    <d v="2020-06-02T00:00:00"/>
    <x v="2"/>
    <n v="1"/>
    <n v="2"/>
    <s v="No hay clientes referentes a este flujo"/>
    <x v="0"/>
    <x v="6"/>
    <m/>
    <m/>
    <m/>
  </r>
  <r>
    <n v="1852"/>
    <n v="21962"/>
    <x v="0"/>
    <d v="2020-06-01T00:00:00"/>
    <x v="5"/>
    <d v="2020-06-05T00:00:00"/>
    <x v="2"/>
    <n v="4"/>
    <n v="5"/>
    <s v="AYDEECHAVEZ GALINDO"/>
    <x v="0"/>
    <x v="6"/>
    <m/>
    <m/>
    <m/>
  </r>
  <r>
    <n v="1853"/>
    <n v="21963"/>
    <x v="0"/>
    <d v="2020-06-01T00:00:00"/>
    <x v="5"/>
    <d v="2020-06-05T00:00:00"/>
    <x v="2"/>
    <n v="4"/>
    <n v="5"/>
    <s v="judy marcela caicedo acuña"/>
    <x v="0"/>
    <x v="6"/>
    <m/>
    <m/>
    <m/>
  </r>
  <r>
    <n v="1854"/>
    <n v="21964"/>
    <x v="0"/>
    <d v="2020-06-01T00:00:00"/>
    <x v="5"/>
    <d v="2020-06-05T00:00:00"/>
    <x v="2"/>
    <n v="4"/>
    <n v="5"/>
    <s v="roberto andres barrios hernandez"/>
    <x v="0"/>
    <x v="6"/>
    <m/>
    <m/>
    <m/>
  </r>
  <r>
    <n v="1855"/>
    <n v="21965"/>
    <x v="0"/>
    <d v="2020-06-01T00:00:00"/>
    <x v="5"/>
    <d v="2020-06-05T00:00:00"/>
    <x v="2"/>
    <n v="4"/>
    <n v="5"/>
    <s v="JOSE MANUEL GUEVARA CUERVO"/>
    <x v="0"/>
    <x v="6"/>
    <m/>
    <m/>
    <m/>
  </r>
  <r>
    <n v="1856"/>
    <n v="21966"/>
    <x v="0"/>
    <d v="2020-06-01T00:00:00"/>
    <x v="5"/>
    <d v="2020-06-05T00:00:00"/>
    <x v="2"/>
    <n v="4"/>
    <n v="5"/>
    <s v="Luis miguel Rua agudelo"/>
    <x v="0"/>
    <x v="6"/>
    <m/>
    <m/>
    <m/>
  </r>
  <r>
    <n v="1857"/>
    <n v="21967"/>
    <x v="0"/>
    <d v="2020-06-02T00:00:00"/>
    <x v="5"/>
    <d v="2020-06-05T00:00:00"/>
    <x v="2"/>
    <n v="3"/>
    <n v="4"/>
    <s v="nilton cesar prieto betancort"/>
    <x v="0"/>
    <x v="6"/>
    <m/>
    <m/>
    <m/>
  </r>
  <r>
    <n v="1858"/>
    <n v="21968"/>
    <x v="0"/>
    <d v="2020-06-02T00:00:00"/>
    <x v="5"/>
    <d v="2020-06-05T00:00:00"/>
    <x v="2"/>
    <n v="3"/>
    <n v="4"/>
    <s v="ronald miguel lopez barreto"/>
    <x v="0"/>
    <x v="6"/>
    <m/>
    <m/>
    <m/>
  </r>
  <r>
    <n v="1859"/>
    <n v="21969"/>
    <x v="0"/>
    <d v="2020-06-02T00:00:00"/>
    <x v="5"/>
    <d v="2020-06-05T00:00:00"/>
    <x v="2"/>
    <n v="3"/>
    <n v="4"/>
    <s v="WILLIAM MERCADO REDONDO"/>
    <x v="0"/>
    <x v="6"/>
    <m/>
    <m/>
    <m/>
  </r>
  <r>
    <n v="1860"/>
    <n v="21970"/>
    <x v="2"/>
    <d v="2020-06-02T00:00:00"/>
    <x v="5"/>
    <d v="2020-06-02T00:00:00"/>
    <x v="2"/>
    <n v="0"/>
    <n v="1"/>
    <s v="Maria Elena Acosta"/>
    <x v="0"/>
    <x v="6"/>
    <m/>
    <m/>
    <m/>
  </r>
  <r>
    <n v="1861"/>
    <n v="21971"/>
    <x v="2"/>
    <d v="2020-06-02T00:00:00"/>
    <x v="5"/>
    <d v="2020-06-02T00:00:00"/>
    <x v="2"/>
    <n v="0"/>
    <n v="1"/>
    <s v="DEISY MILENA LADINO CUNEME"/>
    <x v="0"/>
    <x v="6"/>
    <m/>
    <m/>
    <m/>
  </r>
  <r>
    <n v="1862"/>
    <n v="21972"/>
    <x v="0"/>
    <d v="2020-06-02T00:00:00"/>
    <x v="5"/>
    <d v="2020-06-05T00:00:00"/>
    <x v="2"/>
    <n v="3"/>
    <n v="4"/>
    <s v="JOSE RAYMUNDO MANTiLLA CACUA"/>
    <x v="0"/>
    <x v="6"/>
    <m/>
    <m/>
    <m/>
  </r>
  <r>
    <n v="1863"/>
    <n v="21973"/>
    <x v="0"/>
    <d v="2020-06-02T00:00:00"/>
    <x v="5"/>
    <d v="2020-06-05T00:00:00"/>
    <x v="2"/>
    <n v="3"/>
    <n v="4"/>
    <s v="DANIEL ANDRES PEREZ CASTRO"/>
    <x v="0"/>
    <x v="6"/>
    <m/>
    <m/>
    <m/>
  </r>
  <r>
    <n v="1864"/>
    <n v="21974"/>
    <x v="3"/>
    <d v="2020-06-02T00:00:00"/>
    <x v="5"/>
    <d v="2020-06-02T00:00:00"/>
    <x v="2"/>
    <n v="0"/>
    <n v="1"/>
    <s v="Nina caleño"/>
    <x v="0"/>
    <x v="6"/>
    <m/>
    <m/>
    <m/>
  </r>
  <r>
    <n v="1865"/>
    <n v="21975"/>
    <x v="0"/>
    <d v="2020-06-02T00:00:00"/>
    <x v="5"/>
    <d v="2020-06-05T00:00:00"/>
    <x v="2"/>
    <n v="3"/>
    <n v="4"/>
    <s v="JOSE RAYMUNDO MANTiLLA CACUA"/>
    <x v="0"/>
    <x v="6"/>
    <m/>
    <m/>
    <m/>
  </r>
  <r>
    <n v="1866"/>
    <n v="21976"/>
    <x v="0"/>
    <d v="2020-06-02T00:00:00"/>
    <x v="5"/>
    <d v="2020-06-05T00:00:00"/>
    <x v="2"/>
    <n v="3"/>
    <n v="4"/>
    <s v="Natalia Yaneth Mora Quirama"/>
    <x v="0"/>
    <x v="6"/>
    <m/>
    <m/>
    <m/>
  </r>
  <r>
    <n v="1867"/>
    <n v="21977"/>
    <x v="0"/>
    <d v="2020-06-02T00:00:00"/>
    <x v="5"/>
    <d v="2020-06-05T00:00:00"/>
    <x v="2"/>
    <n v="3"/>
    <n v="4"/>
    <s v="JORGE MIRANDA"/>
    <x v="0"/>
    <x v="6"/>
    <m/>
    <m/>
    <m/>
  </r>
  <r>
    <n v="1868"/>
    <n v="21978"/>
    <x v="2"/>
    <d v="2020-06-02T00:00:00"/>
    <x v="5"/>
    <d v="2020-06-02T00:00:00"/>
    <x v="2"/>
    <n v="0"/>
    <n v="1"/>
    <s v="ana milena rendon giraldo"/>
    <x v="0"/>
    <x v="6"/>
    <m/>
    <m/>
    <m/>
  </r>
  <r>
    <n v="1869"/>
    <n v="21979"/>
    <x v="0"/>
    <d v="2020-06-02T00:00:00"/>
    <x v="5"/>
    <d v="2020-06-05T00:00:00"/>
    <x v="2"/>
    <n v="3"/>
    <n v="4"/>
    <s v="DONALDO DE LA CRUZ DE ALBA"/>
    <x v="0"/>
    <x v="6"/>
    <m/>
    <m/>
    <m/>
  </r>
  <r>
    <n v="1870"/>
    <n v="21980"/>
    <x v="0"/>
    <d v="2020-06-02T00:00:00"/>
    <x v="5"/>
    <d v="2020-06-05T00:00:00"/>
    <x v="2"/>
    <n v="3"/>
    <n v="4"/>
    <s v="Javier Alfonso Rivera Niño"/>
    <x v="0"/>
    <x v="6"/>
    <m/>
    <m/>
    <m/>
  </r>
  <r>
    <n v="1871"/>
    <n v="21981"/>
    <x v="0"/>
    <d v="2020-06-02T00:00:00"/>
    <x v="5"/>
    <d v="2020-06-05T00:00:00"/>
    <x v="2"/>
    <n v="3"/>
    <n v="4"/>
    <s v="Paola Galindo"/>
    <x v="0"/>
    <x v="6"/>
    <m/>
    <m/>
    <m/>
  </r>
  <r>
    <n v="1872"/>
    <n v="21982"/>
    <x v="0"/>
    <d v="2020-06-02T00:00:00"/>
    <x v="5"/>
    <d v="2020-06-05T00:00:00"/>
    <x v="2"/>
    <n v="3"/>
    <n v="4"/>
    <s v="Walter Rengifo Carvajal"/>
    <x v="0"/>
    <x v="6"/>
    <m/>
    <m/>
    <m/>
  </r>
  <r>
    <n v="1873"/>
    <n v="21983"/>
    <x v="0"/>
    <d v="2020-06-02T00:00:00"/>
    <x v="5"/>
    <d v="2020-06-05T00:00:00"/>
    <x v="2"/>
    <n v="3"/>
    <n v="4"/>
    <s v="LUIS ALBERTO SANCHEZ"/>
    <x v="0"/>
    <x v="6"/>
    <m/>
    <m/>
    <m/>
  </r>
  <r>
    <n v="1874"/>
    <n v="21984"/>
    <x v="0"/>
    <d v="2020-06-02T00:00:00"/>
    <x v="5"/>
    <d v="2020-06-05T00:00:00"/>
    <x v="2"/>
    <n v="3"/>
    <n v="4"/>
    <s v="BELISARIO MORENO ROMERO"/>
    <x v="0"/>
    <x v="6"/>
    <m/>
    <m/>
    <m/>
  </r>
  <r>
    <n v="1875"/>
    <n v="21985"/>
    <x v="0"/>
    <d v="2020-06-02T00:00:00"/>
    <x v="5"/>
    <d v="2020-06-05T00:00:00"/>
    <x v="2"/>
    <n v="3"/>
    <n v="4"/>
    <s v="amanda ramirez juanias"/>
    <x v="0"/>
    <x v="6"/>
    <m/>
    <m/>
    <m/>
  </r>
  <r>
    <n v="1876"/>
    <n v="21986"/>
    <x v="0"/>
    <d v="2020-06-02T00:00:00"/>
    <x v="5"/>
    <d v="2020-06-05T00:00:00"/>
    <x v="2"/>
    <n v="3"/>
    <n v="4"/>
    <s v="laura zamora"/>
    <x v="0"/>
    <x v="6"/>
    <m/>
    <m/>
    <m/>
  </r>
  <r>
    <n v="1877"/>
    <n v="21987"/>
    <x v="0"/>
    <d v="2020-06-02T00:00:00"/>
    <x v="5"/>
    <d v="2020-06-05T00:00:00"/>
    <x v="2"/>
    <n v="3"/>
    <n v="4"/>
    <s v="MARIA MARLENE BLANCO ANTOLINEZ"/>
    <x v="0"/>
    <x v="6"/>
    <m/>
    <m/>
    <m/>
  </r>
  <r>
    <n v="1878"/>
    <n v="21988"/>
    <x v="0"/>
    <d v="2020-06-02T00:00:00"/>
    <x v="5"/>
    <d v="2020-06-05T00:00:00"/>
    <x v="2"/>
    <n v="3"/>
    <n v="4"/>
    <s v="SORAIDA CIFUENTES GARZON"/>
    <x v="0"/>
    <x v="6"/>
    <m/>
    <m/>
    <m/>
  </r>
  <r>
    <n v="1879"/>
    <n v="21989"/>
    <x v="2"/>
    <d v="2020-06-02T00:00:00"/>
    <x v="5"/>
    <d v="2020-06-08T00:00:00"/>
    <x v="2"/>
    <n v="6"/>
    <n v="5"/>
    <s v="Jose Francisco Montufar Rodriguez."/>
    <x v="0"/>
    <x v="6"/>
    <m/>
    <m/>
    <m/>
  </r>
  <r>
    <n v="1880"/>
    <n v="21990"/>
    <x v="0"/>
    <d v="2020-06-02T00:00:00"/>
    <x v="5"/>
    <d v="2020-06-05T00:00:00"/>
    <x v="2"/>
    <n v="3"/>
    <n v="4"/>
    <s v="GERMAN CALDERON ESPAÑA"/>
    <x v="0"/>
    <x v="6"/>
    <m/>
    <m/>
    <m/>
  </r>
  <r>
    <n v="1881"/>
    <n v="21991"/>
    <x v="3"/>
    <d v="2020-06-02T00:00:00"/>
    <x v="5"/>
    <d v="2020-06-08T00:00:00"/>
    <x v="2"/>
    <n v="6"/>
    <n v="5"/>
    <s v="Maria del Carmen Lopez de Gil"/>
    <x v="0"/>
    <x v="6"/>
    <m/>
    <m/>
    <m/>
  </r>
  <r>
    <n v="1882"/>
    <n v="21992"/>
    <x v="3"/>
    <d v="2020-06-02T00:00:00"/>
    <x v="5"/>
    <d v="2020-06-08T00:00:00"/>
    <x v="2"/>
    <n v="6"/>
    <n v="5"/>
    <s v="Maria del Carmen Lopez de Gil"/>
    <x v="0"/>
    <x v="6"/>
    <m/>
    <m/>
    <m/>
  </r>
  <r>
    <n v="1883"/>
    <n v="21993"/>
    <x v="0"/>
    <d v="2020-06-02T00:00:00"/>
    <x v="5"/>
    <d v="2020-06-05T00:00:00"/>
    <x v="2"/>
    <n v="3"/>
    <n v="4"/>
    <s v="Sandra Liliana Castro Achury"/>
    <x v="0"/>
    <x v="6"/>
    <m/>
    <m/>
    <m/>
  </r>
  <r>
    <n v="1884"/>
    <n v="21994"/>
    <x v="0"/>
    <d v="2020-06-02T00:00:00"/>
    <x v="5"/>
    <d v="2020-06-05T00:00:00"/>
    <x v="2"/>
    <n v="3"/>
    <n v="4"/>
    <s v="Enrique Suarez Angel"/>
    <x v="0"/>
    <x v="6"/>
    <m/>
    <m/>
    <m/>
  </r>
  <r>
    <n v="1885"/>
    <n v="21995"/>
    <x v="2"/>
    <d v="2020-06-02T00:00:00"/>
    <x v="5"/>
    <d v="2020-06-08T00:00:00"/>
    <x v="2"/>
    <n v="6"/>
    <n v="5"/>
    <s v="CRISANTO NEFTALY MOLINA HUERTAS"/>
    <x v="0"/>
    <x v="6"/>
    <m/>
    <m/>
    <m/>
  </r>
  <r>
    <n v="1886"/>
    <n v="21996"/>
    <x v="0"/>
    <d v="2020-06-02T00:00:00"/>
    <x v="5"/>
    <d v="2020-06-05T00:00:00"/>
    <x v="2"/>
    <n v="3"/>
    <n v="4"/>
    <s v="ERICSSON ERNESTO MENA GARZON"/>
    <x v="0"/>
    <x v="6"/>
    <m/>
    <m/>
    <m/>
  </r>
  <r>
    <n v="1887"/>
    <n v="21997"/>
    <x v="2"/>
    <d v="2020-06-02T00:00:00"/>
    <x v="5"/>
    <d v="2020-06-08T00:00:00"/>
    <x v="2"/>
    <n v="6"/>
    <n v="5"/>
    <s v="LICETH NATALY BENAVIDES"/>
    <x v="0"/>
    <x v="6"/>
    <m/>
    <m/>
    <m/>
  </r>
  <r>
    <n v="1888"/>
    <n v="21998"/>
    <x v="0"/>
    <d v="2020-06-02T00:00:00"/>
    <x v="5"/>
    <d v="2020-06-05T00:00:00"/>
    <x v="2"/>
    <n v="3"/>
    <n v="4"/>
    <s v="Paola Galindo"/>
    <x v="0"/>
    <x v="6"/>
    <m/>
    <m/>
    <m/>
  </r>
  <r>
    <n v="1889"/>
    <n v="21999"/>
    <x v="0"/>
    <d v="2020-06-02T00:00:00"/>
    <x v="5"/>
    <d v="2020-06-05T00:00:00"/>
    <x v="2"/>
    <n v="3"/>
    <n v="4"/>
    <s v="MYRIAN ESPERANZA ROSERO GELPUD"/>
    <x v="0"/>
    <x v="6"/>
    <m/>
    <m/>
    <m/>
  </r>
  <r>
    <n v="1890"/>
    <n v="22000"/>
    <x v="0"/>
    <d v="2020-06-02T00:00:00"/>
    <x v="5"/>
    <d v="2020-06-05T00:00:00"/>
    <x v="2"/>
    <n v="3"/>
    <n v="4"/>
    <s v="jhon gonzalez"/>
    <x v="0"/>
    <x v="6"/>
    <m/>
    <m/>
    <m/>
  </r>
  <r>
    <n v="1891"/>
    <n v="22001"/>
    <x v="3"/>
    <d v="2020-06-03T00:00:00"/>
    <x v="5"/>
    <s v="Pendiente"/>
    <x v="1"/>
    <e v="#VALUE!"/>
    <e v="#VALUE!"/>
    <s v="jhon gonzalez"/>
    <x v="1"/>
    <x v="1"/>
    <m/>
    <m/>
    <m/>
  </r>
  <r>
    <n v="1892"/>
    <n v="22002"/>
    <x v="0"/>
    <d v="2020-06-03T00:00:00"/>
    <x v="5"/>
    <d v="2020-06-05T00:00:00"/>
    <x v="2"/>
    <n v="2"/>
    <n v="3"/>
    <s v="LEYDi ALEXANDRA giraldo yasno"/>
    <x v="0"/>
    <x v="6"/>
    <m/>
    <m/>
    <m/>
  </r>
  <r>
    <n v="1893"/>
    <n v="22003"/>
    <x v="0"/>
    <d v="2020-06-03T00:00:00"/>
    <x v="5"/>
    <d v="2020-06-05T00:00:00"/>
    <x v="2"/>
    <n v="2"/>
    <n v="3"/>
    <s v="miguel ángel tapia centeno"/>
    <x v="0"/>
    <x v="6"/>
    <m/>
    <m/>
    <m/>
  </r>
  <r>
    <n v="1894"/>
    <n v="22004"/>
    <x v="0"/>
    <d v="2020-06-03T00:00:00"/>
    <x v="5"/>
    <d v="2020-06-05T00:00:00"/>
    <x v="2"/>
    <n v="2"/>
    <n v="3"/>
    <s v="Deisy Liliana Martinez Zabala"/>
    <x v="0"/>
    <x v="6"/>
    <m/>
    <m/>
    <m/>
  </r>
  <r>
    <n v="1895"/>
    <n v="22005"/>
    <x v="0"/>
    <d v="2020-06-03T00:00:00"/>
    <x v="5"/>
    <d v="2020-06-08T00:00:00"/>
    <x v="2"/>
    <n v="5"/>
    <n v="4"/>
    <s v="Cristian Camilo Lozano Trujillo"/>
    <x v="0"/>
    <x v="6"/>
    <m/>
    <m/>
    <m/>
  </r>
  <r>
    <n v="1896"/>
    <n v="22006"/>
    <x v="0"/>
    <d v="2020-06-03T00:00:00"/>
    <x v="5"/>
    <d v="2020-06-08T00:00:00"/>
    <x v="2"/>
    <n v="5"/>
    <n v="4"/>
    <s v="Marya Julieth Galeano Rave"/>
    <x v="0"/>
    <x v="6"/>
    <m/>
    <m/>
    <m/>
  </r>
  <r>
    <n v="1897"/>
    <n v="22007"/>
    <x v="3"/>
    <d v="2020-06-03T00:00:00"/>
    <x v="5"/>
    <d v="2020-06-08T00:00:00"/>
    <x v="2"/>
    <n v="5"/>
    <n v="4"/>
    <s v="deiby andres garcia amaya"/>
    <x v="0"/>
    <x v="6"/>
    <m/>
    <m/>
    <m/>
  </r>
  <r>
    <n v="1898"/>
    <n v="22008"/>
    <x v="3"/>
    <d v="2020-06-03T00:00:00"/>
    <x v="5"/>
    <d v="2020-06-08T00:00:00"/>
    <x v="2"/>
    <n v="5"/>
    <n v="4"/>
    <s v="LINO LOPEZ QUIJANO"/>
    <x v="0"/>
    <x v="6"/>
    <m/>
    <m/>
    <m/>
  </r>
  <r>
    <n v="1899"/>
    <n v="22009"/>
    <x v="2"/>
    <d v="2020-06-03T00:00:00"/>
    <x v="5"/>
    <d v="2020-06-08T00:00:00"/>
    <x v="2"/>
    <n v="5"/>
    <n v="4"/>
    <s v="Luis Fernando Martínez Sierra"/>
    <x v="0"/>
    <x v="6"/>
    <m/>
    <m/>
    <m/>
  </r>
  <r>
    <n v="1900"/>
    <n v="22010"/>
    <x v="0"/>
    <d v="2020-06-03T00:00:00"/>
    <x v="5"/>
    <d v="2020-06-08T00:00:00"/>
    <x v="2"/>
    <n v="5"/>
    <n v="4"/>
    <s v="LUZ MARINA LOPEZ ZAPATA"/>
    <x v="0"/>
    <x v="6"/>
    <m/>
    <m/>
    <m/>
  </r>
  <r>
    <n v="1901"/>
    <n v="22011"/>
    <x v="0"/>
    <d v="2020-06-03T00:00:00"/>
    <x v="5"/>
    <d v="2020-06-08T00:00:00"/>
    <x v="2"/>
    <n v="5"/>
    <n v="4"/>
    <s v="EDNA PIEDAD URRIAGO TRUJILO"/>
    <x v="0"/>
    <x v="6"/>
    <m/>
    <m/>
    <m/>
  </r>
  <r>
    <n v="1902"/>
    <n v="22012"/>
    <x v="2"/>
    <d v="2020-06-03T00:00:00"/>
    <x v="5"/>
    <s v="Pendiente"/>
    <x v="1"/>
    <e v="#VALUE!"/>
    <e v="#VALUE!"/>
    <s v="GABRIEL ANTONIO PEREZ SAJONERO"/>
    <x v="1"/>
    <x v="1"/>
    <m/>
    <m/>
    <m/>
  </r>
  <r>
    <n v="1903"/>
    <n v="22013"/>
    <x v="0"/>
    <d v="2020-06-03T00:00:00"/>
    <x v="5"/>
    <d v="2020-06-08T00:00:00"/>
    <x v="2"/>
    <n v="5"/>
    <n v="4"/>
    <s v="Juan Guillermo Arbelaez Arbelaez"/>
    <x v="0"/>
    <x v="6"/>
    <m/>
    <m/>
    <m/>
  </r>
  <r>
    <n v="1904"/>
    <n v="22014"/>
    <x v="2"/>
    <d v="2020-06-03T00:00:00"/>
    <x v="5"/>
    <s v="Pendiente"/>
    <x v="1"/>
    <e v="#VALUE!"/>
    <e v="#VALUE!"/>
    <s v="CLARA ROSA GUERRERO"/>
    <x v="1"/>
    <x v="1"/>
    <m/>
    <m/>
    <m/>
  </r>
  <r>
    <n v="1905"/>
    <n v="22015"/>
    <x v="0"/>
    <d v="2020-06-03T00:00:00"/>
    <x v="5"/>
    <d v="2020-06-08T00:00:00"/>
    <x v="2"/>
    <n v="5"/>
    <n v="4"/>
    <s v="Etna Lucia Polo Restrepo"/>
    <x v="0"/>
    <x v="6"/>
    <m/>
    <m/>
    <m/>
  </r>
  <r>
    <n v="1906"/>
    <n v="22016"/>
    <x v="0"/>
    <d v="2020-06-03T00:00:00"/>
    <x v="5"/>
    <d v="2020-06-08T00:00:00"/>
    <x v="2"/>
    <n v="5"/>
    <n v="4"/>
    <s v="Elvira cecilia mejia agresot"/>
    <x v="0"/>
    <x v="6"/>
    <m/>
    <m/>
    <m/>
  </r>
  <r>
    <n v="1907"/>
    <n v="22017"/>
    <x v="2"/>
    <d v="2020-06-03T00:00:00"/>
    <x v="5"/>
    <s v="Pendiente"/>
    <x v="1"/>
    <e v="#VALUE!"/>
    <e v="#VALUE!"/>
    <s v="Elvira cecilia mejia agresot"/>
    <x v="1"/>
    <x v="1"/>
    <m/>
    <m/>
    <m/>
  </r>
  <r>
    <n v="1908"/>
    <n v="22018"/>
    <x v="0"/>
    <d v="2020-06-03T00:00:00"/>
    <x v="5"/>
    <d v="2020-06-11T00:00:00"/>
    <x v="2"/>
    <n v="8"/>
    <n v="7"/>
    <s v="dora aaron"/>
    <x v="0"/>
    <x v="6"/>
    <m/>
    <m/>
    <m/>
  </r>
  <r>
    <n v="1909"/>
    <n v="22019"/>
    <x v="1"/>
    <d v="2020-06-03T00:00:00"/>
    <x v="5"/>
    <d v="2020-06-08T00:00:00"/>
    <x v="2"/>
    <n v="5"/>
    <n v="4"/>
    <s v="José Jesús Rodríguez Rangel"/>
    <x v="0"/>
    <x v="6"/>
    <m/>
    <m/>
    <m/>
  </r>
  <r>
    <n v="1910"/>
    <n v="22020"/>
    <x v="1"/>
    <d v="2020-06-03T00:00:00"/>
    <x v="5"/>
    <d v="2020-06-08T00:00:00"/>
    <x v="2"/>
    <n v="5"/>
    <n v="4"/>
    <s v="José Jesús Rodríguez Rangel"/>
    <x v="0"/>
    <x v="6"/>
    <m/>
    <m/>
    <m/>
  </r>
  <r>
    <n v="1911"/>
    <n v="22021"/>
    <x v="0"/>
    <d v="2020-06-03T00:00:00"/>
    <x v="5"/>
    <d v="2020-06-08T00:00:00"/>
    <x v="2"/>
    <n v="5"/>
    <n v="4"/>
    <s v="Claudia Patricia Trujillo agudelo"/>
    <x v="0"/>
    <x v="6"/>
    <m/>
    <m/>
    <m/>
  </r>
  <r>
    <n v="1912"/>
    <n v="22022"/>
    <x v="0"/>
    <d v="2020-06-03T00:00:00"/>
    <x v="5"/>
    <d v="2020-06-09T00:00:00"/>
    <x v="2"/>
    <n v="6"/>
    <n v="5"/>
    <s v="jair ramirez zabala"/>
    <x v="0"/>
    <x v="6"/>
    <m/>
    <m/>
    <m/>
  </r>
  <r>
    <n v="1913"/>
    <n v="22023"/>
    <x v="0"/>
    <d v="2020-06-03T00:00:00"/>
    <x v="5"/>
    <d v="2020-06-08T00:00:00"/>
    <x v="2"/>
    <n v="5"/>
    <n v="4"/>
    <s v="ELSY ZAMBRANO BOLAÑOS"/>
    <x v="0"/>
    <x v="6"/>
    <m/>
    <m/>
    <m/>
  </r>
  <r>
    <n v="1914"/>
    <n v="22024"/>
    <x v="0"/>
    <d v="2020-06-03T00:00:00"/>
    <x v="5"/>
    <d v="2020-06-08T00:00:00"/>
    <x v="2"/>
    <n v="5"/>
    <n v="4"/>
    <s v="PAOLA ALVAREZ"/>
    <x v="0"/>
    <x v="6"/>
    <m/>
    <m/>
    <m/>
  </r>
  <r>
    <n v="1915"/>
    <n v="22025"/>
    <x v="0"/>
    <d v="2020-06-03T00:00:00"/>
    <x v="5"/>
    <d v="2020-06-08T00:00:00"/>
    <x v="2"/>
    <n v="5"/>
    <n v="4"/>
    <s v="LUIS ALFREDO MARTINEZ MEDINA"/>
    <x v="0"/>
    <x v="6"/>
    <m/>
    <m/>
    <m/>
  </r>
  <r>
    <n v="1916"/>
    <n v="22026"/>
    <x v="0"/>
    <d v="2020-06-03T00:00:00"/>
    <x v="5"/>
    <d v="2020-06-08T00:00:00"/>
    <x v="2"/>
    <n v="5"/>
    <n v="4"/>
    <s v="Jhon alexander camacho olave"/>
    <x v="0"/>
    <x v="6"/>
    <m/>
    <m/>
    <m/>
  </r>
  <r>
    <n v="1917"/>
    <n v="22027"/>
    <x v="2"/>
    <d v="2020-06-03T00:00:00"/>
    <x v="5"/>
    <d v="2020-06-08T00:00:00"/>
    <x v="2"/>
    <n v="5"/>
    <n v="4"/>
    <s v="LUZ MARINA MEDINA LARA"/>
    <x v="0"/>
    <x v="6"/>
    <m/>
    <m/>
    <m/>
  </r>
  <r>
    <n v="1918"/>
    <n v="22028"/>
    <x v="0"/>
    <d v="2020-06-04T00:00:00"/>
    <x v="5"/>
    <d v="2020-06-08T00:00:00"/>
    <x v="2"/>
    <n v="4"/>
    <n v="3"/>
    <s v="RODRIGO CAMACHO"/>
    <x v="0"/>
    <x v="6"/>
    <m/>
    <m/>
    <m/>
  </r>
  <r>
    <n v="1919"/>
    <n v="22029"/>
    <x v="0"/>
    <d v="2020-06-04T00:00:00"/>
    <x v="5"/>
    <d v="2020-06-08T00:00:00"/>
    <x v="2"/>
    <n v="4"/>
    <n v="3"/>
    <s v="MARIA CAMILA ESCOBAR RODRIGUEZ"/>
    <x v="0"/>
    <x v="6"/>
    <m/>
    <m/>
    <m/>
  </r>
  <r>
    <n v="1920"/>
    <n v="22030"/>
    <x v="0"/>
    <d v="2020-06-04T00:00:00"/>
    <x v="5"/>
    <d v="2020-06-08T00:00:00"/>
    <x v="2"/>
    <n v="4"/>
    <n v="3"/>
    <s v="LUBIN LINARES CORREDOR"/>
    <x v="0"/>
    <x v="6"/>
    <m/>
    <m/>
    <m/>
  </r>
  <r>
    <n v="1921"/>
    <n v="22031"/>
    <x v="0"/>
    <d v="2020-06-04T00:00:00"/>
    <x v="5"/>
    <d v="2020-06-08T00:00:00"/>
    <x v="2"/>
    <n v="4"/>
    <n v="3"/>
    <s v="LUBIN LINARES CORREDOR"/>
    <x v="0"/>
    <x v="6"/>
    <m/>
    <m/>
    <m/>
  </r>
  <r>
    <n v="1922"/>
    <n v="22032"/>
    <x v="0"/>
    <d v="2020-06-04T00:00:00"/>
    <x v="5"/>
    <d v="2020-06-08T00:00:00"/>
    <x v="2"/>
    <n v="4"/>
    <n v="3"/>
    <s v="Hernando Romero Areniz"/>
    <x v="0"/>
    <x v="6"/>
    <m/>
    <m/>
    <m/>
  </r>
  <r>
    <n v="1923"/>
    <n v="22033"/>
    <x v="0"/>
    <d v="2020-06-04T00:00:00"/>
    <x v="5"/>
    <d v="2020-06-08T00:00:00"/>
    <x v="2"/>
    <n v="4"/>
    <n v="3"/>
    <s v="LUIS ALFREDO SEGURA HENAO"/>
    <x v="0"/>
    <x v="6"/>
    <m/>
    <m/>
    <m/>
  </r>
  <r>
    <n v="1924"/>
    <n v="22034"/>
    <x v="0"/>
    <d v="2020-06-04T00:00:00"/>
    <x v="5"/>
    <d v="2020-06-08T00:00:00"/>
    <x v="2"/>
    <n v="4"/>
    <n v="3"/>
    <s v="Maria Alejandra Segura Alfonso"/>
    <x v="0"/>
    <x v="6"/>
    <m/>
    <m/>
    <m/>
  </r>
  <r>
    <n v="1925"/>
    <n v="22035"/>
    <x v="0"/>
    <d v="2020-06-04T00:00:00"/>
    <x v="5"/>
    <d v="2020-06-08T00:00:00"/>
    <x v="2"/>
    <n v="4"/>
    <n v="3"/>
    <s v="Cristhian David Zapata Giraldo"/>
    <x v="0"/>
    <x v="6"/>
    <m/>
    <m/>
    <m/>
  </r>
  <r>
    <n v="1926"/>
    <n v="22036"/>
    <x v="0"/>
    <d v="2020-06-04T00:00:00"/>
    <x v="5"/>
    <d v="2020-06-08T00:00:00"/>
    <x v="2"/>
    <n v="4"/>
    <n v="3"/>
    <s v="LILIANA YADIRA HERRERA TORRES"/>
    <x v="0"/>
    <x v="6"/>
    <m/>
    <m/>
    <m/>
  </r>
  <r>
    <n v="1927"/>
    <n v="22037"/>
    <x v="0"/>
    <d v="2020-06-04T00:00:00"/>
    <x v="5"/>
    <d v="2020-06-08T00:00:00"/>
    <x v="2"/>
    <n v="4"/>
    <n v="3"/>
    <s v="ALBERTO ANTONIO SOLANO ACUÑA"/>
    <x v="0"/>
    <x v="6"/>
    <m/>
    <m/>
    <m/>
  </r>
  <r>
    <n v="1928"/>
    <n v="22038"/>
    <x v="0"/>
    <d v="2020-06-04T00:00:00"/>
    <x v="5"/>
    <d v="2020-06-08T00:00:00"/>
    <x v="2"/>
    <n v="4"/>
    <n v="3"/>
    <s v="Alba milena Sánchez muñoz"/>
    <x v="0"/>
    <x v="6"/>
    <m/>
    <m/>
    <m/>
  </r>
  <r>
    <n v="1929"/>
    <n v="22039"/>
    <x v="3"/>
    <d v="2020-06-04T00:00:00"/>
    <x v="5"/>
    <d v="2020-06-08T00:00:00"/>
    <x v="2"/>
    <n v="4"/>
    <n v="3"/>
    <s v="marlene castilla sandoval"/>
    <x v="0"/>
    <x v="6"/>
    <m/>
    <m/>
    <m/>
  </r>
  <r>
    <n v="1930"/>
    <n v="22040"/>
    <x v="0"/>
    <d v="2020-06-04T00:00:00"/>
    <x v="5"/>
    <d v="2020-06-08T00:00:00"/>
    <x v="2"/>
    <n v="4"/>
    <n v="3"/>
    <s v="CATHERINNE"/>
    <x v="0"/>
    <x v="6"/>
    <m/>
    <m/>
    <m/>
  </r>
  <r>
    <n v="1931"/>
    <n v="22041"/>
    <x v="0"/>
    <d v="2020-06-04T00:00:00"/>
    <x v="5"/>
    <d v="2020-06-08T00:00:00"/>
    <x v="2"/>
    <n v="4"/>
    <n v="3"/>
    <s v="MARTHA LUCIA MURILLAS"/>
    <x v="0"/>
    <x v="6"/>
    <m/>
    <m/>
    <m/>
  </r>
  <r>
    <n v="1932"/>
    <n v="22042"/>
    <x v="0"/>
    <d v="2020-06-04T00:00:00"/>
    <x v="5"/>
    <d v="2020-06-08T00:00:00"/>
    <x v="2"/>
    <n v="4"/>
    <n v="3"/>
    <s v="MARBIN JARLEN LOZANO SANTIESTEBAN"/>
    <x v="0"/>
    <x v="6"/>
    <m/>
    <m/>
    <m/>
  </r>
  <r>
    <n v="1933"/>
    <n v="22043"/>
    <x v="2"/>
    <d v="2020-06-04T00:00:00"/>
    <x v="5"/>
    <d v="2020-06-08T00:00:00"/>
    <x v="2"/>
    <n v="4"/>
    <n v="3"/>
    <s v="hector horacio pinilla fresneda"/>
    <x v="0"/>
    <x v="6"/>
    <m/>
    <m/>
    <m/>
  </r>
  <r>
    <n v="1934"/>
    <n v="22044"/>
    <x v="0"/>
    <d v="2020-06-04T00:00:00"/>
    <x v="5"/>
    <d v="2020-06-08T00:00:00"/>
    <x v="2"/>
    <n v="4"/>
    <n v="3"/>
    <s v="Jose Alfredo Mojica Acevedo"/>
    <x v="0"/>
    <x v="6"/>
    <m/>
    <m/>
    <m/>
  </r>
  <r>
    <n v="1935"/>
    <n v="22045"/>
    <x v="0"/>
    <d v="2020-06-04T00:00:00"/>
    <x v="5"/>
    <d v="2020-06-08T00:00:00"/>
    <x v="2"/>
    <n v="4"/>
    <n v="3"/>
    <s v="Emmanuel Thomas Espinal"/>
    <x v="0"/>
    <x v="6"/>
    <m/>
    <m/>
    <m/>
  </r>
  <r>
    <n v="1936"/>
    <n v="22046"/>
    <x v="0"/>
    <d v="2020-06-04T00:00:00"/>
    <x v="5"/>
    <d v="2020-06-08T00:00:00"/>
    <x v="2"/>
    <n v="4"/>
    <n v="3"/>
    <s v="HENRY ALBERTO MONTAÑO AVILA"/>
    <x v="0"/>
    <x v="6"/>
    <m/>
    <m/>
    <m/>
  </r>
  <r>
    <n v="1937"/>
    <n v="22047"/>
    <x v="0"/>
    <d v="2020-06-04T00:00:00"/>
    <x v="5"/>
    <d v="2020-06-08T00:00:00"/>
    <x v="2"/>
    <n v="4"/>
    <n v="3"/>
    <s v="HENRY ALBERTO MONTAÑO AVILA"/>
    <x v="0"/>
    <x v="6"/>
    <m/>
    <m/>
    <m/>
  </r>
  <r>
    <n v="1938"/>
    <n v="22048"/>
    <x v="2"/>
    <d v="2020-06-04T00:00:00"/>
    <x v="5"/>
    <d v="2020-06-08T00:00:00"/>
    <x v="2"/>
    <n v="4"/>
    <n v="3"/>
    <s v="Juan pablo mosquera mora"/>
    <x v="0"/>
    <x v="6"/>
    <m/>
    <m/>
    <m/>
  </r>
  <r>
    <n v="1939"/>
    <n v="22049"/>
    <x v="0"/>
    <d v="2020-06-04T00:00:00"/>
    <x v="5"/>
    <d v="2020-06-09T00:00:00"/>
    <x v="2"/>
    <n v="5"/>
    <n v="4"/>
    <s v="Diana Lucia Londoño"/>
    <x v="0"/>
    <x v="6"/>
    <m/>
    <m/>
    <m/>
  </r>
  <r>
    <n v="1940"/>
    <n v="22050"/>
    <x v="0"/>
    <d v="2020-06-04T00:00:00"/>
    <x v="5"/>
    <d v="2020-06-09T00:00:00"/>
    <x v="2"/>
    <n v="5"/>
    <n v="4"/>
    <s v="Aristobulo Vinicio Cabrales Barrera"/>
    <x v="0"/>
    <x v="6"/>
    <m/>
    <m/>
    <m/>
  </r>
  <r>
    <n v="1941"/>
    <n v="22051"/>
    <x v="0"/>
    <d v="2020-06-04T00:00:00"/>
    <x v="5"/>
    <d v="2020-06-09T00:00:00"/>
    <x v="2"/>
    <n v="5"/>
    <n v="4"/>
    <s v="Rafael Camilo Escobar Quijano"/>
    <x v="0"/>
    <x v="6"/>
    <m/>
    <m/>
    <m/>
  </r>
  <r>
    <n v="1942"/>
    <n v="22052"/>
    <x v="3"/>
    <d v="2020-06-04T00:00:00"/>
    <x v="5"/>
    <d v="2020-06-08T00:00:00"/>
    <x v="2"/>
    <n v="4"/>
    <n v="3"/>
    <s v="Leidy perez"/>
    <x v="0"/>
    <x v="6"/>
    <m/>
    <m/>
    <m/>
  </r>
  <r>
    <n v="1943"/>
    <n v="22053"/>
    <x v="0"/>
    <d v="2020-06-04T00:00:00"/>
    <x v="5"/>
    <d v="2020-06-09T00:00:00"/>
    <x v="2"/>
    <n v="5"/>
    <n v="4"/>
    <s v="Jesús Araujo Palmezano"/>
    <x v="0"/>
    <x v="6"/>
    <m/>
    <m/>
    <m/>
  </r>
  <r>
    <n v="1944"/>
    <n v="22054"/>
    <x v="0"/>
    <d v="2020-06-04T00:00:00"/>
    <x v="5"/>
    <d v="2020-06-09T00:00:00"/>
    <x v="2"/>
    <n v="5"/>
    <n v="4"/>
    <s v="carlos mauricio bonilla hernandez"/>
    <x v="0"/>
    <x v="6"/>
    <m/>
    <m/>
    <m/>
  </r>
  <r>
    <n v="1945"/>
    <n v="22055"/>
    <x v="2"/>
    <d v="2020-06-04T00:00:00"/>
    <x v="5"/>
    <d v="2020-06-08T00:00:00"/>
    <x v="2"/>
    <n v="4"/>
    <n v="3"/>
    <s v="MARIA CRISTINA MORA CÁRDENAS"/>
    <x v="0"/>
    <x v="6"/>
    <m/>
    <m/>
    <m/>
  </r>
  <r>
    <n v="1946"/>
    <n v="22056"/>
    <x v="2"/>
    <d v="2020-06-04T00:00:00"/>
    <x v="5"/>
    <d v="2020-06-08T00:00:00"/>
    <x v="2"/>
    <n v="4"/>
    <n v="3"/>
    <s v="Rocio Barrera"/>
    <x v="0"/>
    <x v="6"/>
    <m/>
    <m/>
    <m/>
  </r>
  <r>
    <n v="1947"/>
    <n v="22057"/>
    <x v="0"/>
    <d v="2020-06-04T00:00:00"/>
    <x v="5"/>
    <d v="2020-06-09T00:00:00"/>
    <x v="2"/>
    <n v="5"/>
    <n v="4"/>
    <s v="Luisa Fernanda Niño Molina"/>
    <x v="0"/>
    <x v="6"/>
    <m/>
    <m/>
    <m/>
  </r>
  <r>
    <n v="1948"/>
    <n v="22058"/>
    <x v="0"/>
    <d v="2020-06-04T00:00:00"/>
    <x v="5"/>
    <d v="2020-06-09T00:00:00"/>
    <x v="2"/>
    <n v="5"/>
    <n v="4"/>
    <s v="VICTOR ALFONSO OROZCO QUINTERO"/>
    <x v="0"/>
    <x v="6"/>
    <m/>
    <m/>
    <m/>
  </r>
  <r>
    <n v="1949"/>
    <n v="22059"/>
    <x v="0"/>
    <d v="2020-06-04T00:00:00"/>
    <x v="5"/>
    <d v="2020-06-09T00:00:00"/>
    <x v="2"/>
    <n v="5"/>
    <n v="4"/>
    <s v="HECTOR GARCIA RAMIREZ"/>
    <x v="0"/>
    <x v="6"/>
    <m/>
    <m/>
    <m/>
  </r>
  <r>
    <n v="1950"/>
    <n v="22060"/>
    <x v="0"/>
    <d v="2020-06-04T00:00:00"/>
    <x v="5"/>
    <d v="2020-06-09T00:00:00"/>
    <x v="2"/>
    <n v="5"/>
    <n v="4"/>
    <s v="Luz Ángela González Castillo"/>
    <x v="0"/>
    <x v="6"/>
    <m/>
    <m/>
    <m/>
  </r>
  <r>
    <n v="1951"/>
    <n v="22061"/>
    <x v="0"/>
    <d v="2020-06-04T00:00:00"/>
    <x v="5"/>
    <d v="2020-06-09T00:00:00"/>
    <x v="2"/>
    <n v="5"/>
    <n v="4"/>
    <s v="jonathan mozo"/>
    <x v="0"/>
    <x v="6"/>
    <m/>
    <m/>
    <m/>
  </r>
  <r>
    <n v="1952"/>
    <n v="22062"/>
    <x v="2"/>
    <d v="2020-06-04T00:00:00"/>
    <x v="5"/>
    <d v="2020-06-08T00:00:00"/>
    <x v="2"/>
    <n v="4"/>
    <n v="3"/>
    <s v="CRISTIAN LEONARDO CORDERO NIÑO"/>
    <x v="0"/>
    <x v="6"/>
    <m/>
    <m/>
    <m/>
  </r>
  <r>
    <n v="1953"/>
    <n v="22063"/>
    <x v="2"/>
    <d v="2020-06-04T00:00:00"/>
    <x v="5"/>
    <d v="2020-06-08T00:00:00"/>
    <x v="2"/>
    <n v="4"/>
    <n v="3"/>
    <s v="claudio guido franco cortes"/>
    <x v="0"/>
    <x v="6"/>
    <m/>
    <m/>
    <m/>
  </r>
  <r>
    <n v="1954"/>
    <n v="22064"/>
    <x v="1"/>
    <d v="2020-06-04T00:00:00"/>
    <x v="5"/>
    <d v="2020-06-08T00:00:00"/>
    <x v="2"/>
    <n v="4"/>
    <n v="3"/>
    <s v="ADOLFO RENGIFO"/>
    <x v="0"/>
    <x v="6"/>
    <m/>
    <m/>
    <m/>
  </r>
  <r>
    <n v="1955"/>
    <n v="22065"/>
    <x v="2"/>
    <d v="2020-06-05T00:00:00"/>
    <x v="5"/>
    <s v="Pendiente"/>
    <x v="1"/>
    <e v="#VALUE!"/>
    <e v="#VALUE!"/>
    <s v="Edisson Javier Martínez Acosta"/>
    <x v="1"/>
    <x v="1"/>
    <m/>
    <m/>
    <m/>
  </r>
  <r>
    <n v="1956"/>
    <n v="22066"/>
    <x v="0"/>
    <d v="2020-06-05T00:00:00"/>
    <x v="5"/>
    <d v="2020-06-09T00:00:00"/>
    <x v="2"/>
    <n v="4"/>
    <n v="3"/>
    <s v="Universidad Ean"/>
    <x v="0"/>
    <x v="6"/>
    <m/>
    <m/>
    <m/>
  </r>
  <r>
    <n v="1957"/>
    <n v="22067"/>
    <x v="2"/>
    <d v="2020-06-05T00:00:00"/>
    <x v="5"/>
    <d v="2020-06-09T00:00:00"/>
    <x v="2"/>
    <n v="4"/>
    <n v="3"/>
    <s v="Wilson Sanchez Mancera"/>
    <x v="0"/>
    <x v="6"/>
    <m/>
    <m/>
    <m/>
  </r>
  <r>
    <n v="1958"/>
    <n v="22068"/>
    <x v="2"/>
    <d v="2020-06-05T00:00:00"/>
    <x v="5"/>
    <d v="2020-06-08T00:00:00"/>
    <x v="2"/>
    <n v="3"/>
    <n v="2"/>
    <s v="DIANA DIAZ"/>
    <x v="0"/>
    <x v="6"/>
    <m/>
    <m/>
    <m/>
  </r>
  <r>
    <n v="1959"/>
    <n v="22069"/>
    <x v="1"/>
    <d v="2020-06-05T00:00:00"/>
    <x v="5"/>
    <d v="2020-06-08T00:00:00"/>
    <x v="2"/>
    <n v="3"/>
    <n v="2"/>
    <s v="Jorgebel gonzalez"/>
    <x v="0"/>
    <x v="6"/>
    <m/>
    <m/>
    <m/>
  </r>
  <r>
    <n v="1960"/>
    <n v="22070"/>
    <x v="0"/>
    <d v="2020-06-05T00:00:00"/>
    <x v="5"/>
    <d v="2020-06-09T00:00:00"/>
    <x v="2"/>
    <n v="4"/>
    <n v="3"/>
    <s v="ELIZABETH GONZALEZ GARCIA"/>
    <x v="0"/>
    <x v="6"/>
    <m/>
    <m/>
    <m/>
  </r>
  <r>
    <n v="1961"/>
    <n v="22071"/>
    <x v="2"/>
    <d v="2020-06-05T00:00:00"/>
    <x v="5"/>
    <d v="2020-06-08T00:00:00"/>
    <x v="2"/>
    <n v="3"/>
    <n v="2"/>
    <s v="Martha Lucia Urbano Diaz"/>
    <x v="0"/>
    <x v="6"/>
    <m/>
    <m/>
    <m/>
  </r>
  <r>
    <n v="1962"/>
    <n v="22072"/>
    <x v="0"/>
    <d v="2020-06-05T00:00:00"/>
    <x v="5"/>
    <d v="2020-06-09T00:00:00"/>
    <x v="2"/>
    <n v="4"/>
    <n v="3"/>
    <s v="Sandra Liliana Barbosa Barbosa"/>
    <x v="0"/>
    <x v="6"/>
    <m/>
    <m/>
    <m/>
  </r>
  <r>
    <n v="1963"/>
    <n v="22073"/>
    <x v="3"/>
    <d v="2020-06-05T00:00:00"/>
    <x v="5"/>
    <d v="2020-06-08T00:00:00"/>
    <x v="2"/>
    <n v="3"/>
    <n v="2"/>
    <s v="Sandra Milena Arroyo Alvarado"/>
    <x v="0"/>
    <x v="6"/>
    <m/>
    <m/>
    <m/>
  </r>
  <r>
    <n v="1964"/>
    <n v="22074"/>
    <x v="0"/>
    <d v="2020-06-05T00:00:00"/>
    <x v="5"/>
    <d v="2020-06-09T00:00:00"/>
    <x v="2"/>
    <n v="4"/>
    <n v="3"/>
    <s v="RAFAEL PEREZ GONZALEZ"/>
    <x v="0"/>
    <x v="6"/>
    <m/>
    <m/>
    <m/>
  </r>
  <r>
    <n v="1965"/>
    <n v="22075"/>
    <x v="0"/>
    <d v="2020-06-05T00:00:00"/>
    <x v="5"/>
    <d v="2020-06-09T00:00:00"/>
    <x v="2"/>
    <n v="4"/>
    <n v="3"/>
    <s v="Angélica González"/>
    <x v="0"/>
    <x v="6"/>
    <m/>
    <m/>
    <m/>
  </r>
  <r>
    <n v="1966"/>
    <n v="22076"/>
    <x v="0"/>
    <d v="2020-06-05T00:00:00"/>
    <x v="5"/>
    <d v="2020-06-09T00:00:00"/>
    <x v="2"/>
    <n v="4"/>
    <n v="3"/>
    <s v="Nicolas Henao Ortiz"/>
    <x v="0"/>
    <x v="6"/>
    <m/>
    <m/>
    <m/>
  </r>
  <r>
    <n v="1967"/>
    <n v="22077"/>
    <x v="1"/>
    <d v="2020-06-05T00:00:00"/>
    <x v="5"/>
    <d v="2020-06-08T00:00:00"/>
    <x v="2"/>
    <n v="3"/>
    <n v="2"/>
    <s v="ian sair stuwar daza ramirez"/>
    <x v="0"/>
    <x v="6"/>
    <m/>
    <m/>
    <m/>
  </r>
  <r>
    <n v="1968"/>
    <n v="22078"/>
    <x v="0"/>
    <d v="2020-06-05T00:00:00"/>
    <x v="5"/>
    <d v="2020-06-09T00:00:00"/>
    <x v="2"/>
    <n v="4"/>
    <n v="3"/>
    <s v="PAOLA ANDREA SUAREZ HINCAPIE"/>
    <x v="0"/>
    <x v="6"/>
    <m/>
    <m/>
    <m/>
  </r>
  <r>
    <n v="1969"/>
    <n v="22079"/>
    <x v="0"/>
    <d v="2020-06-05T00:00:00"/>
    <x v="5"/>
    <d v="2020-06-09T00:00:00"/>
    <x v="2"/>
    <n v="4"/>
    <n v="3"/>
    <s v="JOSE JOSÉ RUMBO HERNÁNDEZ"/>
    <x v="0"/>
    <x v="6"/>
    <m/>
    <m/>
    <m/>
  </r>
  <r>
    <n v="1970"/>
    <n v="22080"/>
    <x v="0"/>
    <d v="2020-06-05T00:00:00"/>
    <x v="5"/>
    <d v="2020-06-10T00:00:00"/>
    <x v="2"/>
    <n v="5"/>
    <n v="4"/>
    <s v="Mariet Contreras"/>
    <x v="0"/>
    <x v="6"/>
    <m/>
    <m/>
    <m/>
  </r>
  <r>
    <n v="1971"/>
    <n v="22081"/>
    <x v="0"/>
    <d v="2020-06-05T00:00:00"/>
    <x v="5"/>
    <d v="2020-06-10T00:00:00"/>
    <x v="2"/>
    <n v="5"/>
    <n v="4"/>
    <s v="MAGDALENA OCAMPO"/>
    <x v="0"/>
    <x v="6"/>
    <m/>
    <m/>
    <m/>
  </r>
  <r>
    <n v="1972"/>
    <n v="22082"/>
    <x v="2"/>
    <d v="2020-06-05T00:00:00"/>
    <x v="5"/>
    <d v="2020-06-10T00:00:00"/>
    <x v="2"/>
    <n v="5"/>
    <n v="4"/>
    <s v="Leidy perez"/>
    <x v="0"/>
    <x v="6"/>
    <m/>
    <m/>
    <m/>
  </r>
  <r>
    <n v="1973"/>
    <n v="22083"/>
    <x v="0"/>
    <d v="2020-06-05T00:00:00"/>
    <x v="5"/>
    <d v="2020-06-10T00:00:00"/>
    <x v="2"/>
    <n v="5"/>
    <n v="4"/>
    <s v="Yomaira Mosquera Maturin"/>
    <x v="0"/>
    <x v="6"/>
    <m/>
    <m/>
    <m/>
  </r>
  <r>
    <n v="1974"/>
    <n v="22084"/>
    <x v="0"/>
    <d v="2020-06-05T00:00:00"/>
    <x v="5"/>
    <d v="2020-06-10T00:00:00"/>
    <x v="2"/>
    <n v="5"/>
    <n v="4"/>
    <s v="Casey Hawkins Rada"/>
    <x v="0"/>
    <x v="6"/>
    <m/>
    <m/>
    <m/>
  </r>
  <r>
    <n v="1975"/>
    <n v="22085"/>
    <x v="2"/>
    <d v="2020-06-05T00:00:00"/>
    <x v="5"/>
    <d v="2020-06-08T00:00:00"/>
    <x v="2"/>
    <n v="3"/>
    <n v="2"/>
    <s v="JOHN ALEXANDER CRISTIANO FORERO"/>
    <x v="0"/>
    <x v="6"/>
    <m/>
    <m/>
    <m/>
  </r>
  <r>
    <n v="1976"/>
    <n v="22086"/>
    <x v="3"/>
    <d v="2020-06-05T00:00:00"/>
    <x v="5"/>
    <d v="2020-06-08T00:00:00"/>
    <x v="2"/>
    <n v="3"/>
    <n v="2"/>
    <s v="Libia Johanna Ruiz Cruz"/>
    <x v="0"/>
    <x v="6"/>
    <m/>
    <m/>
    <m/>
  </r>
  <r>
    <n v="1977"/>
    <n v="22087"/>
    <x v="0"/>
    <d v="2020-06-05T00:00:00"/>
    <x v="5"/>
    <d v="2020-06-10T00:00:00"/>
    <x v="2"/>
    <n v="5"/>
    <n v="4"/>
    <s v="CARLOS FELIPE FUENTES HERREÑO"/>
    <x v="0"/>
    <x v="6"/>
    <m/>
    <m/>
    <m/>
  </r>
  <r>
    <n v="1978"/>
    <n v="22088"/>
    <x v="0"/>
    <d v="2020-06-05T00:00:00"/>
    <x v="5"/>
    <d v="2020-06-10T00:00:00"/>
    <x v="2"/>
    <n v="5"/>
    <n v="4"/>
    <s v="andres angarita"/>
    <x v="0"/>
    <x v="6"/>
    <m/>
    <m/>
    <m/>
  </r>
  <r>
    <n v="1979"/>
    <n v="22089"/>
    <x v="0"/>
    <d v="2020-06-05T00:00:00"/>
    <x v="5"/>
    <d v="2020-06-10T00:00:00"/>
    <x v="2"/>
    <n v="5"/>
    <n v="4"/>
    <s v="Ramiro Alexander Tuberquia Gómez"/>
    <x v="0"/>
    <x v="6"/>
    <m/>
    <m/>
    <m/>
  </r>
  <r>
    <n v="1980"/>
    <n v="22090"/>
    <x v="0"/>
    <d v="2020-06-05T00:00:00"/>
    <x v="5"/>
    <d v="2020-06-10T00:00:00"/>
    <x v="2"/>
    <n v="5"/>
    <n v="4"/>
    <s v="Walter Rengifo Carvajal"/>
    <x v="0"/>
    <x v="6"/>
    <m/>
    <m/>
    <m/>
  </r>
  <r>
    <n v="1981"/>
    <n v="22091"/>
    <x v="0"/>
    <d v="2020-06-05T00:00:00"/>
    <x v="5"/>
    <d v="2020-06-10T00:00:00"/>
    <x v="2"/>
    <n v="5"/>
    <n v="4"/>
    <s v="Ines Barrera Esteves"/>
    <x v="0"/>
    <x v="6"/>
    <m/>
    <m/>
    <m/>
  </r>
  <r>
    <n v="1982"/>
    <n v="22092"/>
    <x v="0"/>
    <d v="2020-06-06T00:00:00"/>
    <x v="5"/>
    <d v="2020-06-10T00:00:00"/>
    <x v="2"/>
    <n v="4"/>
    <n v="3"/>
    <s v="JEIMMY LOZANO"/>
    <x v="0"/>
    <x v="6"/>
    <m/>
    <m/>
    <m/>
  </r>
  <r>
    <n v="1983"/>
    <n v="22093"/>
    <x v="0"/>
    <d v="2020-06-06T00:00:00"/>
    <x v="5"/>
    <d v="2020-06-10T00:00:00"/>
    <x v="2"/>
    <n v="4"/>
    <n v="3"/>
    <s v="Luz Adriana Echeverri"/>
    <x v="0"/>
    <x v="6"/>
    <m/>
    <m/>
    <m/>
  </r>
  <r>
    <n v="1984"/>
    <n v="22094"/>
    <x v="3"/>
    <d v="2020-06-06T00:00:00"/>
    <x v="5"/>
    <s v="Pendiente"/>
    <x v="1"/>
    <e v="#VALUE!"/>
    <e v="#VALUE!"/>
    <s v="Yenny Vanessa Molina Trujillo"/>
    <x v="1"/>
    <x v="1"/>
    <m/>
    <m/>
    <m/>
  </r>
  <r>
    <n v="1985"/>
    <n v="22095"/>
    <x v="1"/>
    <d v="2020-06-06T00:00:00"/>
    <x v="5"/>
    <d v="2020-06-10T00:00:00"/>
    <x v="2"/>
    <n v="4"/>
    <n v="3"/>
    <s v="Yuri Catherine Ipuz Perdomo"/>
    <x v="0"/>
    <x v="6"/>
    <m/>
    <m/>
    <m/>
  </r>
  <r>
    <n v="1986"/>
    <n v="22096"/>
    <x v="0"/>
    <d v="2020-06-06T00:00:00"/>
    <x v="5"/>
    <d v="2020-06-10T00:00:00"/>
    <x v="2"/>
    <n v="4"/>
    <n v="3"/>
    <s v="ALEXADER ARENAS"/>
    <x v="0"/>
    <x v="6"/>
    <m/>
    <m/>
    <m/>
  </r>
  <r>
    <n v="1987"/>
    <n v="22097"/>
    <x v="2"/>
    <d v="2020-06-06T00:00:00"/>
    <x v="5"/>
    <d v="2020-06-10T00:00:00"/>
    <x v="2"/>
    <n v="4"/>
    <n v="3"/>
    <s v="Daisy Eliana Ladino Romero"/>
    <x v="0"/>
    <x v="6"/>
    <m/>
    <m/>
    <m/>
  </r>
  <r>
    <n v="1988"/>
    <n v="22098"/>
    <x v="2"/>
    <d v="2020-06-06T00:00:00"/>
    <x v="5"/>
    <d v="2020-06-08T00:00:00"/>
    <x v="2"/>
    <n v="2"/>
    <n v="1"/>
    <s v="Maria del Pilar Páez N."/>
    <x v="0"/>
    <x v="6"/>
    <m/>
    <m/>
    <m/>
  </r>
  <r>
    <n v="1989"/>
    <n v="22099"/>
    <x v="2"/>
    <d v="2020-06-06T00:00:00"/>
    <x v="5"/>
    <d v="2020-06-08T00:00:00"/>
    <x v="2"/>
    <n v="2"/>
    <n v="1"/>
    <s v="María Isabel Torrado Ortega"/>
    <x v="0"/>
    <x v="6"/>
    <m/>
    <m/>
    <m/>
  </r>
  <r>
    <n v="1990"/>
    <n v="22100"/>
    <x v="0"/>
    <d v="2020-06-06T00:00:00"/>
    <x v="5"/>
    <d v="2020-06-10T00:00:00"/>
    <x v="2"/>
    <n v="4"/>
    <n v="3"/>
    <s v="JOSE FERNANDO TRIVIÑO CORDERO"/>
    <x v="0"/>
    <x v="6"/>
    <m/>
    <m/>
    <m/>
  </r>
  <r>
    <n v="1991"/>
    <n v="22101"/>
    <x v="2"/>
    <d v="2020-06-06T00:00:00"/>
    <x v="5"/>
    <d v="2020-06-08T00:00:00"/>
    <x v="2"/>
    <n v="2"/>
    <n v="1"/>
    <s v="Carolina Cardona Jhon"/>
    <x v="0"/>
    <x v="6"/>
    <m/>
    <m/>
    <m/>
  </r>
  <r>
    <n v="1992"/>
    <n v="22102"/>
    <x v="0"/>
    <d v="2020-06-06T00:00:00"/>
    <x v="5"/>
    <d v="2020-06-10T00:00:00"/>
    <x v="2"/>
    <n v="4"/>
    <n v="3"/>
    <s v="Adelson Mosquera Mosquera"/>
    <x v="0"/>
    <x v="6"/>
    <m/>
    <m/>
    <m/>
  </r>
  <r>
    <n v="1993"/>
    <n v="22103"/>
    <x v="0"/>
    <d v="2020-06-06T00:00:00"/>
    <x v="5"/>
    <d v="2020-06-10T00:00:00"/>
    <x v="2"/>
    <n v="4"/>
    <n v="3"/>
    <s v="Shirley karina posada"/>
    <x v="0"/>
    <x v="6"/>
    <m/>
    <m/>
    <m/>
  </r>
  <r>
    <n v="1994"/>
    <n v="22104"/>
    <x v="0"/>
    <d v="2020-06-07T00:00:00"/>
    <x v="5"/>
    <d v="2020-06-10T00:00:00"/>
    <x v="2"/>
    <n v="3"/>
    <n v="3"/>
    <s v="Dylan Arias"/>
    <x v="0"/>
    <x v="6"/>
    <m/>
    <m/>
    <m/>
  </r>
  <r>
    <n v="1995"/>
    <n v="22105"/>
    <x v="0"/>
    <d v="2020-06-07T00:00:00"/>
    <x v="5"/>
    <d v="2020-06-10T00:00:00"/>
    <x v="2"/>
    <n v="3"/>
    <n v="3"/>
    <s v="Dylan Arias"/>
    <x v="0"/>
    <x v="6"/>
    <m/>
    <m/>
    <m/>
  </r>
  <r>
    <n v="1996"/>
    <n v="22106"/>
    <x v="0"/>
    <d v="2020-06-07T00:00:00"/>
    <x v="5"/>
    <d v="2020-06-10T00:00:00"/>
    <x v="2"/>
    <n v="3"/>
    <n v="3"/>
    <s v="Dylan Arias"/>
    <x v="0"/>
    <x v="6"/>
    <m/>
    <m/>
    <m/>
  </r>
  <r>
    <n v="1997"/>
    <n v="22107"/>
    <x v="0"/>
    <d v="2020-06-07T00:00:00"/>
    <x v="5"/>
    <d v="2020-06-10T00:00:00"/>
    <x v="2"/>
    <n v="3"/>
    <n v="3"/>
    <s v="Michael Bedoya Agudelo"/>
    <x v="0"/>
    <x v="6"/>
    <m/>
    <m/>
    <m/>
  </r>
  <r>
    <n v="1998"/>
    <n v="22108"/>
    <x v="0"/>
    <d v="2020-06-07T00:00:00"/>
    <x v="5"/>
    <d v="2020-06-10T00:00:00"/>
    <x v="2"/>
    <n v="3"/>
    <n v="3"/>
    <s v="Edisson Javier Martínez Acosta"/>
    <x v="0"/>
    <x v="6"/>
    <m/>
    <m/>
    <m/>
  </r>
  <r>
    <n v="1999"/>
    <n v="22109"/>
    <x v="0"/>
    <d v="2020-06-07T00:00:00"/>
    <x v="5"/>
    <d v="2020-06-10T00:00:00"/>
    <x v="2"/>
    <n v="3"/>
    <n v="3"/>
    <s v="Gloria Jeannette Pulido García"/>
    <x v="0"/>
    <x v="6"/>
    <m/>
    <m/>
    <m/>
  </r>
  <r>
    <n v="2000"/>
    <n v="22110"/>
    <x v="0"/>
    <d v="2020-06-07T00:00:00"/>
    <x v="5"/>
    <d v="2020-06-10T00:00:00"/>
    <x v="2"/>
    <n v="3"/>
    <n v="3"/>
    <s v="Mauricio TINOCO Herrera"/>
    <x v="0"/>
    <x v="6"/>
    <m/>
    <m/>
    <m/>
  </r>
  <r>
    <n v="2001"/>
    <n v="22111"/>
    <x v="2"/>
    <d v="2020-06-07T00:00:00"/>
    <x v="5"/>
    <d v="2020-06-08T00:00:00"/>
    <x v="2"/>
    <n v="1"/>
    <n v="1"/>
    <s v="Sonia Yolima Bohada Vargas"/>
    <x v="0"/>
    <x v="6"/>
    <m/>
    <m/>
    <m/>
  </r>
  <r>
    <n v="2002"/>
    <n v="22112"/>
    <x v="3"/>
    <d v="2020-06-07T00:00:00"/>
    <x v="5"/>
    <d v="2020-06-08T00:00:00"/>
    <x v="2"/>
    <n v="1"/>
    <n v="1"/>
    <s v="Sonia Yolima Bohada Vargas"/>
    <x v="0"/>
    <x v="6"/>
    <m/>
    <m/>
    <m/>
  </r>
  <r>
    <n v="2003"/>
    <n v="22113"/>
    <x v="0"/>
    <d v="2020-06-07T00:00:00"/>
    <x v="5"/>
    <d v="2020-06-10T00:00:00"/>
    <x v="2"/>
    <n v="3"/>
    <n v="3"/>
    <s v="Ervin Eduardo Mosquera Chala"/>
    <x v="0"/>
    <x v="6"/>
    <m/>
    <m/>
    <m/>
  </r>
  <r>
    <n v="2004"/>
    <n v="22114"/>
    <x v="2"/>
    <d v="2020-06-07T00:00:00"/>
    <x v="5"/>
    <d v="2020-06-08T00:00:00"/>
    <x v="2"/>
    <n v="1"/>
    <n v="1"/>
    <s v="Jhon Stiven Ospina Loaiza"/>
    <x v="0"/>
    <x v="6"/>
    <m/>
    <m/>
    <m/>
  </r>
  <r>
    <n v="2005"/>
    <n v="22115"/>
    <x v="0"/>
    <d v="2020-06-07T00:00:00"/>
    <x v="5"/>
    <d v="2020-06-10T00:00:00"/>
    <x v="2"/>
    <n v="3"/>
    <n v="3"/>
    <s v="YOLY MUÑOZ ENCISO"/>
    <x v="0"/>
    <x v="6"/>
    <m/>
    <m/>
    <m/>
  </r>
  <r>
    <n v="2006"/>
    <n v="22116"/>
    <x v="0"/>
    <d v="2020-06-07T00:00:00"/>
    <x v="5"/>
    <d v="2020-06-10T00:00:00"/>
    <x v="2"/>
    <n v="3"/>
    <n v="3"/>
    <s v="antonio luis pajaro hernandez"/>
    <x v="0"/>
    <x v="6"/>
    <m/>
    <m/>
    <m/>
  </r>
  <r>
    <n v="2007"/>
    <n v="22117"/>
    <x v="0"/>
    <d v="2020-06-07T00:00:00"/>
    <x v="5"/>
    <d v="2020-06-10T00:00:00"/>
    <x v="2"/>
    <n v="3"/>
    <n v="3"/>
    <s v="Sergio andres chaparro hernandez"/>
    <x v="0"/>
    <x v="6"/>
    <m/>
    <m/>
    <m/>
  </r>
  <r>
    <n v="2008"/>
    <n v="22118"/>
    <x v="0"/>
    <d v="2020-06-07T00:00:00"/>
    <x v="5"/>
    <d v="2020-06-10T00:00:00"/>
    <x v="2"/>
    <n v="3"/>
    <n v="3"/>
    <s v="Arnulfo romero nuñez"/>
    <x v="0"/>
    <x v="6"/>
    <m/>
    <m/>
    <m/>
  </r>
  <r>
    <n v="2009"/>
    <n v="22119"/>
    <x v="2"/>
    <d v="2020-06-07T00:00:00"/>
    <x v="5"/>
    <d v="2020-06-10T00:00:00"/>
    <x v="2"/>
    <n v="3"/>
    <n v="3"/>
    <s v="STHEFANNY FENEY GALLO HERRERA"/>
    <x v="0"/>
    <x v="6"/>
    <m/>
    <m/>
    <m/>
  </r>
  <r>
    <n v="2010"/>
    <n v="22120"/>
    <x v="0"/>
    <d v="2020-06-07T00:00:00"/>
    <x v="5"/>
    <d v="2020-06-10T00:00:00"/>
    <x v="2"/>
    <n v="3"/>
    <n v="3"/>
    <s v="Andrea Caterin Masmelas Rodríguez"/>
    <x v="0"/>
    <x v="6"/>
    <m/>
    <m/>
    <m/>
  </r>
  <r>
    <n v="2011"/>
    <n v="22121"/>
    <x v="0"/>
    <d v="2020-06-08T00:00:00"/>
    <x v="5"/>
    <d v="2020-06-10T00:00:00"/>
    <x v="2"/>
    <n v="2"/>
    <n v="3"/>
    <s v="NABOR BOLAÑOS ERAZO"/>
    <x v="0"/>
    <x v="6"/>
    <m/>
    <m/>
    <m/>
  </r>
  <r>
    <n v="2012"/>
    <n v="22122"/>
    <x v="0"/>
    <d v="2020-06-08T00:00:00"/>
    <x v="5"/>
    <d v="2020-06-10T00:00:00"/>
    <x v="2"/>
    <n v="2"/>
    <n v="3"/>
    <s v="LUZ AIDE ARBOLEDA MEDINA"/>
    <x v="0"/>
    <x v="6"/>
    <m/>
    <m/>
    <m/>
  </r>
  <r>
    <n v="2013"/>
    <n v="22123"/>
    <x v="0"/>
    <d v="2020-06-08T00:00:00"/>
    <x v="5"/>
    <d v="2020-06-10T00:00:00"/>
    <x v="2"/>
    <n v="2"/>
    <n v="3"/>
    <s v="OSCAR LEONEL TULCAN CRIOLLO"/>
    <x v="0"/>
    <x v="6"/>
    <m/>
    <m/>
    <m/>
  </r>
  <r>
    <n v="2014"/>
    <n v="22124"/>
    <x v="0"/>
    <d v="2020-06-08T00:00:00"/>
    <x v="5"/>
    <d v="2020-06-10T00:00:00"/>
    <x v="2"/>
    <n v="2"/>
    <n v="3"/>
    <s v="Martin Juvenal vivas parada"/>
    <x v="0"/>
    <x v="6"/>
    <m/>
    <m/>
    <m/>
  </r>
  <r>
    <n v="2015"/>
    <n v="22125"/>
    <x v="0"/>
    <d v="2020-06-08T00:00:00"/>
    <x v="5"/>
    <d v="2020-06-10T00:00:00"/>
    <x v="2"/>
    <n v="2"/>
    <n v="3"/>
    <s v="FABIO ANDRES SILVA VEGA"/>
    <x v="0"/>
    <x v="6"/>
    <m/>
    <m/>
    <m/>
  </r>
  <r>
    <n v="2016"/>
    <n v="22126"/>
    <x v="0"/>
    <d v="2020-06-08T00:00:00"/>
    <x v="5"/>
    <d v="2020-06-10T00:00:00"/>
    <x v="2"/>
    <n v="2"/>
    <n v="3"/>
    <s v="carlos alberto rivera"/>
    <x v="0"/>
    <x v="6"/>
    <m/>
    <m/>
    <m/>
  </r>
  <r>
    <n v="2017"/>
    <n v="22127"/>
    <x v="0"/>
    <d v="2020-06-08T00:00:00"/>
    <x v="5"/>
    <d v="2020-06-10T00:00:00"/>
    <x v="2"/>
    <n v="2"/>
    <n v="3"/>
    <s v="John Freddy Arboleda Murillo"/>
    <x v="0"/>
    <x v="6"/>
    <m/>
    <m/>
    <m/>
  </r>
  <r>
    <n v="2018"/>
    <n v="22128"/>
    <x v="2"/>
    <d v="2020-06-08T00:00:00"/>
    <x v="5"/>
    <d v="2020-06-10T00:00:00"/>
    <x v="2"/>
    <n v="2"/>
    <n v="3"/>
    <s v="Amparo ocampo Santamaría"/>
    <x v="0"/>
    <x v="6"/>
    <m/>
    <m/>
    <m/>
  </r>
  <r>
    <n v="2019"/>
    <n v="22129"/>
    <x v="0"/>
    <d v="2020-06-08T00:00:00"/>
    <x v="5"/>
    <d v="2020-06-10T00:00:00"/>
    <x v="2"/>
    <n v="2"/>
    <n v="3"/>
    <s v="carlos alberto rivera"/>
    <x v="0"/>
    <x v="6"/>
    <m/>
    <m/>
    <m/>
  </r>
  <r>
    <n v="2020"/>
    <n v="22130"/>
    <x v="0"/>
    <d v="2020-06-08T00:00:00"/>
    <x v="5"/>
    <d v="2020-06-10T00:00:00"/>
    <x v="2"/>
    <n v="2"/>
    <n v="3"/>
    <s v="katheryn milena ochoa gonzalez"/>
    <x v="0"/>
    <x v="6"/>
    <m/>
    <m/>
    <m/>
  </r>
  <r>
    <n v="2021"/>
    <n v="22131"/>
    <x v="0"/>
    <d v="2020-06-08T00:00:00"/>
    <x v="5"/>
    <d v="2020-06-10T00:00:00"/>
    <x v="2"/>
    <n v="2"/>
    <n v="3"/>
    <s v="OLGA LUCIA DURAN FRONDA"/>
    <x v="0"/>
    <x v="6"/>
    <m/>
    <m/>
    <m/>
  </r>
  <r>
    <n v="2022"/>
    <n v="22132"/>
    <x v="0"/>
    <d v="2020-06-08T00:00:00"/>
    <x v="5"/>
    <d v="2020-06-10T00:00:00"/>
    <x v="2"/>
    <n v="2"/>
    <n v="3"/>
    <s v="liseth ladino"/>
    <x v="0"/>
    <x v="6"/>
    <m/>
    <m/>
    <m/>
  </r>
  <r>
    <n v="2023"/>
    <n v="22133"/>
    <x v="1"/>
    <d v="2020-06-08T00:00:00"/>
    <x v="5"/>
    <d v="2020-06-10T00:00:00"/>
    <x v="2"/>
    <n v="2"/>
    <n v="3"/>
    <s v="jose antonio vizcaino"/>
    <x v="0"/>
    <x v="6"/>
    <m/>
    <m/>
    <m/>
  </r>
  <r>
    <n v="2024"/>
    <n v="22134"/>
    <x v="0"/>
    <d v="2020-06-08T00:00:00"/>
    <x v="5"/>
    <d v="2020-06-10T00:00:00"/>
    <x v="2"/>
    <n v="2"/>
    <n v="3"/>
    <s v="MILTON ELLES VELASQUEZ"/>
    <x v="0"/>
    <x v="6"/>
    <m/>
    <m/>
    <m/>
  </r>
  <r>
    <n v="2025"/>
    <n v="22135"/>
    <x v="0"/>
    <d v="2020-06-08T00:00:00"/>
    <x v="5"/>
    <d v="2020-06-10T00:00:00"/>
    <x v="2"/>
    <n v="2"/>
    <n v="3"/>
    <s v="angela yarley culma"/>
    <x v="0"/>
    <x v="6"/>
    <m/>
    <m/>
    <m/>
  </r>
  <r>
    <n v="2026"/>
    <n v="22136"/>
    <x v="0"/>
    <d v="2020-06-08T00:00:00"/>
    <x v="5"/>
    <d v="2020-06-10T00:00:00"/>
    <x v="2"/>
    <n v="2"/>
    <n v="3"/>
    <s v="MARTHA LUCIA DAZA RENGIFO"/>
    <x v="0"/>
    <x v="6"/>
    <m/>
    <m/>
    <m/>
  </r>
  <r>
    <n v="2027"/>
    <n v="22137"/>
    <x v="0"/>
    <d v="2020-06-08T00:00:00"/>
    <x v="5"/>
    <d v="2020-06-11T00:00:00"/>
    <x v="2"/>
    <n v="3"/>
    <n v="4"/>
    <s v="Gloria Elena lopez zapata"/>
    <x v="0"/>
    <x v="6"/>
    <m/>
    <m/>
    <m/>
  </r>
  <r>
    <n v="2028"/>
    <n v="22138"/>
    <x v="0"/>
    <d v="2020-06-08T00:00:00"/>
    <x v="5"/>
    <d v="2020-06-11T00:00:00"/>
    <x v="2"/>
    <n v="3"/>
    <n v="4"/>
    <s v="SEMEP IPS"/>
    <x v="0"/>
    <x v="6"/>
    <m/>
    <m/>
    <m/>
  </r>
  <r>
    <n v="2029"/>
    <n v="22139"/>
    <x v="0"/>
    <d v="2020-06-08T00:00:00"/>
    <x v="5"/>
    <d v="2020-06-11T00:00:00"/>
    <x v="2"/>
    <n v="3"/>
    <n v="4"/>
    <s v="RAY DAVID ACOSTA VERGARA"/>
    <x v="0"/>
    <x v="6"/>
    <m/>
    <m/>
    <m/>
  </r>
  <r>
    <n v="2030"/>
    <n v="22140"/>
    <x v="0"/>
    <d v="2020-06-08T00:00:00"/>
    <x v="5"/>
    <d v="2020-06-11T00:00:00"/>
    <x v="2"/>
    <n v="3"/>
    <n v="4"/>
    <s v="Daniel Felipe Ordoñez Solarte"/>
    <x v="0"/>
    <x v="6"/>
    <m/>
    <m/>
    <m/>
  </r>
  <r>
    <n v="2031"/>
    <n v="22141"/>
    <x v="0"/>
    <d v="2020-06-08T00:00:00"/>
    <x v="5"/>
    <d v="2020-06-11T00:00:00"/>
    <x v="2"/>
    <n v="3"/>
    <n v="4"/>
    <s v="Konfirma S.A.S"/>
    <x v="0"/>
    <x v="6"/>
    <m/>
    <m/>
    <m/>
  </r>
  <r>
    <n v="2032"/>
    <n v="22142"/>
    <x v="2"/>
    <d v="2020-06-08T00:00:00"/>
    <x v="5"/>
    <d v="2020-06-08T00:00:00"/>
    <x v="2"/>
    <n v="0"/>
    <n v="1"/>
    <s v="Oscar suarez Castiblanco"/>
    <x v="0"/>
    <x v="6"/>
    <m/>
    <m/>
    <m/>
  </r>
  <r>
    <n v="2033"/>
    <n v="22143"/>
    <x v="0"/>
    <d v="2020-06-08T00:00:00"/>
    <x v="5"/>
    <d v="2020-06-11T00:00:00"/>
    <x v="2"/>
    <n v="3"/>
    <n v="4"/>
    <s v="Colectivo de Abogados Litigantes"/>
    <x v="0"/>
    <x v="6"/>
    <m/>
    <m/>
    <m/>
  </r>
  <r>
    <n v="2034"/>
    <n v="22144"/>
    <x v="0"/>
    <d v="2020-06-08T00:00:00"/>
    <x v="5"/>
    <d v="2020-06-11T00:00:00"/>
    <x v="2"/>
    <n v="3"/>
    <n v="4"/>
    <s v="luis enrique camargo tuta"/>
    <x v="0"/>
    <x v="6"/>
    <m/>
    <m/>
    <m/>
  </r>
  <r>
    <n v="2035"/>
    <n v="22145"/>
    <x v="0"/>
    <d v="2020-06-08T00:00:00"/>
    <x v="5"/>
    <d v="2020-06-11T00:00:00"/>
    <x v="2"/>
    <n v="3"/>
    <n v="4"/>
    <s v="EDWARD ALBANER LOZANO MENESES"/>
    <x v="0"/>
    <x v="6"/>
    <m/>
    <m/>
    <m/>
  </r>
  <r>
    <n v="2036"/>
    <n v="22146"/>
    <x v="2"/>
    <d v="2020-06-08T00:00:00"/>
    <x v="5"/>
    <s v="Pendiente"/>
    <x v="1"/>
    <e v="#VALUE!"/>
    <e v="#VALUE!"/>
    <s v="viviana maría rodelo ortega"/>
    <x v="1"/>
    <x v="1"/>
    <m/>
    <m/>
    <m/>
  </r>
  <r>
    <n v="2037"/>
    <n v="22147"/>
    <x v="0"/>
    <d v="2020-06-08T00:00:00"/>
    <x v="5"/>
    <d v="2020-06-11T00:00:00"/>
    <x v="2"/>
    <n v="3"/>
    <n v="4"/>
    <s v="LINA XIIMENA ZORRILA RENDON"/>
    <x v="0"/>
    <x v="6"/>
    <m/>
    <m/>
    <m/>
  </r>
  <r>
    <n v="2038"/>
    <n v="22148"/>
    <x v="0"/>
    <d v="2020-06-08T00:00:00"/>
    <x v="5"/>
    <d v="2020-06-12T00:00:00"/>
    <x v="2"/>
    <n v="4"/>
    <n v="5"/>
    <s v="EDWIN ALEJANDRO CADAVID LEMUS"/>
    <x v="0"/>
    <x v="6"/>
    <m/>
    <m/>
    <m/>
  </r>
  <r>
    <n v="2039"/>
    <n v="22149"/>
    <x v="0"/>
    <d v="2020-06-08T00:00:00"/>
    <x v="5"/>
    <d v="2020-06-11T00:00:00"/>
    <x v="2"/>
    <n v="3"/>
    <n v="4"/>
    <s v="Angie peña"/>
    <x v="0"/>
    <x v="6"/>
    <m/>
    <m/>
    <m/>
  </r>
  <r>
    <n v="2040"/>
    <n v="22150"/>
    <x v="3"/>
    <d v="2020-06-08T00:00:00"/>
    <x v="5"/>
    <d v="2020-06-09T00:00:00"/>
    <x v="2"/>
    <n v="1"/>
    <n v="2"/>
    <s v="Eyder Garces"/>
    <x v="0"/>
    <x v="6"/>
    <m/>
    <m/>
    <m/>
  </r>
  <r>
    <n v="2041"/>
    <n v="22151"/>
    <x v="2"/>
    <d v="2020-06-08T00:00:00"/>
    <x v="5"/>
    <d v="2020-06-10T00:00:00"/>
    <x v="2"/>
    <n v="2"/>
    <n v="3"/>
    <s v="DIEGO HERNANDEZ"/>
    <x v="0"/>
    <x v="6"/>
    <m/>
    <m/>
    <m/>
  </r>
  <r>
    <n v="2042"/>
    <n v="22152"/>
    <x v="2"/>
    <d v="2020-06-08T00:00:00"/>
    <x v="5"/>
    <d v="2020-06-10T00:00:00"/>
    <x v="2"/>
    <n v="2"/>
    <n v="3"/>
    <s v="DIEGO HERNANDEZ"/>
    <x v="0"/>
    <x v="6"/>
    <m/>
    <m/>
    <m/>
  </r>
  <r>
    <n v="2043"/>
    <n v="22153"/>
    <x v="3"/>
    <d v="2020-06-08T00:00:00"/>
    <x v="5"/>
    <d v="2020-06-09T00:00:00"/>
    <x v="2"/>
    <n v="1"/>
    <n v="2"/>
    <s v="Muñoz"/>
    <x v="0"/>
    <x v="6"/>
    <m/>
    <m/>
    <m/>
  </r>
  <r>
    <n v="2044"/>
    <n v="22154"/>
    <x v="0"/>
    <d v="2020-06-08T00:00:00"/>
    <x v="5"/>
    <d v="2020-06-11T00:00:00"/>
    <x v="2"/>
    <n v="3"/>
    <n v="4"/>
    <s v="laura melissa cormaño baldovino"/>
    <x v="0"/>
    <x v="6"/>
    <m/>
    <m/>
    <m/>
  </r>
  <r>
    <n v="2045"/>
    <n v="22155"/>
    <x v="0"/>
    <d v="2020-06-08T00:00:00"/>
    <x v="5"/>
    <d v="2020-06-11T00:00:00"/>
    <x v="2"/>
    <n v="3"/>
    <n v="4"/>
    <s v="laura melissa cormaño baldovino"/>
    <x v="0"/>
    <x v="6"/>
    <m/>
    <m/>
    <m/>
  </r>
  <r>
    <n v="2046"/>
    <n v="22156"/>
    <x v="0"/>
    <d v="2020-06-09T00:00:00"/>
    <x v="5"/>
    <d v="2020-06-11T00:00:00"/>
    <x v="2"/>
    <n v="2"/>
    <n v="3"/>
    <s v="JOSE LEONARDO AGUILLON SONSA"/>
    <x v="0"/>
    <x v="6"/>
    <m/>
    <m/>
    <m/>
  </r>
  <r>
    <n v="2047"/>
    <n v="22157"/>
    <x v="0"/>
    <d v="2020-06-09T00:00:00"/>
    <x v="5"/>
    <d v="2020-06-11T00:00:00"/>
    <x v="2"/>
    <n v="2"/>
    <n v="3"/>
    <s v="MARTHA CECILIA MURILLO"/>
    <x v="0"/>
    <x v="6"/>
    <m/>
    <m/>
    <m/>
  </r>
  <r>
    <n v="2048"/>
    <n v="22158"/>
    <x v="0"/>
    <d v="2020-06-09T00:00:00"/>
    <x v="5"/>
    <d v="2020-06-11T00:00:00"/>
    <x v="2"/>
    <n v="2"/>
    <n v="3"/>
    <s v="July Paulina Suárez López"/>
    <x v="0"/>
    <x v="6"/>
    <m/>
    <m/>
    <m/>
  </r>
  <r>
    <n v="2049"/>
    <n v="22159"/>
    <x v="2"/>
    <d v="2020-06-09T00:00:00"/>
    <x v="5"/>
    <d v="2020-06-10T00:00:00"/>
    <x v="2"/>
    <n v="1"/>
    <n v="2"/>
    <s v="NESTOR IVAN LEGUIZAMON PATARROYO"/>
    <x v="0"/>
    <x v="6"/>
    <m/>
    <m/>
    <m/>
  </r>
  <r>
    <n v="2050"/>
    <n v="22160"/>
    <x v="0"/>
    <d v="2020-06-09T00:00:00"/>
    <x v="5"/>
    <d v="2020-06-11T00:00:00"/>
    <x v="2"/>
    <n v="2"/>
    <n v="3"/>
    <s v="ROSINA PALACIOS FERNÁNDEZ"/>
    <x v="0"/>
    <x v="6"/>
    <m/>
    <m/>
    <m/>
  </r>
  <r>
    <n v="2051"/>
    <n v="22161"/>
    <x v="0"/>
    <d v="2020-06-09T00:00:00"/>
    <x v="5"/>
    <d v="2020-06-11T00:00:00"/>
    <x v="2"/>
    <n v="2"/>
    <n v="3"/>
    <s v="Nestor Enrique Arango Vallejo"/>
    <x v="0"/>
    <x v="6"/>
    <m/>
    <m/>
    <m/>
  </r>
  <r>
    <n v="2052"/>
    <n v="22162"/>
    <x v="2"/>
    <d v="2020-06-09T00:00:00"/>
    <x v="5"/>
    <d v="2020-06-11T00:00:00"/>
    <x v="2"/>
    <n v="2"/>
    <n v="3"/>
    <s v="NELSON ENRIQUE DIAZ FLOREZ"/>
    <x v="0"/>
    <x v="6"/>
    <m/>
    <m/>
    <m/>
  </r>
  <r>
    <n v="2053"/>
    <n v="22163"/>
    <x v="2"/>
    <d v="2020-06-09T00:00:00"/>
    <x v="5"/>
    <d v="2020-06-25T00:00:00"/>
    <x v="2"/>
    <n v="16"/>
    <n v="13"/>
    <s v="LUZ MARINA MORALES PAEZ"/>
    <x v="0"/>
    <x v="6"/>
    <m/>
    <m/>
    <m/>
  </r>
  <r>
    <n v="2054"/>
    <n v="22164"/>
    <x v="3"/>
    <d v="2020-06-09T00:00:00"/>
    <x v="5"/>
    <d v="2020-06-10T00:00:00"/>
    <x v="2"/>
    <n v="1"/>
    <n v="2"/>
    <s v="Manuel Del prado C."/>
    <x v="0"/>
    <x v="6"/>
    <m/>
    <m/>
    <m/>
  </r>
  <r>
    <n v="2055"/>
    <n v="22165"/>
    <x v="0"/>
    <d v="2020-06-09T00:00:00"/>
    <x v="5"/>
    <d v="2020-06-11T00:00:00"/>
    <x v="2"/>
    <n v="2"/>
    <n v="3"/>
    <s v="Leidy Yolanda Salas"/>
    <x v="0"/>
    <x v="6"/>
    <m/>
    <m/>
    <m/>
  </r>
  <r>
    <n v="2056"/>
    <n v="22166"/>
    <x v="0"/>
    <d v="2020-06-09T00:00:00"/>
    <x v="5"/>
    <d v="2020-06-11T00:00:00"/>
    <x v="2"/>
    <n v="2"/>
    <n v="3"/>
    <s v="Ivannsilar Matiz Olaya"/>
    <x v="0"/>
    <x v="6"/>
    <m/>
    <m/>
    <m/>
  </r>
  <r>
    <n v="2057"/>
    <n v="22167"/>
    <x v="0"/>
    <d v="2020-06-09T00:00:00"/>
    <x v="5"/>
    <d v="2020-06-11T00:00:00"/>
    <x v="2"/>
    <n v="2"/>
    <n v="3"/>
    <s v="GLORIA ALEXANDRA ROMERO NIÑO"/>
    <x v="0"/>
    <x v="6"/>
    <m/>
    <m/>
    <m/>
  </r>
  <r>
    <n v="2058"/>
    <n v="22168"/>
    <x v="0"/>
    <d v="2020-06-09T00:00:00"/>
    <x v="5"/>
    <d v="2020-06-11T00:00:00"/>
    <x v="2"/>
    <n v="2"/>
    <n v="3"/>
    <s v="Carolina Montoya"/>
    <x v="0"/>
    <x v="6"/>
    <m/>
    <m/>
    <m/>
  </r>
  <r>
    <n v="2059"/>
    <n v="22169"/>
    <x v="2"/>
    <d v="2020-06-09T00:00:00"/>
    <x v="5"/>
    <d v="2020-06-10T00:00:00"/>
    <x v="2"/>
    <n v="1"/>
    <n v="2"/>
    <s v="Yully Tatiana Caro Burgos"/>
    <x v="0"/>
    <x v="6"/>
    <m/>
    <m/>
    <m/>
  </r>
  <r>
    <n v="2060"/>
    <n v="22170"/>
    <x v="0"/>
    <d v="2020-06-09T00:00:00"/>
    <x v="5"/>
    <d v="2020-06-11T00:00:00"/>
    <x v="2"/>
    <n v="2"/>
    <n v="3"/>
    <s v="JAMMER SAUL HERNANDEZ RAMIREZ"/>
    <x v="0"/>
    <x v="6"/>
    <m/>
    <m/>
    <m/>
  </r>
  <r>
    <n v="2061"/>
    <n v="22171"/>
    <x v="0"/>
    <d v="2020-06-09T00:00:00"/>
    <x v="5"/>
    <d v="2020-06-11T00:00:00"/>
    <x v="2"/>
    <n v="2"/>
    <n v="3"/>
    <s v="Leidy Yolanda Salas"/>
    <x v="0"/>
    <x v="6"/>
    <m/>
    <m/>
    <m/>
  </r>
  <r>
    <n v="2062"/>
    <n v="22172"/>
    <x v="2"/>
    <d v="2020-06-09T00:00:00"/>
    <x v="5"/>
    <d v="2020-06-10T00:00:00"/>
    <x v="2"/>
    <n v="1"/>
    <n v="2"/>
    <s v="ESTEFANIA BLANCO"/>
    <x v="0"/>
    <x v="6"/>
    <m/>
    <m/>
    <m/>
  </r>
  <r>
    <n v="2063"/>
    <n v="22173"/>
    <x v="0"/>
    <d v="2020-06-09T00:00:00"/>
    <x v="5"/>
    <d v="2020-06-11T00:00:00"/>
    <x v="2"/>
    <n v="2"/>
    <n v="3"/>
    <s v="Rubén Darío Rico Guerra"/>
    <x v="0"/>
    <x v="6"/>
    <m/>
    <m/>
    <m/>
  </r>
  <r>
    <n v="2064"/>
    <n v="22174"/>
    <x v="0"/>
    <d v="2020-06-09T00:00:00"/>
    <x v="5"/>
    <d v="2020-06-11T00:00:00"/>
    <x v="2"/>
    <n v="2"/>
    <n v="3"/>
    <s v="Heidy López Rondón"/>
    <x v="0"/>
    <x v="6"/>
    <m/>
    <m/>
    <m/>
  </r>
  <r>
    <n v="2065"/>
    <n v="22175"/>
    <x v="2"/>
    <d v="2020-06-09T00:00:00"/>
    <x v="5"/>
    <s v="Pendiente"/>
    <x v="1"/>
    <e v="#VALUE!"/>
    <e v="#VALUE!"/>
    <s v="Jerson Rivera Garcia"/>
    <x v="1"/>
    <x v="1"/>
    <m/>
    <m/>
    <m/>
  </r>
  <r>
    <n v="2066"/>
    <n v="22176"/>
    <x v="0"/>
    <d v="2020-06-09T00:00:00"/>
    <x v="5"/>
    <d v="2020-06-11T00:00:00"/>
    <x v="2"/>
    <n v="2"/>
    <n v="3"/>
    <s v="Fidelia Villegas"/>
    <x v="0"/>
    <x v="6"/>
    <m/>
    <m/>
    <m/>
  </r>
  <r>
    <n v="2067"/>
    <n v="22177"/>
    <x v="0"/>
    <d v="2020-06-09T00:00:00"/>
    <x v="5"/>
    <d v="2020-06-11T00:00:00"/>
    <x v="2"/>
    <n v="2"/>
    <n v="3"/>
    <s v="DIEGO ANDRES VEGA CAICEDO"/>
    <x v="0"/>
    <x v="6"/>
    <m/>
    <m/>
    <m/>
  </r>
  <r>
    <n v="2068"/>
    <n v="22178"/>
    <x v="0"/>
    <d v="2020-06-09T00:00:00"/>
    <x v="5"/>
    <d v="2020-06-11T00:00:00"/>
    <x v="2"/>
    <n v="2"/>
    <n v="3"/>
    <s v="Gladys Cardona Ramirez"/>
    <x v="0"/>
    <x v="6"/>
    <m/>
    <m/>
    <m/>
  </r>
  <r>
    <n v="2069"/>
    <n v="22179"/>
    <x v="0"/>
    <d v="2020-06-09T00:00:00"/>
    <x v="5"/>
    <d v="2020-06-11T00:00:00"/>
    <x v="2"/>
    <n v="2"/>
    <n v="3"/>
    <s v="Gabriel Perez UMaña"/>
    <x v="0"/>
    <x v="6"/>
    <m/>
    <m/>
    <m/>
  </r>
  <r>
    <n v="2070"/>
    <n v="22180"/>
    <x v="0"/>
    <d v="2020-06-09T00:00:00"/>
    <x v="5"/>
    <d v="2020-06-11T00:00:00"/>
    <x v="2"/>
    <n v="2"/>
    <n v="3"/>
    <s v="MARIO ALBERTO MENDOZA CEBALLOS"/>
    <x v="0"/>
    <x v="6"/>
    <m/>
    <m/>
    <m/>
  </r>
  <r>
    <n v="2071"/>
    <n v="22181"/>
    <x v="0"/>
    <d v="2020-06-09T00:00:00"/>
    <x v="5"/>
    <d v="2020-06-11T00:00:00"/>
    <x v="2"/>
    <n v="2"/>
    <n v="3"/>
    <s v="Heidy Carolina Casallas Torres"/>
    <x v="0"/>
    <x v="6"/>
    <m/>
    <m/>
    <m/>
  </r>
  <r>
    <n v="2072"/>
    <n v="22182"/>
    <x v="0"/>
    <d v="2020-06-09T00:00:00"/>
    <x v="5"/>
    <d v="2020-06-11T00:00:00"/>
    <x v="2"/>
    <n v="2"/>
    <n v="3"/>
    <s v="Katherin Castro Barrero"/>
    <x v="0"/>
    <x v="6"/>
    <m/>
    <m/>
    <m/>
  </r>
  <r>
    <n v="2073"/>
    <n v="22183"/>
    <x v="2"/>
    <d v="2020-06-09T00:00:00"/>
    <x v="5"/>
    <d v="2020-06-11T00:00:00"/>
    <x v="2"/>
    <n v="2"/>
    <n v="3"/>
    <s v="Carmen Cecilia Preciado Prieto"/>
    <x v="0"/>
    <x v="6"/>
    <m/>
    <m/>
    <m/>
  </r>
  <r>
    <n v="2074"/>
    <n v="22184"/>
    <x v="0"/>
    <d v="2020-06-09T00:00:00"/>
    <x v="5"/>
    <d v="2020-06-11T00:00:00"/>
    <x v="2"/>
    <n v="2"/>
    <n v="3"/>
    <s v="MARBY ANGELA GUERRERO BERNAL"/>
    <x v="0"/>
    <x v="6"/>
    <m/>
    <m/>
    <m/>
  </r>
  <r>
    <n v="2075"/>
    <n v="22185"/>
    <x v="0"/>
    <d v="2020-06-09T00:00:00"/>
    <x v="5"/>
    <d v="2020-06-11T00:00:00"/>
    <x v="2"/>
    <n v="2"/>
    <n v="3"/>
    <s v="luis fernando patron betancourt"/>
    <x v="0"/>
    <x v="6"/>
    <m/>
    <m/>
    <m/>
  </r>
  <r>
    <n v="2076"/>
    <n v="22186"/>
    <x v="2"/>
    <d v="2020-06-09T00:00:00"/>
    <x v="5"/>
    <s v="Pendiente"/>
    <x v="1"/>
    <e v="#VALUE!"/>
    <e v="#VALUE!"/>
    <s v="LEIDITH CONSTANZA SALAZAR TRUJILLO"/>
    <x v="1"/>
    <x v="1"/>
    <m/>
    <m/>
    <m/>
  </r>
  <r>
    <n v="2077"/>
    <n v="22187"/>
    <x v="0"/>
    <d v="2020-06-09T00:00:00"/>
    <x v="5"/>
    <d v="2020-06-11T00:00:00"/>
    <x v="2"/>
    <n v="2"/>
    <n v="3"/>
    <s v="MARIA VICTORIA BERNAL BAEZ"/>
    <x v="0"/>
    <x v="6"/>
    <m/>
    <m/>
    <m/>
  </r>
  <r>
    <n v="2078"/>
    <n v="22188"/>
    <x v="2"/>
    <d v="2020-06-10T00:00:00"/>
    <x v="5"/>
    <s v="Pendiente"/>
    <x v="1"/>
    <e v="#VALUE!"/>
    <e v="#VALUE!"/>
    <s v="Yenny Rubiano Osorio"/>
    <x v="1"/>
    <x v="1"/>
    <m/>
    <m/>
    <m/>
  </r>
  <r>
    <n v="2079"/>
    <n v="22189"/>
    <x v="0"/>
    <d v="2020-06-10T00:00:00"/>
    <x v="5"/>
    <d v="2020-06-11T00:00:00"/>
    <x v="2"/>
    <n v="1"/>
    <n v="2"/>
    <s v="BLANCA LEONOR VARGAS JIMENEZ"/>
    <x v="0"/>
    <x v="6"/>
    <m/>
    <m/>
    <m/>
  </r>
  <r>
    <n v="2080"/>
    <n v="22190"/>
    <x v="0"/>
    <d v="2020-06-10T00:00:00"/>
    <x v="5"/>
    <d v="2020-06-11T00:00:00"/>
    <x v="2"/>
    <n v="1"/>
    <n v="2"/>
    <s v="Alduha gamboa"/>
    <x v="0"/>
    <x v="6"/>
    <m/>
    <m/>
    <m/>
  </r>
  <r>
    <n v="2081"/>
    <n v="22191"/>
    <x v="0"/>
    <d v="2020-06-10T00:00:00"/>
    <x v="5"/>
    <d v="2020-06-11T00:00:00"/>
    <x v="2"/>
    <n v="1"/>
    <n v="2"/>
    <s v="Jorge Eliecer Santamaria Ruano"/>
    <x v="0"/>
    <x v="6"/>
    <m/>
    <m/>
    <m/>
  </r>
  <r>
    <n v="2082"/>
    <n v="22192"/>
    <x v="0"/>
    <d v="2020-06-10T00:00:00"/>
    <x v="5"/>
    <d v="2020-06-11T00:00:00"/>
    <x v="2"/>
    <n v="1"/>
    <n v="2"/>
    <s v="NUBIA ESTELLA VARGAS"/>
    <x v="0"/>
    <x v="6"/>
    <m/>
    <m/>
    <m/>
  </r>
  <r>
    <n v="2083"/>
    <n v="22193"/>
    <x v="0"/>
    <d v="2020-06-10T00:00:00"/>
    <x v="5"/>
    <d v="2020-06-11T00:00:00"/>
    <x v="2"/>
    <n v="1"/>
    <n v="2"/>
    <s v="Misael Cruz Gil"/>
    <x v="0"/>
    <x v="6"/>
    <m/>
    <m/>
    <m/>
  </r>
  <r>
    <n v="2084"/>
    <n v="22194"/>
    <x v="0"/>
    <d v="2020-06-10T00:00:00"/>
    <x v="5"/>
    <d v="2020-06-11T00:00:00"/>
    <x v="2"/>
    <n v="1"/>
    <n v="2"/>
    <s v="Daniela valencia"/>
    <x v="0"/>
    <x v="6"/>
    <m/>
    <m/>
    <m/>
  </r>
  <r>
    <n v="2085"/>
    <n v="22195"/>
    <x v="2"/>
    <d v="2020-06-10T00:00:00"/>
    <x v="5"/>
    <d v="2020-06-11T00:00:00"/>
    <x v="2"/>
    <n v="1"/>
    <n v="2"/>
    <s v="WILSON AUGUSTO URREGO BUSTAMANTE"/>
    <x v="0"/>
    <x v="6"/>
    <m/>
    <m/>
    <m/>
  </r>
  <r>
    <n v="2086"/>
    <n v="22196"/>
    <x v="2"/>
    <d v="2020-06-10T00:00:00"/>
    <x v="5"/>
    <d v="2020-06-11T00:00:00"/>
    <x v="2"/>
    <n v="1"/>
    <n v="2"/>
    <s v="MARIA EUGENIA OJEDA"/>
    <x v="0"/>
    <x v="6"/>
    <m/>
    <m/>
    <m/>
  </r>
  <r>
    <n v="2087"/>
    <n v="22197"/>
    <x v="2"/>
    <d v="2020-06-10T00:00:00"/>
    <x v="5"/>
    <s v="Pendiente"/>
    <x v="1"/>
    <e v="#VALUE!"/>
    <e v="#VALUE!"/>
    <s v="Yojana Paternina Alquerque"/>
    <x v="1"/>
    <x v="1"/>
    <m/>
    <m/>
    <m/>
  </r>
  <r>
    <n v="2088"/>
    <n v="22198"/>
    <x v="0"/>
    <d v="2020-06-10T00:00:00"/>
    <x v="5"/>
    <d v="2020-06-11T00:00:00"/>
    <x v="2"/>
    <n v="1"/>
    <n v="2"/>
    <s v="Fabian Salazar Herrera"/>
    <x v="0"/>
    <x v="6"/>
    <m/>
    <m/>
    <m/>
  </r>
  <r>
    <n v="2089"/>
    <n v="22199"/>
    <x v="0"/>
    <d v="2020-06-10T00:00:00"/>
    <x v="5"/>
    <d v="2020-06-11T00:00:00"/>
    <x v="2"/>
    <n v="1"/>
    <n v="2"/>
    <s v="maribel portillo"/>
    <x v="0"/>
    <x v="6"/>
    <m/>
    <m/>
    <m/>
  </r>
  <r>
    <n v="2090"/>
    <n v="22200"/>
    <x v="1"/>
    <d v="2020-06-10T00:00:00"/>
    <x v="5"/>
    <s v="Pendiente"/>
    <x v="1"/>
    <e v="#VALUE!"/>
    <e v="#VALUE!"/>
    <s v="ADRIANA GESELA GOMEZ LA ROTTA"/>
    <x v="1"/>
    <x v="1"/>
    <m/>
    <m/>
    <m/>
  </r>
  <r>
    <n v="2091"/>
    <n v="22201"/>
    <x v="3"/>
    <d v="2020-06-10T00:00:00"/>
    <x v="5"/>
    <d v="2020-06-11T00:00:00"/>
    <x v="2"/>
    <n v="1"/>
    <n v="2"/>
    <s v="MARTHA LUZ HERNANDEZ UCROS"/>
    <x v="0"/>
    <x v="6"/>
    <m/>
    <m/>
    <m/>
  </r>
  <r>
    <n v="2092"/>
    <n v="22202"/>
    <x v="0"/>
    <d v="2020-06-10T00:00:00"/>
    <x v="5"/>
    <d v="2020-06-12T00:00:00"/>
    <x v="2"/>
    <n v="2"/>
    <n v="3"/>
    <s v="EMILIO RAMIREZ RAMIREZ"/>
    <x v="0"/>
    <x v="6"/>
    <m/>
    <m/>
    <m/>
  </r>
  <r>
    <n v="2093"/>
    <n v="22203"/>
    <x v="0"/>
    <d v="2020-06-10T00:00:00"/>
    <x v="5"/>
    <d v="2020-06-12T00:00:00"/>
    <x v="2"/>
    <n v="2"/>
    <n v="3"/>
    <s v="Deissy Yadira López Vargas"/>
    <x v="0"/>
    <x v="6"/>
    <m/>
    <m/>
    <m/>
  </r>
  <r>
    <n v="2094"/>
    <n v="22204"/>
    <x v="0"/>
    <d v="2020-06-10T00:00:00"/>
    <x v="5"/>
    <d v="2020-06-12T00:00:00"/>
    <x v="2"/>
    <n v="2"/>
    <n v="3"/>
    <s v="MARIO FERNANDO BURBANO ACHICANOY"/>
    <x v="0"/>
    <x v="6"/>
    <m/>
    <m/>
    <m/>
  </r>
  <r>
    <n v="2095"/>
    <n v="22205"/>
    <x v="0"/>
    <d v="2020-06-10T00:00:00"/>
    <x v="5"/>
    <d v="2020-06-12T00:00:00"/>
    <x v="2"/>
    <n v="2"/>
    <n v="3"/>
    <s v="Oscar Cerón Cerón"/>
    <x v="0"/>
    <x v="6"/>
    <m/>
    <m/>
    <m/>
  </r>
  <r>
    <n v="2096"/>
    <n v="22206"/>
    <x v="0"/>
    <d v="2020-06-10T00:00:00"/>
    <x v="5"/>
    <d v="2020-06-12T00:00:00"/>
    <x v="2"/>
    <n v="2"/>
    <n v="3"/>
    <s v="Herly Suarez Villalba"/>
    <x v="0"/>
    <x v="6"/>
    <m/>
    <m/>
    <m/>
  </r>
  <r>
    <n v="2097"/>
    <n v="22207"/>
    <x v="0"/>
    <d v="2020-06-10T00:00:00"/>
    <x v="5"/>
    <d v="2020-06-12T00:00:00"/>
    <x v="2"/>
    <n v="2"/>
    <n v="3"/>
    <s v="Laura González G."/>
    <x v="0"/>
    <x v="6"/>
    <m/>
    <m/>
    <m/>
  </r>
  <r>
    <n v="2098"/>
    <n v="22208"/>
    <x v="0"/>
    <d v="2020-06-10T00:00:00"/>
    <x v="5"/>
    <d v="2020-06-12T00:00:00"/>
    <x v="2"/>
    <n v="2"/>
    <n v="3"/>
    <s v="ALEX ALBERTO RAMIREZ ARTUZ"/>
    <x v="0"/>
    <x v="6"/>
    <m/>
    <m/>
    <m/>
  </r>
  <r>
    <n v="2099"/>
    <n v="22209"/>
    <x v="0"/>
    <d v="2020-06-10T00:00:00"/>
    <x v="5"/>
    <d v="2020-06-12T00:00:00"/>
    <x v="2"/>
    <n v="2"/>
    <n v="3"/>
    <s v="Alicia Irreño de Peña"/>
    <x v="0"/>
    <x v="6"/>
    <m/>
    <m/>
    <m/>
  </r>
  <r>
    <n v="2100"/>
    <n v="22210"/>
    <x v="0"/>
    <d v="2020-06-10T00:00:00"/>
    <x v="5"/>
    <d v="2020-06-12T00:00:00"/>
    <x v="2"/>
    <n v="2"/>
    <n v="3"/>
    <s v="MARINI ESTHER CORRO RUZ"/>
    <x v="0"/>
    <x v="6"/>
    <m/>
    <m/>
    <m/>
  </r>
  <r>
    <n v="2101"/>
    <n v="22211"/>
    <x v="2"/>
    <d v="2020-06-10T00:00:00"/>
    <x v="5"/>
    <d v="2020-06-11T00:00:00"/>
    <x v="2"/>
    <n v="1"/>
    <n v="2"/>
    <s v="LUIS EDUARDO GONZALEZ VEGA"/>
    <x v="0"/>
    <x v="6"/>
    <m/>
    <m/>
    <m/>
  </r>
  <r>
    <n v="2102"/>
    <n v="22212"/>
    <x v="2"/>
    <d v="2020-06-10T00:00:00"/>
    <x v="5"/>
    <d v="2020-06-11T00:00:00"/>
    <x v="2"/>
    <n v="1"/>
    <n v="2"/>
    <s v="JERSON"/>
    <x v="0"/>
    <x v="6"/>
    <m/>
    <m/>
    <m/>
  </r>
  <r>
    <n v="2103"/>
    <n v="22213"/>
    <x v="2"/>
    <d v="2020-06-10T00:00:00"/>
    <x v="5"/>
    <d v="2020-06-11T00:00:00"/>
    <x v="2"/>
    <n v="1"/>
    <n v="2"/>
    <s v="RICARDO ALBA OSPINA"/>
    <x v="0"/>
    <x v="6"/>
    <m/>
    <m/>
    <m/>
  </r>
  <r>
    <n v="2104"/>
    <n v="22214"/>
    <x v="0"/>
    <d v="2020-06-10T00:00:00"/>
    <x v="5"/>
    <d v="2020-06-12T00:00:00"/>
    <x v="2"/>
    <n v="2"/>
    <n v="3"/>
    <s v="Cesar Augusto Mejia Osorio"/>
    <x v="0"/>
    <x v="6"/>
    <m/>
    <m/>
    <m/>
  </r>
  <r>
    <n v="2105"/>
    <n v="22215"/>
    <x v="0"/>
    <d v="2020-06-10T00:00:00"/>
    <x v="5"/>
    <d v="2020-06-12T00:00:00"/>
    <x v="2"/>
    <n v="2"/>
    <n v="3"/>
    <s v="JAMES JOSE SOTELO HERNANDEZ"/>
    <x v="0"/>
    <x v="6"/>
    <m/>
    <m/>
    <m/>
  </r>
  <r>
    <n v="2106"/>
    <n v="22216"/>
    <x v="2"/>
    <d v="2020-06-10T00:00:00"/>
    <x v="5"/>
    <d v="2020-06-11T00:00:00"/>
    <x v="2"/>
    <n v="1"/>
    <n v="2"/>
    <s v="LIANCY ELENA HERNANDEZ FUENTES"/>
    <x v="0"/>
    <x v="6"/>
    <m/>
    <m/>
    <m/>
  </r>
  <r>
    <n v="2107"/>
    <n v="22217"/>
    <x v="1"/>
    <d v="2020-06-10T00:00:00"/>
    <x v="5"/>
    <s v="Pendiente"/>
    <x v="1"/>
    <e v="#VALUE!"/>
    <e v="#VALUE!"/>
    <s v="JUAN EUGENIO PINZON ORTIZ"/>
    <x v="1"/>
    <x v="1"/>
    <m/>
    <m/>
    <m/>
  </r>
  <r>
    <n v="2108"/>
    <n v="22218"/>
    <x v="0"/>
    <d v="2020-06-10T00:00:00"/>
    <x v="5"/>
    <d v="2020-06-12T00:00:00"/>
    <x v="2"/>
    <n v="2"/>
    <n v="3"/>
    <s v="MARIA SONIA GIRALDO GOMEZ"/>
    <x v="0"/>
    <x v="6"/>
    <m/>
    <m/>
    <m/>
  </r>
  <r>
    <n v="2109"/>
    <n v="22219"/>
    <x v="0"/>
    <d v="2020-06-11T00:00:00"/>
    <x v="5"/>
    <d v="2020-06-12T00:00:00"/>
    <x v="2"/>
    <n v="1"/>
    <n v="2"/>
    <s v="ESNEIDER VERGARA"/>
    <x v="0"/>
    <x v="6"/>
    <m/>
    <m/>
    <m/>
  </r>
  <r>
    <n v="2110"/>
    <n v="22220"/>
    <x v="2"/>
    <d v="2020-06-11T00:00:00"/>
    <x v="5"/>
    <d v="2020-06-11T00:00:00"/>
    <x v="2"/>
    <n v="0"/>
    <n v="1"/>
    <s v="FRANCISCO JAVIER CARVAJAL TRUJILLO"/>
    <x v="0"/>
    <x v="6"/>
    <m/>
    <m/>
    <m/>
  </r>
  <r>
    <n v="2111"/>
    <n v="22221"/>
    <x v="2"/>
    <d v="2020-06-11T00:00:00"/>
    <x v="5"/>
    <d v="2020-06-11T00:00:00"/>
    <x v="2"/>
    <n v="0"/>
    <n v="1"/>
    <s v="Carlos Alberto Mantilla Gutiérrez"/>
    <x v="0"/>
    <x v="6"/>
    <m/>
    <m/>
    <m/>
  </r>
  <r>
    <n v="2112"/>
    <n v="22222"/>
    <x v="0"/>
    <d v="2020-06-11T00:00:00"/>
    <x v="5"/>
    <d v="2020-06-12T00:00:00"/>
    <x v="2"/>
    <n v="1"/>
    <n v="2"/>
    <s v="Julian Salazar Gallego"/>
    <x v="0"/>
    <x v="6"/>
    <m/>
    <m/>
    <m/>
  </r>
  <r>
    <n v="2113"/>
    <n v="22223"/>
    <x v="0"/>
    <d v="2020-06-11T00:00:00"/>
    <x v="5"/>
    <d v="2020-06-16T00:00:00"/>
    <x v="2"/>
    <n v="5"/>
    <n v="4"/>
    <s v="florelba barrera murillo"/>
    <x v="0"/>
    <x v="6"/>
    <m/>
    <m/>
    <m/>
  </r>
  <r>
    <n v="2114"/>
    <n v="22224"/>
    <x v="3"/>
    <d v="2020-06-11T00:00:00"/>
    <x v="5"/>
    <d v="2020-06-12T00:00:00"/>
    <x v="2"/>
    <n v="1"/>
    <n v="2"/>
    <s v="CARLOS ALBERTO ESCORCIA QUIROZ"/>
    <x v="0"/>
    <x v="6"/>
    <m/>
    <m/>
    <m/>
  </r>
  <r>
    <n v="2115"/>
    <n v="22225"/>
    <x v="0"/>
    <d v="2020-06-11T00:00:00"/>
    <x v="5"/>
    <d v="2020-06-16T00:00:00"/>
    <x v="2"/>
    <n v="5"/>
    <n v="4"/>
    <s v="Erika Morales García"/>
    <x v="0"/>
    <x v="6"/>
    <m/>
    <m/>
    <m/>
  </r>
  <r>
    <n v="2116"/>
    <n v="22226"/>
    <x v="0"/>
    <d v="2020-06-11T00:00:00"/>
    <x v="5"/>
    <d v="2020-06-16T00:00:00"/>
    <x v="2"/>
    <n v="5"/>
    <n v="4"/>
    <s v="YENIS ROMERO"/>
    <x v="0"/>
    <x v="6"/>
    <m/>
    <m/>
    <m/>
  </r>
  <r>
    <n v="2117"/>
    <n v="22227"/>
    <x v="0"/>
    <d v="2020-06-11T00:00:00"/>
    <x v="5"/>
    <d v="2020-06-16T00:00:00"/>
    <x v="2"/>
    <n v="5"/>
    <n v="4"/>
    <s v="luis alberto molina pérez"/>
    <x v="0"/>
    <x v="6"/>
    <m/>
    <m/>
    <m/>
  </r>
  <r>
    <n v="2118"/>
    <n v="22228"/>
    <x v="2"/>
    <d v="2020-06-11T00:00:00"/>
    <x v="5"/>
    <d v="2020-06-12T00:00:00"/>
    <x v="2"/>
    <n v="1"/>
    <n v="2"/>
    <s v="Randy Yessid Tinoco"/>
    <x v="0"/>
    <x v="6"/>
    <m/>
    <m/>
    <m/>
  </r>
  <r>
    <n v="2119"/>
    <n v="22229"/>
    <x v="0"/>
    <d v="2020-06-11T00:00:00"/>
    <x v="5"/>
    <d v="2020-06-16T00:00:00"/>
    <x v="2"/>
    <n v="5"/>
    <n v="4"/>
    <s v="Manuela Angulo Facette"/>
    <x v="0"/>
    <x v="6"/>
    <m/>
    <m/>
    <m/>
  </r>
  <r>
    <n v="2120"/>
    <n v="22230"/>
    <x v="3"/>
    <d v="2020-06-11T00:00:00"/>
    <x v="5"/>
    <s v="Pendiente"/>
    <x v="1"/>
    <e v="#VALUE!"/>
    <e v="#VALUE!"/>
    <s v="Wuendi catherine lara perdomo"/>
    <x v="1"/>
    <x v="1"/>
    <m/>
    <m/>
    <m/>
  </r>
  <r>
    <n v="2121"/>
    <n v="22231"/>
    <x v="2"/>
    <d v="2020-06-11T00:00:00"/>
    <x v="5"/>
    <d v="2020-06-12T00:00:00"/>
    <x v="2"/>
    <n v="1"/>
    <n v="2"/>
    <s v="Juan Andrés Vargas Martínez"/>
    <x v="0"/>
    <x v="6"/>
    <m/>
    <m/>
    <m/>
  </r>
  <r>
    <n v="2122"/>
    <n v="22232"/>
    <x v="0"/>
    <d v="2020-06-11T00:00:00"/>
    <x v="5"/>
    <d v="2020-06-16T00:00:00"/>
    <x v="2"/>
    <n v="5"/>
    <n v="4"/>
    <s v="juan sebastian"/>
    <x v="0"/>
    <x v="6"/>
    <m/>
    <m/>
    <m/>
  </r>
  <r>
    <n v="2123"/>
    <n v="22233"/>
    <x v="0"/>
    <d v="2020-06-11T00:00:00"/>
    <x v="5"/>
    <d v="2020-06-16T00:00:00"/>
    <x v="2"/>
    <n v="5"/>
    <n v="4"/>
    <s v="FELIPE ANDREY GALLO ESCOBAR"/>
    <x v="0"/>
    <x v="6"/>
    <m/>
    <m/>
    <m/>
  </r>
  <r>
    <n v="2124"/>
    <n v="22234"/>
    <x v="0"/>
    <d v="2020-06-11T00:00:00"/>
    <x v="5"/>
    <d v="2020-06-16T00:00:00"/>
    <x v="2"/>
    <n v="5"/>
    <n v="4"/>
    <s v="angel alfonso devia cordero"/>
    <x v="0"/>
    <x v="6"/>
    <m/>
    <m/>
    <m/>
  </r>
  <r>
    <n v="2125"/>
    <n v="22235"/>
    <x v="0"/>
    <d v="2020-06-11T00:00:00"/>
    <x v="5"/>
    <d v="2020-06-16T00:00:00"/>
    <x v="2"/>
    <n v="5"/>
    <n v="4"/>
    <s v="maria jose montealegre sierra"/>
    <x v="0"/>
    <x v="6"/>
    <m/>
    <m/>
    <m/>
  </r>
  <r>
    <n v="2126"/>
    <n v="22236"/>
    <x v="0"/>
    <d v="2020-06-11T00:00:00"/>
    <x v="5"/>
    <d v="2020-06-16T00:00:00"/>
    <x v="2"/>
    <n v="5"/>
    <n v="4"/>
    <s v="hugo"/>
    <x v="0"/>
    <x v="6"/>
    <m/>
    <m/>
    <m/>
  </r>
  <r>
    <n v="2127"/>
    <n v="22237"/>
    <x v="0"/>
    <d v="2020-06-11T00:00:00"/>
    <x v="5"/>
    <d v="2020-06-16T00:00:00"/>
    <x v="2"/>
    <n v="5"/>
    <n v="4"/>
    <s v="oswaldo javier rivas guerrero"/>
    <x v="0"/>
    <x v="6"/>
    <m/>
    <m/>
    <m/>
  </r>
  <r>
    <n v="2128"/>
    <n v="22238"/>
    <x v="2"/>
    <d v="2020-06-11T00:00:00"/>
    <x v="5"/>
    <d v="2020-06-12T00:00:00"/>
    <x v="2"/>
    <n v="1"/>
    <n v="2"/>
    <s v="ANDREA ESCOBAR"/>
    <x v="0"/>
    <x v="6"/>
    <m/>
    <m/>
    <m/>
  </r>
  <r>
    <n v="2129"/>
    <n v="22239"/>
    <x v="0"/>
    <d v="2020-06-12T00:00:00"/>
    <x v="5"/>
    <d v="2020-06-16T00:00:00"/>
    <x v="2"/>
    <n v="4"/>
    <n v="3"/>
    <s v="Laura Viviana Tovar Cerón"/>
    <x v="0"/>
    <x v="6"/>
    <m/>
    <m/>
    <m/>
  </r>
  <r>
    <n v="2130"/>
    <n v="22240"/>
    <x v="0"/>
    <d v="2020-06-12T00:00:00"/>
    <x v="5"/>
    <d v="2020-06-16T00:00:00"/>
    <x v="2"/>
    <n v="4"/>
    <n v="3"/>
    <s v="MARIA VICTORIA SEPULVEDA RINCON"/>
    <x v="0"/>
    <x v="6"/>
    <m/>
    <m/>
    <m/>
  </r>
  <r>
    <n v="2131"/>
    <n v="22241"/>
    <x v="0"/>
    <d v="2020-06-12T00:00:00"/>
    <x v="5"/>
    <d v="2020-06-16T00:00:00"/>
    <x v="2"/>
    <n v="4"/>
    <n v="3"/>
    <s v="ANTONIO RAMOS GAITAN"/>
    <x v="0"/>
    <x v="6"/>
    <m/>
    <m/>
    <m/>
  </r>
  <r>
    <n v="2132"/>
    <n v="22242"/>
    <x v="3"/>
    <d v="2020-06-12T00:00:00"/>
    <x v="5"/>
    <d v="2020-06-17T00:00:00"/>
    <x v="2"/>
    <n v="5"/>
    <n v="4"/>
    <s v="Luis Enrique Gallo Gallón"/>
    <x v="0"/>
    <x v="6"/>
    <m/>
    <m/>
    <m/>
  </r>
  <r>
    <n v="2133"/>
    <n v="22243"/>
    <x v="0"/>
    <d v="2020-06-12T00:00:00"/>
    <x v="5"/>
    <d v="2020-06-16T00:00:00"/>
    <x v="2"/>
    <n v="4"/>
    <n v="3"/>
    <s v="Manuel Isabel perlaza Villa"/>
    <x v="0"/>
    <x v="6"/>
    <m/>
    <m/>
    <m/>
  </r>
  <r>
    <n v="2134"/>
    <n v="22244"/>
    <x v="2"/>
    <d v="2020-06-12T00:00:00"/>
    <x v="5"/>
    <d v="2020-06-17T00:00:00"/>
    <x v="2"/>
    <n v="5"/>
    <n v="4"/>
    <s v="Jose Francisco Montufar Rodriguez."/>
    <x v="0"/>
    <x v="6"/>
    <m/>
    <m/>
    <m/>
  </r>
  <r>
    <n v="2135"/>
    <n v="22245"/>
    <x v="0"/>
    <d v="2020-06-12T00:00:00"/>
    <x v="5"/>
    <d v="2020-06-16T00:00:00"/>
    <x v="2"/>
    <n v="4"/>
    <n v="3"/>
    <s v="Nicolas Alejandro Camacho Valderrama"/>
    <x v="0"/>
    <x v="6"/>
    <m/>
    <m/>
    <m/>
  </r>
  <r>
    <n v="2136"/>
    <n v="22246"/>
    <x v="0"/>
    <d v="2020-06-12T00:00:00"/>
    <x v="5"/>
    <d v="2020-06-16T00:00:00"/>
    <x v="2"/>
    <n v="4"/>
    <n v="3"/>
    <s v="LUIS EFREN AREVALO MONROY"/>
    <x v="0"/>
    <x v="6"/>
    <m/>
    <m/>
    <m/>
  </r>
  <r>
    <n v="2137"/>
    <n v="22247"/>
    <x v="0"/>
    <d v="2020-06-12T00:00:00"/>
    <x v="5"/>
    <d v="2020-06-16T00:00:00"/>
    <x v="2"/>
    <n v="4"/>
    <n v="3"/>
    <s v="Oscar Libardo Rincon Perez"/>
    <x v="0"/>
    <x v="6"/>
    <m/>
    <m/>
    <m/>
  </r>
  <r>
    <n v="2138"/>
    <n v="22248"/>
    <x v="2"/>
    <d v="2020-06-12T00:00:00"/>
    <x v="5"/>
    <d v="2020-06-17T00:00:00"/>
    <x v="2"/>
    <n v="5"/>
    <n v="4"/>
    <s v="EDWAR ANTONIO VERGARA GARCIA"/>
    <x v="0"/>
    <x v="6"/>
    <m/>
    <m/>
    <m/>
  </r>
  <r>
    <n v="2139"/>
    <n v="22249"/>
    <x v="2"/>
    <d v="2020-06-12T00:00:00"/>
    <x v="5"/>
    <d v="2020-06-17T00:00:00"/>
    <x v="2"/>
    <n v="5"/>
    <n v="4"/>
    <s v="DARWIN DIAZ"/>
    <x v="0"/>
    <x v="6"/>
    <m/>
    <m/>
    <m/>
  </r>
  <r>
    <n v="2140"/>
    <n v="22250"/>
    <x v="0"/>
    <d v="2020-06-12T00:00:00"/>
    <x v="5"/>
    <d v="2020-06-16T00:00:00"/>
    <x v="2"/>
    <n v="4"/>
    <n v="3"/>
    <s v="JULIA EVA HERRERA HURTADO"/>
    <x v="0"/>
    <x v="6"/>
    <m/>
    <m/>
    <m/>
  </r>
  <r>
    <n v="2141"/>
    <n v="22251"/>
    <x v="0"/>
    <d v="2020-06-12T00:00:00"/>
    <x v="5"/>
    <d v="2020-06-16T00:00:00"/>
    <x v="2"/>
    <n v="4"/>
    <n v="3"/>
    <s v="JULIA EVA HERRERA HURTADO"/>
    <x v="0"/>
    <x v="6"/>
    <m/>
    <m/>
    <m/>
  </r>
  <r>
    <n v="2142"/>
    <n v="22252"/>
    <x v="0"/>
    <d v="2020-06-12T00:00:00"/>
    <x v="5"/>
    <d v="2020-06-16T00:00:00"/>
    <x v="2"/>
    <n v="4"/>
    <n v="3"/>
    <s v="Shirley karina posada"/>
    <x v="0"/>
    <x v="6"/>
    <m/>
    <m/>
    <m/>
  </r>
  <r>
    <n v="2143"/>
    <n v="22253"/>
    <x v="0"/>
    <d v="2020-06-12T00:00:00"/>
    <x v="5"/>
    <d v="2020-06-16T00:00:00"/>
    <x v="2"/>
    <n v="4"/>
    <n v="3"/>
    <s v="laura daniela ruiz valencia"/>
    <x v="0"/>
    <x v="6"/>
    <m/>
    <m/>
    <m/>
  </r>
  <r>
    <n v="2144"/>
    <n v="22254"/>
    <x v="0"/>
    <d v="2020-06-12T00:00:00"/>
    <x v="5"/>
    <d v="2020-06-16T00:00:00"/>
    <x v="2"/>
    <n v="4"/>
    <n v="3"/>
    <s v="ANA VIRGINIA ARBOLEDA LOPERA"/>
    <x v="0"/>
    <x v="6"/>
    <m/>
    <m/>
    <m/>
  </r>
  <r>
    <n v="2145"/>
    <n v="22255"/>
    <x v="0"/>
    <d v="2020-06-12T00:00:00"/>
    <x v="5"/>
    <d v="2020-06-16T00:00:00"/>
    <x v="2"/>
    <n v="4"/>
    <n v="3"/>
    <s v="Juliana Andrea Rodríguez Giraldo"/>
    <x v="0"/>
    <x v="6"/>
    <m/>
    <m/>
    <m/>
  </r>
  <r>
    <n v="2146"/>
    <n v="22256"/>
    <x v="2"/>
    <d v="2020-06-12T00:00:00"/>
    <x v="5"/>
    <s v="Pendiente"/>
    <x v="1"/>
    <e v="#VALUE!"/>
    <e v="#VALUE!"/>
    <s v="olga"/>
    <x v="1"/>
    <x v="1"/>
    <m/>
    <m/>
    <m/>
  </r>
  <r>
    <n v="2147"/>
    <n v="22257"/>
    <x v="0"/>
    <d v="2020-06-12T00:00:00"/>
    <x v="5"/>
    <d v="2020-06-16T00:00:00"/>
    <x v="2"/>
    <n v="4"/>
    <n v="3"/>
    <s v="Jorge Ignacio cuchimba vitovis"/>
    <x v="0"/>
    <x v="6"/>
    <m/>
    <m/>
    <m/>
  </r>
  <r>
    <n v="2148"/>
    <n v="22258"/>
    <x v="3"/>
    <d v="2020-06-12T00:00:00"/>
    <x v="5"/>
    <d v="2020-06-17T00:00:00"/>
    <x v="2"/>
    <n v="5"/>
    <n v="4"/>
    <s v="Daren Astrid Mosquera Brand"/>
    <x v="0"/>
    <x v="6"/>
    <m/>
    <m/>
    <m/>
  </r>
  <r>
    <n v="2149"/>
    <n v="22259"/>
    <x v="3"/>
    <d v="2020-06-12T00:00:00"/>
    <x v="5"/>
    <d v="2020-06-16T00:00:00"/>
    <x v="2"/>
    <n v="4"/>
    <n v="3"/>
    <s v="DANNA MALAGON"/>
    <x v="0"/>
    <x v="6"/>
    <m/>
    <m/>
    <m/>
  </r>
  <r>
    <n v="2150"/>
    <n v="22260"/>
    <x v="0"/>
    <d v="2020-06-12T00:00:00"/>
    <x v="5"/>
    <d v="2020-06-16T00:00:00"/>
    <x v="2"/>
    <n v="4"/>
    <n v="3"/>
    <s v="JOHANA MILENA VIVASQUEZ VIZCAINO"/>
    <x v="0"/>
    <x v="6"/>
    <m/>
    <m/>
    <m/>
  </r>
  <r>
    <n v="2151"/>
    <n v="22261"/>
    <x v="0"/>
    <d v="2020-06-12T00:00:00"/>
    <x v="5"/>
    <d v="2020-06-17T00:00:00"/>
    <x v="2"/>
    <n v="5"/>
    <n v="4"/>
    <s v="mayra alejandra leon alvarado"/>
    <x v="0"/>
    <x v="6"/>
    <m/>
    <m/>
    <m/>
  </r>
  <r>
    <n v="2152"/>
    <n v="22262"/>
    <x v="0"/>
    <d v="2020-06-13T00:00:00"/>
    <x v="5"/>
    <d v="2020-06-17T00:00:00"/>
    <x v="2"/>
    <n v="4"/>
    <n v="3"/>
    <s v="RICARDO VEGA JIMENEZ"/>
    <x v="0"/>
    <x v="6"/>
    <m/>
    <m/>
    <m/>
  </r>
  <r>
    <n v="2153"/>
    <n v="22263"/>
    <x v="0"/>
    <d v="2020-06-13T00:00:00"/>
    <x v="5"/>
    <d v="2020-06-17T00:00:00"/>
    <x v="2"/>
    <n v="4"/>
    <n v="3"/>
    <s v="Manuel Eduardo Sánchez Hernández"/>
    <x v="0"/>
    <x v="6"/>
    <m/>
    <m/>
    <m/>
  </r>
  <r>
    <n v="2154"/>
    <n v="22264"/>
    <x v="0"/>
    <d v="2020-06-14T00:00:00"/>
    <x v="5"/>
    <d v="2020-06-17T00:00:00"/>
    <x v="2"/>
    <n v="3"/>
    <n v="3"/>
    <s v="Paola Galindo"/>
    <x v="0"/>
    <x v="6"/>
    <m/>
    <m/>
    <m/>
  </r>
  <r>
    <n v="2155"/>
    <n v="22265"/>
    <x v="0"/>
    <d v="2020-06-14T00:00:00"/>
    <x v="5"/>
    <d v="2020-06-17T00:00:00"/>
    <x v="2"/>
    <n v="3"/>
    <n v="3"/>
    <s v="Paola Galindo"/>
    <x v="0"/>
    <x v="6"/>
    <m/>
    <m/>
    <m/>
  </r>
  <r>
    <n v="2156"/>
    <n v="22266"/>
    <x v="0"/>
    <d v="2020-06-14T00:00:00"/>
    <x v="5"/>
    <d v="2020-06-17T00:00:00"/>
    <x v="2"/>
    <n v="3"/>
    <n v="3"/>
    <s v="LINA MARGARITA HERAZO CARRANZA"/>
    <x v="0"/>
    <x v="6"/>
    <m/>
    <m/>
    <m/>
  </r>
  <r>
    <n v="2157"/>
    <n v="22267"/>
    <x v="0"/>
    <d v="2020-06-14T00:00:00"/>
    <x v="5"/>
    <d v="2020-06-17T00:00:00"/>
    <x v="2"/>
    <n v="3"/>
    <n v="3"/>
    <s v="Ingrid Katherinne Caviedes"/>
    <x v="0"/>
    <x v="6"/>
    <m/>
    <m/>
    <m/>
  </r>
  <r>
    <n v="2158"/>
    <n v="22268"/>
    <x v="0"/>
    <d v="2020-06-15T00:00:00"/>
    <x v="5"/>
    <d v="2020-06-17T00:00:00"/>
    <x v="2"/>
    <n v="2"/>
    <n v="3"/>
    <s v="Billy Robayo"/>
    <x v="0"/>
    <x v="6"/>
    <m/>
    <m/>
    <m/>
  </r>
  <r>
    <n v="2159"/>
    <n v="22269"/>
    <x v="2"/>
    <d v="2020-06-15T00:00:00"/>
    <x v="5"/>
    <d v="2020-06-17T00:00:00"/>
    <x v="2"/>
    <n v="2"/>
    <n v="3"/>
    <s v="augusto giraldo"/>
    <x v="0"/>
    <x v="6"/>
    <m/>
    <m/>
    <m/>
  </r>
  <r>
    <n v="2160"/>
    <n v="22270"/>
    <x v="0"/>
    <d v="2020-06-15T00:00:00"/>
    <x v="5"/>
    <d v="2020-06-17T00:00:00"/>
    <x v="2"/>
    <n v="2"/>
    <n v="3"/>
    <s v="NATIVIDAD CHAVEZ BAUTISTA"/>
    <x v="0"/>
    <x v="6"/>
    <m/>
    <m/>
    <m/>
  </r>
  <r>
    <n v="2161"/>
    <n v="22271"/>
    <x v="0"/>
    <d v="2020-06-15T00:00:00"/>
    <x v="5"/>
    <d v="2020-06-17T00:00:00"/>
    <x v="2"/>
    <n v="2"/>
    <n v="3"/>
    <s v="Ligia Estella Muñoz Castañeda"/>
    <x v="0"/>
    <x v="6"/>
    <m/>
    <m/>
    <m/>
  </r>
  <r>
    <n v="2162"/>
    <n v="22272"/>
    <x v="0"/>
    <d v="2020-06-15T00:00:00"/>
    <x v="5"/>
    <d v="2020-06-17T00:00:00"/>
    <x v="2"/>
    <n v="2"/>
    <n v="3"/>
    <s v="Antonio Jose Junieles Arrieta"/>
    <x v="0"/>
    <x v="6"/>
    <m/>
    <m/>
    <m/>
  </r>
  <r>
    <n v="2163"/>
    <n v="22273"/>
    <x v="2"/>
    <d v="2020-06-16T00:00:00"/>
    <x v="5"/>
    <d v="2020-06-17T00:00:00"/>
    <x v="2"/>
    <n v="1"/>
    <n v="2"/>
    <s v="michael kaisar el feghali"/>
    <x v="0"/>
    <x v="6"/>
    <m/>
    <m/>
    <m/>
  </r>
  <r>
    <n v="2164"/>
    <n v="22274"/>
    <x v="0"/>
    <d v="2020-06-16T00:00:00"/>
    <x v="5"/>
    <d v="2020-06-17T00:00:00"/>
    <x v="2"/>
    <n v="1"/>
    <n v="2"/>
    <s v="Clara Gomez Pinzón"/>
    <x v="0"/>
    <x v="6"/>
    <m/>
    <m/>
    <m/>
  </r>
  <r>
    <n v="2165"/>
    <n v="22275"/>
    <x v="0"/>
    <d v="2020-06-16T00:00:00"/>
    <x v="5"/>
    <d v="2020-06-17T00:00:00"/>
    <x v="2"/>
    <n v="1"/>
    <n v="2"/>
    <s v="jaime alonso lópez duque"/>
    <x v="0"/>
    <x v="6"/>
    <m/>
    <m/>
    <m/>
  </r>
  <r>
    <n v="2166"/>
    <n v="22276"/>
    <x v="0"/>
    <d v="2020-06-16T00:00:00"/>
    <x v="5"/>
    <d v="2020-06-17T00:00:00"/>
    <x v="2"/>
    <n v="1"/>
    <n v="2"/>
    <s v="ANGIE MARCELA PAMPLONA JIMENEZ"/>
    <x v="0"/>
    <x v="6"/>
    <m/>
    <m/>
    <m/>
  </r>
  <r>
    <n v="2167"/>
    <n v="22277"/>
    <x v="0"/>
    <d v="2020-06-16T00:00:00"/>
    <x v="5"/>
    <d v="2020-06-17T00:00:00"/>
    <x v="2"/>
    <n v="1"/>
    <n v="2"/>
    <s v="Dario Montoya Noreña"/>
    <x v="0"/>
    <x v="6"/>
    <m/>
    <m/>
    <m/>
  </r>
  <r>
    <n v="2168"/>
    <n v="22278"/>
    <x v="0"/>
    <d v="2020-06-16T00:00:00"/>
    <x v="5"/>
    <d v="2020-06-18T00:00:00"/>
    <x v="2"/>
    <n v="2"/>
    <n v="3"/>
    <s v="MONICA GARCIA MEJIA"/>
    <x v="0"/>
    <x v="6"/>
    <m/>
    <m/>
    <m/>
  </r>
  <r>
    <n v="2169"/>
    <n v="22279"/>
    <x v="2"/>
    <d v="2020-06-16T00:00:00"/>
    <x v="5"/>
    <d v="2020-06-17T00:00:00"/>
    <x v="2"/>
    <n v="1"/>
    <n v="2"/>
    <s v="CARLOS ANDRES CALDERON CEPEDA"/>
    <x v="0"/>
    <x v="6"/>
    <m/>
    <m/>
    <m/>
  </r>
  <r>
    <n v="2170"/>
    <n v="22280"/>
    <x v="0"/>
    <d v="2020-06-16T00:00:00"/>
    <x v="5"/>
    <d v="2020-06-18T00:00:00"/>
    <x v="2"/>
    <n v="2"/>
    <n v="3"/>
    <s v="Angie Lizeth Prada Lopez"/>
    <x v="0"/>
    <x v="6"/>
    <m/>
    <m/>
    <m/>
  </r>
  <r>
    <n v="2171"/>
    <n v="22281"/>
    <x v="3"/>
    <d v="2020-06-16T00:00:00"/>
    <x v="5"/>
    <d v="2020-06-17T00:00:00"/>
    <x v="2"/>
    <n v="1"/>
    <n v="2"/>
    <s v="YULY BEDOYA LOAIZA"/>
    <x v="0"/>
    <x v="6"/>
    <m/>
    <m/>
    <m/>
  </r>
  <r>
    <n v="2172"/>
    <n v="22282"/>
    <x v="2"/>
    <d v="2020-06-16T00:00:00"/>
    <x v="5"/>
    <d v="2020-06-17T00:00:00"/>
    <x v="2"/>
    <n v="1"/>
    <n v="2"/>
    <s v="ASTRID CARDENAS"/>
    <x v="0"/>
    <x v="6"/>
    <m/>
    <m/>
    <m/>
  </r>
  <r>
    <n v="2173"/>
    <n v="22283"/>
    <x v="0"/>
    <d v="2020-06-16T00:00:00"/>
    <x v="5"/>
    <d v="2020-06-18T00:00:00"/>
    <x v="2"/>
    <n v="2"/>
    <n v="3"/>
    <s v="NANCY CHAVERRA"/>
    <x v="0"/>
    <x v="6"/>
    <m/>
    <m/>
    <m/>
  </r>
  <r>
    <n v="2174"/>
    <n v="22284"/>
    <x v="0"/>
    <d v="2020-06-16T00:00:00"/>
    <x v="5"/>
    <d v="2020-06-18T00:00:00"/>
    <x v="2"/>
    <n v="2"/>
    <n v="3"/>
    <s v="GUSTAVO ALFONSO PALACIO MANJARREZ"/>
    <x v="0"/>
    <x v="6"/>
    <m/>
    <m/>
    <m/>
  </r>
  <r>
    <n v="2175"/>
    <n v="22285"/>
    <x v="0"/>
    <d v="2020-06-16T00:00:00"/>
    <x v="5"/>
    <d v="2020-06-18T00:00:00"/>
    <x v="2"/>
    <n v="2"/>
    <n v="3"/>
    <s v="fabian david orozco gonzalez"/>
    <x v="0"/>
    <x v="6"/>
    <m/>
    <m/>
    <m/>
  </r>
  <r>
    <n v="2176"/>
    <n v="22286"/>
    <x v="0"/>
    <d v="2020-06-16T00:00:00"/>
    <x v="5"/>
    <d v="2020-06-18T00:00:00"/>
    <x v="2"/>
    <n v="2"/>
    <n v="3"/>
    <s v="CRISTHIAN ARTURO BAENA RAMIREZ"/>
    <x v="0"/>
    <x v="6"/>
    <m/>
    <m/>
    <m/>
  </r>
  <r>
    <n v="2177"/>
    <n v="22287"/>
    <x v="0"/>
    <d v="2020-06-16T00:00:00"/>
    <x v="5"/>
    <d v="2020-06-18T00:00:00"/>
    <x v="2"/>
    <n v="2"/>
    <n v="3"/>
    <s v="luz emilce mora gutierrez"/>
    <x v="0"/>
    <x v="6"/>
    <m/>
    <m/>
    <m/>
  </r>
  <r>
    <n v="2178"/>
    <n v="22288"/>
    <x v="2"/>
    <d v="2020-06-16T00:00:00"/>
    <x v="5"/>
    <d v="2020-06-17T00:00:00"/>
    <x v="2"/>
    <n v="1"/>
    <n v="2"/>
    <s v="DIDIMO SALDARRIAGA MARTINEZ"/>
    <x v="0"/>
    <x v="6"/>
    <m/>
    <m/>
    <m/>
  </r>
  <r>
    <n v="2179"/>
    <n v="22289"/>
    <x v="2"/>
    <d v="2020-06-16T00:00:00"/>
    <x v="5"/>
    <d v="2020-06-17T00:00:00"/>
    <x v="2"/>
    <n v="1"/>
    <n v="2"/>
    <s v="eduardo antonio saldarriaga saldarriaga"/>
    <x v="0"/>
    <x v="6"/>
    <m/>
    <m/>
    <m/>
  </r>
  <r>
    <n v="2180"/>
    <n v="22290"/>
    <x v="2"/>
    <d v="2020-06-16T00:00:00"/>
    <x v="5"/>
    <d v="2020-06-17T00:00:00"/>
    <x v="2"/>
    <n v="1"/>
    <n v="2"/>
    <s v="Camilo Andres Pulido Laverde"/>
    <x v="0"/>
    <x v="6"/>
    <m/>
    <m/>
    <m/>
  </r>
  <r>
    <n v="2181"/>
    <n v="22291"/>
    <x v="2"/>
    <d v="2020-06-16T00:00:00"/>
    <x v="5"/>
    <s v="Pendiente"/>
    <x v="1"/>
    <e v="#VALUE!"/>
    <e v="#VALUE!"/>
    <s v="Ever de Jesús Chalarca Bedoya"/>
    <x v="1"/>
    <x v="1"/>
    <m/>
    <m/>
    <m/>
  </r>
  <r>
    <n v="2182"/>
    <n v="22292"/>
    <x v="2"/>
    <d v="2020-06-16T00:00:00"/>
    <x v="5"/>
    <d v="2020-06-17T00:00:00"/>
    <x v="2"/>
    <n v="1"/>
    <n v="2"/>
    <s v="ADRIANA MORENO PEREZ"/>
    <x v="0"/>
    <x v="6"/>
    <m/>
    <m/>
    <m/>
  </r>
  <r>
    <n v="2183"/>
    <n v="22293"/>
    <x v="0"/>
    <d v="2020-06-16T00:00:00"/>
    <x v="5"/>
    <d v="2020-06-18T00:00:00"/>
    <x v="2"/>
    <n v="2"/>
    <n v="3"/>
    <s v="ROSELY BERNAL RODRIGUEZ"/>
    <x v="0"/>
    <x v="6"/>
    <m/>
    <m/>
    <m/>
  </r>
  <r>
    <n v="2184"/>
    <n v="22294"/>
    <x v="2"/>
    <d v="2020-06-16T00:00:00"/>
    <x v="5"/>
    <d v="2020-06-17T00:00:00"/>
    <x v="2"/>
    <n v="1"/>
    <n v="2"/>
    <s v="ADRIANA MORENO PEREZ"/>
    <x v="0"/>
    <x v="6"/>
    <m/>
    <m/>
    <m/>
  </r>
  <r>
    <n v="2185"/>
    <n v="22295"/>
    <x v="0"/>
    <d v="2020-06-16T00:00:00"/>
    <x v="5"/>
    <d v="2020-06-18T00:00:00"/>
    <x v="2"/>
    <n v="2"/>
    <n v="3"/>
    <s v="HEIDY LIIANA ORJUELA BAUTISTA"/>
    <x v="0"/>
    <x v="6"/>
    <m/>
    <m/>
    <m/>
  </r>
  <r>
    <n v="2186"/>
    <n v="22296"/>
    <x v="3"/>
    <d v="2020-06-16T00:00:00"/>
    <x v="5"/>
    <d v="2020-06-17T00:00:00"/>
    <x v="2"/>
    <n v="1"/>
    <n v="2"/>
    <s v="Leovigildo baños sierra"/>
    <x v="0"/>
    <x v="6"/>
    <m/>
    <m/>
    <m/>
  </r>
  <r>
    <n v="2187"/>
    <n v="22297"/>
    <x v="0"/>
    <d v="2020-06-16T00:00:00"/>
    <x v="5"/>
    <d v="2020-06-18T00:00:00"/>
    <x v="2"/>
    <n v="2"/>
    <n v="3"/>
    <s v="alfonso borelly gonzalez"/>
    <x v="0"/>
    <x v="6"/>
    <m/>
    <m/>
    <m/>
  </r>
  <r>
    <n v="2188"/>
    <n v="22298"/>
    <x v="0"/>
    <d v="2020-06-16T00:00:00"/>
    <x v="5"/>
    <d v="2020-06-18T00:00:00"/>
    <x v="2"/>
    <n v="2"/>
    <n v="3"/>
    <s v="Javier González Londoño"/>
    <x v="0"/>
    <x v="6"/>
    <m/>
    <m/>
    <m/>
  </r>
  <r>
    <n v="2189"/>
    <n v="22299"/>
    <x v="3"/>
    <d v="2020-06-16T00:00:00"/>
    <x v="5"/>
    <d v="2020-06-17T00:00:00"/>
    <x v="2"/>
    <n v="1"/>
    <n v="2"/>
    <s v="luz yamile artunduaga vergara"/>
    <x v="0"/>
    <x v="6"/>
    <m/>
    <m/>
    <m/>
  </r>
  <r>
    <n v="2190"/>
    <n v="22300"/>
    <x v="3"/>
    <d v="2020-06-16T00:00:00"/>
    <x v="5"/>
    <d v="2020-06-17T00:00:00"/>
    <x v="2"/>
    <n v="1"/>
    <n v="2"/>
    <s v="Sandra Patricia Rodriguez"/>
    <x v="0"/>
    <x v="6"/>
    <m/>
    <m/>
    <m/>
  </r>
  <r>
    <n v="2191"/>
    <n v="22301"/>
    <x v="0"/>
    <d v="2020-06-17T00:00:00"/>
    <x v="5"/>
    <d v="2020-06-18T00:00:00"/>
    <x v="2"/>
    <n v="1"/>
    <n v="2"/>
    <s v="YUDY PAOLA CONVERS"/>
    <x v="0"/>
    <x v="6"/>
    <m/>
    <m/>
    <m/>
  </r>
  <r>
    <n v="2192"/>
    <n v="22302"/>
    <x v="0"/>
    <d v="2020-06-17T00:00:00"/>
    <x v="5"/>
    <d v="2020-06-19T00:00:00"/>
    <x v="2"/>
    <n v="2"/>
    <n v="3"/>
    <s v="laura zamora"/>
    <x v="0"/>
    <x v="6"/>
    <m/>
    <m/>
    <m/>
  </r>
  <r>
    <n v="2193"/>
    <n v="22303"/>
    <x v="0"/>
    <d v="2020-06-17T00:00:00"/>
    <x v="5"/>
    <d v="2020-06-19T00:00:00"/>
    <x v="2"/>
    <n v="2"/>
    <n v="3"/>
    <s v="Marya Julieth Galeano Rave"/>
    <x v="0"/>
    <x v="6"/>
    <m/>
    <m/>
    <m/>
  </r>
  <r>
    <n v="2194"/>
    <n v="22304"/>
    <x v="0"/>
    <d v="2020-06-17T00:00:00"/>
    <x v="5"/>
    <d v="2020-06-19T00:00:00"/>
    <x v="2"/>
    <n v="2"/>
    <n v="3"/>
    <s v="Marya Julieth Galeano Rave"/>
    <x v="0"/>
    <x v="6"/>
    <m/>
    <m/>
    <m/>
  </r>
  <r>
    <n v="2195"/>
    <n v="22305"/>
    <x v="2"/>
    <d v="2020-06-17T00:00:00"/>
    <x v="5"/>
    <d v="2020-06-19T00:00:00"/>
    <x v="2"/>
    <n v="2"/>
    <n v="3"/>
    <s v="MONICA ROSERO TORRES"/>
    <x v="0"/>
    <x v="6"/>
    <m/>
    <m/>
    <m/>
  </r>
  <r>
    <n v="2196"/>
    <n v="22306"/>
    <x v="2"/>
    <d v="2020-06-17T00:00:00"/>
    <x v="5"/>
    <d v="2020-06-17T00:00:00"/>
    <x v="2"/>
    <n v="0"/>
    <n v="1"/>
    <s v="ADRIANA ISABEL MARIN ISAZA"/>
    <x v="0"/>
    <x v="6"/>
    <m/>
    <m/>
    <m/>
  </r>
  <r>
    <n v="2197"/>
    <n v="22307"/>
    <x v="0"/>
    <d v="2020-06-17T00:00:00"/>
    <x v="5"/>
    <d v="2020-06-19T00:00:00"/>
    <x v="2"/>
    <n v="2"/>
    <n v="3"/>
    <s v="Johan gamboa vloyes"/>
    <x v="0"/>
    <x v="6"/>
    <m/>
    <m/>
    <m/>
  </r>
  <r>
    <n v="2198"/>
    <n v="22308"/>
    <x v="2"/>
    <d v="2020-06-17T00:00:00"/>
    <x v="5"/>
    <d v="2020-06-17T00:00:00"/>
    <x v="2"/>
    <n v="0"/>
    <n v="1"/>
    <s v="María Lopez"/>
    <x v="0"/>
    <x v="6"/>
    <m/>
    <m/>
    <m/>
  </r>
  <r>
    <n v="2199"/>
    <n v="22309"/>
    <x v="0"/>
    <d v="2020-06-17T00:00:00"/>
    <x v="5"/>
    <d v="2020-06-19T00:00:00"/>
    <x v="2"/>
    <n v="2"/>
    <n v="3"/>
    <s v="DYNA ELIZABETH SANCHEZ CASTRO"/>
    <x v="0"/>
    <x v="6"/>
    <m/>
    <m/>
    <m/>
  </r>
  <r>
    <n v="2200"/>
    <n v="22310"/>
    <x v="0"/>
    <d v="2020-06-17T00:00:00"/>
    <x v="5"/>
    <d v="2020-06-19T00:00:00"/>
    <x v="2"/>
    <n v="2"/>
    <n v="3"/>
    <s v="Gisela Serrate"/>
    <x v="0"/>
    <x v="6"/>
    <m/>
    <m/>
    <m/>
  </r>
  <r>
    <n v="2201"/>
    <n v="22311"/>
    <x v="0"/>
    <d v="2020-06-17T00:00:00"/>
    <x v="5"/>
    <d v="2020-06-19T00:00:00"/>
    <x v="2"/>
    <n v="2"/>
    <n v="3"/>
    <s v="JHON ALEXANDER VILLALOBOS SUSA"/>
    <x v="0"/>
    <x v="6"/>
    <m/>
    <m/>
    <m/>
  </r>
  <r>
    <n v="2202"/>
    <n v="22312"/>
    <x v="0"/>
    <d v="2020-06-17T00:00:00"/>
    <x v="5"/>
    <d v="2020-06-19T00:00:00"/>
    <x v="2"/>
    <n v="2"/>
    <n v="3"/>
    <s v="WALTER DAVID OROZCO AVILA"/>
    <x v="0"/>
    <x v="6"/>
    <m/>
    <m/>
    <m/>
  </r>
  <r>
    <n v="2203"/>
    <n v="22313"/>
    <x v="2"/>
    <d v="2020-06-17T00:00:00"/>
    <x v="5"/>
    <d v="2020-06-19T00:00:00"/>
    <x v="2"/>
    <n v="2"/>
    <n v="3"/>
    <s v="LUIS FERNANDO GARCIA OÑATE"/>
    <x v="0"/>
    <x v="6"/>
    <m/>
    <m/>
    <m/>
  </r>
  <r>
    <n v="2204"/>
    <n v="22314"/>
    <x v="0"/>
    <d v="2020-06-17T00:00:00"/>
    <x v="5"/>
    <d v="2020-06-19T00:00:00"/>
    <x v="2"/>
    <n v="2"/>
    <n v="3"/>
    <s v="LUZ MIREYA ALVIS PINZON"/>
    <x v="0"/>
    <x v="6"/>
    <m/>
    <m/>
    <m/>
  </r>
  <r>
    <n v="2205"/>
    <n v="22315"/>
    <x v="0"/>
    <d v="2020-06-17T00:00:00"/>
    <x v="5"/>
    <d v="2020-06-19T00:00:00"/>
    <x v="2"/>
    <n v="2"/>
    <n v="3"/>
    <s v="Karen Viviana Patiño Quino"/>
    <x v="0"/>
    <x v="6"/>
    <m/>
    <m/>
    <m/>
  </r>
  <r>
    <n v="2206"/>
    <n v="22316"/>
    <x v="0"/>
    <d v="2020-06-17T00:00:00"/>
    <x v="5"/>
    <d v="2020-06-19T00:00:00"/>
    <x v="2"/>
    <n v="2"/>
    <n v="3"/>
    <s v="Jose Francisco Montufar Rodriguez."/>
    <x v="0"/>
    <x v="6"/>
    <m/>
    <m/>
    <m/>
  </r>
  <r>
    <n v="2207"/>
    <n v="22317"/>
    <x v="0"/>
    <d v="2020-06-17T00:00:00"/>
    <x v="5"/>
    <d v="2020-06-19T00:00:00"/>
    <x v="2"/>
    <n v="2"/>
    <n v="3"/>
    <s v="SANDRA MILENA PEÑA"/>
    <x v="0"/>
    <x v="6"/>
    <m/>
    <m/>
    <m/>
  </r>
  <r>
    <n v="2208"/>
    <n v="22318"/>
    <x v="3"/>
    <d v="2020-06-17T00:00:00"/>
    <x v="5"/>
    <d v="2020-06-18T00:00:00"/>
    <x v="2"/>
    <n v="1"/>
    <n v="2"/>
    <s v="Clara Sofía Valderrama Díaz"/>
    <x v="0"/>
    <x v="6"/>
    <m/>
    <m/>
    <m/>
  </r>
  <r>
    <n v="2209"/>
    <n v="22319"/>
    <x v="0"/>
    <d v="2020-06-17T00:00:00"/>
    <x v="5"/>
    <d v="2020-06-19T00:00:00"/>
    <x v="2"/>
    <n v="2"/>
    <n v="3"/>
    <s v="Jaime bernal"/>
    <x v="0"/>
    <x v="6"/>
    <m/>
    <m/>
    <m/>
  </r>
  <r>
    <n v="2210"/>
    <n v="22320"/>
    <x v="0"/>
    <d v="2020-06-17T00:00:00"/>
    <x v="5"/>
    <d v="2020-06-19T00:00:00"/>
    <x v="2"/>
    <n v="2"/>
    <n v="3"/>
    <s v="Xiomara Tascon Viera"/>
    <x v="0"/>
    <x v="6"/>
    <m/>
    <m/>
    <m/>
  </r>
  <r>
    <n v="2211"/>
    <n v="22321"/>
    <x v="0"/>
    <d v="2020-06-17T00:00:00"/>
    <x v="5"/>
    <d v="2020-06-19T00:00:00"/>
    <x v="2"/>
    <n v="2"/>
    <n v="3"/>
    <s v="Rosemberg Briñez Perez"/>
    <x v="0"/>
    <x v="6"/>
    <m/>
    <m/>
    <m/>
  </r>
  <r>
    <n v="2212"/>
    <n v="22322"/>
    <x v="3"/>
    <d v="2020-06-18T00:00:00"/>
    <x v="5"/>
    <d v="2020-06-18T00:00:00"/>
    <x v="2"/>
    <n v="0"/>
    <n v="1"/>
    <s v="German isaza"/>
    <x v="0"/>
    <x v="6"/>
    <m/>
    <m/>
    <m/>
  </r>
  <r>
    <n v="2213"/>
    <n v="22323"/>
    <x v="3"/>
    <d v="2020-06-18T00:00:00"/>
    <x v="5"/>
    <d v="2020-06-18T00:00:00"/>
    <x v="2"/>
    <n v="0"/>
    <n v="1"/>
    <s v="No hay clientes referentes a este flujo"/>
    <x v="0"/>
    <x v="6"/>
    <m/>
    <m/>
    <m/>
  </r>
  <r>
    <n v="2214"/>
    <n v="22324"/>
    <x v="0"/>
    <d v="2020-06-18T00:00:00"/>
    <x v="5"/>
    <d v="2020-06-19T00:00:00"/>
    <x v="2"/>
    <n v="1"/>
    <n v="2"/>
    <s v="juan carlos posada"/>
    <x v="0"/>
    <x v="6"/>
    <m/>
    <m/>
    <m/>
  </r>
  <r>
    <n v="2215"/>
    <n v="22325"/>
    <x v="0"/>
    <d v="2020-06-18T00:00:00"/>
    <x v="5"/>
    <d v="2020-06-19T00:00:00"/>
    <x v="2"/>
    <n v="1"/>
    <n v="2"/>
    <s v="NURYS CAMPO DE TURIZO"/>
    <x v="0"/>
    <x v="6"/>
    <m/>
    <m/>
    <m/>
  </r>
  <r>
    <n v="2216"/>
    <n v="22326"/>
    <x v="2"/>
    <d v="2020-06-18T00:00:00"/>
    <x v="5"/>
    <d v="2020-06-18T00:00:00"/>
    <x v="2"/>
    <n v="0"/>
    <n v="1"/>
    <s v="MARCO AURELIO ALBARRACIN"/>
    <x v="0"/>
    <x v="6"/>
    <m/>
    <m/>
    <m/>
  </r>
  <r>
    <n v="2217"/>
    <n v="22327"/>
    <x v="0"/>
    <d v="2020-06-18T00:00:00"/>
    <x v="5"/>
    <d v="2020-06-19T00:00:00"/>
    <x v="2"/>
    <n v="1"/>
    <n v="2"/>
    <s v="JULIETH MONTEALEGRE"/>
    <x v="0"/>
    <x v="6"/>
    <m/>
    <m/>
    <m/>
  </r>
  <r>
    <n v="2218"/>
    <n v="22328"/>
    <x v="0"/>
    <d v="2020-06-18T00:00:00"/>
    <x v="5"/>
    <d v="2020-06-19T00:00:00"/>
    <x v="2"/>
    <n v="1"/>
    <n v="2"/>
    <s v="DANIEL ESTEBAN CRISTANCHO GRAJALES"/>
    <x v="0"/>
    <x v="6"/>
    <m/>
    <m/>
    <m/>
  </r>
  <r>
    <n v="2219"/>
    <n v="22329"/>
    <x v="0"/>
    <d v="2020-06-18T00:00:00"/>
    <x v="5"/>
    <d v="2020-06-19T00:00:00"/>
    <x v="2"/>
    <n v="1"/>
    <n v="2"/>
    <s v="Derly Idrobo"/>
    <x v="0"/>
    <x v="6"/>
    <m/>
    <m/>
    <m/>
  </r>
  <r>
    <n v="2220"/>
    <n v="22330"/>
    <x v="0"/>
    <d v="2020-06-18T00:00:00"/>
    <x v="5"/>
    <d v="2020-06-19T00:00:00"/>
    <x v="2"/>
    <n v="1"/>
    <n v="2"/>
    <s v="Leidy Johanna Piedrahita Ortiz"/>
    <x v="0"/>
    <x v="6"/>
    <m/>
    <m/>
    <m/>
  </r>
  <r>
    <n v="2221"/>
    <n v="22331"/>
    <x v="0"/>
    <d v="2020-06-18T00:00:00"/>
    <x v="5"/>
    <d v="2020-06-23T00:00:00"/>
    <x v="2"/>
    <n v="5"/>
    <n v="4"/>
    <s v="HAMMER FEIJOO"/>
    <x v="0"/>
    <x v="6"/>
    <m/>
    <m/>
    <m/>
  </r>
  <r>
    <n v="2222"/>
    <n v="22332"/>
    <x v="2"/>
    <d v="2020-06-18T00:00:00"/>
    <x v="5"/>
    <d v="2020-06-18T00:00:00"/>
    <x v="2"/>
    <n v="0"/>
    <n v="1"/>
    <s v="EDWAR ANTONIO VERGARA GARCIA"/>
    <x v="0"/>
    <x v="6"/>
    <m/>
    <m/>
    <m/>
  </r>
  <r>
    <n v="2223"/>
    <n v="22333"/>
    <x v="0"/>
    <d v="2020-06-18T00:00:00"/>
    <x v="5"/>
    <d v="2020-06-23T00:00:00"/>
    <x v="2"/>
    <n v="5"/>
    <n v="4"/>
    <s v="Héctor Iván Olivera Sánchez"/>
    <x v="0"/>
    <x v="6"/>
    <m/>
    <m/>
    <m/>
  </r>
  <r>
    <n v="2224"/>
    <n v="22334"/>
    <x v="0"/>
    <d v="2020-06-18T00:00:00"/>
    <x v="5"/>
    <d v="2020-06-23T00:00:00"/>
    <x v="2"/>
    <n v="5"/>
    <n v="4"/>
    <s v="wilson Rueda Reyes"/>
    <x v="0"/>
    <x v="6"/>
    <m/>
    <m/>
    <m/>
  </r>
  <r>
    <n v="2225"/>
    <n v="22335"/>
    <x v="0"/>
    <d v="2020-06-18T00:00:00"/>
    <x v="5"/>
    <d v="2020-06-23T00:00:00"/>
    <x v="2"/>
    <n v="5"/>
    <n v="4"/>
    <s v="nidia carolina caro zamudio"/>
    <x v="0"/>
    <x v="6"/>
    <m/>
    <m/>
    <m/>
  </r>
  <r>
    <n v="2226"/>
    <n v="22336"/>
    <x v="0"/>
    <d v="2020-06-18T00:00:00"/>
    <x v="5"/>
    <d v="2020-06-23T00:00:00"/>
    <x v="2"/>
    <n v="5"/>
    <n v="4"/>
    <s v="Antonio Jose Junieles Arrieta"/>
    <x v="0"/>
    <x v="6"/>
    <m/>
    <m/>
    <m/>
  </r>
  <r>
    <n v="2227"/>
    <n v="22337"/>
    <x v="0"/>
    <d v="2020-06-18T00:00:00"/>
    <x v="5"/>
    <d v="2020-06-23T00:00:00"/>
    <x v="2"/>
    <n v="5"/>
    <n v="4"/>
    <s v="amanda ramirez juanias"/>
    <x v="0"/>
    <x v="6"/>
    <m/>
    <m/>
    <m/>
  </r>
  <r>
    <n v="2228"/>
    <n v="22338"/>
    <x v="0"/>
    <d v="2020-06-18T00:00:00"/>
    <x v="5"/>
    <d v="2020-06-23T00:00:00"/>
    <x v="2"/>
    <n v="5"/>
    <n v="4"/>
    <s v="HENRY SUANCA"/>
    <x v="0"/>
    <x v="6"/>
    <m/>
    <m/>
    <m/>
  </r>
  <r>
    <n v="2229"/>
    <n v="22339"/>
    <x v="2"/>
    <d v="2020-06-18T00:00:00"/>
    <x v="5"/>
    <d v="2020-06-18T00:00:00"/>
    <x v="2"/>
    <n v="0"/>
    <n v="1"/>
    <s v="Hernan De Jesus Zapata Sanchez"/>
    <x v="0"/>
    <x v="6"/>
    <m/>
    <m/>
    <m/>
  </r>
  <r>
    <n v="2230"/>
    <n v="22340"/>
    <x v="2"/>
    <d v="2020-06-18T00:00:00"/>
    <x v="5"/>
    <d v="2020-06-27T00:00:00"/>
    <x v="2"/>
    <n v="9"/>
    <n v="7"/>
    <s v="ANGELA MARGARITA ARIAS BOLIVAR"/>
    <x v="0"/>
    <x v="6"/>
    <m/>
    <m/>
    <m/>
  </r>
  <r>
    <n v="2231"/>
    <n v="22341"/>
    <x v="0"/>
    <d v="2020-06-18T00:00:00"/>
    <x v="5"/>
    <d v="2020-06-23T00:00:00"/>
    <x v="2"/>
    <n v="5"/>
    <n v="4"/>
    <s v="Brayan Benavides"/>
    <x v="0"/>
    <x v="6"/>
    <m/>
    <m/>
    <m/>
  </r>
  <r>
    <n v="2232"/>
    <n v="22342"/>
    <x v="2"/>
    <d v="2020-06-18T00:00:00"/>
    <x v="5"/>
    <d v="2020-06-18T00:00:00"/>
    <x v="2"/>
    <n v="0"/>
    <n v="1"/>
    <s v="ALBERTO RODRIGUEZ AREVALO"/>
    <x v="0"/>
    <x v="6"/>
    <m/>
    <m/>
    <m/>
  </r>
  <r>
    <n v="2233"/>
    <n v="22343"/>
    <x v="0"/>
    <d v="2020-06-18T00:00:00"/>
    <x v="5"/>
    <d v="2020-06-23T00:00:00"/>
    <x v="2"/>
    <n v="5"/>
    <n v="4"/>
    <s v="Linda Carol Gomez Infante"/>
    <x v="0"/>
    <x v="6"/>
    <m/>
    <m/>
    <m/>
  </r>
  <r>
    <n v="2234"/>
    <n v="22344"/>
    <x v="0"/>
    <d v="2020-06-18T00:00:00"/>
    <x v="5"/>
    <d v="2020-06-23T00:00:00"/>
    <x v="2"/>
    <n v="5"/>
    <n v="4"/>
    <s v="MARIA PAULA VELANDIA LIZARAZO"/>
    <x v="0"/>
    <x v="6"/>
    <m/>
    <m/>
    <m/>
  </r>
  <r>
    <n v="2235"/>
    <n v="22345"/>
    <x v="0"/>
    <d v="2020-06-18T00:00:00"/>
    <x v="5"/>
    <d v="2020-06-23T00:00:00"/>
    <x v="2"/>
    <n v="5"/>
    <n v="4"/>
    <s v="viviana patricia osorio rosales"/>
    <x v="0"/>
    <x v="6"/>
    <m/>
    <m/>
    <m/>
  </r>
  <r>
    <n v="2236"/>
    <n v="22346"/>
    <x v="2"/>
    <d v="2020-06-18T00:00:00"/>
    <x v="5"/>
    <d v="2020-06-19T00:00:00"/>
    <x v="2"/>
    <n v="1"/>
    <n v="2"/>
    <s v="MARIA DEL CARMEN PIÑEROS ALFONSO"/>
    <x v="0"/>
    <x v="6"/>
    <m/>
    <m/>
    <m/>
  </r>
  <r>
    <n v="2237"/>
    <n v="22347"/>
    <x v="0"/>
    <d v="2020-06-18T00:00:00"/>
    <x v="5"/>
    <d v="2020-06-23T00:00:00"/>
    <x v="2"/>
    <n v="5"/>
    <n v="4"/>
    <s v="Elber Camelo Castro"/>
    <x v="0"/>
    <x v="6"/>
    <m/>
    <m/>
    <m/>
  </r>
  <r>
    <n v="2238"/>
    <n v="22348"/>
    <x v="0"/>
    <d v="2020-06-18T00:00:00"/>
    <x v="5"/>
    <d v="2020-06-23T00:00:00"/>
    <x v="2"/>
    <n v="5"/>
    <n v="4"/>
    <s v="Manuel Eduardo Sánchez Hernández"/>
    <x v="0"/>
    <x v="6"/>
    <m/>
    <m/>
    <m/>
  </r>
  <r>
    <n v="2239"/>
    <n v="22349"/>
    <x v="0"/>
    <d v="2020-06-18T00:00:00"/>
    <x v="5"/>
    <d v="2020-06-23T00:00:00"/>
    <x v="2"/>
    <n v="5"/>
    <n v="4"/>
    <s v="Juan Felipe Parra Rosas"/>
    <x v="0"/>
    <x v="6"/>
    <m/>
    <m/>
    <m/>
  </r>
  <r>
    <n v="2240"/>
    <n v="22350"/>
    <x v="2"/>
    <d v="2020-06-19T00:00:00"/>
    <x v="5"/>
    <d v="2020-06-24T00:00:00"/>
    <x v="2"/>
    <n v="5"/>
    <n v="4"/>
    <s v="LUISA MARINA GUTIERREZ VILLAMIL"/>
    <x v="0"/>
    <x v="6"/>
    <m/>
    <m/>
    <m/>
  </r>
  <r>
    <n v="2241"/>
    <n v="22351"/>
    <x v="0"/>
    <d v="2020-06-19T00:00:00"/>
    <x v="5"/>
    <d v="2020-06-27T00:00:00"/>
    <x v="2"/>
    <n v="8"/>
    <n v="6"/>
    <s v="LUISA MARINA GUTIERREZ VILLAMIL"/>
    <x v="0"/>
    <x v="6"/>
    <m/>
    <m/>
    <m/>
  </r>
  <r>
    <n v="2242"/>
    <n v="22352"/>
    <x v="0"/>
    <d v="2020-06-19T00:00:00"/>
    <x v="5"/>
    <d v="2020-06-23T00:00:00"/>
    <x v="2"/>
    <n v="4"/>
    <n v="3"/>
    <s v="FRANKLIN MENDOZA FLOREZ"/>
    <x v="0"/>
    <x v="6"/>
    <m/>
    <m/>
    <m/>
  </r>
  <r>
    <n v="2243"/>
    <n v="22353"/>
    <x v="0"/>
    <d v="2020-06-19T00:00:00"/>
    <x v="5"/>
    <d v="2020-06-23T00:00:00"/>
    <x v="2"/>
    <n v="4"/>
    <n v="3"/>
    <s v="CAMILO MATIAS MEDRANDA SASTOQUE"/>
    <x v="0"/>
    <x v="6"/>
    <m/>
    <m/>
    <m/>
  </r>
  <r>
    <n v="2244"/>
    <n v="22354"/>
    <x v="2"/>
    <d v="2020-06-19T00:00:00"/>
    <x v="5"/>
    <d v="2020-06-24T00:00:00"/>
    <x v="2"/>
    <n v="5"/>
    <n v="4"/>
    <s v="ERICA MARCELA RINCON RESTREPO"/>
    <x v="0"/>
    <x v="6"/>
    <m/>
    <m/>
    <m/>
  </r>
  <r>
    <n v="2245"/>
    <n v="22355"/>
    <x v="0"/>
    <d v="2020-06-19T00:00:00"/>
    <x v="5"/>
    <d v="2020-06-23T00:00:00"/>
    <x v="2"/>
    <n v="4"/>
    <n v="3"/>
    <s v="MARIA VICTORIA JAIMES BECERRA"/>
    <x v="0"/>
    <x v="6"/>
    <m/>
    <m/>
    <m/>
  </r>
  <r>
    <n v="2246"/>
    <n v="22356"/>
    <x v="2"/>
    <d v="2020-06-19T00:00:00"/>
    <x v="5"/>
    <d v="2020-06-23T00:00:00"/>
    <x v="2"/>
    <n v="4"/>
    <n v="3"/>
    <s v="HERNAN MAURICIO RODRIGUEZ"/>
    <x v="0"/>
    <x v="6"/>
    <m/>
    <m/>
    <m/>
  </r>
  <r>
    <n v="2247"/>
    <n v="22357"/>
    <x v="0"/>
    <d v="2020-06-19T00:00:00"/>
    <x v="5"/>
    <d v="2020-06-23T00:00:00"/>
    <x v="2"/>
    <n v="4"/>
    <n v="3"/>
    <s v="Yurllen Guerrero bolaño"/>
    <x v="0"/>
    <x v="6"/>
    <m/>
    <m/>
    <m/>
  </r>
  <r>
    <n v="2248"/>
    <n v="22358"/>
    <x v="0"/>
    <d v="2020-06-19T00:00:00"/>
    <x v="5"/>
    <d v="2020-06-23T00:00:00"/>
    <x v="2"/>
    <n v="4"/>
    <n v="3"/>
    <s v="Clara Gomez Pinzón"/>
    <x v="0"/>
    <x v="6"/>
    <m/>
    <m/>
    <m/>
  </r>
  <r>
    <n v="2249"/>
    <n v="22359"/>
    <x v="0"/>
    <d v="2020-06-19T00:00:00"/>
    <x v="5"/>
    <d v="2020-06-23T00:00:00"/>
    <x v="2"/>
    <n v="4"/>
    <n v="3"/>
    <s v="OSCAR FERNANDO MEJÍA MORENO"/>
    <x v="0"/>
    <x v="6"/>
    <m/>
    <m/>
    <m/>
  </r>
  <r>
    <n v="2250"/>
    <n v="22360"/>
    <x v="0"/>
    <d v="2020-06-19T00:00:00"/>
    <x v="5"/>
    <d v="2020-06-23T00:00:00"/>
    <x v="2"/>
    <n v="4"/>
    <n v="3"/>
    <s v="lized catalina pitta sanchez"/>
    <x v="0"/>
    <x v="6"/>
    <m/>
    <m/>
    <m/>
  </r>
  <r>
    <n v="2251"/>
    <n v="22361"/>
    <x v="0"/>
    <d v="2020-06-19T00:00:00"/>
    <x v="5"/>
    <d v="2020-06-23T00:00:00"/>
    <x v="2"/>
    <n v="4"/>
    <n v="3"/>
    <s v="YULY MILENA TAPIAS GARCIA"/>
    <x v="0"/>
    <x v="6"/>
    <m/>
    <m/>
    <m/>
  </r>
  <r>
    <n v="2252"/>
    <n v="22362"/>
    <x v="0"/>
    <d v="2020-06-19T00:00:00"/>
    <x v="5"/>
    <d v="2020-06-23T00:00:00"/>
    <x v="2"/>
    <n v="4"/>
    <n v="3"/>
    <s v="FRANCISCO HERRERA"/>
    <x v="0"/>
    <x v="6"/>
    <m/>
    <m/>
    <m/>
  </r>
  <r>
    <n v="2253"/>
    <n v="22363"/>
    <x v="0"/>
    <d v="2020-06-19T00:00:00"/>
    <x v="5"/>
    <d v="2020-06-23T00:00:00"/>
    <x v="2"/>
    <n v="4"/>
    <n v="3"/>
    <s v="FRANCISCO HERRERA"/>
    <x v="0"/>
    <x v="6"/>
    <m/>
    <m/>
    <m/>
  </r>
  <r>
    <n v="2254"/>
    <n v="22364"/>
    <x v="0"/>
    <d v="2020-06-19T00:00:00"/>
    <x v="5"/>
    <d v="2020-06-23T00:00:00"/>
    <x v="2"/>
    <n v="4"/>
    <n v="3"/>
    <s v="FRANCISCO HERRERA"/>
    <x v="0"/>
    <x v="6"/>
    <m/>
    <m/>
    <m/>
  </r>
  <r>
    <n v="2255"/>
    <n v="22365"/>
    <x v="2"/>
    <d v="2020-06-19T00:00:00"/>
    <x v="5"/>
    <d v="2020-06-24T00:00:00"/>
    <x v="2"/>
    <n v="5"/>
    <n v="4"/>
    <s v="Yomaira Mosquera Maturin"/>
    <x v="0"/>
    <x v="6"/>
    <m/>
    <m/>
    <m/>
  </r>
  <r>
    <n v="2256"/>
    <n v="22366"/>
    <x v="3"/>
    <d v="2020-06-19T00:00:00"/>
    <x v="5"/>
    <d v="2020-06-24T00:00:00"/>
    <x v="2"/>
    <n v="5"/>
    <n v="4"/>
    <s v="SONIA MORENO DE MENA"/>
    <x v="0"/>
    <x v="6"/>
    <m/>
    <m/>
    <m/>
  </r>
  <r>
    <n v="2257"/>
    <n v="22367"/>
    <x v="2"/>
    <d v="2020-06-19T00:00:00"/>
    <x v="5"/>
    <d v="2020-06-24T00:00:00"/>
    <x v="2"/>
    <n v="5"/>
    <n v="4"/>
    <s v="Ana Lucia Saldaña P"/>
    <x v="0"/>
    <x v="6"/>
    <m/>
    <m/>
    <m/>
  </r>
  <r>
    <n v="2258"/>
    <n v="22368"/>
    <x v="0"/>
    <d v="2020-06-19T00:00:00"/>
    <x v="5"/>
    <d v="2020-06-27T00:00:00"/>
    <x v="2"/>
    <n v="8"/>
    <n v="6"/>
    <s v="paola acevedo"/>
    <x v="0"/>
    <x v="6"/>
    <m/>
    <m/>
    <m/>
  </r>
  <r>
    <n v="2259"/>
    <n v="22369"/>
    <x v="0"/>
    <d v="2020-06-19T00:00:00"/>
    <x v="5"/>
    <d v="2020-06-27T00:00:00"/>
    <x v="2"/>
    <n v="8"/>
    <n v="6"/>
    <s v="Diana Marcela Parra Parra"/>
    <x v="0"/>
    <x v="6"/>
    <m/>
    <m/>
    <m/>
  </r>
  <r>
    <n v="2260"/>
    <n v="22370"/>
    <x v="0"/>
    <d v="2020-06-19T00:00:00"/>
    <x v="5"/>
    <d v="2020-06-27T00:00:00"/>
    <x v="2"/>
    <n v="8"/>
    <n v="6"/>
    <s v="DAYANA MARGARITA CALDERON NOBLE"/>
    <x v="0"/>
    <x v="6"/>
    <m/>
    <m/>
    <m/>
  </r>
  <r>
    <n v="2261"/>
    <n v="22371"/>
    <x v="0"/>
    <d v="2020-06-19T00:00:00"/>
    <x v="5"/>
    <d v="2020-06-27T00:00:00"/>
    <x v="2"/>
    <n v="8"/>
    <n v="6"/>
    <s v="MAYRA ALEXANDRA FRANCO RAMIREZ"/>
    <x v="0"/>
    <x v="6"/>
    <m/>
    <m/>
    <m/>
  </r>
  <r>
    <n v="2262"/>
    <n v="22372"/>
    <x v="3"/>
    <d v="2020-06-20T00:00:00"/>
    <x v="5"/>
    <d v="2020-06-27T00:00:00"/>
    <x v="2"/>
    <n v="7"/>
    <n v="5"/>
    <s v="WILLIAM MERCADO REDONDO"/>
    <x v="0"/>
    <x v="6"/>
    <m/>
    <m/>
    <m/>
  </r>
  <r>
    <n v="2263"/>
    <n v="22373"/>
    <x v="1"/>
    <d v="2020-06-20T00:00:00"/>
    <x v="5"/>
    <s v="Pendiente"/>
    <x v="1"/>
    <e v="#VALUE!"/>
    <e v="#VALUE!"/>
    <s v="DIEGO LEÓN TAMAYO CASTRO"/>
    <x v="1"/>
    <x v="1"/>
    <m/>
    <m/>
    <m/>
  </r>
  <r>
    <n v="2264"/>
    <n v="22374"/>
    <x v="2"/>
    <d v="2020-06-20T00:00:00"/>
    <x v="5"/>
    <d v="2020-06-27T00:00:00"/>
    <x v="2"/>
    <n v="7"/>
    <n v="5"/>
    <s v="LUIS EDUARDO MUNOZ OREJUELA"/>
    <x v="0"/>
    <x v="6"/>
    <m/>
    <m/>
    <m/>
  </r>
  <r>
    <n v="2265"/>
    <n v="22375"/>
    <x v="0"/>
    <d v="2020-06-20T00:00:00"/>
    <x v="5"/>
    <d v="2020-06-27T00:00:00"/>
    <x v="2"/>
    <n v="7"/>
    <n v="5"/>
    <s v="jose david restrepo solarte"/>
    <x v="0"/>
    <x v="6"/>
    <m/>
    <m/>
    <m/>
  </r>
  <r>
    <n v="2266"/>
    <n v="22376"/>
    <x v="0"/>
    <d v="2020-06-20T00:00:00"/>
    <x v="5"/>
    <d v="2020-06-27T00:00:00"/>
    <x v="2"/>
    <n v="7"/>
    <n v="5"/>
    <s v="mario andres castro valbuena"/>
    <x v="0"/>
    <x v="6"/>
    <m/>
    <m/>
    <m/>
  </r>
  <r>
    <n v="2267"/>
    <n v="22377"/>
    <x v="2"/>
    <d v="2020-06-20T00:00:00"/>
    <x v="5"/>
    <d v="2020-06-24T00:00:00"/>
    <x v="2"/>
    <n v="4"/>
    <n v="3"/>
    <s v="JOAN SEBASTIAN LOZADA BARRIOS"/>
    <x v="0"/>
    <x v="6"/>
    <m/>
    <m/>
    <m/>
  </r>
  <r>
    <n v="2268"/>
    <n v="22378"/>
    <x v="0"/>
    <d v="2020-06-20T00:00:00"/>
    <x v="5"/>
    <d v="2020-06-27T00:00:00"/>
    <x v="2"/>
    <n v="7"/>
    <n v="5"/>
    <s v="geovanny ardila jaramillo"/>
    <x v="0"/>
    <x v="6"/>
    <m/>
    <m/>
    <m/>
  </r>
  <r>
    <n v="2269"/>
    <n v="22379"/>
    <x v="3"/>
    <d v="2020-06-20T00:00:00"/>
    <x v="5"/>
    <d v="2020-06-24T00:00:00"/>
    <x v="2"/>
    <n v="4"/>
    <n v="3"/>
    <s v="Sonia Martínez Romero"/>
    <x v="0"/>
    <x v="6"/>
    <m/>
    <m/>
    <m/>
  </r>
  <r>
    <n v="2270"/>
    <n v="22380"/>
    <x v="3"/>
    <d v="2020-06-21T00:00:00"/>
    <x v="5"/>
    <s v="Pendiente"/>
    <x v="1"/>
    <e v="#VALUE!"/>
    <e v="#VALUE!"/>
    <s v="JOAN SEBASTIAN LOZADA BARRIOS"/>
    <x v="1"/>
    <x v="1"/>
    <m/>
    <m/>
    <m/>
  </r>
  <r>
    <n v="2271"/>
    <n v="22381"/>
    <x v="3"/>
    <d v="2020-06-21T00:00:00"/>
    <x v="5"/>
    <d v="2020-06-24T00:00:00"/>
    <x v="2"/>
    <n v="3"/>
    <n v="3"/>
    <s v="JOAN SEBASTIAN LOZADA BARRIOS"/>
    <x v="0"/>
    <x v="6"/>
    <m/>
    <m/>
    <m/>
  </r>
  <r>
    <n v="2272"/>
    <n v="22382"/>
    <x v="0"/>
    <d v="2020-06-21T00:00:00"/>
    <x v="5"/>
    <d v="2020-06-27T00:00:00"/>
    <x v="2"/>
    <n v="6"/>
    <n v="5"/>
    <s v="JUDITH MARITZA JAIMES"/>
    <x v="0"/>
    <x v="6"/>
    <m/>
    <m/>
    <m/>
  </r>
  <r>
    <n v="2273"/>
    <n v="22383"/>
    <x v="1"/>
    <d v="2020-06-21T00:00:00"/>
    <x v="5"/>
    <s v="Pendiente"/>
    <x v="1"/>
    <e v="#VALUE!"/>
    <e v="#VALUE!"/>
    <s v="Jorgebel gonzalez"/>
    <x v="1"/>
    <x v="1"/>
    <m/>
    <m/>
    <m/>
  </r>
  <r>
    <n v="2274"/>
    <n v="22384"/>
    <x v="1"/>
    <d v="2020-06-21T00:00:00"/>
    <x v="5"/>
    <s v="Pendiente"/>
    <x v="1"/>
    <e v="#VALUE!"/>
    <e v="#VALUE!"/>
    <s v="Jorgebel gonzalez"/>
    <x v="1"/>
    <x v="1"/>
    <m/>
    <m/>
    <m/>
  </r>
  <r>
    <n v="2275"/>
    <n v="22385"/>
    <x v="0"/>
    <d v="2020-06-21T00:00:00"/>
    <x v="5"/>
    <d v="2020-06-27T00:00:00"/>
    <x v="2"/>
    <n v="6"/>
    <n v="5"/>
    <s v="katry gonzalez iriarte"/>
    <x v="0"/>
    <x v="6"/>
    <m/>
    <m/>
    <m/>
  </r>
  <r>
    <n v="2276"/>
    <n v="22386"/>
    <x v="0"/>
    <d v="2020-06-22T00:00:00"/>
    <x v="5"/>
    <d v="2020-06-27T00:00:00"/>
    <x v="2"/>
    <n v="5"/>
    <n v="5"/>
    <s v="ANGIE KATHERINE AVILA GONZALEZ"/>
    <x v="0"/>
    <x v="6"/>
    <m/>
    <m/>
    <m/>
  </r>
  <r>
    <n v="2277"/>
    <n v="22387"/>
    <x v="0"/>
    <d v="2020-06-22T00:00:00"/>
    <x v="5"/>
    <d v="2020-06-27T00:00:00"/>
    <x v="2"/>
    <n v="5"/>
    <n v="5"/>
    <s v="LINA XIIMENA ZORRILA RENDON"/>
    <x v="0"/>
    <x v="6"/>
    <m/>
    <m/>
    <m/>
  </r>
  <r>
    <n v="2278"/>
    <n v="22388"/>
    <x v="0"/>
    <d v="2020-06-22T00:00:00"/>
    <x v="5"/>
    <d v="2020-06-27T00:00:00"/>
    <x v="2"/>
    <n v="5"/>
    <n v="5"/>
    <s v="Sandra Emma Patricia Poveda Peñuela"/>
    <x v="0"/>
    <x v="6"/>
    <m/>
    <m/>
    <m/>
  </r>
  <r>
    <n v="2279"/>
    <n v="22389"/>
    <x v="0"/>
    <d v="2020-06-22T00:00:00"/>
    <x v="5"/>
    <d v="2020-06-27T00:00:00"/>
    <x v="2"/>
    <n v="5"/>
    <n v="5"/>
    <s v="Jenny Carolina Rojas Lopez"/>
    <x v="0"/>
    <x v="6"/>
    <m/>
    <m/>
    <m/>
  </r>
  <r>
    <n v="2280"/>
    <n v="22390"/>
    <x v="3"/>
    <d v="2020-06-22T00:00:00"/>
    <x v="5"/>
    <d v="2020-06-24T00:00:00"/>
    <x v="2"/>
    <n v="2"/>
    <n v="3"/>
    <s v="pedro luis duarte diaz"/>
    <x v="0"/>
    <x v="6"/>
    <m/>
    <m/>
    <m/>
  </r>
  <r>
    <n v="2281"/>
    <n v="22391"/>
    <x v="1"/>
    <d v="2020-06-22T00:00:00"/>
    <x v="5"/>
    <s v="Pendiente"/>
    <x v="1"/>
    <e v="#VALUE!"/>
    <e v="#VALUE!"/>
    <s v="PHANOR VASQUEZ MONDRAGON"/>
    <x v="1"/>
    <x v="1"/>
    <m/>
    <m/>
    <m/>
  </r>
  <r>
    <n v="2282"/>
    <n v="22392"/>
    <x v="2"/>
    <d v="2020-06-22T00:00:00"/>
    <x v="5"/>
    <d v="2020-06-24T00:00:00"/>
    <x v="2"/>
    <n v="2"/>
    <n v="3"/>
    <s v="Mireya Palacios de Vivas"/>
    <x v="0"/>
    <x v="6"/>
    <m/>
    <m/>
    <m/>
  </r>
  <r>
    <n v="2283"/>
    <n v="22393"/>
    <x v="0"/>
    <d v="2020-06-22T00:00:00"/>
    <x v="5"/>
    <d v="2020-06-27T00:00:00"/>
    <x v="2"/>
    <n v="5"/>
    <n v="5"/>
    <s v="KAREN DAYANA RIVERA GELVEZ"/>
    <x v="0"/>
    <x v="6"/>
    <m/>
    <m/>
    <m/>
  </r>
  <r>
    <n v="2284"/>
    <n v="22394"/>
    <x v="0"/>
    <d v="2020-06-22T00:00:00"/>
    <x v="5"/>
    <d v="2020-06-27T00:00:00"/>
    <x v="2"/>
    <n v="5"/>
    <n v="5"/>
    <s v="Wilmar Ferney Ríos"/>
    <x v="0"/>
    <x v="6"/>
    <m/>
    <m/>
    <m/>
  </r>
  <r>
    <n v="2285"/>
    <n v="22395"/>
    <x v="0"/>
    <d v="2020-06-22T00:00:00"/>
    <x v="5"/>
    <d v="2020-06-27T00:00:00"/>
    <x v="2"/>
    <n v="5"/>
    <n v="5"/>
    <s v="sindy paola cadena aragon"/>
    <x v="0"/>
    <x v="6"/>
    <m/>
    <m/>
    <m/>
  </r>
  <r>
    <n v="2286"/>
    <n v="22396"/>
    <x v="0"/>
    <d v="2020-06-22T00:00:00"/>
    <x v="5"/>
    <d v="2020-06-27T00:00:00"/>
    <x v="2"/>
    <n v="5"/>
    <n v="5"/>
    <s v="Liliana Castro Segura"/>
    <x v="0"/>
    <x v="6"/>
    <m/>
    <m/>
    <m/>
  </r>
  <r>
    <n v="2287"/>
    <n v="22397"/>
    <x v="1"/>
    <d v="2020-06-23T00:00:00"/>
    <x v="5"/>
    <d v="2020-06-27T00:00:00"/>
    <x v="2"/>
    <n v="4"/>
    <n v="4"/>
    <s v="HERNAN D. VELÁSQUEZ GÓMEZ"/>
    <x v="0"/>
    <x v="6"/>
    <m/>
    <m/>
    <m/>
  </r>
  <r>
    <n v="2288"/>
    <n v="22398"/>
    <x v="0"/>
    <d v="2020-06-23T00:00:00"/>
    <x v="5"/>
    <d v="2020-06-27T00:00:00"/>
    <x v="2"/>
    <n v="4"/>
    <n v="4"/>
    <s v="Juan Carlos Velez Ramirez"/>
    <x v="0"/>
    <x v="6"/>
    <m/>
    <m/>
    <m/>
  </r>
  <r>
    <n v="2289"/>
    <n v="22399"/>
    <x v="3"/>
    <d v="2020-06-23T00:00:00"/>
    <x v="5"/>
    <d v="2020-06-24T00:00:00"/>
    <x v="2"/>
    <n v="1"/>
    <n v="2"/>
    <n v="32779607"/>
    <x v="0"/>
    <x v="6"/>
    <m/>
    <m/>
    <m/>
  </r>
  <r>
    <n v="2290"/>
    <n v="22400"/>
    <x v="3"/>
    <d v="2020-06-23T00:00:00"/>
    <x v="5"/>
    <d v="2020-06-24T00:00:00"/>
    <x v="2"/>
    <n v="1"/>
    <n v="2"/>
    <n v="32779607"/>
    <x v="0"/>
    <x v="6"/>
    <m/>
    <m/>
    <m/>
  </r>
  <r>
    <n v="2291"/>
    <n v="22401"/>
    <x v="2"/>
    <d v="2020-06-23T00:00:00"/>
    <x v="5"/>
    <d v="2020-06-24T00:00:00"/>
    <x v="2"/>
    <n v="1"/>
    <n v="2"/>
    <s v="ANDREA PATRICIA PAEZ"/>
    <x v="0"/>
    <x v="6"/>
    <m/>
    <m/>
    <m/>
  </r>
  <r>
    <n v="2292"/>
    <n v="22402"/>
    <x v="0"/>
    <d v="2020-06-23T00:00:00"/>
    <x v="5"/>
    <d v="2020-06-27T00:00:00"/>
    <x v="2"/>
    <n v="4"/>
    <n v="4"/>
    <s v="MARIO FERNANDO BURBANO ACHICANOY"/>
    <x v="0"/>
    <x v="6"/>
    <m/>
    <m/>
    <m/>
  </r>
  <r>
    <n v="2293"/>
    <n v="22403"/>
    <x v="0"/>
    <d v="2020-06-23T00:00:00"/>
    <x v="5"/>
    <d v="2020-06-27T00:00:00"/>
    <x v="2"/>
    <n v="4"/>
    <n v="4"/>
    <s v="Edgar Alonso Robayo Monroy"/>
    <x v="0"/>
    <x v="6"/>
    <m/>
    <m/>
    <m/>
  </r>
  <r>
    <n v="2294"/>
    <n v="22404"/>
    <x v="0"/>
    <d v="2020-06-23T00:00:00"/>
    <x v="5"/>
    <d v="2020-06-27T00:00:00"/>
    <x v="2"/>
    <n v="4"/>
    <n v="4"/>
    <s v="Laura Liliana Casas"/>
    <x v="0"/>
    <x v="6"/>
    <m/>
    <m/>
    <m/>
  </r>
  <r>
    <n v="2295"/>
    <n v="22405"/>
    <x v="0"/>
    <d v="2020-06-23T00:00:00"/>
    <x v="5"/>
    <d v="2020-06-27T00:00:00"/>
    <x v="2"/>
    <n v="4"/>
    <n v="4"/>
    <s v="LIGIA RAMIREZ CASTAÑO"/>
    <x v="0"/>
    <x v="6"/>
    <m/>
    <m/>
    <m/>
  </r>
  <r>
    <n v="2296"/>
    <n v="22406"/>
    <x v="0"/>
    <d v="2020-06-23T00:00:00"/>
    <x v="5"/>
    <d v="2020-06-27T00:00:00"/>
    <x v="2"/>
    <n v="4"/>
    <n v="4"/>
    <s v="Diana Marcela Parra Parra"/>
    <x v="0"/>
    <x v="6"/>
    <m/>
    <m/>
    <m/>
  </r>
  <r>
    <n v="2297"/>
    <n v="22407"/>
    <x v="0"/>
    <d v="2020-06-23T00:00:00"/>
    <x v="5"/>
    <d v="2020-06-27T00:00:00"/>
    <x v="2"/>
    <n v="4"/>
    <n v="4"/>
    <s v="Diana Marcela Parra Parra"/>
    <x v="0"/>
    <x v="6"/>
    <m/>
    <m/>
    <m/>
  </r>
  <r>
    <n v="2298"/>
    <n v="22408"/>
    <x v="0"/>
    <d v="2020-06-23T00:00:00"/>
    <x v="5"/>
    <d v="2020-06-27T00:00:00"/>
    <x v="2"/>
    <n v="4"/>
    <n v="4"/>
    <s v="Yomaira Mosquera Maturin"/>
    <x v="0"/>
    <x v="6"/>
    <m/>
    <m/>
    <m/>
  </r>
  <r>
    <n v="2299"/>
    <n v="22409"/>
    <x v="3"/>
    <d v="2020-06-23T00:00:00"/>
    <x v="5"/>
    <d v="2020-06-24T00:00:00"/>
    <x v="2"/>
    <n v="1"/>
    <n v="2"/>
    <s v="Edisson Javier Martínez Acosta"/>
    <x v="0"/>
    <x v="6"/>
    <m/>
    <m/>
    <m/>
  </r>
  <r>
    <n v="2300"/>
    <n v="22410"/>
    <x v="2"/>
    <d v="2020-06-23T00:00:00"/>
    <x v="5"/>
    <d v="2020-06-27T00:00:00"/>
    <x v="2"/>
    <n v="4"/>
    <n v="4"/>
    <s v="ROSA SOLEDAD ANGEL"/>
    <x v="0"/>
    <x v="6"/>
    <m/>
    <m/>
    <m/>
  </r>
  <r>
    <n v="2301"/>
    <n v="22411"/>
    <x v="2"/>
    <d v="2020-06-23T00:00:00"/>
    <x v="5"/>
    <d v="2020-06-26T00:00:00"/>
    <x v="2"/>
    <n v="3"/>
    <n v="4"/>
    <s v="Alix Andrea Aldana Amaya"/>
    <x v="0"/>
    <x v="6"/>
    <m/>
    <m/>
    <m/>
  </r>
  <r>
    <n v="2302"/>
    <n v="22412"/>
    <x v="0"/>
    <d v="2020-06-23T00:00:00"/>
    <x v="5"/>
    <d v="2020-06-27T00:00:00"/>
    <x v="2"/>
    <n v="4"/>
    <n v="4"/>
    <s v="JHON CISNEROS"/>
    <x v="0"/>
    <x v="6"/>
    <m/>
    <m/>
    <m/>
  </r>
  <r>
    <n v="2303"/>
    <n v="22413"/>
    <x v="0"/>
    <d v="2020-06-23T00:00:00"/>
    <x v="5"/>
    <d v="2020-06-27T00:00:00"/>
    <x v="2"/>
    <n v="4"/>
    <n v="4"/>
    <s v="NATALIA PARRA MEJIA"/>
    <x v="0"/>
    <x v="6"/>
    <m/>
    <m/>
    <m/>
  </r>
  <r>
    <n v="2304"/>
    <n v="22414"/>
    <x v="0"/>
    <d v="2020-06-23T00:00:00"/>
    <x v="5"/>
    <d v="2020-06-27T00:00:00"/>
    <x v="2"/>
    <n v="4"/>
    <n v="4"/>
    <s v="Javier Parada"/>
    <x v="0"/>
    <x v="6"/>
    <m/>
    <m/>
    <m/>
  </r>
  <r>
    <n v="2305"/>
    <n v="22415"/>
    <x v="0"/>
    <d v="2020-06-23T00:00:00"/>
    <x v="5"/>
    <d v="2020-06-27T00:00:00"/>
    <x v="2"/>
    <n v="4"/>
    <n v="4"/>
    <s v="javier baquero"/>
    <x v="0"/>
    <x v="6"/>
    <m/>
    <m/>
    <m/>
  </r>
  <r>
    <n v="2306"/>
    <n v="22416"/>
    <x v="0"/>
    <d v="2020-06-23T00:00:00"/>
    <x v="5"/>
    <d v="2020-06-27T00:00:00"/>
    <x v="2"/>
    <n v="4"/>
    <n v="4"/>
    <s v="Luis Alberto Espinosa Jaimes"/>
    <x v="0"/>
    <x v="6"/>
    <m/>
    <m/>
    <m/>
  </r>
  <r>
    <n v="2307"/>
    <n v="22417"/>
    <x v="0"/>
    <d v="2020-06-23T00:00:00"/>
    <x v="5"/>
    <d v="2020-06-27T00:00:00"/>
    <x v="2"/>
    <n v="4"/>
    <n v="4"/>
    <s v="JUDY XIMENA MONTOYA GRANADA"/>
    <x v="0"/>
    <x v="6"/>
    <m/>
    <m/>
    <m/>
  </r>
  <r>
    <n v="2308"/>
    <n v="22418"/>
    <x v="0"/>
    <d v="2020-06-23T00:00:00"/>
    <x v="5"/>
    <d v="2020-06-27T00:00:00"/>
    <x v="2"/>
    <n v="4"/>
    <n v="4"/>
    <s v="NANCY LLANOS VELEZ"/>
    <x v="0"/>
    <x v="6"/>
    <m/>
    <m/>
    <m/>
  </r>
  <r>
    <n v="2309"/>
    <n v="22419"/>
    <x v="1"/>
    <d v="2020-06-23T00:00:00"/>
    <x v="5"/>
    <s v="Pendiente"/>
    <x v="1"/>
    <e v="#VALUE!"/>
    <e v="#VALUE!"/>
    <s v="carlos alberto beltran figueredo"/>
    <x v="1"/>
    <x v="1"/>
    <m/>
    <m/>
    <m/>
  </r>
  <r>
    <n v="2310"/>
    <n v="22420"/>
    <x v="0"/>
    <d v="2020-06-23T00:00:00"/>
    <x v="5"/>
    <d v="2020-06-27T00:00:00"/>
    <x v="2"/>
    <n v="4"/>
    <n v="4"/>
    <s v="Erika Andrea Robles Duarte"/>
    <x v="0"/>
    <x v="6"/>
    <m/>
    <m/>
    <m/>
  </r>
  <r>
    <n v="2311"/>
    <n v="22421"/>
    <x v="0"/>
    <d v="2020-06-23T00:00:00"/>
    <x v="5"/>
    <d v="2020-06-27T00:00:00"/>
    <x v="2"/>
    <n v="4"/>
    <n v="4"/>
    <s v="PAMELA RESTREPO CARVAJAL"/>
    <x v="0"/>
    <x v="6"/>
    <m/>
    <m/>
    <m/>
  </r>
  <r>
    <n v="2312"/>
    <n v="22422"/>
    <x v="3"/>
    <d v="2020-06-23T00:00:00"/>
    <x v="5"/>
    <d v="2020-06-26T00:00:00"/>
    <x v="2"/>
    <n v="3"/>
    <n v="4"/>
    <s v="Franklin Eduardo Sayago Jaimes"/>
    <x v="0"/>
    <x v="6"/>
    <m/>
    <m/>
    <m/>
  </r>
  <r>
    <n v="2313"/>
    <n v="22423"/>
    <x v="0"/>
    <d v="2020-06-23T00:00:00"/>
    <x v="5"/>
    <d v="2020-06-27T00:00:00"/>
    <x v="2"/>
    <n v="4"/>
    <n v="4"/>
    <s v="JOSE FENNER DIAZ MONTEALEGRE"/>
    <x v="0"/>
    <x v="6"/>
    <m/>
    <m/>
    <m/>
  </r>
  <r>
    <n v="2314"/>
    <n v="22424"/>
    <x v="0"/>
    <d v="2020-06-23T00:00:00"/>
    <x v="5"/>
    <d v="2020-06-27T00:00:00"/>
    <x v="2"/>
    <n v="4"/>
    <n v="4"/>
    <s v="Libia Cecilia Pinto Leon"/>
    <x v="0"/>
    <x v="6"/>
    <m/>
    <m/>
    <m/>
  </r>
  <r>
    <n v="2315"/>
    <n v="22425"/>
    <x v="0"/>
    <d v="2020-06-23T00:00:00"/>
    <x v="5"/>
    <d v="2020-06-27T00:00:00"/>
    <x v="2"/>
    <n v="4"/>
    <n v="4"/>
    <s v="JOSE FENNER DIAZ MONTEALEGRE"/>
    <x v="0"/>
    <x v="6"/>
    <m/>
    <m/>
    <m/>
  </r>
  <r>
    <n v="2316"/>
    <n v="22426"/>
    <x v="3"/>
    <d v="2020-06-23T00:00:00"/>
    <x v="5"/>
    <d v="2020-06-26T00:00:00"/>
    <x v="2"/>
    <n v="3"/>
    <n v="4"/>
    <s v="LIBIA JOHANNA RUIZ CRUZ"/>
    <x v="0"/>
    <x v="6"/>
    <m/>
    <m/>
    <m/>
  </r>
  <r>
    <n v="2317"/>
    <n v="22427"/>
    <x v="2"/>
    <d v="2020-06-23T00:00:00"/>
    <x v="5"/>
    <d v="2020-06-26T00:00:00"/>
    <x v="2"/>
    <n v="3"/>
    <n v="4"/>
    <s v="ana isabel lopez presiga"/>
    <x v="0"/>
    <x v="6"/>
    <m/>
    <m/>
    <m/>
  </r>
  <r>
    <n v="2318"/>
    <n v="22428"/>
    <x v="0"/>
    <d v="2020-06-23T00:00:00"/>
    <x v="5"/>
    <d v="2020-06-30T00:00:00"/>
    <x v="2"/>
    <n v="7"/>
    <n v="6"/>
    <s v="Ricardo Andrés Acosta Salas"/>
    <x v="0"/>
    <x v="6"/>
    <m/>
    <m/>
    <m/>
  </r>
  <r>
    <n v="2319"/>
    <n v="22429"/>
    <x v="0"/>
    <d v="2020-06-23T00:00:00"/>
    <x v="5"/>
    <d v="2020-06-30T00:00:00"/>
    <x v="2"/>
    <n v="7"/>
    <n v="6"/>
    <s v="Claudia Guerrero"/>
    <x v="0"/>
    <x v="6"/>
    <m/>
    <m/>
    <m/>
  </r>
  <r>
    <n v="2320"/>
    <n v="22430"/>
    <x v="0"/>
    <d v="2020-06-23T00:00:00"/>
    <x v="5"/>
    <d v="2020-06-30T00:00:00"/>
    <x v="2"/>
    <n v="7"/>
    <n v="6"/>
    <s v="Lorena Orozco Castaño"/>
    <x v="0"/>
    <x v="6"/>
    <m/>
    <m/>
    <m/>
  </r>
  <r>
    <n v="2321"/>
    <n v="22431"/>
    <x v="0"/>
    <d v="2020-06-23T00:00:00"/>
    <x v="5"/>
    <d v="2020-06-30T00:00:00"/>
    <x v="2"/>
    <n v="7"/>
    <n v="6"/>
    <s v="Jhonathan Parra Cruz"/>
    <x v="0"/>
    <x v="6"/>
    <m/>
    <m/>
    <m/>
  </r>
  <r>
    <n v="2322"/>
    <n v="22432"/>
    <x v="0"/>
    <d v="2020-06-24T00:00:00"/>
    <x v="5"/>
    <d v="2020-06-30T00:00:00"/>
    <x v="2"/>
    <n v="6"/>
    <n v="5"/>
    <s v="Martha Liliana Castro Zoracipa"/>
    <x v="0"/>
    <x v="6"/>
    <m/>
    <m/>
    <m/>
  </r>
  <r>
    <n v="2323"/>
    <n v="22433"/>
    <x v="0"/>
    <d v="2020-06-24T00:00:00"/>
    <x v="5"/>
    <d v="2020-06-30T00:00:00"/>
    <x v="2"/>
    <n v="6"/>
    <n v="5"/>
    <s v="Milena Bravo"/>
    <x v="0"/>
    <x v="6"/>
    <m/>
    <m/>
    <m/>
  </r>
  <r>
    <n v="2324"/>
    <n v="22434"/>
    <x v="0"/>
    <d v="2020-06-24T00:00:00"/>
    <x v="5"/>
    <d v="2020-06-30T00:00:00"/>
    <x v="2"/>
    <n v="6"/>
    <n v="5"/>
    <s v="No hay clientes referentes a este flujo"/>
    <x v="0"/>
    <x v="6"/>
    <m/>
    <m/>
    <m/>
  </r>
  <r>
    <n v="2325"/>
    <n v="22435"/>
    <x v="0"/>
    <d v="2020-06-24T00:00:00"/>
    <x v="5"/>
    <d v="2020-06-30T00:00:00"/>
    <x v="2"/>
    <n v="6"/>
    <n v="5"/>
    <s v="OSCAR ANDRES OSORIO GUZMAN"/>
    <x v="0"/>
    <x v="6"/>
    <m/>
    <m/>
    <m/>
  </r>
  <r>
    <n v="2326"/>
    <n v="22436"/>
    <x v="0"/>
    <d v="2020-06-24T00:00:00"/>
    <x v="5"/>
    <d v="2020-06-30T00:00:00"/>
    <x v="2"/>
    <n v="6"/>
    <n v="5"/>
    <s v="MARIA ALEXANDRA SUARIQUE"/>
    <x v="0"/>
    <x v="6"/>
    <m/>
    <m/>
    <m/>
  </r>
  <r>
    <n v="2327"/>
    <n v="22437"/>
    <x v="0"/>
    <d v="2020-06-24T00:00:00"/>
    <x v="5"/>
    <d v="2020-06-30T00:00:00"/>
    <x v="2"/>
    <n v="6"/>
    <n v="5"/>
    <s v="CARLOS ANDRES FIGUEROA BLANCO"/>
    <x v="0"/>
    <x v="6"/>
    <m/>
    <m/>
    <m/>
  </r>
  <r>
    <n v="2328"/>
    <n v="22438"/>
    <x v="0"/>
    <d v="2020-06-24T00:00:00"/>
    <x v="5"/>
    <d v="2020-06-30T00:00:00"/>
    <x v="2"/>
    <n v="6"/>
    <n v="5"/>
    <s v="Jaime Numa Blanco Avellaneda"/>
    <x v="0"/>
    <x v="6"/>
    <m/>
    <m/>
    <m/>
  </r>
  <r>
    <n v="2329"/>
    <n v="22439"/>
    <x v="0"/>
    <d v="2020-06-24T00:00:00"/>
    <x v="5"/>
    <d v="2020-06-30T00:00:00"/>
    <x v="2"/>
    <n v="6"/>
    <n v="5"/>
    <s v="Miguel Angel Jaiquel Perez"/>
    <x v="0"/>
    <x v="6"/>
    <m/>
    <m/>
    <m/>
  </r>
  <r>
    <n v="2330"/>
    <n v="22440"/>
    <x v="0"/>
    <d v="2020-06-24T00:00:00"/>
    <x v="5"/>
    <d v="2020-06-30T00:00:00"/>
    <x v="2"/>
    <n v="6"/>
    <n v="5"/>
    <s v="Darío Fernando Pedraza"/>
    <x v="0"/>
    <x v="6"/>
    <m/>
    <m/>
    <m/>
  </r>
  <r>
    <n v="2331"/>
    <n v="22441"/>
    <x v="0"/>
    <d v="2020-06-24T00:00:00"/>
    <x v="5"/>
    <s v="Pendiente"/>
    <x v="1"/>
    <e v="#VALUE!"/>
    <e v="#VALUE!"/>
    <s v="JUAN CARLOS BEDOYA VELASQUEZ"/>
    <x v="1"/>
    <x v="1"/>
    <m/>
    <m/>
    <m/>
  </r>
  <r>
    <n v="2332"/>
    <n v="22442"/>
    <x v="2"/>
    <d v="2020-06-24T00:00:00"/>
    <x v="5"/>
    <d v="2020-06-26T00:00:00"/>
    <x v="2"/>
    <n v="2"/>
    <n v="3"/>
    <s v="JUAN CARLOS BEDOYA VELASQUEZ"/>
    <x v="0"/>
    <x v="6"/>
    <m/>
    <m/>
    <m/>
  </r>
  <r>
    <n v="2333"/>
    <n v="22443"/>
    <x v="0"/>
    <d v="2020-06-24T00:00:00"/>
    <x v="5"/>
    <s v="Pendiente"/>
    <x v="1"/>
    <e v="#VALUE!"/>
    <e v="#VALUE!"/>
    <s v="GUADALUPE CAÑAS"/>
    <x v="1"/>
    <x v="1"/>
    <m/>
    <m/>
    <m/>
  </r>
  <r>
    <n v="2334"/>
    <n v="22444"/>
    <x v="0"/>
    <d v="2020-06-24T00:00:00"/>
    <x v="5"/>
    <s v="Pendiente"/>
    <x v="1"/>
    <e v="#VALUE!"/>
    <e v="#VALUE!"/>
    <s v="benjamin herrera"/>
    <x v="1"/>
    <x v="1"/>
    <m/>
    <m/>
    <m/>
  </r>
  <r>
    <n v="2335"/>
    <n v="22445"/>
    <x v="0"/>
    <d v="2020-06-24T00:00:00"/>
    <x v="5"/>
    <s v="Pendiente"/>
    <x v="1"/>
    <e v="#VALUE!"/>
    <e v="#VALUE!"/>
    <s v="María Stella Wilches Leon"/>
    <x v="1"/>
    <x v="1"/>
    <m/>
    <m/>
    <m/>
  </r>
  <r>
    <n v="2336"/>
    <n v="22446"/>
    <x v="3"/>
    <d v="2020-06-24T00:00:00"/>
    <x v="5"/>
    <d v="2020-06-26T00:00:00"/>
    <x v="2"/>
    <n v="2"/>
    <n v="3"/>
    <s v="santiago suarez morales"/>
    <x v="0"/>
    <x v="6"/>
    <m/>
    <m/>
    <m/>
  </r>
  <r>
    <n v="2337"/>
    <n v="22447"/>
    <x v="3"/>
    <d v="2020-06-24T00:00:00"/>
    <x v="5"/>
    <d v="2020-06-26T00:00:00"/>
    <x v="2"/>
    <n v="2"/>
    <n v="3"/>
    <s v="JOAN SEBASTIAN LOZADA BARRIOS"/>
    <x v="0"/>
    <x v="6"/>
    <m/>
    <m/>
    <m/>
  </r>
  <r>
    <n v="2338"/>
    <n v="22448"/>
    <x v="0"/>
    <d v="2020-06-24T00:00:00"/>
    <x v="5"/>
    <s v="Pendiente"/>
    <x v="1"/>
    <e v="#VALUE!"/>
    <e v="#VALUE!"/>
    <s v="JOHNNY ANDRES PUENTES COLLAZOS"/>
    <x v="1"/>
    <x v="1"/>
    <m/>
    <m/>
    <m/>
  </r>
  <r>
    <n v="2339"/>
    <n v="22449"/>
    <x v="0"/>
    <d v="2020-06-24T00:00:00"/>
    <x v="5"/>
    <s v="Pendiente"/>
    <x v="1"/>
    <e v="#VALUE!"/>
    <e v="#VALUE!"/>
    <s v="ERIKA DIAZ SILVA"/>
    <x v="1"/>
    <x v="1"/>
    <m/>
    <m/>
    <m/>
  </r>
  <r>
    <n v="2340"/>
    <n v="22450"/>
    <x v="0"/>
    <d v="2020-06-24T00:00:00"/>
    <x v="5"/>
    <s v="Pendiente"/>
    <x v="1"/>
    <e v="#VALUE!"/>
    <e v="#VALUE!"/>
    <s v="Elizabeth Montoya Diaz"/>
    <x v="1"/>
    <x v="1"/>
    <m/>
    <m/>
    <m/>
  </r>
  <r>
    <n v="2341"/>
    <n v="22451"/>
    <x v="0"/>
    <d v="2020-06-24T00:00:00"/>
    <x v="5"/>
    <s v="Pendiente"/>
    <x v="1"/>
    <e v="#VALUE!"/>
    <e v="#VALUE!"/>
    <s v="Yasser Amir Saker Travecedo"/>
    <x v="1"/>
    <x v="1"/>
    <m/>
    <m/>
    <m/>
  </r>
  <r>
    <n v="2342"/>
    <n v="22452"/>
    <x v="0"/>
    <d v="2020-06-24T00:00:00"/>
    <x v="5"/>
    <s v="Pendiente"/>
    <x v="1"/>
    <e v="#VALUE!"/>
    <e v="#VALUE!"/>
    <s v="VILMA CECILIA LADINO"/>
    <x v="1"/>
    <x v="1"/>
    <m/>
    <m/>
    <m/>
  </r>
  <r>
    <n v="2343"/>
    <n v="22453"/>
    <x v="0"/>
    <d v="2020-06-24T00:00:00"/>
    <x v="5"/>
    <s v="Pendiente"/>
    <x v="1"/>
    <e v="#VALUE!"/>
    <e v="#VALUE!"/>
    <s v="LIGIA SANCHEZ BURITUCA"/>
    <x v="1"/>
    <x v="1"/>
    <m/>
    <m/>
    <m/>
  </r>
  <r>
    <n v="2344"/>
    <n v="22454"/>
    <x v="3"/>
    <d v="2020-06-24T00:00:00"/>
    <x v="5"/>
    <d v="2020-06-26T00:00:00"/>
    <x v="2"/>
    <n v="2"/>
    <n v="3"/>
    <s v="JOAN SEBASTIAN LOZADA BARRIOS"/>
    <x v="0"/>
    <x v="6"/>
    <m/>
    <m/>
    <m/>
  </r>
  <r>
    <n v="2345"/>
    <n v="22455"/>
    <x v="3"/>
    <d v="2020-06-24T00:00:00"/>
    <x v="5"/>
    <d v="2020-06-26T00:00:00"/>
    <x v="2"/>
    <n v="2"/>
    <n v="3"/>
    <s v="Yeferson moreno moreno"/>
    <x v="0"/>
    <x v="6"/>
    <m/>
    <m/>
    <m/>
  </r>
  <r>
    <n v="2346"/>
    <n v="22456"/>
    <x v="0"/>
    <d v="2020-06-24T00:00:00"/>
    <x v="5"/>
    <s v="Pendiente"/>
    <x v="1"/>
    <e v="#VALUE!"/>
    <e v="#VALUE!"/>
    <s v="MARZIA TERESA ORJUELA DE RESTREPO"/>
    <x v="1"/>
    <x v="1"/>
    <m/>
    <m/>
    <m/>
  </r>
  <r>
    <n v="2347"/>
    <n v="22457"/>
    <x v="2"/>
    <d v="2020-06-24T00:00:00"/>
    <x v="5"/>
    <d v="2020-06-26T00:00:00"/>
    <x v="2"/>
    <n v="2"/>
    <n v="3"/>
    <s v="yuly Marcela Tabares Arias"/>
    <x v="0"/>
    <x v="6"/>
    <m/>
    <m/>
    <m/>
  </r>
  <r>
    <n v="2348"/>
    <n v="22458"/>
    <x v="0"/>
    <d v="2020-06-24T00:00:00"/>
    <x v="5"/>
    <s v="Pendiente"/>
    <x v="1"/>
    <e v="#VALUE!"/>
    <e v="#VALUE!"/>
    <s v="July Paulina Suárez López"/>
    <x v="1"/>
    <x v="1"/>
    <m/>
    <m/>
    <m/>
  </r>
  <r>
    <n v="2349"/>
    <n v="22459"/>
    <x v="0"/>
    <d v="2020-06-24T00:00:00"/>
    <x v="5"/>
    <s v="Pendiente"/>
    <x v="1"/>
    <e v="#VALUE!"/>
    <e v="#VALUE!"/>
    <s v="Jaime Torrado Llain"/>
    <x v="1"/>
    <x v="1"/>
    <m/>
    <m/>
    <m/>
  </r>
  <r>
    <n v="2350"/>
    <n v="22460"/>
    <x v="0"/>
    <d v="2020-06-24T00:00:00"/>
    <x v="5"/>
    <s v="Pendiente"/>
    <x v="1"/>
    <e v="#VALUE!"/>
    <e v="#VALUE!"/>
    <s v="Santiago Alberto Celis"/>
    <x v="1"/>
    <x v="1"/>
    <m/>
    <m/>
    <m/>
  </r>
  <r>
    <n v="2351"/>
    <n v="22461"/>
    <x v="2"/>
    <d v="2020-06-24T00:00:00"/>
    <x v="5"/>
    <d v="2020-06-26T00:00:00"/>
    <x v="2"/>
    <n v="2"/>
    <n v="3"/>
    <s v="marlen bautista sierra"/>
    <x v="0"/>
    <x v="6"/>
    <m/>
    <m/>
    <m/>
  </r>
  <r>
    <n v="2352"/>
    <n v="22462"/>
    <x v="0"/>
    <d v="2020-06-24T00:00:00"/>
    <x v="5"/>
    <s v="Pendiente"/>
    <x v="1"/>
    <e v="#VALUE!"/>
    <e v="#VALUE!"/>
    <s v="SOCIEDAD DE ACTIVOS ESPECIALES SAS"/>
    <x v="1"/>
    <x v="1"/>
    <m/>
    <m/>
    <m/>
  </r>
  <r>
    <n v="2353"/>
    <n v="22463"/>
    <x v="0"/>
    <d v="2020-06-24T00:00:00"/>
    <x v="5"/>
    <s v="Pendiente"/>
    <x v="1"/>
    <e v="#VALUE!"/>
    <e v="#VALUE!"/>
    <s v="JORGE ELIECER OLIVELLA RODRIGUEZ"/>
    <x v="1"/>
    <x v="1"/>
    <m/>
    <m/>
    <m/>
  </r>
  <r>
    <n v="2354"/>
    <n v="22464"/>
    <x v="0"/>
    <d v="2020-06-25T00:00:00"/>
    <x v="5"/>
    <s v="Pendiente"/>
    <x v="1"/>
    <e v="#VALUE!"/>
    <e v="#VALUE!"/>
    <s v="ricardo andres jaramillo guzman"/>
    <x v="1"/>
    <x v="1"/>
    <m/>
    <m/>
    <m/>
  </r>
  <r>
    <n v="2355"/>
    <n v="22465"/>
    <x v="0"/>
    <d v="2020-06-25T00:00:00"/>
    <x v="5"/>
    <s v="Pendiente"/>
    <x v="1"/>
    <e v="#VALUE!"/>
    <e v="#VALUE!"/>
    <s v="JOSE ALEJANDRO LEON ARISTIZABAL"/>
    <x v="1"/>
    <x v="1"/>
    <m/>
    <m/>
    <m/>
  </r>
  <r>
    <n v="2356"/>
    <n v="22466"/>
    <x v="0"/>
    <d v="2020-06-25T00:00:00"/>
    <x v="5"/>
    <s v="Pendiente"/>
    <x v="1"/>
    <e v="#VALUE!"/>
    <e v="#VALUE!"/>
    <s v="pablo cesar lozano hernandez"/>
    <x v="1"/>
    <x v="1"/>
    <m/>
    <m/>
    <m/>
  </r>
  <r>
    <n v="2357"/>
    <n v="22467"/>
    <x v="2"/>
    <d v="2020-06-25T00:00:00"/>
    <x v="5"/>
    <d v="2020-06-26T00:00:00"/>
    <x v="2"/>
    <n v="1"/>
    <n v="2"/>
    <s v="MIGUEL JIMENEZ JIMENEZ"/>
    <x v="0"/>
    <x v="6"/>
    <m/>
    <m/>
    <m/>
  </r>
  <r>
    <n v="2358"/>
    <n v="22468"/>
    <x v="0"/>
    <d v="2020-06-25T00:00:00"/>
    <x v="5"/>
    <s v="Pendiente"/>
    <x v="1"/>
    <e v="#VALUE!"/>
    <e v="#VALUE!"/>
    <s v="DAMARIS ELIANA MARTINEZ ACOSTA"/>
    <x v="1"/>
    <x v="1"/>
    <m/>
    <m/>
    <m/>
  </r>
  <r>
    <n v="2359"/>
    <n v="22469"/>
    <x v="0"/>
    <d v="2020-06-25T00:00:00"/>
    <x v="5"/>
    <s v="Pendiente"/>
    <x v="1"/>
    <e v="#VALUE!"/>
    <e v="#VALUE!"/>
    <s v="rito antonio montañez niño"/>
    <x v="1"/>
    <x v="1"/>
    <m/>
    <m/>
    <m/>
  </r>
  <r>
    <n v="2360"/>
    <n v="22470"/>
    <x v="0"/>
    <d v="2020-06-25T00:00:00"/>
    <x v="5"/>
    <s v="Pendiente"/>
    <x v="1"/>
    <e v="#VALUE!"/>
    <e v="#VALUE!"/>
    <s v="DALIA PRISCILA DAZA KELLY"/>
    <x v="1"/>
    <x v="1"/>
    <m/>
    <m/>
    <m/>
  </r>
  <r>
    <n v="2361"/>
    <n v="22471"/>
    <x v="0"/>
    <d v="2020-06-25T00:00:00"/>
    <x v="5"/>
    <s v="Pendiente"/>
    <x v="1"/>
    <e v="#VALUE!"/>
    <e v="#VALUE!"/>
    <s v="sara"/>
    <x v="1"/>
    <x v="1"/>
    <m/>
    <m/>
    <m/>
  </r>
  <r>
    <n v="2362"/>
    <n v="22472"/>
    <x v="0"/>
    <d v="2020-06-25T00:00:00"/>
    <x v="5"/>
    <s v="Pendiente"/>
    <x v="1"/>
    <e v="#VALUE!"/>
    <e v="#VALUE!"/>
    <s v="henry cañon salazar"/>
    <x v="1"/>
    <x v="1"/>
    <m/>
    <m/>
    <m/>
  </r>
  <r>
    <n v="2363"/>
    <n v="22473"/>
    <x v="2"/>
    <d v="2020-06-25T00:00:00"/>
    <x v="5"/>
    <d v="2020-06-26T00:00:00"/>
    <x v="2"/>
    <n v="1"/>
    <n v="2"/>
    <s v="Luz dary camargo velandia"/>
    <x v="0"/>
    <x v="6"/>
    <m/>
    <m/>
    <m/>
  </r>
  <r>
    <n v="2364"/>
    <n v="22474"/>
    <x v="0"/>
    <d v="2020-06-25T00:00:00"/>
    <x v="5"/>
    <s v="Pendiente"/>
    <x v="1"/>
    <e v="#VALUE!"/>
    <e v="#VALUE!"/>
    <s v="jose efrain calderon desalvador"/>
    <x v="1"/>
    <x v="1"/>
    <m/>
    <m/>
    <m/>
  </r>
  <r>
    <n v="2365"/>
    <n v="22475"/>
    <x v="0"/>
    <d v="2020-06-25T00:00:00"/>
    <x v="5"/>
    <s v="Pendiente"/>
    <x v="1"/>
    <e v="#VALUE!"/>
    <e v="#VALUE!"/>
    <s v="MARTHA VIANEY DIAZ MOLINA"/>
    <x v="1"/>
    <x v="1"/>
    <m/>
    <m/>
    <m/>
  </r>
  <r>
    <n v="2366"/>
    <n v="22476"/>
    <x v="1"/>
    <d v="2020-06-25T00:00:00"/>
    <x v="5"/>
    <s v="Pendiente"/>
    <x v="1"/>
    <e v="#VALUE!"/>
    <e v="#VALUE!"/>
    <s v="MIGUEL ANTONIO CASTAÑEDA CASANOVA"/>
    <x v="1"/>
    <x v="1"/>
    <m/>
    <m/>
    <m/>
  </r>
  <r>
    <n v="2367"/>
    <n v="22477"/>
    <x v="0"/>
    <d v="2020-06-25T00:00:00"/>
    <x v="5"/>
    <s v="Pendiente"/>
    <x v="1"/>
    <e v="#VALUE!"/>
    <e v="#VALUE!"/>
    <s v="Yesit Leonardo Silva Medina"/>
    <x v="1"/>
    <x v="1"/>
    <m/>
    <m/>
    <m/>
  </r>
  <r>
    <n v="2368"/>
    <n v="22478"/>
    <x v="0"/>
    <d v="2020-06-25T00:00:00"/>
    <x v="5"/>
    <s v="Pendiente"/>
    <x v="1"/>
    <e v="#VALUE!"/>
    <e v="#VALUE!"/>
    <s v="Alejandro Burbano Muñoz"/>
    <x v="1"/>
    <x v="1"/>
    <m/>
    <m/>
    <m/>
  </r>
  <r>
    <n v="2369"/>
    <n v="22479"/>
    <x v="0"/>
    <d v="2020-06-25T00:00:00"/>
    <x v="5"/>
    <s v="Pendiente"/>
    <x v="1"/>
    <e v="#VALUE!"/>
    <e v="#VALUE!"/>
    <s v="NUBIA OROZCO"/>
    <x v="1"/>
    <x v="1"/>
    <m/>
    <m/>
    <m/>
  </r>
  <r>
    <n v="2370"/>
    <n v="22480"/>
    <x v="2"/>
    <d v="2020-06-25T00:00:00"/>
    <x v="5"/>
    <d v="2020-06-26T00:00:00"/>
    <x v="2"/>
    <n v="1"/>
    <n v="2"/>
    <s v="ALBERTO MEJÍA V."/>
    <x v="0"/>
    <x v="6"/>
    <m/>
    <m/>
    <m/>
  </r>
  <r>
    <n v="2371"/>
    <n v="22481"/>
    <x v="3"/>
    <d v="2020-06-25T00:00:00"/>
    <x v="5"/>
    <d v="2020-06-26T00:00:00"/>
    <x v="2"/>
    <n v="1"/>
    <n v="2"/>
    <s v="MARTHA LUCIA PEÑA MOYA"/>
    <x v="0"/>
    <x v="6"/>
    <m/>
    <m/>
    <m/>
  </r>
  <r>
    <n v="2372"/>
    <n v="22482"/>
    <x v="0"/>
    <d v="2020-06-25T00:00:00"/>
    <x v="5"/>
    <s v="Pendiente"/>
    <x v="1"/>
    <e v="#VALUE!"/>
    <e v="#VALUE!"/>
    <s v="Nataly Vargas Ossa"/>
    <x v="1"/>
    <x v="1"/>
    <m/>
    <m/>
    <m/>
  </r>
  <r>
    <n v="2373"/>
    <n v="22483"/>
    <x v="2"/>
    <d v="2020-06-25T00:00:00"/>
    <x v="5"/>
    <s v="Pendiente"/>
    <x v="1"/>
    <e v="#VALUE!"/>
    <e v="#VALUE!"/>
    <s v="FELIPE ECHEVERRIA RUMIE"/>
    <x v="1"/>
    <x v="1"/>
    <m/>
    <m/>
    <m/>
  </r>
  <r>
    <n v="2374"/>
    <n v="22484"/>
    <x v="0"/>
    <d v="2020-06-25T00:00:00"/>
    <x v="5"/>
    <s v="Pendiente"/>
    <x v="1"/>
    <e v="#VALUE!"/>
    <e v="#VALUE!"/>
    <s v="DANIELA CORTES PAZ"/>
    <x v="1"/>
    <x v="1"/>
    <m/>
    <m/>
    <m/>
  </r>
  <r>
    <n v="2375"/>
    <n v="22485"/>
    <x v="0"/>
    <d v="2020-06-25T00:00:00"/>
    <x v="5"/>
    <s v="Pendiente"/>
    <x v="1"/>
    <e v="#VALUE!"/>
    <e v="#VALUE!"/>
    <s v="Edwar Barreto"/>
    <x v="1"/>
    <x v="1"/>
    <m/>
    <m/>
    <m/>
  </r>
  <r>
    <n v="2376"/>
    <n v="22486"/>
    <x v="2"/>
    <d v="2020-06-25T00:00:00"/>
    <x v="5"/>
    <s v="Pendiente"/>
    <x v="1"/>
    <e v="#VALUE!"/>
    <e v="#VALUE!"/>
    <s v="Hasbleidy tatiana Ávila melo"/>
    <x v="1"/>
    <x v="1"/>
    <m/>
    <m/>
    <m/>
  </r>
  <r>
    <n v="2377"/>
    <n v="22487"/>
    <x v="0"/>
    <d v="2020-06-25T00:00:00"/>
    <x v="5"/>
    <s v="Pendiente"/>
    <x v="1"/>
    <e v="#VALUE!"/>
    <e v="#VALUE!"/>
    <s v="SEBASTIAN SANTACRUZ RODRIGUEZ"/>
    <x v="1"/>
    <x v="1"/>
    <m/>
    <m/>
    <m/>
  </r>
  <r>
    <n v="2378"/>
    <n v="22488"/>
    <x v="0"/>
    <d v="2020-06-25T00:00:00"/>
    <x v="5"/>
    <s v="Pendiente"/>
    <x v="1"/>
    <e v="#VALUE!"/>
    <e v="#VALUE!"/>
    <s v="LUIS GUSTAVO CORREDOR CORREDOR"/>
    <x v="1"/>
    <x v="1"/>
    <m/>
    <m/>
    <m/>
  </r>
  <r>
    <n v="2379"/>
    <n v="22489"/>
    <x v="0"/>
    <d v="2020-06-25T00:00:00"/>
    <x v="5"/>
    <s v="Pendiente"/>
    <x v="1"/>
    <e v="#VALUE!"/>
    <e v="#VALUE!"/>
    <s v="DIEGO JAVIER REYES VILLAMIZAR"/>
    <x v="1"/>
    <x v="1"/>
    <m/>
    <m/>
    <m/>
  </r>
  <r>
    <n v="2380"/>
    <n v="22490"/>
    <x v="0"/>
    <d v="2020-06-26T00:00:00"/>
    <x v="5"/>
    <s v="Pendiente"/>
    <x v="1"/>
    <e v="#VALUE!"/>
    <e v="#VALUE!"/>
    <s v="TRIBUNAL DEPARTAMENATAL ETICO DE ENFERMERIA REGION SUROCCIDENTAL"/>
    <x v="1"/>
    <x v="1"/>
    <m/>
    <m/>
    <m/>
  </r>
  <r>
    <n v="2381"/>
    <n v="22491"/>
    <x v="2"/>
    <d v="2020-06-26T00:00:00"/>
    <x v="5"/>
    <s v="Pendiente"/>
    <x v="1"/>
    <e v="#VALUE!"/>
    <e v="#VALUE!"/>
    <s v="Lina Maria Farfan Rocha"/>
    <x v="1"/>
    <x v="1"/>
    <m/>
    <m/>
    <m/>
  </r>
  <r>
    <n v="2382"/>
    <n v="22492"/>
    <x v="2"/>
    <d v="2020-06-26T00:00:00"/>
    <x v="5"/>
    <s v="Pendiente"/>
    <x v="1"/>
    <e v="#VALUE!"/>
    <e v="#VALUE!"/>
    <s v="Olga Gómez robayo"/>
    <x v="1"/>
    <x v="1"/>
    <m/>
    <m/>
    <m/>
  </r>
  <r>
    <n v="2383"/>
    <n v="22493"/>
    <x v="0"/>
    <d v="2020-06-26T00:00:00"/>
    <x v="5"/>
    <s v="Pendiente"/>
    <x v="1"/>
    <e v="#VALUE!"/>
    <e v="#VALUE!"/>
    <s v="GERMAN ALBERTO VEGA PASCAGAZA"/>
    <x v="1"/>
    <x v="1"/>
    <m/>
    <m/>
    <m/>
  </r>
  <r>
    <n v="2384"/>
    <n v="22494"/>
    <x v="0"/>
    <d v="2020-06-26T00:00:00"/>
    <x v="5"/>
    <s v="Pendiente"/>
    <x v="1"/>
    <e v="#VALUE!"/>
    <e v="#VALUE!"/>
    <s v="Leidy Vaca Montañez"/>
    <x v="1"/>
    <x v="1"/>
    <m/>
    <m/>
    <m/>
  </r>
  <r>
    <n v="2385"/>
    <n v="22495"/>
    <x v="0"/>
    <d v="2020-06-26T00:00:00"/>
    <x v="5"/>
    <s v="Pendiente"/>
    <x v="1"/>
    <e v="#VALUE!"/>
    <e v="#VALUE!"/>
    <s v="Maria Paula Murillo Muñoz"/>
    <x v="1"/>
    <x v="1"/>
    <m/>
    <m/>
    <m/>
  </r>
  <r>
    <n v="2386"/>
    <n v="22496"/>
    <x v="2"/>
    <d v="2020-06-26T00:00:00"/>
    <x v="5"/>
    <d v="2020-06-26T00:00:00"/>
    <x v="2"/>
    <n v="0"/>
    <n v="1"/>
    <s v="Luis Alfredo Aguilar Monsalve (privado de la libertad)"/>
    <x v="0"/>
    <x v="6"/>
    <m/>
    <m/>
    <m/>
  </r>
  <r>
    <n v="2387"/>
    <n v="22497"/>
    <x v="3"/>
    <d v="2020-06-26T00:00:00"/>
    <x v="5"/>
    <d v="2020-06-26T00:00:00"/>
    <x v="2"/>
    <n v="0"/>
    <n v="1"/>
    <s v="Ricardo Luis Barrios Herrera"/>
    <x v="0"/>
    <x v="6"/>
    <m/>
    <m/>
    <m/>
  </r>
  <r>
    <n v="2388"/>
    <n v="22498"/>
    <x v="0"/>
    <d v="2020-06-26T00:00:00"/>
    <x v="5"/>
    <s v="Pendiente"/>
    <x v="1"/>
    <e v="#VALUE!"/>
    <e v="#VALUE!"/>
    <s v="Mauricio Toro"/>
    <x v="1"/>
    <x v="1"/>
    <m/>
    <m/>
    <m/>
  </r>
  <r>
    <n v="2389"/>
    <n v="22499"/>
    <x v="3"/>
    <d v="2020-06-26T00:00:00"/>
    <x v="5"/>
    <d v="2020-06-26T00:00:00"/>
    <x v="2"/>
    <n v="0"/>
    <n v="1"/>
    <s v="juan sebastian rios barahona"/>
    <x v="0"/>
    <x v="6"/>
    <m/>
    <m/>
    <m/>
  </r>
  <r>
    <n v="2390"/>
    <n v="22500"/>
    <x v="2"/>
    <d v="2020-06-26T00:00:00"/>
    <x v="5"/>
    <d v="2020-06-27T00:00:00"/>
    <x v="2"/>
    <n v="1"/>
    <n v="1"/>
    <s v="CARMIÑA CARDENAS CARVAJAL"/>
    <x v="0"/>
    <x v="6"/>
    <m/>
    <m/>
    <m/>
  </r>
  <r>
    <n v="2391"/>
    <n v="22501"/>
    <x v="0"/>
    <d v="2020-06-26T00:00:00"/>
    <x v="5"/>
    <s v="Pendiente"/>
    <x v="1"/>
    <e v="#VALUE!"/>
    <e v="#VALUE!"/>
    <s v="Reneta Zúñiga Carrillo"/>
    <x v="1"/>
    <x v="1"/>
    <m/>
    <m/>
    <m/>
  </r>
  <r>
    <n v="2392"/>
    <n v="22502"/>
    <x v="0"/>
    <d v="2020-06-26T00:00:00"/>
    <x v="5"/>
    <s v="Pendiente"/>
    <x v="1"/>
    <e v="#VALUE!"/>
    <e v="#VALUE!"/>
    <s v="ALDO GIOVANI ESPAÑA RODRIGUEZ"/>
    <x v="1"/>
    <x v="1"/>
    <m/>
    <m/>
    <m/>
  </r>
  <r>
    <n v="2393"/>
    <n v="22503"/>
    <x v="2"/>
    <d v="2020-06-26T00:00:00"/>
    <x v="5"/>
    <s v="Pendiente"/>
    <x v="1"/>
    <e v="#VALUE!"/>
    <e v="#VALUE!"/>
    <s v="Rafael Peña Almeida"/>
    <x v="1"/>
    <x v="1"/>
    <m/>
    <m/>
    <m/>
  </r>
  <r>
    <n v="2394"/>
    <n v="22504"/>
    <x v="2"/>
    <d v="2020-06-26T00:00:00"/>
    <x v="5"/>
    <s v="Pendiente"/>
    <x v="1"/>
    <e v="#VALUE!"/>
    <e v="#VALUE!"/>
    <s v="ALCIRA HERRERA GONZALEZ"/>
    <x v="1"/>
    <x v="1"/>
    <m/>
    <m/>
    <m/>
  </r>
  <r>
    <n v="2395"/>
    <n v="22505"/>
    <x v="0"/>
    <d v="2020-06-26T00:00:00"/>
    <x v="5"/>
    <s v="Pendiente"/>
    <x v="1"/>
    <e v="#VALUE!"/>
    <e v="#VALUE!"/>
    <s v="Alejandro Burbano Muñoz"/>
    <x v="1"/>
    <x v="1"/>
    <m/>
    <m/>
    <m/>
  </r>
  <r>
    <n v="2396"/>
    <n v="22506"/>
    <x v="3"/>
    <d v="2020-06-26T00:00:00"/>
    <x v="5"/>
    <d v="2020-06-26T00:00:00"/>
    <x v="2"/>
    <n v="0"/>
    <n v="1"/>
    <s v="SANDRA MARIA ESCOBAR RAMOS"/>
    <x v="0"/>
    <x v="6"/>
    <m/>
    <m/>
    <m/>
  </r>
  <r>
    <n v="2397"/>
    <n v="22507"/>
    <x v="0"/>
    <d v="2020-06-26T00:00:00"/>
    <x v="5"/>
    <s v="Pendiente"/>
    <x v="1"/>
    <e v="#VALUE!"/>
    <e v="#VALUE!"/>
    <s v="Mauricio Toro"/>
    <x v="1"/>
    <x v="1"/>
    <m/>
    <m/>
    <m/>
  </r>
  <r>
    <n v="2398"/>
    <n v="22508"/>
    <x v="2"/>
    <d v="2020-06-26T00:00:00"/>
    <x v="5"/>
    <d v="2020-06-26T00:00:00"/>
    <x v="2"/>
    <n v="0"/>
    <n v="1"/>
    <s v="Camilo Andres Cruz Hoyos"/>
    <x v="0"/>
    <x v="6"/>
    <m/>
    <m/>
    <m/>
  </r>
  <r>
    <n v="2399"/>
    <n v="22509"/>
    <x v="2"/>
    <d v="2020-06-26T00:00:00"/>
    <x v="5"/>
    <s v="Pendiente"/>
    <x v="1"/>
    <e v="#VALUE!"/>
    <e v="#VALUE!"/>
    <s v="cesar augusto bedoya betancur"/>
    <x v="1"/>
    <x v="1"/>
    <m/>
    <m/>
    <m/>
  </r>
  <r>
    <n v="2400"/>
    <n v="22510"/>
    <x v="2"/>
    <d v="2020-06-26T00:00:00"/>
    <x v="5"/>
    <d v="2020-06-26T00:00:00"/>
    <x v="2"/>
    <n v="0"/>
    <n v="1"/>
    <s v="PAOLA ALEJANDRA CASTAÑO RIVERA"/>
    <x v="0"/>
    <x v="6"/>
    <m/>
    <m/>
    <m/>
  </r>
  <r>
    <n v="2401"/>
    <n v="22511"/>
    <x v="2"/>
    <d v="2020-06-26T00:00:00"/>
    <x v="5"/>
    <s v="Pendiente"/>
    <x v="1"/>
    <e v="#VALUE!"/>
    <e v="#VALUE!"/>
    <s v="cesar augusto bedoya betancur"/>
    <x v="1"/>
    <x v="1"/>
    <m/>
    <m/>
    <m/>
  </r>
  <r>
    <n v="2402"/>
    <n v="22512"/>
    <x v="0"/>
    <d v="2020-06-26T00:00:00"/>
    <x v="5"/>
    <s v="Pendiente"/>
    <x v="1"/>
    <e v="#VALUE!"/>
    <e v="#VALUE!"/>
    <s v="PEDRO ENRIQUE NIETO ENCISO"/>
    <x v="1"/>
    <x v="1"/>
    <m/>
    <m/>
    <m/>
  </r>
  <r>
    <n v="2403"/>
    <n v="22513"/>
    <x v="3"/>
    <d v="2020-06-26T00:00:00"/>
    <x v="5"/>
    <d v="2020-06-26T00:00:00"/>
    <x v="2"/>
    <n v="0"/>
    <n v="1"/>
    <s v="carlota irene noreña giraldo"/>
    <x v="0"/>
    <x v="6"/>
    <m/>
    <m/>
    <m/>
  </r>
  <r>
    <n v="2404"/>
    <n v="22514"/>
    <x v="0"/>
    <d v="2020-06-26T00:00:00"/>
    <x v="5"/>
    <s v="Pendiente"/>
    <x v="1"/>
    <e v="#VALUE!"/>
    <e v="#VALUE!"/>
    <s v="CLARA INES GONZALEZ MONROY"/>
    <x v="1"/>
    <x v="1"/>
    <m/>
    <m/>
    <m/>
  </r>
  <r>
    <n v="2405"/>
    <n v="22515"/>
    <x v="3"/>
    <d v="2020-06-26T00:00:00"/>
    <x v="5"/>
    <s v="Pendiente"/>
    <x v="1"/>
    <e v="#VALUE!"/>
    <e v="#VALUE!"/>
    <s v="amanda fabiola quintero porras"/>
    <x v="1"/>
    <x v="1"/>
    <m/>
    <m/>
    <m/>
  </r>
  <r>
    <n v="2406"/>
    <n v="22516"/>
    <x v="3"/>
    <d v="2020-06-26T00:00:00"/>
    <x v="5"/>
    <s v="Pendiente"/>
    <x v="1"/>
    <e v="#VALUE!"/>
    <e v="#VALUE!"/>
    <s v="manuel alfonso illidge robles"/>
    <x v="1"/>
    <x v="1"/>
    <m/>
    <m/>
    <m/>
  </r>
  <r>
    <n v="2407"/>
    <n v="22517"/>
    <x v="0"/>
    <d v="2020-06-26T00:00:00"/>
    <x v="5"/>
    <s v="Pendiente"/>
    <x v="1"/>
    <e v="#VALUE!"/>
    <e v="#VALUE!"/>
    <s v="MERCELENA ROMERO DIAZ"/>
    <x v="1"/>
    <x v="1"/>
    <m/>
    <m/>
    <m/>
  </r>
  <r>
    <n v="2408"/>
    <n v="22518"/>
    <x v="0"/>
    <d v="2020-06-26T00:00:00"/>
    <x v="5"/>
    <s v="Pendiente"/>
    <x v="1"/>
    <e v="#VALUE!"/>
    <e v="#VALUE!"/>
    <s v="Oscar Norberto Reyes Pla"/>
    <x v="1"/>
    <x v="1"/>
    <m/>
    <m/>
    <m/>
  </r>
  <r>
    <n v="2409"/>
    <n v="22519"/>
    <x v="0"/>
    <d v="2020-06-26T00:00:00"/>
    <x v="5"/>
    <s v="Pendiente"/>
    <x v="1"/>
    <e v="#VALUE!"/>
    <e v="#VALUE!"/>
    <s v="Antonio Jose Junieles Arrieta"/>
    <x v="1"/>
    <x v="1"/>
    <m/>
    <m/>
    <m/>
  </r>
  <r>
    <n v="2410"/>
    <n v="22520"/>
    <x v="2"/>
    <d v="2020-06-26T00:00:00"/>
    <x v="5"/>
    <s v="Pendiente"/>
    <x v="1"/>
    <e v="#VALUE!"/>
    <e v="#VALUE!"/>
    <s v="Paulo Santiago Guevara García"/>
    <x v="1"/>
    <x v="1"/>
    <m/>
    <m/>
    <m/>
  </r>
  <r>
    <n v="2411"/>
    <n v="22521"/>
    <x v="0"/>
    <d v="2020-06-27T00:00:00"/>
    <x v="5"/>
    <s v="Pendiente"/>
    <x v="1"/>
    <e v="#VALUE!"/>
    <e v="#VALUE!"/>
    <s v="JOSE FERNANDO CHAVARRIAGA MONTOYA"/>
    <x v="1"/>
    <x v="1"/>
    <m/>
    <m/>
    <m/>
  </r>
  <r>
    <n v="2412"/>
    <n v="22522"/>
    <x v="0"/>
    <d v="2020-06-27T00:00:00"/>
    <x v="5"/>
    <s v="Pendiente"/>
    <x v="1"/>
    <e v="#VALUE!"/>
    <e v="#VALUE!"/>
    <s v="LEONARDO MEJIA"/>
    <x v="1"/>
    <x v="1"/>
    <m/>
    <m/>
    <m/>
  </r>
  <r>
    <n v="2413"/>
    <n v="22523"/>
    <x v="0"/>
    <d v="2020-06-27T00:00:00"/>
    <x v="5"/>
    <s v="Pendiente"/>
    <x v="1"/>
    <e v="#VALUE!"/>
    <e v="#VALUE!"/>
    <s v="ivan dario jimenez arevalo"/>
    <x v="1"/>
    <x v="1"/>
    <m/>
    <m/>
    <m/>
  </r>
  <r>
    <n v="2414"/>
    <n v="22524"/>
    <x v="0"/>
    <d v="2020-06-27T00:00:00"/>
    <x v="5"/>
    <s v="Pendiente"/>
    <x v="1"/>
    <e v="#VALUE!"/>
    <e v="#VALUE!"/>
    <s v="No hay clientes referentes a este flujo"/>
    <x v="1"/>
    <x v="1"/>
    <m/>
    <m/>
    <m/>
  </r>
  <r>
    <n v="2415"/>
    <n v="22525"/>
    <x v="1"/>
    <d v="2020-06-27T00:00:00"/>
    <x v="5"/>
    <s v="Pendiente"/>
    <x v="1"/>
    <e v="#VALUE!"/>
    <e v="#VALUE!"/>
    <s v="SERGIO HERNANDO SANTOS MOSQUERA"/>
    <x v="1"/>
    <x v="1"/>
    <m/>
    <m/>
    <m/>
  </r>
  <r>
    <n v="2416"/>
    <n v="22526"/>
    <x v="0"/>
    <d v="2020-06-27T00:00:00"/>
    <x v="5"/>
    <s v="Pendiente"/>
    <x v="1"/>
    <e v="#VALUE!"/>
    <e v="#VALUE!"/>
    <s v="GICOL VANESSA APARICIO CAÑAS"/>
    <x v="1"/>
    <x v="1"/>
    <m/>
    <m/>
    <m/>
  </r>
  <r>
    <n v="2417"/>
    <n v="22527"/>
    <x v="3"/>
    <d v="2020-06-27T00:00:00"/>
    <x v="5"/>
    <s v="Pendiente"/>
    <x v="1"/>
    <e v="#VALUE!"/>
    <e v="#VALUE!"/>
    <s v="Eder Pacheco Bravo"/>
    <x v="1"/>
    <x v="1"/>
    <m/>
    <m/>
    <m/>
  </r>
  <r>
    <n v="2418"/>
    <n v="22528"/>
    <x v="1"/>
    <d v="2020-06-27T00:00:00"/>
    <x v="5"/>
    <s v="Pendiente"/>
    <x v="1"/>
    <e v="#VALUE!"/>
    <e v="#VALUE!"/>
    <s v="n.a."/>
    <x v="1"/>
    <x v="1"/>
    <m/>
    <m/>
    <m/>
  </r>
  <r>
    <n v="2419"/>
    <n v="22529"/>
    <x v="2"/>
    <d v="2020-06-27T00:00:00"/>
    <x v="5"/>
    <s v="Pendiente"/>
    <x v="1"/>
    <e v="#VALUE!"/>
    <e v="#VALUE!"/>
    <s v="SANDRA MILENA DIAZ PAIPA"/>
    <x v="1"/>
    <x v="1"/>
    <m/>
    <m/>
    <m/>
  </r>
  <r>
    <n v="2420"/>
    <n v="22530"/>
    <x v="2"/>
    <d v="2020-06-27T00:00:00"/>
    <x v="5"/>
    <s v="Pendiente"/>
    <x v="1"/>
    <e v="#VALUE!"/>
    <e v="#VALUE!"/>
    <s v="Jenny Katherine Soto Trujillo"/>
    <x v="1"/>
    <x v="1"/>
    <m/>
    <m/>
    <m/>
  </r>
  <r>
    <n v="2421"/>
    <n v="22531"/>
    <x v="0"/>
    <d v="2020-06-27T00:00:00"/>
    <x v="5"/>
    <s v="Pendiente"/>
    <x v="1"/>
    <e v="#VALUE!"/>
    <e v="#VALUE!"/>
    <s v="Lina Maria Barros"/>
    <x v="1"/>
    <x v="1"/>
    <m/>
    <m/>
    <m/>
  </r>
  <r>
    <n v="2422"/>
    <n v="22532"/>
    <x v="0"/>
    <d v="2020-06-27T00:00:00"/>
    <x v="5"/>
    <s v="Pendiente"/>
    <x v="1"/>
    <e v="#VALUE!"/>
    <e v="#VALUE!"/>
    <s v="Germán Eduardo Cely Ochoa"/>
    <x v="1"/>
    <x v="1"/>
    <m/>
    <m/>
    <m/>
  </r>
  <r>
    <n v="2423"/>
    <n v="22533"/>
    <x v="0"/>
    <d v="2020-06-27T00:00:00"/>
    <x v="5"/>
    <s v="Pendiente"/>
    <x v="1"/>
    <e v="#VALUE!"/>
    <e v="#VALUE!"/>
    <s v="MARIA OLIVEROS GONZALEZ"/>
    <x v="1"/>
    <x v="1"/>
    <m/>
    <m/>
    <m/>
  </r>
  <r>
    <n v="2424"/>
    <n v="22534"/>
    <x v="0"/>
    <d v="2020-06-27T00:00:00"/>
    <x v="5"/>
    <s v="Pendiente"/>
    <x v="1"/>
    <e v="#VALUE!"/>
    <e v="#VALUE!"/>
    <s v="Cristian Javier Nivia Escarraga"/>
    <x v="1"/>
    <x v="1"/>
    <m/>
    <m/>
    <m/>
  </r>
  <r>
    <n v="2425"/>
    <n v="22535"/>
    <x v="0"/>
    <d v="2020-06-27T00:00:00"/>
    <x v="5"/>
    <s v="Pendiente"/>
    <x v="1"/>
    <e v="#VALUE!"/>
    <e v="#VALUE!"/>
    <s v="Libemeyer Barreto Soler"/>
    <x v="1"/>
    <x v="1"/>
    <m/>
    <m/>
    <m/>
  </r>
  <r>
    <n v="2426"/>
    <n v="22536"/>
    <x v="1"/>
    <d v="2020-06-28T00:00:00"/>
    <x v="5"/>
    <s v="Pendiente"/>
    <x v="1"/>
    <e v="#VALUE!"/>
    <e v="#VALUE!"/>
    <s v="federman guativa lopez"/>
    <x v="1"/>
    <x v="1"/>
    <m/>
    <m/>
    <m/>
  </r>
  <r>
    <n v="2427"/>
    <n v="22537"/>
    <x v="0"/>
    <d v="2020-06-28T00:00:00"/>
    <x v="5"/>
    <s v="Pendiente"/>
    <x v="1"/>
    <e v="#VALUE!"/>
    <e v="#VALUE!"/>
    <s v="Rafael Mora"/>
    <x v="1"/>
    <x v="1"/>
    <m/>
    <m/>
    <m/>
  </r>
  <r>
    <n v="2428"/>
    <n v="22538"/>
    <x v="0"/>
    <d v="2020-06-28T00:00:00"/>
    <x v="5"/>
    <s v="Pendiente"/>
    <x v="1"/>
    <e v="#VALUE!"/>
    <e v="#VALUE!"/>
    <s v="WILSON HERNAN BERNAL CARO"/>
    <x v="1"/>
    <x v="1"/>
    <m/>
    <m/>
    <m/>
  </r>
  <r>
    <n v="2429"/>
    <n v="22539"/>
    <x v="1"/>
    <d v="2020-06-28T00:00:00"/>
    <x v="5"/>
    <s v="Pendiente"/>
    <x v="1"/>
    <e v="#VALUE!"/>
    <e v="#VALUE!"/>
    <s v="JUAN CARLOS BEDOYA VELASQUEZ"/>
    <x v="1"/>
    <x v="1"/>
    <m/>
    <m/>
    <m/>
  </r>
  <r>
    <n v="2430"/>
    <n v="22540"/>
    <x v="0"/>
    <d v="2020-06-28T00:00:00"/>
    <x v="5"/>
    <s v="Pendiente"/>
    <x v="1"/>
    <e v="#VALUE!"/>
    <e v="#VALUE!"/>
    <s v="garden doris piedad olmos cardona"/>
    <x v="1"/>
    <x v="1"/>
    <m/>
    <m/>
    <m/>
  </r>
  <r>
    <n v="2431"/>
    <n v="22541"/>
    <x v="0"/>
    <d v="2020-06-28T00:00:00"/>
    <x v="5"/>
    <s v="Pendiente"/>
    <x v="1"/>
    <e v="#VALUE!"/>
    <e v="#VALUE!"/>
    <s v="garden doris piedad olmos cardona"/>
    <x v="1"/>
    <x v="1"/>
    <m/>
    <m/>
    <m/>
  </r>
  <r>
    <n v="2432"/>
    <n v="22542"/>
    <x v="0"/>
    <d v="2020-06-28T00:00:00"/>
    <x v="5"/>
    <s v="Pendiente"/>
    <x v="1"/>
    <e v="#VALUE!"/>
    <e v="#VALUE!"/>
    <s v="Jenny Vargas"/>
    <x v="1"/>
    <x v="1"/>
    <m/>
    <m/>
    <m/>
  </r>
  <r>
    <n v="2433"/>
    <n v="22543"/>
    <x v="2"/>
    <d v="2020-06-28T00:00:00"/>
    <x v="5"/>
    <s v="Pendiente"/>
    <x v="1"/>
    <e v="#VALUE!"/>
    <e v="#VALUE!"/>
    <s v="ivonne lizeth rodriguez poveda"/>
    <x v="1"/>
    <x v="1"/>
    <m/>
    <m/>
    <m/>
  </r>
  <r>
    <n v="2434"/>
    <n v="22544"/>
    <x v="2"/>
    <d v="2020-06-28T00:00:00"/>
    <x v="5"/>
    <s v="Pendiente"/>
    <x v="1"/>
    <e v="#VALUE!"/>
    <e v="#VALUE!"/>
    <s v="Jennifer Richardson"/>
    <x v="1"/>
    <x v="1"/>
    <m/>
    <m/>
    <m/>
  </r>
  <r>
    <n v="2435"/>
    <n v="22545"/>
    <x v="3"/>
    <d v="2020-06-28T00:00:00"/>
    <x v="5"/>
    <s v="Pendiente"/>
    <x v="1"/>
    <e v="#VALUE!"/>
    <e v="#VALUE!"/>
    <s v="luis eduardo mendoza patiño"/>
    <x v="1"/>
    <x v="1"/>
    <m/>
    <m/>
    <m/>
  </r>
  <r>
    <n v="2436"/>
    <n v="22546"/>
    <x v="3"/>
    <d v="2020-06-28T00:00:00"/>
    <x v="5"/>
    <s v="Pendiente"/>
    <x v="1"/>
    <e v="#VALUE!"/>
    <e v="#VALUE!"/>
    <s v="luis eduardo mendoza patiño"/>
    <x v="1"/>
    <x v="1"/>
    <m/>
    <m/>
    <m/>
  </r>
  <r>
    <n v="2437"/>
    <n v="22547"/>
    <x v="2"/>
    <d v="2020-06-28T00:00:00"/>
    <x v="5"/>
    <s v="Pendiente"/>
    <x v="1"/>
    <e v="#VALUE!"/>
    <e v="#VALUE!"/>
    <s v="NN"/>
    <x v="1"/>
    <x v="1"/>
    <m/>
    <m/>
    <m/>
  </r>
  <r>
    <n v="2438"/>
    <n v="22548"/>
    <x v="0"/>
    <d v="2020-06-29T00:00:00"/>
    <x v="5"/>
    <s v="Pendiente"/>
    <x v="1"/>
    <e v="#VALUE!"/>
    <e v="#VALUE!"/>
    <s v="JHEISON LIBARDO BARRIOS LÓPEZ"/>
    <x v="1"/>
    <x v="1"/>
    <m/>
    <m/>
    <m/>
  </r>
  <r>
    <n v="2439"/>
    <n v="22549"/>
    <x v="2"/>
    <d v="2020-06-29T00:00:00"/>
    <x v="5"/>
    <s v="Pendiente"/>
    <x v="1"/>
    <e v="#VALUE!"/>
    <e v="#VALUE!"/>
    <s v="Martha E. Garcia R."/>
    <x v="1"/>
    <x v="1"/>
    <m/>
    <m/>
    <m/>
  </r>
  <r>
    <n v="2440"/>
    <n v="22550"/>
    <x v="0"/>
    <d v="2020-06-30T00:00:00"/>
    <x v="5"/>
    <s v="Pendiente"/>
    <x v="1"/>
    <e v="#VALUE!"/>
    <e v="#VALUE!"/>
    <s v="BANCO PICHINCHA"/>
    <x v="1"/>
    <x v="1"/>
    <m/>
    <m/>
    <m/>
  </r>
  <r>
    <n v="2441"/>
    <n v="22551"/>
    <x v="0"/>
    <d v="2020-06-30T00:00:00"/>
    <x v="5"/>
    <s v="Pendiente"/>
    <x v="1"/>
    <e v="#VALUE!"/>
    <e v="#VALUE!"/>
    <s v="miguel fernando pascuas escobar"/>
    <x v="1"/>
    <x v="1"/>
    <m/>
    <m/>
    <m/>
  </r>
  <r>
    <n v="2442"/>
    <n v="22552"/>
    <x v="0"/>
    <d v="2020-06-30T00:00:00"/>
    <x v="5"/>
    <s v="Pendiente"/>
    <x v="1"/>
    <e v="#VALUE!"/>
    <e v="#VALUE!"/>
    <s v="douglas garcia santos"/>
    <x v="1"/>
    <x v="1"/>
    <m/>
    <m/>
    <m/>
  </r>
  <r>
    <n v="2443"/>
    <n v="22553"/>
    <x v="0"/>
    <d v="2020-06-30T00:00:00"/>
    <x v="5"/>
    <s v="Pendiente"/>
    <x v="1"/>
    <e v="#VALUE!"/>
    <e v="#VALUE!"/>
    <s v="Luis Alexander Tejero"/>
    <x v="1"/>
    <x v="1"/>
    <m/>
    <m/>
    <m/>
  </r>
  <r>
    <n v="2444"/>
    <n v="22554"/>
    <x v="0"/>
    <d v="2020-06-30T00:00:00"/>
    <x v="5"/>
    <s v="Pendiente"/>
    <x v="1"/>
    <e v="#VALUE!"/>
    <e v="#VALUE!"/>
    <s v="DEYANIRA SARAI GUERRERO VANEGAS"/>
    <x v="1"/>
    <x v="1"/>
    <m/>
    <m/>
    <m/>
  </r>
  <r>
    <n v="2445"/>
    <n v="22555"/>
    <x v="0"/>
    <d v="2020-06-30T00:00:00"/>
    <x v="5"/>
    <s v="Pendiente"/>
    <x v="1"/>
    <e v="#VALUE!"/>
    <e v="#VALUE!"/>
    <s v="Julián Andrés Martínez Cobos"/>
    <x v="1"/>
    <x v="1"/>
    <m/>
    <m/>
    <m/>
  </r>
  <r>
    <n v="2446"/>
    <n v="22556"/>
    <x v="0"/>
    <d v="2020-06-30T00:00:00"/>
    <x v="5"/>
    <s v="Pendiente"/>
    <x v="1"/>
    <e v="#VALUE!"/>
    <e v="#VALUE!"/>
    <s v="leydi narvaez"/>
    <x v="1"/>
    <x v="1"/>
    <m/>
    <m/>
    <m/>
  </r>
  <r>
    <n v="2447"/>
    <n v="22557"/>
    <x v="0"/>
    <d v="2020-06-30T00:00:00"/>
    <x v="5"/>
    <s v="Pendiente"/>
    <x v="1"/>
    <e v="#VALUE!"/>
    <e v="#VALUE!"/>
    <s v="PABLO MARCELO CARDENAS BEANVIDES"/>
    <x v="1"/>
    <x v="1"/>
    <m/>
    <m/>
    <m/>
  </r>
  <r>
    <n v="2448"/>
    <n v="22558"/>
    <x v="0"/>
    <d v="2020-06-30T00:00:00"/>
    <x v="5"/>
    <s v="Pendiente"/>
    <x v="1"/>
    <e v="#VALUE!"/>
    <e v="#VALUE!"/>
    <s v="Beatriz Rugby Estevez Sarria"/>
    <x v="1"/>
    <x v="1"/>
    <m/>
    <m/>
    <m/>
  </r>
  <r>
    <n v="2449"/>
    <n v="22559"/>
    <x v="0"/>
    <d v="2020-06-30T00:00:00"/>
    <x v="5"/>
    <s v="Pendiente"/>
    <x v="1"/>
    <e v="#VALUE!"/>
    <e v="#VALUE!"/>
    <s v="William Fresneda"/>
    <x v="1"/>
    <x v="1"/>
    <m/>
    <m/>
    <m/>
  </r>
  <r>
    <n v="2450"/>
    <n v="22560"/>
    <x v="0"/>
    <d v="2020-06-30T00:00:00"/>
    <x v="5"/>
    <s v="Pendiente"/>
    <x v="1"/>
    <e v="#VALUE!"/>
    <e v="#VALUE!"/>
    <s v="keidy julieth linares ordoñez"/>
    <x v="1"/>
    <x v="1"/>
    <m/>
    <m/>
    <m/>
  </r>
  <r>
    <n v="2451"/>
    <n v="22561"/>
    <x v="0"/>
    <d v="2020-06-30T00:00:00"/>
    <x v="5"/>
    <s v="Pendiente"/>
    <x v="1"/>
    <e v="#VALUE!"/>
    <e v="#VALUE!"/>
    <s v="Cecilia Isabel barrios castro"/>
    <x v="1"/>
    <x v="1"/>
    <m/>
    <m/>
    <m/>
  </r>
  <r>
    <n v="2452"/>
    <n v="22562"/>
    <x v="0"/>
    <d v="2020-06-30T00:00:00"/>
    <x v="5"/>
    <s v="Pendiente"/>
    <x v="1"/>
    <e v="#VALUE!"/>
    <e v="#VALUE!"/>
    <s v="DANIELA ESCOBAR ARBELAEZ"/>
    <x v="1"/>
    <x v="1"/>
    <m/>
    <m/>
    <m/>
  </r>
  <r>
    <n v="2453"/>
    <n v="22563"/>
    <x v="0"/>
    <d v="2020-06-30T00:00:00"/>
    <x v="5"/>
    <s v="Pendiente"/>
    <x v="1"/>
    <e v="#VALUE!"/>
    <e v="#VALUE!"/>
    <s v="carlos jose gonzalez duran"/>
    <x v="1"/>
    <x v="1"/>
    <m/>
    <m/>
    <m/>
  </r>
  <r>
    <n v="2454"/>
    <n v="22564"/>
    <x v="0"/>
    <d v="2020-06-30T00:00:00"/>
    <x v="5"/>
    <s v="Pendiente"/>
    <x v="1"/>
    <e v="#VALUE!"/>
    <e v="#VALUE!"/>
    <s v="Jose Guiovanny Palacios T"/>
    <x v="1"/>
    <x v="1"/>
    <m/>
    <m/>
    <m/>
  </r>
  <r>
    <n v="2455"/>
    <n v="22565"/>
    <x v="0"/>
    <d v="2020-06-30T00:00:00"/>
    <x v="5"/>
    <s v="Pendiente"/>
    <x v="1"/>
    <e v="#VALUE!"/>
    <e v="#VALUE!"/>
    <s v="carlos jose gonzalez duran"/>
    <x v="1"/>
    <x v="1"/>
    <m/>
    <m/>
    <m/>
  </r>
  <r>
    <n v="2456"/>
    <n v="22566"/>
    <x v="0"/>
    <d v="2020-06-30T00:00:00"/>
    <x v="5"/>
    <s v="Pendiente"/>
    <x v="1"/>
    <e v="#VALUE!"/>
    <e v="#VALUE!"/>
    <s v="DANIELA ESCOBAR ARBELAEZ"/>
    <x v="1"/>
    <x v="1"/>
    <m/>
    <m/>
    <m/>
  </r>
  <r>
    <n v="2457"/>
    <n v="22567"/>
    <x v="0"/>
    <d v="2020-06-30T00:00:00"/>
    <x v="5"/>
    <s v="Pendiente"/>
    <x v="1"/>
    <e v="#VALUE!"/>
    <e v="#VALUE!"/>
    <s v="WILLIAM DORIA GARCES"/>
    <x v="1"/>
    <x v="1"/>
    <m/>
    <m/>
    <m/>
  </r>
  <r>
    <n v="2458"/>
    <n v="22568"/>
    <x v="0"/>
    <d v="2020-06-30T00:00:00"/>
    <x v="5"/>
    <s v="Pendiente"/>
    <x v="1"/>
    <e v="#VALUE!"/>
    <e v="#VALUE!"/>
    <s v="Mario Alberto Carroll Ferreira"/>
    <x v="1"/>
    <x v="1"/>
    <m/>
    <m/>
    <m/>
  </r>
  <r>
    <n v="2459"/>
    <n v="22569"/>
    <x v="0"/>
    <d v="2020-06-30T00:00:00"/>
    <x v="5"/>
    <s v="Pendiente"/>
    <x v="1"/>
    <e v="#VALUE!"/>
    <e v="#VALUE!"/>
    <s v="jimena reyes"/>
    <x v="1"/>
    <x v="1"/>
    <m/>
    <m/>
    <m/>
  </r>
  <r>
    <n v="2460"/>
    <n v="22570"/>
    <x v="0"/>
    <d v="2020-06-30T00:00:00"/>
    <x v="5"/>
    <s v="Pendiente"/>
    <x v="1"/>
    <e v="#VALUE!"/>
    <e v="#VALUE!"/>
    <s v="Jose Francisco Montufar Rodriguez."/>
    <x v="1"/>
    <x v="1"/>
    <m/>
    <m/>
    <m/>
  </r>
  <r>
    <n v="2461"/>
    <n v="22571"/>
    <x v="0"/>
    <d v="2020-06-30T00:00:00"/>
    <x v="5"/>
    <s v="Pendiente"/>
    <x v="1"/>
    <e v="#VALUE!"/>
    <e v="#VALUE!"/>
    <s v="Eduard Alexander Gómez Sánchez"/>
    <x v="1"/>
    <x v="1"/>
    <m/>
    <m/>
    <m/>
  </r>
  <r>
    <n v="2462"/>
    <n v="22572"/>
    <x v="2"/>
    <d v="2020-06-30T00:00:00"/>
    <x v="5"/>
    <s v="Pendiente"/>
    <x v="1"/>
    <e v="#VALUE!"/>
    <e v="#VALUE!"/>
    <s v="Ramiro Osorno Conde"/>
    <x v="1"/>
    <x v="1"/>
    <m/>
    <m/>
    <m/>
  </r>
  <r>
    <n v="2463"/>
    <n v="22573"/>
    <x v="3"/>
    <d v="2020-06-30T00:00:00"/>
    <x v="5"/>
    <s v="Pendiente"/>
    <x v="1"/>
    <e v="#VALUE!"/>
    <e v="#VALUE!"/>
    <s v="andres felipe ordoñez gomez"/>
    <x v="1"/>
    <x v="1"/>
    <m/>
    <m/>
    <m/>
  </r>
  <r>
    <n v="2464"/>
    <n v="22574"/>
    <x v="0"/>
    <d v="2020-06-30T00:00:00"/>
    <x v="5"/>
    <s v="Pendiente"/>
    <x v="1"/>
    <e v="#VALUE!"/>
    <e v="#VALUE!"/>
    <s v="jaime hincapie"/>
    <x v="1"/>
    <x v="1"/>
    <m/>
    <m/>
    <m/>
  </r>
  <r>
    <n v="2465"/>
    <n v="22575"/>
    <x v="0"/>
    <d v="2020-06-30T00:00:00"/>
    <x v="5"/>
    <s v="Pendiente"/>
    <x v="1"/>
    <e v="#VALUE!"/>
    <e v="#VALUE!"/>
    <s v="Mariano Barreneche Arango"/>
    <x v="1"/>
    <x v="1"/>
    <m/>
    <m/>
    <m/>
  </r>
  <r>
    <n v="2466"/>
    <n v="22576"/>
    <x v="0"/>
    <d v="2020-06-30T00:00:00"/>
    <x v="5"/>
    <s v="Pendiente"/>
    <x v="1"/>
    <e v="#VALUE!"/>
    <e v="#VALUE!"/>
    <s v="MIGUEL ANGEL NARVAEZ"/>
    <x v="1"/>
    <x v="1"/>
    <m/>
    <m/>
    <m/>
  </r>
  <r>
    <n v="2467"/>
    <n v="22577"/>
    <x v="0"/>
    <d v="2020-06-30T00:00:00"/>
    <x v="5"/>
    <s v="Pendiente"/>
    <x v="1"/>
    <e v="#VALUE!"/>
    <e v="#VALUE!"/>
    <s v="SOFIA IMELDA ALVARADO BAYONA"/>
    <x v="1"/>
    <x v="1"/>
    <m/>
    <m/>
    <m/>
  </r>
  <r>
    <n v="2468"/>
    <n v="22578"/>
    <x v="0"/>
    <d v="2020-06-30T00:00:00"/>
    <x v="5"/>
    <s v="Pendiente"/>
    <x v="1"/>
    <e v="#VALUE!"/>
    <e v="#VALUE!"/>
    <s v="Lina Maria Medina Santamaria"/>
    <x v="1"/>
    <x v="1"/>
    <m/>
    <m/>
    <m/>
  </r>
  <r>
    <n v="2469"/>
    <n v="22579"/>
    <x v="0"/>
    <d v="2020-06-30T00:00:00"/>
    <x v="5"/>
    <s v="Pendiente"/>
    <x v="1"/>
    <e v="#VALUE!"/>
    <e v="#VALUE!"/>
    <s v="CRISTIAN ENRIQUE CABARCAS MERCADO"/>
    <x v="1"/>
    <x v="1"/>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9">
  <r>
    <n v="1"/>
    <n v="20111"/>
    <s v="Tramitar Peticiones"/>
    <d v="2020-01-01T00:00:00"/>
    <x v="0"/>
    <d v="2020-01-07T00:00:00"/>
    <s v="Enero - Marzo"/>
    <n v="6"/>
    <n v="5"/>
    <s v="Hernan Londoño Mejía"/>
    <s v="Cerrado"/>
    <s v="Enero"/>
    <m/>
    <s v="Cerrado"/>
    <b v="1"/>
    <x v="0"/>
    <x v="0"/>
  </r>
  <r>
    <n v="2"/>
    <n v="20112"/>
    <s v="Tramitar Peticiones"/>
    <d v="2020-01-01T00:00:00"/>
    <x v="0"/>
    <d v="2020-01-07T00:00:00"/>
    <s v="Enero - Marzo"/>
    <n v="6"/>
    <n v="5"/>
    <s v="rigoberto sanchez vasquez"/>
    <s v="Cerrado"/>
    <s v="Enero"/>
    <m/>
    <s v="Cerrado"/>
    <b v="1"/>
    <x v="0"/>
    <x v="0"/>
  </r>
  <r>
    <n v="3"/>
    <n v="20113"/>
    <s v="Tramitar Peticiones"/>
    <d v="2020-01-01T00:00:00"/>
    <x v="0"/>
    <d v="2020-01-07T00:00:00"/>
    <s v="Enero - Marzo"/>
    <n v="6"/>
    <n v="5"/>
    <s v="rigoberto sanchez vasquez"/>
    <s v="Cerrado"/>
    <s v="Enero"/>
    <m/>
    <s v="Cerrado"/>
    <b v="1"/>
    <x v="0"/>
    <x v="0"/>
  </r>
  <r>
    <n v="4"/>
    <n v="20114"/>
    <s v="Asignar Sugerencia"/>
    <d v="2020-01-01T00:00:00"/>
    <x v="0"/>
    <d v="2020-01-07T00:00:00"/>
    <s v="Enero - Marzo"/>
    <n v="6"/>
    <n v="5"/>
    <s v="paola andrea cuervo"/>
    <s v="Cerrado"/>
    <s v="Enero"/>
    <m/>
    <s v="Cerrado"/>
    <b v="1"/>
    <x v="0"/>
    <x v="0"/>
  </r>
  <r>
    <n v="5"/>
    <n v="20115"/>
    <s v="Tramitar Peticiones"/>
    <d v="2020-01-01T00:00:00"/>
    <x v="0"/>
    <d v="2020-01-07T00:00:00"/>
    <s v="Enero - Marzo"/>
    <n v="6"/>
    <n v="5"/>
    <s v="FUNDACION SOCIAL FUTURO Y DESARROLLO"/>
    <s v="Cerrado"/>
    <s v="Enero"/>
    <m/>
    <s v="Cerrado"/>
    <b v="1"/>
    <x v="0"/>
    <x v="0"/>
  </r>
  <r>
    <n v="6"/>
    <n v="20116"/>
    <s v="Tramitar Queja"/>
    <d v="2020-01-02T00:00:00"/>
    <x v="0"/>
    <s v="Pendiente"/>
    <s v="Pendiente"/>
    <e v="#VALUE!"/>
    <e v="#VALUE!"/>
    <s v="Lina Patricia Grimaldo Franco"/>
    <s v="Abierto"/>
    <s v="Pendiente"/>
    <m/>
    <s v="Abierto"/>
    <b v="1"/>
    <x v="1"/>
    <x v="1"/>
  </r>
  <r>
    <n v="7"/>
    <n v="20117"/>
    <s v="Tramitar Queja"/>
    <d v="2020-01-02T00:00:00"/>
    <x v="0"/>
    <d v="2020-02-07T00:00:00"/>
    <s v="Enero - Marzo"/>
    <n v="36"/>
    <n v="27"/>
    <s v="Lina Patricia Grimaldo Franco"/>
    <s v="Cerrado"/>
    <s v="Febrero"/>
    <m/>
    <s v="Cerrado"/>
    <b v="1"/>
    <x v="0"/>
    <x v="0"/>
  </r>
  <r>
    <n v="8"/>
    <n v="20118"/>
    <s v="Tramitar Peticiones"/>
    <d v="2020-01-02T00:00:00"/>
    <x v="0"/>
    <d v="2020-01-07T00:00:00"/>
    <s v="Enero - Marzo"/>
    <n v="5"/>
    <n v="4"/>
    <s v="OSCAR GOMEZ LADINO"/>
    <s v="Cerrado"/>
    <s v="Enero"/>
    <m/>
    <s v="Cerrado"/>
    <b v="1"/>
    <x v="0"/>
    <x v="0"/>
  </r>
  <r>
    <n v="9"/>
    <n v="20119"/>
    <s v="Tramitar Peticiones"/>
    <d v="2020-01-02T00:00:00"/>
    <x v="0"/>
    <d v="2020-01-07T00:00:00"/>
    <s v="Enero - Marzo"/>
    <n v="5"/>
    <n v="4"/>
    <s v="HOWARD PUELLO JURADO"/>
    <s v="Cerrado"/>
    <s v="Enero"/>
    <m/>
    <s v="Cerrado"/>
    <b v="1"/>
    <x v="0"/>
    <x v="0"/>
  </r>
  <r>
    <n v="10"/>
    <n v="20120"/>
    <s v="Tramitar Peticiones"/>
    <d v="2020-01-02T00:00:00"/>
    <x v="0"/>
    <d v="2020-01-08T00:00:00"/>
    <s v="Enero - Marzo"/>
    <n v="6"/>
    <n v="5"/>
    <s v="Camilo Suárez"/>
    <s v="Cerrado"/>
    <s v="Enero"/>
    <m/>
    <s v="Cerrado"/>
    <b v="1"/>
    <x v="0"/>
    <x v="0"/>
  </r>
  <r>
    <n v="11"/>
    <n v="20121"/>
    <s v="Tramitar Queja"/>
    <d v="2020-01-02T00:00:00"/>
    <x v="0"/>
    <d v="2020-05-12T00:00:00"/>
    <s v="Abril - Junio"/>
    <n v="131"/>
    <n v="94"/>
    <s v="NORALBA MARTINEZ GRISALES"/>
    <s v="Cerrado"/>
    <s v="Mayo"/>
    <m/>
    <s v="Cerrado"/>
    <b v="1"/>
    <x v="0"/>
    <x v="0"/>
  </r>
  <r>
    <n v="12"/>
    <n v="20122"/>
    <s v="Tramitar Queja"/>
    <d v="2020-01-02T00:00:00"/>
    <x v="0"/>
    <d v="2020-02-07T00:00:00"/>
    <s v="Enero - Marzo"/>
    <n v="36"/>
    <n v="27"/>
    <s v="NORALBA MARTINEZ GRISALES"/>
    <s v="Cerrado"/>
    <s v="Febrero"/>
    <m/>
    <s v="Cerrado"/>
    <b v="1"/>
    <x v="0"/>
    <x v="0"/>
  </r>
  <r>
    <n v="13"/>
    <n v="20123"/>
    <s v="Tramitar Peticiones"/>
    <d v="2020-01-02T00:00:00"/>
    <x v="0"/>
    <d v="2020-01-08T00:00:00"/>
    <s v="Enero - Marzo"/>
    <n v="6"/>
    <n v="5"/>
    <s v="brandon villamizar muñoz"/>
    <s v="Cerrado"/>
    <s v="Enero"/>
    <m/>
    <s v="Cerrado"/>
    <b v="1"/>
    <x v="0"/>
    <x v="0"/>
  </r>
  <r>
    <n v="14"/>
    <n v="20124"/>
    <s v="Tramitar Queja"/>
    <d v="2020-01-03T00:00:00"/>
    <x v="0"/>
    <s v="Pendiente"/>
    <s v="Pendiente"/>
    <e v="#VALUE!"/>
    <e v="#VALUE!"/>
    <s v="EDUCARDO VARGAS"/>
    <s v="Abierto"/>
    <s v="Pendiente"/>
    <m/>
    <s v="Abierto"/>
    <b v="1"/>
    <x v="1"/>
    <x v="1"/>
  </r>
  <r>
    <n v="15"/>
    <n v="20125"/>
    <s v="Tramitar Peticiones"/>
    <d v="2020-01-03T00:00:00"/>
    <x v="0"/>
    <d v="2020-01-08T00:00:00"/>
    <s v="Enero - Marzo"/>
    <n v="5"/>
    <n v="4"/>
    <s v="Mariana Sarmiento"/>
    <s v="Cerrado"/>
    <s v="Enero"/>
    <m/>
    <s v="Cerrado"/>
    <b v="1"/>
    <x v="0"/>
    <x v="0"/>
  </r>
  <r>
    <n v="16"/>
    <n v="20126"/>
    <s v="Tramitar Peticiones"/>
    <d v="2020-01-03T00:00:00"/>
    <x v="0"/>
    <d v="2020-01-08T00:00:00"/>
    <s v="Enero - Marzo"/>
    <n v="5"/>
    <n v="4"/>
    <s v="JOSE GUILLERMO RODRIGUEZ QUINCHE"/>
    <s v="Cerrado"/>
    <s v="Enero"/>
    <m/>
    <s v="Cerrado"/>
    <b v="1"/>
    <x v="0"/>
    <x v="0"/>
  </r>
  <r>
    <n v="17"/>
    <n v="20127"/>
    <s v="Tramitar Reclamo"/>
    <d v="2020-01-03T00:00:00"/>
    <x v="0"/>
    <d v="2020-02-07T00:00:00"/>
    <s v="Enero - Marzo"/>
    <n v="35"/>
    <n v="26"/>
    <s v="Ruben Dario Restrepo Orrego"/>
    <s v="Cerrado"/>
    <s v="Febrero"/>
    <m/>
    <s v="Cerrado"/>
    <b v="1"/>
    <x v="0"/>
    <x v="0"/>
  </r>
  <r>
    <n v="18"/>
    <n v="20128"/>
    <s v="Tramitar Peticiones"/>
    <d v="2020-01-04T00:00:00"/>
    <x v="0"/>
    <d v="2020-01-08T00:00:00"/>
    <s v="Enero - Marzo"/>
    <n v="4"/>
    <n v="3"/>
    <s v="María Teresa Cañón Sosa"/>
    <s v="Cerrado"/>
    <s v="Enero"/>
    <m/>
    <s v="Cerrado"/>
    <b v="1"/>
    <x v="0"/>
    <x v="0"/>
  </r>
  <r>
    <n v="19"/>
    <n v="20129"/>
    <s v="Asignar Sugerencia"/>
    <d v="2020-01-04T00:00:00"/>
    <x v="0"/>
    <d v="2020-02-11T00:00:00"/>
    <s v="Enero - Marzo"/>
    <n v="38"/>
    <n v="27"/>
    <s v="miguel anibal toro lopera"/>
    <s v="Cerrado"/>
    <s v="Febrero"/>
    <m/>
    <s v="Cerrado"/>
    <b v="1"/>
    <x v="0"/>
    <x v="0"/>
  </r>
  <r>
    <n v="20"/>
    <n v="20130"/>
    <s v="Tramitar Peticiones"/>
    <d v="2020-01-06T00:00:00"/>
    <x v="0"/>
    <d v="2020-01-08T00:00:00"/>
    <s v="Enero - Marzo"/>
    <n v="2"/>
    <n v="3"/>
    <s v="Hernan Londoño Mejía"/>
    <s v="Cerrado"/>
    <s v="Enero"/>
    <m/>
    <s v="Cerrado"/>
    <b v="1"/>
    <x v="0"/>
    <x v="0"/>
  </r>
  <r>
    <n v="21"/>
    <n v="20131"/>
    <s v="Tramitar Queja"/>
    <d v="2020-01-07T00:00:00"/>
    <x v="0"/>
    <d v="2020-02-07T00:00:00"/>
    <s v="Enero - Marzo"/>
    <n v="31"/>
    <n v="24"/>
    <s v="DANIEL ALEXANDER PUERTO BARRERA"/>
    <s v="Cerrado"/>
    <s v="Febrero"/>
    <m/>
    <s v="Cerrado"/>
    <b v="1"/>
    <x v="0"/>
    <x v="0"/>
  </r>
  <r>
    <n v="22"/>
    <n v="20132"/>
    <s v="Tramitar Peticiones"/>
    <d v="2020-01-07T00:00:00"/>
    <x v="0"/>
    <d v="2020-01-08T00:00:00"/>
    <s v="Enero - Marzo"/>
    <n v="1"/>
    <n v="2"/>
    <s v="ADRIANA VELAIDE MARTINEZ"/>
    <s v="Cerrado"/>
    <s v="Enero"/>
    <m/>
    <s v="Cerrado"/>
    <b v="1"/>
    <x v="0"/>
    <x v="0"/>
  </r>
  <r>
    <n v="23"/>
    <n v="20133"/>
    <s v="Tramitar Peticiones"/>
    <d v="2020-01-07T00:00:00"/>
    <x v="0"/>
    <d v="2020-01-08T00:00:00"/>
    <s v="Enero - Marzo"/>
    <n v="1"/>
    <n v="2"/>
    <s v="Juan David Gutierrez"/>
    <s v="Cerrado"/>
    <s v="Enero"/>
    <m/>
    <s v="Cerrado"/>
    <b v="1"/>
    <x v="0"/>
    <x v="0"/>
  </r>
  <r>
    <n v="24"/>
    <n v="20134"/>
    <s v="Tramitar Peticiones"/>
    <d v="2020-01-08T00:00:00"/>
    <x v="0"/>
    <d v="2020-01-09T00:00:00"/>
    <s v="Enero - Marzo"/>
    <n v="1"/>
    <n v="2"/>
    <s v="DOLLY GARCÍA AVILA"/>
    <s v="Cerrado"/>
    <s v="Enero"/>
    <m/>
    <s v="Cerrado"/>
    <b v="1"/>
    <x v="0"/>
    <x v="0"/>
  </r>
  <r>
    <n v="25"/>
    <n v="20135"/>
    <s v="Tramitar Queja"/>
    <d v="2020-01-08T00:00:00"/>
    <x v="0"/>
    <d v="2020-02-07T00:00:00"/>
    <s v="Enero - Marzo"/>
    <n v="30"/>
    <n v="23"/>
    <s v="SIXTO JAVIER MEJIA TABARES"/>
    <s v="Cerrado"/>
    <s v="Febrero"/>
    <m/>
    <s v="Cerrado"/>
    <b v="1"/>
    <x v="0"/>
    <x v="0"/>
  </r>
  <r>
    <n v="26"/>
    <n v="20136"/>
    <s v="Tramitar Peticiones"/>
    <d v="2020-01-08T00:00:00"/>
    <x v="0"/>
    <d v="2020-01-09T00:00:00"/>
    <s v="Enero - Marzo"/>
    <n v="1"/>
    <n v="2"/>
    <s v="nahisla correa"/>
    <s v="Cerrado"/>
    <s v="Enero"/>
    <m/>
    <s v="Cerrado"/>
    <b v="1"/>
    <x v="0"/>
    <x v="0"/>
  </r>
  <r>
    <n v="27"/>
    <n v="20137"/>
    <s v="Tramitar Queja"/>
    <d v="2020-01-08T00:00:00"/>
    <x v="0"/>
    <d v="2020-02-07T00:00:00"/>
    <s v="Enero - Marzo"/>
    <n v="30"/>
    <n v="23"/>
    <s v="JHORMAN ALEXIS ALVAREZ FIERRO"/>
    <s v="Cerrado"/>
    <s v="Febrero"/>
    <m/>
    <s v="Cerrado"/>
    <b v="1"/>
    <x v="0"/>
    <x v="0"/>
  </r>
  <r>
    <n v="28"/>
    <n v="20138"/>
    <s v="Tramitar Peticiones"/>
    <d v="2020-01-08T00:00:00"/>
    <x v="0"/>
    <d v="2020-01-09T00:00:00"/>
    <s v="Enero - Marzo"/>
    <n v="1"/>
    <n v="2"/>
    <s v="Andrea Hernandez"/>
    <s v="Cerrado"/>
    <s v="Enero"/>
    <m/>
    <s v="Cerrado"/>
    <b v="1"/>
    <x v="0"/>
    <x v="0"/>
  </r>
  <r>
    <n v="29"/>
    <n v="20139"/>
    <s v="Tramitar Reclamo"/>
    <d v="2020-01-08T00:00:00"/>
    <x v="0"/>
    <d v="2020-01-09T00:00:00"/>
    <s v="Enero - Marzo"/>
    <n v="1"/>
    <n v="2"/>
    <s v="jorge luis vega"/>
    <s v="Cerrado"/>
    <s v="Enero"/>
    <m/>
    <s v="Cerrado"/>
    <b v="1"/>
    <x v="0"/>
    <x v="0"/>
  </r>
  <r>
    <n v="30"/>
    <n v="20140"/>
    <s v="Tramitar Reclamo"/>
    <d v="2020-01-08T00:00:00"/>
    <x v="0"/>
    <d v="2020-02-07T00:00:00"/>
    <s v="Enero - Marzo"/>
    <n v="30"/>
    <n v="23"/>
    <s v="Luis Javier Aponte"/>
    <s v="Cerrado"/>
    <s v="Febrero"/>
    <m/>
    <s v="Cerrado"/>
    <b v="1"/>
    <x v="0"/>
    <x v="0"/>
  </r>
  <r>
    <n v="31"/>
    <n v="20141"/>
    <s v="Tramitar Queja"/>
    <d v="2020-01-09T00:00:00"/>
    <x v="0"/>
    <d v="2020-02-07T00:00:00"/>
    <s v="Enero - Marzo"/>
    <n v="29"/>
    <n v="22"/>
    <s v="ELMER MAURICIO QUINTERO VELASQUEZ"/>
    <s v="Cerrado"/>
    <s v="Febrero"/>
    <m/>
    <s v="Cerrado"/>
    <b v="1"/>
    <x v="0"/>
    <x v="0"/>
  </r>
  <r>
    <n v="32"/>
    <n v="20142"/>
    <s v="Tramitar Peticiones"/>
    <d v="2020-01-09T00:00:00"/>
    <x v="0"/>
    <d v="2020-01-09T00:00:00"/>
    <s v="Enero - Marzo"/>
    <n v="0"/>
    <n v="1"/>
    <s v="Felipe Parra Restrepo"/>
    <s v="Cerrado"/>
    <s v="Enero"/>
    <m/>
    <s v="Cerrado"/>
    <b v="1"/>
    <x v="0"/>
    <x v="0"/>
  </r>
  <r>
    <n v="33"/>
    <n v="20143"/>
    <s v="Tramitar Queja"/>
    <d v="2020-01-09T00:00:00"/>
    <x v="0"/>
    <s v="Pendiente"/>
    <s v="Pendiente"/>
    <e v="#VALUE!"/>
    <e v="#VALUE!"/>
    <s v="Lilian Ogliastri Lewis"/>
    <s v="Abierto"/>
    <s v="Pendiente"/>
    <m/>
    <s v="Abierto"/>
    <b v="1"/>
    <x v="1"/>
    <x v="1"/>
  </r>
  <r>
    <n v="34"/>
    <n v="20144"/>
    <s v="Tramitar Queja"/>
    <d v="2020-01-09T00:00:00"/>
    <x v="0"/>
    <d v="2020-02-07T00:00:00"/>
    <s v="Enero - Marzo"/>
    <n v="29"/>
    <n v="22"/>
    <s v="JOSE ALCIDES LLANOS RAMIREZ"/>
    <s v="Cerrado"/>
    <s v="Febrero"/>
    <m/>
    <s v="Cerrado"/>
    <b v="1"/>
    <x v="0"/>
    <x v="0"/>
  </r>
  <r>
    <n v="35"/>
    <n v="20145"/>
    <s v="Tramitar Peticiones"/>
    <d v="2020-01-09T00:00:00"/>
    <x v="0"/>
    <d v="2020-01-10T00:00:00"/>
    <s v="Enero - Marzo"/>
    <n v="1"/>
    <n v="2"/>
    <s v="Arnold Neira Carreño"/>
    <s v="Cerrado"/>
    <s v="Enero"/>
    <m/>
    <s v="Cerrado"/>
    <b v="1"/>
    <x v="0"/>
    <x v="0"/>
  </r>
  <r>
    <n v="36"/>
    <n v="20146"/>
    <s v="Tramitar Queja"/>
    <d v="2020-01-09T00:00:00"/>
    <x v="0"/>
    <d v="2020-02-19T00:00:00"/>
    <s v="Enero - Marzo"/>
    <n v="41"/>
    <n v="30"/>
    <s v="sandra patiricia torres florez"/>
    <s v="Cerrado"/>
    <s v="Febrero"/>
    <m/>
    <s v="Cerrado"/>
    <b v="1"/>
    <x v="0"/>
    <x v="0"/>
  </r>
  <r>
    <n v="37"/>
    <n v="20147"/>
    <s v="Tramitar Peticiones"/>
    <d v="2020-01-09T00:00:00"/>
    <x v="0"/>
    <d v="2020-01-10T00:00:00"/>
    <s v="Enero - Marzo"/>
    <n v="1"/>
    <n v="2"/>
    <s v="JUAN DAVID BELTRAN AFRICANO"/>
    <s v="Cerrado"/>
    <s v="Enero"/>
    <m/>
    <s v="Cerrado"/>
    <b v="1"/>
    <x v="0"/>
    <x v="0"/>
  </r>
  <r>
    <n v="38"/>
    <n v="20148"/>
    <s v="Tramitar Peticiones"/>
    <d v="2020-01-10T00:00:00"/>
    <x v="0"/>
    <d v="2020-01-10T00:00:00"/>
    <s v="Enero - Marzo"/>
    <n v="0"/>
    <n v="1"/>
    <s v="JHON FREDY ROMERO GOMEZ"/>
    <s v="Cerrado"/>
    <s v="Enero"/>
    <m/>
    <s v="Cerrado"/>
    <b v="1"/>
    <x v="0"/>
    <x v="0"/>
  </r>
  <r>
    <n v="39"/>
    <n v="20149"/>
    <s v="Tramitar Peticiones"/>
    <d v="2020-01-10T00:00:00"/>
    <x v="0"/>
    <d v="2020-01-10T00:00:00"/>
    <s v="Enero - Marzo"/>
    <n v="0"/>
    <n v="1"/>
    <s v="maria jose marin cardona |"/>
    <s v="Cerrado"/>
    <s v="Enero"/>
    <m/>
    <s v="Cerrado"/>
    <b v="1"/>
    <x v="0"/>
    <x v="0"/>
  </r>
  <r>
    <n v="40"/>
    <n v="20150"/>
    <s v="Tramitar Reclamo"/>
    <d v="2020-01-10T00:00:00"/>
    <x v="0"/>
    <d v="2020-02-07T00:00:00"/>
    <s v="Enero - Marzo"/>
    <n v="28"/>
    <n v="21"/>
    <s v="GERMAN VILLA"/>
    <s v="Cerrado"/>
    <s v="Febrero"/>
    <m/>
    <s v="Cerrado"/>
    <b v="1"/>
    <x v="0"/>
    <x v="0"/>
  </r>
  <r>
    <n v="41"/>
    <n v="20151"/>
    <s v="Asignar Sugerencia"/>
    <d v="2020-01-10T00:00:00"/>
    <x v="0"/>
    <d v="2020-02-12T00:00:00"/>
    <s v="Enero - Marzo"/>
    <n v="33"/>
    <n v="24"/>
    <s v="HOWARD PUELLO JURADO"/>
    <s v="Cerrado"/>
    <s v="Febrero"/>
    <m/>
    <s v="Cerrado"/>
    <b v="1"/>
    <x v="0"/>
    <x v="0"/>
  </r>
  <r>
    <n v="42"/>
    <n v="20152"/>
    <s v="Tramitar Peticiones"/>
    <d v="2020-01-10T00:00:00"/>
    <x v="0"/>
    <d v="2020-01-13T00:00:00"/>
    <s v="Enero - Marzo"/>
    <n v="3"/>
    <n v="2"/>
    <s v="Carlos Alberto Acuña Reina"/>
    <s v="Cerrado"/>
    <s v="Enero"/>
    <m/>
    <s v="Cerrado"/>
    <b v="1"/>
    <x v="0"/>
    <x v="0"/>
  </r>
  <r>
    <n v="43"/>
    <n v="20153"/>
    <s v="Tramitar Peticiones"/>
    <d v="2020-01-13T00:00:00"/>
    <x v="0"/>
    <d v="2020-01-13T00:00:00"/>
    <s v="Enero - Marzo"/>
    <n v="0"/>
    <n v="1"/>
    <s v="ROMEIRO GUZMAN"/>
    <s v="Cerrado"/>
    <s v="Enero"/>
    <m/>
    <s v="Cerrado"/>
    <b v="1"/>
    <x v="0"/>
    <x v="0"/>
  </r>
  <r>
    <n v="44"/>
    <n v="20154"/>
    <s v="Tramitar Peticiones"/>
    <d v="2020-01-13T00:00:00"/>
    <x v="0"/>
    <d v="2020-01-13T00:00:00"/>
    <s v="Enero - Marzo"/>
    <n v="0"/>
    <n v="1"/>
    <s v="CRISTINA DEL SOORRO PARRA SANTIAGO"/>
    <s v="Cerrado"/>
    <s v="Enero"/>
    <m/>
    <s v="Cerrado"/>
    <b v="1"/>
    <x v="0"/>
    <x v="0"/>
  </r>
  <r>
    <n v="45"/>
    <n v="20155"/>
    <s v="Tramitar Queja"/>
    <d v="2020-01-13T00:00:00"/>
    <x v="0"/>
    <d v="2020-02-07T00:00:00"/>
    <s v="Enero - Marzo"/>
    <n v="25"/>
    <n v="20"/>
    <s v="NATIVIDAD GIL MOSQUERA"/>
    <s v="Cerrado"/>
    <s v="Febrero"/>
    <m/>
    <s v="Cerrado"/>
    <b v="1"/>
    <x v="0"/>
    <x v="0"/>
  </r>
  <r>
    <n v="46"/>
    <n v="20156"/>
    <s v="Asignar Sugerencia"/>
    <d v="2020-01-13T00:00:00"/>
    <x v="0"/>
    <d v="2020-02-11T00:00:00"/>
    <s v="Enero - Marzo"/>
    <n v="29"/>
    <n v="22"/>
    <s v="DOMINGA CORDOBA"/>
    <s v="Cerrado"/>
    <s v="Febrero"/>
    <m/>
    <s v="Cerrado"/>
    <b v="1"/>
    <x v="0"/>
    <x v="0"/>
  </r>
  <r>
    <n v="47"/>
    <n v="20157"/>
    <s v="Tramitar Peticiones"/>
    <d v="2020-01-13T00:00:00"/>
    <x v="0"/>
    <d v="2020-01-13T00:00:00"/>
    <s v="Enero - Marzo"/>
    <n v="0"/>
    <n v="1"/>
    <s v="Luis Alfonso Pintor"/>
    <s v="Cerrado"/>
    <s v="Enero"/>
    <m/>
    <s v="Cerrado"/>
    <b v="1"/>
    <x v="0"/>
    <x v="0"/>
  </r>
  <r>
    <n v="48"/>
    <n v="20158"/>
    <s v="Tramitar Queja"/>
    <d v="2020-01-13T00:00:00"/>
    <x v="0"/>
    <d v="2020-02-07T00:00:00"/>
    <s v="Enero - Marzo"/>
    <n v="25"/>
    <n v="20"/>
    <s v="marla victoria"/>
    <s v="Cerrado"/>
    <s v="Febrero"/>
    <m/>
    <s v="Cerrado"/>
    <b v="1"/>
    <x v="0"/>
    <x v="0"/>
  </r>
  <r>
    <n v="49"/>
    <n v="20159"/>
    <s v="Tramitar Peticiones"/>
    <d v="2020-01-13T00:00:00"/>
    <x v="0"/>
    <d v="2020-01-13T00:00:00"/>
    <s v="Enero - Marzo"/>
    <n v="0"/>
    <n v="1"/>
    <s v="Eusebio Antonio Ramírez Hernández"/>
    <s v="Cerrado"/>
    <s v="Enero"/>
    <m/>
    <s v="Cerrado"/>
    <b v="1"/>
    <x v="0"/>
    <x v="0"/>
  </r>
  <r>
    <n v="50"/>
    <n v="20160"/>
    <s v="Tramitar Queja"/>
    <d v="2020-01-13T00:00:00"/>
    <x v="0"/>
    <s v="Pendiente"/>
    <s v="Pendiente"/>
    <e v="#VALUE!"/>
    <e v="#VALUE!"/>
    <s v="Yasmin Vargas Alcaraz"/>
    <s v="Abierto"/>
    <s v="Pendiente"/>
    <m/>
    <s v="Abierto"/>
    <b v="1"/>
    <x v="1"/>
    <x v="1"/>
  </r>
  <r>
    <n v="51"/>
    <n v="20161"/>
    <s v="Tramitar Peticiones"/>
    <d v="2020-01-13T00:00:00"/>
    <x v="0"/>
    <d v="2020-01-14T00:00:00"/>
    <s v="Enero - Marzo"/>
    <n v="1"/>
    <n v="2"/>
    <s v="JESUS ANTONIO EPIEYU PINO"/>
    <s v="Cerrado"/>
    <s v="Enero"/>
    <m/>
    <s v="Cerrado"/>
    <b v="1"/>
    <x v="0"/>
    <x v="0"/>
  </r>
  <r>
    <n v="52"/>
    <n v="20162"/>
    <s v="Tramitar Queja"/>
    <d v="2020-01-13T00:00:00"/>
    <x v="0"/>
    <d v="2020-01-14T00:00:00"/>
    <s v="Enero - Marzo"/>
    <n v="1"/>
    <n v="2"/>
    <s v="Germán Eduardo Cely Ochoa"/>
    <s v="Cerrado"/>
    <s v="Enero"/>
    <m/>
    <s v="Cerrado"/>
    <b v="1"/>
    <x v="0"/>
    <x v="0"/>
  </r>
  <r>
    <n v="53"/>
    <n v="20163"/>
    <s v="Tramitar Queja"/>
    <d v="2020-01-13T00:00:00"/>
    <x v="0"/>
    <s v="Pendiente"/>
    <s v="Pendiente"/>
    <e v="#VALUE!"/>
    <e v="#VALUE!"/>
    <s v="JAVIER ALEXANDER DIAZ TOVAR"/>
    <s v="Abierto"/>
    <s v="Pendiente"/>
    <m/>
    <s v="Abierto"/>
    <b v="1"/>
    <x v="1"/>
    <x v="1"/>
  </r>
  <r>
    <n v="54"/>
    <n v="20164"/>
    <s v="Tramitar Queja"/>
    <d v="2020-01-14T00:00:00"/>
    <x v="0"/>
    <d v="2020-02-07T00:00:00"/>
    <s v="Enero - Marzo"/>
    <n v="24"/>
    <n v="19"/>
    <s v="SANDRA ZULAY OSORIO RENTERIA"/>
    <s v="Cerrado"/>
    <s v="Febrero"/>
    <m/>
    <s v="Cerrado"/>
    <b v="1"/>
    <x v="0"/>
    <x v="0"/>
  </r>
  <r>
    <n v="55"/>
    <n v="20165"/>
    <s v="Tramitar Peticiones"/>
    <d v="2020-01-14T00:00:00"/>
    <x v="0"/>
    <d v="2020-01-14T00:00:00"/>
    <s v="Enero - Marzo"/>
    <n v="0"/>
    <n v="1"/>
    <s v="Luis Carlos Hoyos Rodriguez"/>
    <s v="Cerrado"/>
    <s v="Enero"/>
    <m/>
    <s v="Cerrado"/>
    <b v="1"/>
    <x v="0"/>
    <x v="0"/>
  </r>
  <r>
    <n v="56"/>
    <n v="20166"/>
    <s v="Tramitar Peticiones"/>
    <d v="2020-01-14T00:00:00"/>
    <x v="0"/>
    <d v="2020-01-14T00:00:00"/>
    <s v="Enero - Marzo"/>
    <n v="0"/>
    <n v="1"/>
    <s v="Andrea Hernandez"/>
    <s v="Cerrado"/>
    <s v="Enero"/>
    <m/>
    <s v="Cerrado"/>
    <b v="1"/>
    <x v="0"/>
    <x v="0"/>
  </r>
  <r>
    <n v="57"/>
    <n v="20167"/>
    <s v="Tramitar Peticiones"/>
    <d v="2020-01-14T00:00:00"/>
    <x v="0"/>
    <d v="2020-01-14T00:00:00"/>
    <s v="Enero - Marzo"/>
    <n v="0"/>
    <n v="1"/>
    <s v="GLORIA INES LEAL FERNANDEZ"/>
    <s v="Cerrado"/>
    <s v="Enero"/>
    <m/>
    <s v="Cerrado"/>
    <b v="1"/>
    <x v="0"/>
    <x v="0"/>
  </r>
  <r>
    <n v="58"/>
    <n v="20168"/>
    <s v="Tramitar Reclamo"/>
    <d v="2020-01-14T00:00:00"/>
    <x v="0"/>
    <d v="2020-02-11T00:00:00"/>
    <s v="Enero - Marzo"/>
    <n v="28"/>
    <n v="21"/>
    <s v="Jesús Antonio Almario Tavera"/>
    <s v="Cerrado"/>
    <s v="Febrero"/>
    <m/>
    <s v="Cerrado"/>
    <b v="1"/>
    <x v="0"/>
    <x v="0"/>
  </r>
  <r>
    <n v="59"/>
    <n v="20169"/>
    <s v="Tramitar Queja"/>
    <d v="2020-01-14T00:00:00"/>
    <x v="0"/>
    <d v="2020-02-11T00:00:00"/>
    <s v="Enero - Marzo"/>
    <n v="28"/>
    <n v="21"/>
    <s v="Gladys Goez"/>
    <s v="Cerrado"/>
    <s v="Febrero"/>
    <m/>
    <s v="Cerrado"/>
    <b v="1"/>
    <x v="0"/>
    <x v="0"/>
  </r>
  <r>
    <n v="60"/>
    <n v="20170"/>
    <s v="Tramitar Queja"/>
    <d v="2020-01-14T00:00:00"/>
    <x v="0"/>
    <d v="2020-02-14T00:00:00"/>
    <s v="Enero - Marzo"/>
    <n v="31"/>
    <n v="24"/>
    <s v="DANIEL STEVEN ZAMUDIO COY"/>
    <s v="Cerrado"/>
    <s v="Febrero"/>
    <m/>
    <s v="Cerrado"/>
    <b v="1"/>
    <x v="0"/>
    <x v="0"/>
  </r>
  <r>
    <n v="61"/>
    <n v="20171"/>
    <s v="Tramitar Peticiones"/>
    <d v="2020-01-14T00:00:00"/>
    <x v="0"/>
    <d v="2020-01-14T00:00:00"/>
    <s v="Enero - Marzo"/>
    <n v="0"/>
    <n v="1"/>
    <s v="ronal andres marin velez"/>
    <s v="Cerrado"/>
    <s v="Enero"/>
    <m/>
    <s v="Cerrado"/>
    <b v="1"/>
    <x v="0"/>
    <x v="0"/>
  </r>
  <r>
    <n v="62"/>
    <n v="20172"/>
    <s v="Tramitar Peticiones"/>
    <d v="2020-01-14T00:00:00"/>
    <x v="0"/>
    <d v="2020-01-14T00:00:00"/>
    <s v="Enero - Marzo"/>
    <n v="0"/>
    <n v="1"/>
    <s v="LUIS ALEJANDRO CAMARGO FIGUEROA"/>
    <s v="Cerrado"/>
    <s v="Enero"/>
    <m/>
    <s v="Cerrado"/>
    <b v="1"/>
    <x v="0"/>
    <x v="0"/>
  </r>
  <r>
    <n v="63"/>
    <n v="20173"/>
    <s v="Tramitar Peticiones"/>
    <d v="2020-01-14T00:00:00"/>
    <x v="0"/>
    <d v="2020-01-14T00:00:00"/>
    <s v="Enero - Marzo"/>
    <n v="0"/>
    <n v="1"/>
    <s v="ERWIN Nicolas guerrero parra"/>
    <s v="Cerrado"/>
    <s v="Enero"/>
    <m/>
    <s v="Cerrado"/>
    <b v="1"/>
    <x v="0"/>
    <x v="0"/>
  </r>
  <r>
    <n v="64"/>
    <n v="20174"/>
    <s v="Tramitar Peticiones"/>
    <d v="2020-01-14T00:00:00"/>
    <x v="0"/>
    <d v="2020-01-14T00:00:00"/>
    <s v="Enero - Marzo"/>
    <n v="0"/>
    <n v="1"/>
    <s v="MIDI JOHANA BOLIVAR QUINCHARA"/>
    <s v="Cerrado"/>
    <s v="Enero"/>
    <m/>
    <s v="Cerrado"/>
    <b v="1"/>
    <x v="0"/>
    <x v="0"/>
  </r>
  <r>
    <n v="65"/>
    <n v="20175"/>
    <s v="Tramitar Peticiones"/>
    <d v="2020-01-14T00:00:00"/>
    <x v="0"/>
    <d v="2020-01-14T00:00:00"/>
    <s v="Enero - Marzo"/>
    <n v="0"/>
    <n v="1"/>
    <s v="FREDY ALBEYRO LOPEZ MESA"/>
    <s v="Cerrado"/>
    <s v="Enero"/>
    <m/>
    <s v="Cerrado"/>
    <b v="1"/>
    <x v="0"/>
    <x v="0"/>
  </r>
  <r>
    <n v="66"/>
    <n v="20176"/>
    <s v="Tramitar Peticiones"/>
    <d v="2020-01-14T00:00:00"/>
    <x v="0"/>
    <d v="2020-01-14T00:00:00"/>
    <s v="Enero - Marzo"/>
    <n v="0"/>
    <n v="1"/>
    <s v="JOHAN CARLOS PATERNINA ORDOÑEZ"/>
    <s v="Cerrado"/>
    <s v="Enero"/>
    <m/>
    <s v="Cerrado"/>
    <b v="1"/>
    <x v="0"/>
    <x v="0"/>
  </r>
  <r>
    <n v="67"/>
    <n v="20177"/>
    <s v="Tramitar Queja"/>
    <d v="2020-01-14T00:00:00"/>
    <x v="0"/>
    <d v="2020-02-17T00:00:00"/>
    <s v="Enero - Marzo"/>
    <n v="34"/>
    <n v="25"/>
    <s v="DOLLY GARCÍA AVILA"/>
    <s v="Cerrado"/>
    <s v="Febrero"/>
    <m/>
    <s v="Cerrado"/>
    <b v="1"/>
    <x v="0"/>
    <x v="0"/>
  </r>
  <r>
    <n v="68"/>
    <n v="20178"/>
    <s v="Tramitar Queja"/>
    <d v="2020-01-14T00:00:00"/>
    <x v="0"/>
    <d v="2020-02-14T00:00:00"/>
    <s v="Enero - Marzo"/>
    <n v="31"/>
    <n v="24"/>
    <s v="ANDRES FELIPE CALDERÓN CUENCA"/>
    <s v="Cerrado"/>
    <s v="Febrero"/>
    <m/>
    <s v="Cerrado"/>
    <b v="1"/>
    <x v="0"/>
    <x v="0"/>
  </r>
  <r>
    <n v="69"/>
    <n v="20179"/>
    <s v="Tramitar Peticiones"/>
    <d v="2020-01-14T00:00:00"/>
    <x v="0"/>
    <d v="2020-01-15T00:00:00"/>
    <s v="Enero - Marzo"/>
    <n v="1"/>
    <n v="2"/>
    <s v="ronal andres marin velez"/>
    <s v="Cerrado"/>
    <s v="Enero"/>
    <m/>
    <s v="Cerrado"/>
    <b v="1"/>
    <x v="0"/>
    <x v="0"/>
  </r>
  <r>
    <n v="70"/>
    <n v="20180"/>
    <s v="Tramitar Peticiones"/>
    <d v="2020-01-15T00:00:00"/>
    <x v="0"/>
    <d v="2020-01-15T00:00:00"/>
    <s v="Enero - Marzo"/>
    <n v="0"/>
    <n v="1"/>
    <s v="Melisa Sanchez"/>
    <s v="Cerrado"/>
    <s v="Enero"/>
    <m/>
    <s v="Cerrado"/>
    <b v="1"/>
    <x v="0"/>
    <x v="0"/>
  </r>
  <r>
    <n v="71"/>
    <n v="20181"/>
    <s v="Tramitar Peticiones"/>
    <d v="2020-01-15T00:00:00"/>
    <x v="0"/>
    <d v="2020-01-15T00:00:00"/>
    <s v="Enero - Marzo"/>
    <n v="0"/>
    <n v="1"/>
    <s v="Luz Marina Escudero Arenas"/>
    <s v="Cerrado"/>
    <s v="Enero"/>
    <m/>
    <s v="Cerrado"/>
    <b v="1"/>
    <x v="0"/>
    <x v="0"/>
  </r>
  <r>
    <n v="72"/>
    <n v="20182"/>
    <s v="Tramitar Peticiones"/>
    <d v="2020-01-15T00:00:00"/>
    <x v="0"/>
    <d v="2020-01-15T00:00:00"/>
    <s v="Enero - Marzo"/>
    <n v="0"/>
    <n v="1"/>
    <s v="JORGE EPALZA HENRIQUEZ"/>
    <s v="Cerrado"/>
    <s v="Enero"/>
    <m/>
    <s v="Cerrado"/>
    <b v="1"/>
    <x v="0"/>
    <x v="0"/>
  </r>
  <r>
    <n v="73"/>
    <n v="20183"/>
    <s v="Tramitar Peticiones"/>
    <d v="2020-01-15T00:00:00"/>
    <x v="0"/>
    <d v="2020-01-15T00:00:00"/>
    <s v="Enero - Marzo"/>
    <n v="0"/>
    <n v="1"/>
    <s v="GANDY ALARCÓN MONTERO"/>
    <s v="Cerrado"/>
    <s v="Enero"/>
    <m/>
    <s v="Cerrado"/>
    <b v="1"/>
    <x v="0"/>
    <x v="0"/>
  </r>
  <r>
    <n v="74"/>
    <n v="20184"/>
    <s v="Tramitar Peticiones"/>
    <d v="2020-01-15T00:00:00"/>
    <x v="0"/>
    <d v="2020-01-16T00:00:00"/>
    <s v="Enero - Marzo"/>
    <n v="1"/>
    <n v="2"/>
    <s v="Maria Alejandra Martinez Ramirez"/>
    <s v="Cerrado"/>
    <s v="Enero"/>
    <m/>
    <s v="Cerrado"/>
    <b v="1"/>
    <x v="0"/>
    <x v="0"/>
  </r>
  <r>
    <n v="75"/>
    <n v="20185"/>
    <s v="Tramitar Peticiones"/>
    <d v="2020-01-15T00:00:00"/>
    <x v="0"/>
    <d v="2020-01-16T00:00:00"/>
    <s v="Enero - Marzo"/>
    <n v="1"/>
    <n v="2"/>
    <s v="ERIKA JISSETH VILLEGAS LUNA"/>
    <s v="Cerrado"/>
    <s v="Enero"/>
    <m/>
    <s v="Cerrado"/>
    <b v="1"/>
    <x v="0"/>
    <x v="0"/>
  </r>
  <r>
    <n v="76"/>
    <n v="20186"/>
    <s v="Asignar Sugerencia"/>
    <d v="2020-01-15T00:00:00"/>
    <x v="0"/>
    <d v="2020-01-17T00:00:00"/>
    <s v="Enero - Marzo"/>
    <n v="2"/>
    <n v="3"/>
    <s v="alirio diaz rueda"/>
    <s v="Cerrado"/>
    <s v="Enero"/>
    <m/>
    <s v="Cerrado"/>
    <b v="1"/>
    <x v="0"/>
    <x v="0"/>
  </r>
  <r>
    <n v="77"/>
    <n v="20187"/>
    <s v="Tramitar Queja"/>
    <d v="2020-01-15T00:00:00"/>
    <x v="0"/>
    <d v="2020-02-14T00:00:00"/>
    <s v="Enero - Marzo"/>
    <n v="30"/>
    <n v="23"/>
    <s v="Jose de los santos herrera padilla"/>
    <s v="Cerrado"/>
    <s v="Febrero"/>
    <m/>
    <s v="Cerrado"/>
    <b v="1"/>
    <x v="0"/>
    <x v="0"/>
  </r>
  <r>
    <n v="78"/>
    <n v="20188"/>
    <s v="Tramitar Peticiones"/>
    <d v="2020-01-15T00:00:00"/>
    <x v="0"/>
    <d v="2020-01-16T00:00:00"/>
    <s v="Enero - Marzo"/>
    <n v="1"/>
    <n v="2"/>
    <s v="fabian cano brieva"/>
    <s v="Cerrado"/>
    <s v="Enero"/>
    <m/>
    <s v="Cerrado"/>
    <b v="1"/>
    <x v="0"/>
    <x v="0"/>
  </r>
  <r>
    <n v="79"/>
    <n v="20189"/>
    <s v="Tramitar Peticiones"/>
    <d v="2020-01-15T00:00:00"/>
    <x v="0"/>
    <d v="2020-01-16T00:00:00"/>
    <s v="Enero - Marzo"/>
    <n v="1"/>
    <n v="2"/>
    <s v="Albeiro Cardona Rivera"/>
    <s v="Cerrado"/>
    <s v="Enero"/>
    <m/>
    <s v="Cerrado"/>
    <b v="1"/>
    <x v="0"/>
    <x v="0"/>
  </r>
  <r>
    <n v="80"/>
    <n v="20190"/>
    <s v="Tramitar Queja"/>
    <d v="2020-01-15T00:00:00"/>
    <x v="0"/>
    <d v="2020-02-14T00:00:00"/>
    <s v="Enero - Marzo"/>
    <n v="30"/>
    <n v="23"/>
    <s v="ANDREA OBANDO PATIÑO"/>
    <s v="Cerrado"/>
    <s v="Febrero"/>
    <m/>
    <s v="Cerrado"/>
    <b v="1"/>
    <x v="0"/>
    <x v="0"/>
  </r>
  <r>
    <n v="81"/>
    <n v="20191"/>
    <s v="Tramitar Peticiones"/>
    <d v="2020-01-15T00:00:00"/>
    <x v="0"/>
    <d v="2020-01-16T00:00:00"/>
    <s v="Enero - Marzo"/>
    <n v="1"/>
    <n v="2"/>
    <s v="Gladys Leonor Castro Terraza"/>
    <s v="Cerrado"/>
    <s v="Enero"/>
    <m/>
    <s v="Cerrado"/>
    <b v="1"/>
    <x v="0"/>
    <x v="0"/>
  </r>
  <r>
    <n v="82"/>
    <n v="20192"/>
    <s v="Tramitar Peticiones"/>
    <d v="2020-01-15T00:00:00"/>
    <x v="0"/>
    <d v="2020-01-16T00:00:00"/>
    <s v="Enero - Marzo"/>
    <n v="1"/>
    <n v="2"/>
    <s v="diego mauricio polo fernandez"/>
    <s v="Cerrado"/>
    <s v="Enero"/>
    <m/>
    <s v="Cerrado"/>
    <b v="1"/>
    <x v="0"/>
    <x v="0"/>
  </r>
  <r>
    <n v="83"/>
    <n v="20193"/>
    <s v="Tramitar Reclamo"/>
    <d v="2020-01-16T00:00:00"/>
    <x v="0"/>
    <s v="Pendiente"/>
    <s v="Pendiente"/>
    <e v="#VALUE!"/>
    <e v="#VALUE!"/>
    <s v="ANDRES RAMIRO"/>
    <s v="Abierto"/>
    <s v="Pendiente"/>
    <m/>
    <s v="Abierto"/>
    <b v="1"/>
    <x v="1"/>
    <x v="1"/>
  </r>
  <r>
    <n v="84"/>
    <n v="20194"/>
    <s v="Tramitar Queja"/>
    <d v="2020-01-16T00:00:00"/>
    <x v="0"/>
    <s v="Pendiente"/>
    <s v="Pendiente"/>
    <e v="#VALUE!"/>
    <e v="#VALUE!"/>
    <s v="ANGELINO RODRIGUEZ ANGEL"/>
    <s v="Abierto"/>
    <s v="Pendiente"/>
    <m/>
    <s v="Abierto"/>
    <b v="1"/>
    <x v="1"/>
    <x v="1"/>
  </r>
  <r>
    <n v="85"/>
    <n v="20195"/>
    <s v="Tramitar Peticiones"/>
    <d v="2020-01-16T00:00:00"/>
    <x v="0"/>
    <d v="2020-01-16T00:00:00"/>
    <s v="Enero - Marzo"/>
    <n v="0"/>
    <n v="1"/>
    <s v="Catalina Jaramillo"/>
    <s v="Cerrado"/>
    <s v="Enero"/>
    <m/>
    <s v="Cerrado"/>
    <b v="1"/>
    <x v="0"/>
    <x v="0"/>
  </r>
  <r>
    <n v="86"/>
    <n v="20196"/>
    <s v="Tramitar Peticiones"/>
    <d v="2020-01-16T00:00:00"/>
    <x v="0"/>
    <d v="2020-01-16T00:00:00"/>
    <s v="Enero - Marzo"/>
    <n v="0"/>
    <n v="1"/>
    <s v="Oscar Ivan Benavides Gomez"/>
    <s v="Cerrado"/>
    <s v="Enero"/>
    <m/>
    <s v="Cerrado"/>
    <b v="1"/>
    <x v="0"/>
    <x v="0"/>
  </r>
  <r>
    <n v="87"/>
    <n v="20197"/>
    <s v="Tramitar Peticiones"/>
    <d v="2020-01-16T00:00:00"/>
    <x v="0"/>
    <d v="2020-01-24T00:00:00"/>
    <s v="Enero - Marzo"/>
    <n v="8"/>
    <n v="7"/>
    <s v="JOSE WILSON PATIÑO"/>
    <s v="Cerrado"/>
    <s v="Enero"/>
    <m/>
    <s v="Cerrado"/>
    <b v="1"/>
    <x v="0"/>
    <x v="0"/>
  </r>
  <r>
    <n v="88"/>
    <n v="20198"/>
    <s v="Tramitar Peticiones"/>
    <d v="2020-01-16T00:00:00"/>
    <x v="0"/>
    <d v="2020-01-24T00:00:00"/>
    <s v="Enero - Marzo"/>
    <n v="8"/>
    <n v="7"/>
    <s v="Leonardo Alberto Severiche Calderon"/>
    <s v="Cerrado"/>
    <s v="Enero"/>
    <m/>
    <s v="Cerrado"/>
    <b v="1"/>
    <x v="0"/>
    <x v="0"/>
  </r>
  <r>
    <n v="89"/>
    <n v="20199"/>
    <s v="Tramitar Queja"/>
    <d v="2020-01-17T00:00:00"/>
    <x v="0"/>
    <d v="2020-01-24T00:00:00"/>
    <s v="Enero - Marzo"/>
    <n v="7"/>
    <n v="6"/>
    <s v="sonia mantilla ibañez"/>
    <s v="Cerrado"/>
    <s v="Enero"/>
    <m/>
    <s v="Cerrado"/>
    <b v="1"/>
    <x v="0"/>
    <x v="0"/>
  </r>
  <r>
    <n v="90"/>
    <n v="20200"/>
    <s v="Tramitar Queja"/>
    <d v="2020-01-17T00:00:00"/>
    <x v="0"/>
    <d v="2020-02-14T00:00:00"/>
    <s v="Enero - Marzo"/>
    <n v="28"/>
    <n v="21"/>
    <s v="fernando varela"/>
    <s v="Cerrado"/>
    <s v="Febrero"/>
    <m/>
    <s v="Cerrado"/>
    <b v="1"/>
    <x v="0"/>
    <x v="0"/>
  </r>
  <r>
    <n v="91"/>
    <n v="20201"/>
    <s v="Tramitar Queja"/>
    <d v="2020-01-17T00:00:00"/>
    <x v="0"/>
    <s v="Pendiente"/>
    <s v="Pendiente"/>
    <e v="#VALUE!"/>
    <e v="#VALUE!"/>
    <s v="esther Julia colonia quigua"/>
    <s v="Abierto"/>
    <s v="Pendiente"/>
    <m/>
    <s v="Abierto"/>
    <b v="1"/>
    <x v="1"/>
    <x v="1"/>
  </r>
  <r>
    <n v="92"/>
    <n v="20202"/>
    <s v="Tramitar Peticiones"/>
    <d v="2020-01-17T00:00:00"/>
    <x v="0"/>
    <d v="2020-01-24T00:00:00"/>
    <s v="Enero - Marzo"/>
    <n v="7"/>
    <n v="6"/>
    <s v="Edilberto Conde Lopera"/>
    <s v="Cerrado"/>
    <s v="Enero"/>
    <m/>
    <s v="Cerrado"/>
    <b v="1"/>
    <x v="0"/>
    <x v="0"/>
  </r>
  <r>
    <n v="93"/>
    <n v="20203"/>
    <s v="Tramitar Peticiones"/>
    <d v="2020-01-17T00:00:00"/>
    <x v="0"/>
    <d v="2020-01-24T00:00:00"/>
    <s v="Enero - Marzo"/>
    <n v="7"/>
    <n v="6"/>
    <s v="Víctor Isaias Hernández"/>
    <s v="Cerrado"/>
    <s v="Enero"/>
    <m/>
    <s v="Cerrado"/>
    <b v="1"/>
    <x v="0"/>
    <x v="0"/>
  </r>
  <r>
    <n v="94"/>
    <n v="20204"/>
    <s v="Tramitar Queja"/>
    <d v="2020-01-17T00:00:00"/>
    <x v="0"/>
    <d v="2020-02-14T00:00:00"/>
    <s v="Enero - Marzo"/>
    <n v="28"/>
    <n v="21"/>
    <s v="GERMAN GUEVARA DELGADO"/>
    <s v="Cerrado"/>
    <s v="Febrero"/>
    <m/>
    <s v="Cerrado"/>
    <b v="1"/>
    <x v="0"/>
    <x v="0"/>
  </r>
  <r>
    <n v="95"/>
    <n v="20205"/>
    <s v="Tramitar Queja"/>
    <d v="2020-01-17T00:00:00"/>
    <x v="0"/>
    <d v="2020-01-24T00:00:00"/>
    <s v="Enero - Marzo"/>
    <n v="7"/>
    <n v="6"/>
    <s v="LUZ MARINA CA-AS ANDRADE"/>
    <s v="Cerrado"/>
    <s v="Enero"/>
    <m/>
    <s v="Cerrado"/>
    <b v="1"/>
    <x v="0"/>
    <x v="0"/>
  </r>
  <r>
    <n v="96"/>
    <n v="20206"/>
    <s v="Tramitar Peticiones"/>
    <d v="2020-01-17T00:00:00"/>
    <x v="0"/>
    <d v="2020-01-24T00:00:00"/>
    <s v="Enero - Marzo"/>
    <n v="7"/>
    <n v="6"/>
    <s v="GISELL RUDAS FONTALVO"/>
    <s v="Cerrado"/>
    <s v="Enero"/>
    <m/>
    <s v="Cerrado"/>
    <b v="1"/>
    <x v="0"/>
    <x v="0"/>
  </r>
  <r>
    <n v="97"/>
    <n v="20207"/>
    <s v="Tramitar Reclamo"/>
    <d v="2020-01-17T00:00:00"/>
    <x v="0"/>
    <d v="2020-02-07T00:00:00"/>
    <s v="Enero - Marzo"/>
    <n v="21"/>
    <n v="16"/>
    <s v="Carlos Arvid Amin Barajas"/>
    <s v="Cerrado"/>
    <s v="Febrero"/>
    <m/>
    <s v="Cerrado"/>
    <b v="1"/>
    <x v="0"/>
    <x v="0"/>
  </r>
  <r>
    <n v="98"/>
    <n v="20208"/>
    <s v="Tramitar Peticiones"/>
    <d v="2020-01-17T00:00:00"/>
    <x v="0"/>
    <d v="2020-01-24T00:00:00"/>
    <s v="Enero - Marzo"/>
    <n v="7"/>
    <n v="6"/>
    <s v="LORENZA MARÍA RÍOS ZAPATA"/>
    <s v="Cerrado"/>
    <s v="Enero"/>
    <m/>
    <s v="Cerrado"/>
    <b v="1"/>
    <x v="0"/>
    <x v="0"/>
  </r>
  <r>
    <n v="99"/>
    <n v="20209"/>
    <s v="Tramitar Queja"/>
    <d v="2020-01-17T00:00:00"/>
    <x v="0"/>
    <d v="2020-01-27T00:00:00"/>
    <s v="Enero - Marzo"/>
    <n v="10"/>
    <n v="7"/>
    <s v="Marta Isabel López Tabares"/>
    <s v="Cerrado"/>
    <s v="Enero"/>
    <m/>
    <s v="Cerrado"/>
    <b v="1"/>
    <x v="0"/>
    <x v="0"/>
  </r>
  <r>
    <n v="100"/>
    <n v="20210"/>
    <s v="Tramitar Peticiones"/>
    <d v="2020-01-17T00:00:00"/>
    <x v="0"/>
    <d v="2020-01-24T00:00:00"/>
    <s v="Enero - Marzo"/>
    <n v="7"/>
    <n v="6"/>
    <s v="ADAULFO JIMENEZ MONTESINO"/>
    <s v="Cerrado"/>
    <s v="Enero"/>
    <m/>
    <s v="Cerrado"/>
    <b v="1"/>
    <x v="0"/>
    <x v="0"/>
  </r>
  <r>
    <n v="101"/>
    <n v="20211"/>
    <s v="Tramitar Peticiones"/>
    <d v="2020-01-23T00:00:00"/>
    <x v="0"/>
    <d v="2020-01-24T00:00:00"/>
    <s v="Enero - Marzo"/>
    <n v="1"/>
    <n v="2"/>
    <s v="Alejandra Ochoa"/>
    <s v="Cerrado"/>
    <s v="Enero"/>
    <m/>
    <s v="Cerrado"/>
    <b v="1"/>
    <x v="0"/>
    <x v="0"/>
  </r>
  <r>
    <n v="102"/>
    <n v="20212"/>
    <s v="Tramitar Peticiones"/>
    <d v="2020-01-23T00:00:00"/>
    <x v="0"/>
    <d v="2020-01-24T00:00:00"/>
    <s v="Enero - Marzo"/>
    <n v="1"/>
    <n v="2"/>
    <s v="Natalia romero solano"/>
    <s v="Cerrado"/>
    <s v="Enero"/>
    <m/>
    <s v="Cerrado"/>
    <b v="1"/>
    <x v="0"/>
    <x v="0"/>
  </r>
  <r>
    <n v="103"/>
    <n v="20213"/>
    <s v="Tramitar Peticiones"/>
    <d v="2020-01-23T00:00:00"/>
    <x v="0"/>
    <d v="2020-01-24T00:00:00"/>
    <s v="Enero - Marzo"/>
    <n v="1"/>
    <n v="2"/>
    <s v="Paula Andrea Castro Blanco"/>
    <s v="Cerrado"/>
    <s v="Enero"/>
    <m/>
    <s v="Cerrado"/>
    <b v="1"/>
    <x v="0"/>
    <x v="0"/>
  </r>
  <r>
    <n v="104"/>
    <n v="20214"/>
    <s v="Tramitar Queja"/>
    <d v="2020-01-23T00:00:00"/>
    <x v="0"/>
    <d v="2020-02-14T00:00:00"/>
    <s v="Enero - Marzo"/>
    <n v="22"/>
    <n v="17"/>
    <s v="CARLOS CAMILO MUÑOZ VALDERRAMA"/>
    <s v="Cerrado"/>
    <s v="Febrero"/>
    <m/>
    <s v="Cerrado"/>
    <b v="1"/>
    <x v="0"/>
    <x v="0"/>
  </r>
  <r>
    <n v="105"/>
    <n v="20215"/>
    <s v="Tramitar Peticiones"/>
    <d v="2020-01-23T00:00:00"/>
    <x v="0"/>
    <d v="2020-01-24T00:00:00"/>
    <s v="Enero - Marzo"/>
    <n v="1"/>
    <n v="2"/>
    <s v="jose francisco carranza serrano"/>
    <s v="Cerrado"/>
    <s v="Enero"/>
    <m/>
    <s v="Cerrado"/>
    <b v="1"/>
    <x v="0"/>
    <x v="0"/>
  </r>
  <r>
    <n v="106"/>
    <n v="20216"/>
    <s v="Tramitar Peticiones"/>
    <d v="2020-01-23T00:00:00"/>
    <x v="0"/>
    <d v="2020-01-24T00:00:00"/>
    <s v="Enero - Marzo"/>
    <n v="1"/>
    <n v="2"/>
    <s v="CRISTIAN CAMILO MONCADA GRAJALES"/>
    <s v="Cerrado"/>
    <s v="Enero"/>
    <m/>
    <s v="Cerrado"/>
    <b v="1"/>
    <x v="0"/>
    <x v="0"/>
  </r>
  <r>
    <n v="107"/>
    <n v="20217"/>
    <s v="Tramitar Queja"/>
    <d v="2020-01-23T00:00:00"/>
    <x v="0"/>
    <d v="2020-01-29T00:00:00"/>
    <s v="Enero - Marzo"/>
    <n v="6"/>
    <n v="5"/>
    <s v="CRISTIAN CAMILO MONCADA GRAJALES"/>
    <s v="Cerrado"/>
    <s v="Enero"/>
    <m/>
    <s v="Cerrado"/>
    <b v="1"/>
    <x v="0"/>
    <x v="0"/>
  </r>
  <r>
    <n v="108"/>
    <n v="20218"/>
    <s v="Tramitar Reclamo"/>
    <d v="2020-01-23T00:00:00"/>
    <x v="0"/>
    <d v="2020-02-14T00:00:00"/>
    <s v="Enero - Marzo"/>
    <n v="22"/>
    <n v="17"/>
    <s v="CRISTIAN CAMILO MONCADA GRAJALES"/>
    <s v="Cerrado"/>
    <s v="Febrero"/>
    <m/>
    <s v="Cerrado"/>
    <b v="1"/>
    <x v="0"/>
    <x v="0"/>
  </r>
  <r>
    <n v="109"/>
    <n v="20219"/>
    <s v="Tramitar Peticiones"/>
    <d v="2020-01-23T00:00:00"/>
    <x v="0"/>
    <d v="2020-01-24T00:00:00"/>
    <s v="Enero - Marzo"/>
    <n v="1"/>
    <n v="2"/>
    <s v="Gloria Muñoz"/>
    <s v="Cerrado"/>
    <s v="Enero"/>
    <m/>
    <s v="Cerrado"/>
    <b v="1"/>
    <x v="0"/>
    <x v="0"/>
  </r>
  <r>
    <n v="110"/>
    <n v="20220"/>
    <s v="Tramitar Peticiones"/>
    <d v="2020-01-23T00:00:00"/>
    <x v="0"/>
    <d v="2020-01-24T00:00:00"/>
    <s v="Enero - Marzo"/>
    <n v="1"/>
    <n v="2"/>
    <s v="NAILIN VIVIANA CASTRO TOBAR"/>
    <s v="Cerrado"/>
    <s v="Enero"/>
    <m/>
    <s v="Cerrado"/>
    <b v="1"/>
    <x v="0"/>
    <x v="0"/>
  </r>
  <r>
    <n v="111"/>
    <n v="20221"/>
    <s v="Tramitar Peticiones"/>
    <d v="2020-01-23T00:00:00"/>
    <x v="0"/>
    <d v="2020-01-24T00:00:00"/>
    <s v="Enero - Marzo"/>
    <n v="1"/>
    <n v="2"/>
    <s v="NAILIN VIVIANA CASTRO TOBAR"/>
    <s v="Cerrado"/>
    <s v="Enero"/>
    <m/>
    <s v="Cerrado"/>
    <b v="1"/>
    <x v="0"/>
    <x v="0"/>
  </r>
  <r>
    <n v="112"/>
    <n v="20222"/>
    <s v="Tramitar Queja"/>
    <d v="2020-01-23T00:00:00"/>
    <x v="0"/>
    <d v="2020-02-14T00:00:00"/>
    <s v="Enero - Marzo"/>
    <n v="22"/>
    <n v="17"/>
    <s v="ANGEL JESUS GARNICA ROBLES"/>
    <s v="Cerrado"/>
    <s v="Febrero"/>
    <m/>
    <s v="Cerrado"/>
    <b v="1"/>
    <x v="0"/>
    <x v="0"/>
  </r>
  <r>
    <n v="113"/>
    <n v="20223"/>
    <s v="Tramitar Queja"/>
    <d v="2020-01-23T00:00:00"/>
    <x v="0"/>
    <d v="2020-02-14T00:00:00"/>
    <s v="Enero - Marzo"/>
    <n v="22"/>
    <n v="17"/>
    <s v="MARGARITA ROJAS"/>
    <s v="Cerrado"/>
    <s v="Febrero"/>
    <m/>
    <s v="Cerrado"/>
    <b v="1"/>
    <x v="0"/>
    <x v="0"/>
  </r>
  <r>
    <n v="114"/>
    <n v="20224"/>
    <s v="Tramitar Queja"/>
    <d v="2020-01-23T00:00:00"/>
    <x v="0"/>
    <d v="2020-02-14T00:00:00"/>
    <s v="Enero - Marzo"/>
    <n v="22"/>
    <n v="17"/>
    <s v="Carolina Calle Castro"/>
    <s v="Cerrado"/>
    <s v="Febrero"/>
    <m/>
    <s v="Cerrado"/>
    <b v="1"/>
    <x v="0"/>
    <x v="0"/>
  </r>
  <r>
    <n v="115"/>
    <n v="20225"/>
    <s v="Tramitar Peticiones"/>
    <d v="2020-01-23T00:00:00"/>
    <x v="0"/>
    <d v="2020-01-24T00:00:00"/>
    <s v="Enero - Marzo"/>
    <n v="1"/>
    <n v="2"/>
    <s v="Heidy Sulay Garnica Gonzalez."/>
    <s v="Cerrado"/>
    <s v="Enero"/>
    <m/>
    <s v="Cerrado"/>
    <b v="1"/>
    <x v="0"/>
    <x v="0"/>
  </r>
  <r>
    <n v="116"/>
    <n v="20226"/>
    <s v="Tramitar Peticiones"/>
    <d v="2020-01-23T00:00:00"/>
    <x v="0"/>
    <d v="2020-01-24T00:00:00"/>
    <s v="Enero - Marzo"/>
    <n v="1"/>
    <n v="2"/>
    <s v="Andrés Soto yara"/>
    <s v="Cerrado"/>
    <s v="Enero"/>
    <m/>
    <s v="Cerrado"/>
    <b v="1"/>
    <x v="0"/>
    <x v="0"/>
  </r>
  <r>
    <n v="117"/>
    <n v="20227"/>
    <s v="Tramitar Queja"/>
    <d v="2020-01-23T00:00:00"/>
    <x v="0"/>
    <d v="2020-02-14T00:00:00"/>
    <s v="Enero - Marzo"/>
    <n v="22"/>
    <n v="17"/>
    <s v="Victor Julio Rojas Ortiz"/>
    <s v="Cerrado"/>
    <s v="Febrero"/>
    <m/>
    <s v="Cerrado"/>
    <b v="1"/>
    <x v="0"/>
    <x v="0"/>
  </r>
  <r>
    <n v="118"/>
    <n v="20228"/>
    <s v="Tramitar Queja"/>
    <d v="2020-01-24T00:00:00"/>
    <x v="0"/>
    <d v="2020-02-14T00:00:00"/>
    <s v="Enero - Marzo"/>
    <n v="21"/>
    <n v="16"/>
    <s v="Carmen Adriana Vega Bautista"/>
    <s v="Cerrado"/>
    <s v="Febrero"/>
    <m/>
    <s v="Cerrado"/>
    <b v="1"/>
    <x v="0"/>
    <x v="0"/>
  </r>
  <r>
    <n v="119"/>
    <n v="20229"/>
    <s v="Tramitar Queja"/>
    <d v="2020-01-24T00:00:00"/>
    <x v="0"/>
    <d v="2020-02-14T00:00:00"/>
    <s v="Enero - Marzo"/>
    <n v="21"/>
    <n v="16"/>
    <s v="GUILLERMO GIRALDO ARANGO"/>
    <s v="Cerrado"/>
    <s v="Febrero"/>
    <m/>
    <s v="Cerrado"/>
    <b v="1"/>
    <x v="0"/>
    <x v="0"/>
  </r>
  <r>
    <n v="120"/>
    <n v="20230"/>
    <s v="Tramitar Reclamo"/>
    <d v="2020-01-24T00:00:00"/>
    <x v="0"/>
    <d v="2020-02-17T00:00:00"/>
    <s v="Enero - Marzo"/>
    <n v="24"/>
    <n v="17"/>
    <s v="jose antonio juanjinoy"/>
    <s v="Cerrado"/>
    <s v="Febrero"/>
    <m/>
    <s v="Cerrado"/>
    <b v="1"/>
    <x v="0"/>
    <x v="0"/>
  </r>
  <r>
    <n v="121"/>
    <n v="20231"/>
    <s v="Tramitar Peticiones"/>
    <d v="2020-01-24T00:00:00"/>
    <x v="0"/>
    <d v="2020-01-24T00:00:00"/>
    <s v="Enero - Marzo"/>
    <n v="0"/>
    <n v="1"/>
    <s v="Jorge Fernando Guerrero Ceballos"/>
    <s v="Cerrado"/>
    <s v="Enero"/>
    <m/>
    <s v="Cerrado"/>
    <b v="1"/>
    <x v="0"/>
    <x v="0"/>
  </r>
  <r>
    <n v="122"/>
    <n v="20232"/>
    <s v="Tramitar Peticiones"/>
    <d v="2020-01-24T00:00:00"/>
    <x v="0"/>
    <d v="2020-01-24T00:00:00"/>
    <s v="Enero - Marzo"/>
    <n v="0"/>
    <n v="1"/>
    <s v="jhoyner vergara jaimes"/>
    <s v="Cerrado"/>
    <s v="Enero"/>
    <m/>
    <s v="Cerrado"/>
    <b v="1"/>
    <x v="0"/>
    <x v="0"/>
  </r>
  <r>
    <n v="123"/>
    <n v="20233"/>
    <s v="Tramitar Queja"/>
    <d v="2020-01-24T00:00:00"/>
    <x v="0"/>
    <d v="2020-01-24T00:00:00"/>
    <s v="Enero - Marzo"/>
    <n v="0"/>
    <n v="1"/>
    <s v="SEGUNDO IRENARCO RUGE PEÑA"/>
    <s v="Cerrado"/>
    <s v="Enero"/>
    <m/>
    <s v="Cerrado"/>
    <b v="1"/>
    <x v="0"/>
    <x v="0"/>
  </r>
  <r>
    <n v="124"/>
    <n v="20234"/>
    <s v="Tramitar Peticiones"/>
    <d v="2020-01-24T00:00:00"/>
    <x v="0"/>
    <d v="2020-01-28T00:00:00"/>
    <s v="Enero - Marzo"/>
    <n v="4"/>
    <n v="3"/>
    <s v="NATHALIA NARANJO MORALES"/>
    <s v="Cerrado"/>
    <s v="Enero"/>
    <m/>
    <s v="Cerrado"/>
    <b v="1"/>
    <x v="0"/>
    <x v="0"/>
  </r>
  <r>
    <n v="125"/>
    <n v="20235"/>
    <s v="Tramitar Peticiones"/>
    <d v="2020-01-24T00:00:00"/>
    <x v="0"/>
    <d v="2020-01-28T00:00:00"/>
    <s v="Enero - Marzo"/>
    <n v="4"/>
    <n v="3"/>
    <s v="Maira Alejandra Cardenas Quiroz"/>
    <s v="Cerrado"/>
    <s v="Enero"/>
    <m/>
    <s v="Cerrado"/>
    <b v="1"/>
    <x v="0"/>
    <x v="0"/>
  </r>
  <r>
    <n v="126"/>
    <n v="20236"/>
    <s v="Tramitar Peticiones"/>
    <d v="2020-01-24T00:00:00"/>
    <x v="0"/>
    <d v="2020-01-28T00:00:00"/>
    <s v="Enero - Marzo"/>
    <n v="4"/>
    <n v="3"/>
    <s v="juan pablo camacho"/>
    <s v="Cerrado"/>
    <s v="Enero"/>
    <m/>
    <s v="Cerrado"/>
    <b v="1"/>
    <x v="0"/>
    <x v="0"/>
  </r>
  <r>
    <n v="127"/>
    <n v="20237"/>
    <s v="Tramitar Peticiones"/>
    <d v="2020-01-24T00:00:00"/>
    <x v="0"/>
    <d v="2020-01-28T00:00:00"/>
    <s v="Enero - Marzo"/>
    <n v="4"/>
    <n v="3"/>
    <s v="jovita rolon caicedo"/>
    <s v="Cerrado"/>
    <s v="Enero"/>
    <m/>
    <s v="Cerrado"/>
    <b v="1"/>
    <x v="0"/>
    <x v="0"/>
  </r>
  <r>
    <n v="128"/>
    <n v="20238"/>
    <s v="Tramitar Peticiones"/>
    <d v="2020-01-24T00:00:00"/>
    <x v="0"/>
    <d v="2020-01-28T00:00:00"/>
    <s v="Enero - Marzo"/>
    <n v="4"/>
    <n v="3"/>
    <s v="juan pablo camacho"/>
    <s v="Cerrado"/>
    <s v="Enero"/>
    <m/>
    <s v="Cerrado"/>
    <b v="1"/>
    <x v="0"/>
    <x v="0"/>
  </r>
  <r>
    <n v="129"/>
    <n v="20239"/>
    <s v="Tramitar Peticiones"/>
    <d v="2020-01-24T00:00:00"/>
    <x v="0"/>
    <d v="2020-01-28T00:00:00"/>
    <s v="Enero - Marzo"/>
    <n v="4"/>
    <n v="3"/>
    <s v="aurora suarez rolon"/>
    <s v="Cerrado"/>
    <s v="Enero"/>
    <m/>
    <s v="Cerrado"/>
    <b v="1"/>
    <x v="0"/>
    <x v="0"/>
  </r>
  <r>
    <n v="130"/>
    <n v="20240"/>
    <s v="Tramitar Peticiones"/>
    <d v="2020-01-24T00:00:00"/>
    <x v="0"/>
    <d v="2020-01-28T00:00:00"/>
    <s v="Enero - Marzo"/>
    <n v="4"/>
    <n v="3"/>
    <s v="victor manuel rolon"/>
    <s v="Cerrado"/>
    <s v="Enero"/>
    <m/>
    <s v="Cerrado"/>
    <b v="1"/>
    <x v="0"/>
    <x v="0"/>
  </r>
  <r>
    <n v="131"/>
    <n v="20241"/>
    <s v="Tramitar Queja"/>
    <d v="2020-01-24T00:00:00"/>
    <x v="0"/>
    <d v="2020-02-17T00:00:00"/>
    <s v="Enero - Marzo"/>
    <n v="24"/>
    <n v="17"/>
    <s v="YURY ALBERTO ACEVEDO RINCON"/>
    <s v="Cerrado"/>
    <s v="Febrero"/>
    <m/>
    <s v="Cerrado"/>
    <b v="1"/>
    <x v="0"/>
    <x v="0"/>
  </r>
  <r>
    <n v="132"/>
    <n v="20242"/>
    <s v="Tramitar Queja"/>
    <d v="2020-01-25T00:00:00"/>
    <x v="0"/>
    <d v="2020-02-17T00:00:00"/>
    <s v="Enero - Marzo"/>
    <n v="23"/>
    <n v="16"/>
    <s v="LUIS ENRIQUE RODRIGUEZ"/>
    <s v="Cerrado"/>
    <s v="Febrero"/>
    <m/>
    <s v="Cerrado"/>
    <b v="1"/>
    <x v="0"/>
    <x v="0"/>
  </r>
  <r>
    <n v="133"/>
    <n v="20243"/>
    <s v="Tramitar Peticiones"/>
    <d v="2020-01-25T00:00:00"/>
    <x v="0"/>
    <d v="2020-01-28T00:00:00"/>
    <s v="Enero - Marzo"/>
    <n v="3"/>
    <n v="2"/>
    <s v="MAIRENA"/>
    <s v="Cerrado"/>
    <s v="Enero"/>
    <m/>
    <s v="Cerrado"/>
    <b v="1"/>
    <x v="0"/>
    <x v="0"/>
  </r>
  <r>
    <n v="134"/>
    <n v="20244"/>
    <s v="Tramitar Queja"/>
    <d v="2020-01-25T00:00:00"/>
    <x v="0"/>
    <s v="Pendiente"/>
    <s v="Pendiente"/>
    <e v="#VALUE!"/>
    <e v="#VALUE!"/>
    <s v="ANGEL GONZALEZ RIVEROS"/>
    <s v="Abierto"/>
    <s v="Pendiente"/>
    <m/>
    <s v="Abierto"/>
    <b v="1"/>
    <x v="1"/>
    <x v="1"/>
  </r>
  <r>
    <n v="135"/>
    <n v="20245"/>
    <s v="Tramitar Reclamo"/>
    <d v="2020-01-25T00:00:00"/>
    <x v="0"/>
    <d v="2020-01-28T00:00:00"/>
    <s v="Enero - Marzo"/>
    <n v="3"/>
    <n v="2"/>
    <s v="Katherine Eugenia Moreno Mantilla"/>
    <s v="Cerrado"/>
    <s v="Enero"/>
    <m/>
    <s v="Cerrado"/>
    <b v="1"/>
    <x v="0"/>
    <x v="0"/>
  </r>
  <r>
    <n v="136"/>
    <n v="20246"/>
    <s v="Tramitar Peticiones"/>
    <d v="2020-01-26T00:00:00"/>
    <x v="0"/>
    <d v="2020-01-28T00:00:00"/>
    <s v="Enero - Marzo"/>
    <n v="2"/>
    <n v="2"/>
    <s v="Maria consuelo galeano gomez"/>
    <s v="Cerrado"/>
    <s v="Enero"/>
    <m/>
    <s v="Cerrado"/>
    <b v="1"/>
    <x v="0"/>
    <x v="0"/>
  </r>
  <r>
    <n v="137"/>
    <n v="20247"/>
    <s v="Tramitar Peticiones"/>
    <d v="2020-01-26T00:00:00"/>
    <x v="0"/>
    <d v="2020-01-28T00:00:00"/>
    <s v="Enero - Marzo"/>
    <n v="2"/>
    <n v="2"/>
    <s v="Cliente? LUIS CARLOS RUBIO NAVAS"/>
    <s v="Cerrado"/>
    <s v="Enero"/>
    <m/>
    <s v="Cerrado"/>
    <b v="1"/>
    <x v="0"/>
    <x v="0"/>
  </r>
  <r>
    <n v="138"/>
    <n v="20248"/>
    <s v="Tramitar Peticiones"/>
    <d v="2020-01-27T00:00:00"/>
    <x v="0"/>
    <d v="2020-01-28T00:00:00"/>
    <s v="Enero - Marzo"/>
    <n v="1"/>
    <n v="2"/>
    <s v="YAINNA LORA BERTEL"/>
    <s v="Cerrado"/>
    <s v="Enero"/>
    <m/>
    <s v="Cerrado"/>
    <b v="1"/>
    <x v="0"/>
    <x v="0"/>
  </r>
  <r>
    <n v="139"/>
    <n v="20249"/>
    <s v="Tramitar Peticiones"/>
    <d v="2020-01-27T00:00:00"/>
    <x v="0"/>
    <d v="2020-01-28T00:00:00"/>
    <s v="Enero - Marzo"/>
    <n v="1"/>
    <n v="2"/>
    <s v="ANGELA MARIA CARO BOHORQUEZ"/>
    <s v="Cerrado"/>
    <s v="Enero"/>
    <m/>
    <s v="Cerrado"/>
    <b v="1"/>
    <x v="0"/>
    <x v="0"/>
  </r>
  <r>
    <n v="140"/>
    <n v="20250"/>
    <s v="Tramitar Peticiones"/>
    <d v="2020-01-27T00:00:00"/>
    <x v="0"/>
    <d v="2020-01-28T00:00:00"/>
    <s v="Enero - Marzo"/>
    <n v="1"/>
    <n v="2"/>
    <s v="Camila Nieto"/>
    <s v="Cerrado"/>
    <s v="Enero"/>
    <m/>
    <s v="Cerrado"/>
    <b v="1"/>
    <x v="0"/>
    <x v="0"/>
  </r>
  <r>
    <n v="141"/>
    <n v="20251"/>
    <s v="Tramitar Queja"/>
    <d v="2020-01-27T00:00:00"/>
    <x v="0"/>
    <d v="2020-05-12T00:00:00"/>
    <s v="Abril - Junio"/>
    <n v="106"/>
    <n v="77"/>
    <s v="Javier Rico"/>
    <s v="Cerrado"/>
    <s v="Mayo"/>
    <m/>
    <s v="Cerrado"/>
    <b v="1"/>
    <x v="0"/>
    <x v="0"/>
  </r>
  <r>
    <n v="142"/>
    <n v="20252"/>
    <s v="Tramitar Peticiones"/>
    <d v="2020-01-27T00:00:00"/>
    <x v="0"/>
    <d v="2020-01-28T00:00:00"/>
    <s v="Enero - Marzo"/>
    <n v="1"/>
    <n v="2"/>
    <s v="german garces cervantes"/>
    <s v="Cerrado"/>
    <s v="Enero"/>
    <m/>
    <s v="Cerrado"/>
    <b v="1"/>
    <x v="0"/>
    <x v="0"/>
  </r>
  <r>
    <n v="143"/>
    <n v="20253"/>
    <s v="Tramitar Queja"/>
    <d v="2020-01-27T00:00:00"/>
    <x v="0"/>
    <d v="2020-02-17T00:00:00"/>
    <s v="Enero - Marzo"/>
    <n v="21"/>
    <n v="16"/>
    <s v="Arlet Almanza"/>
    <s v="Cerrado"/>
    <s v="Febrero"/>
    <m/>
    <s v="Cerrado"/>
    <b v="1"/>
    <x v="0"/>
    <x v="0"/>
  </r>
  <r>
    <n v="144"/>
    <n v="20254"/>
    <s v="Tramitar Queja"/>
    <d v="2020-01-27T00:00:00"/>
    <x v="0"/>
    <d v="2020-02-17T00:00:00"/>
    <s v="Enero - Marzo"/>
    <n v="21"/>
    <n v="16"/>
    <s v="Arlet Almanza"/>
    <s v="Cerrado"/>
    <s v="Febrero"/>
    <m/>
    <s v="Cerrado"/>
    <b v="1"/>
    <x v="0"/>
    <x v="0"/>
  </r>
  <r>
    <n v="145"/>
    <n v="20255"/>
    <s v="Tramitar Peticiones"/>
    <d v="2020-01-27T00:00:00"/>
    <x v="0"/>
    <d v="2020-01-28T00:00:00"/>
    <s v="Enero - Marzo"/>
    <n v="1"/>
    <n v="2"/>
    <s v="José Sánchez Ladino"/>
    <s v="Cerrado"/>
    <s v="Enero"/>
    <m/>
    <s v="Cerrado"/>
    <b v="1"/>
    <x v="0"/>
    <x v="0"/>
  </r>
  <r>
    <n v="146"/>
    <n v="20256"/>
    <s v="Tramitar Peticiones"/>
    <d v="2020-01-27T00:00:00"/>
    <x v="0"/>
    <d v="2020-01-28T00:00:00"/>
    <s v="Enero - Marzo"/>
    <n v="1"/>
    <n v="2"/>
    <s v="Elkin Yamil Zarate Avila"/>
    <s v="Cerrado"/>
    <s v="Enero"/>
    <m/>
    <s v="Cerrado"/>
    <b v="1"/>
    <x v="0"/>
    <x v="0"/>
  </r>
  <r>
    <n v="147"/>
    <n v="20257"/>
    <s v="Tramitar Peticiones"/>
    <d v="2020-01-27T00:00:00"/>
    <x v="0"/>
    <d v="2020-01-27T00:00:00"/>
    <s v="Enero - Marzo"/>
    <n v="0"/>
    <n v="1"/>
    <s v="NESTOR GIOVANNI BARACALDO SALGADO"/>
    <s v="Cerrado"/>
    <s v="Enero"/>
    <m/>
    <s v="Cerrado"/>
    <b v="1"/>
    <x v="0"/>
    <x v="0"/>
  </r>
  <r>
    <n v="148"/>
    <n v="20258"/>
    <s v="Tramitar Peticiones"/>
    <d v="2020-01-27T00:00:00"/>
    <x v="0"/>
    <d v="2020-01-28T00:00:00"/>
    <s v="Enero - Marzo"/>
    <n v="1"/>
    <n v="2"/>
    <s v="NESTOR GIOVANNI BARACALDO SALGADO"/>
    <s v="Cerrado"/>
    <s v="Enero"/>
    <m/>
    <s v="Cerrado"/>
    <b v="1"/>
    <x v="0"/>
    <x v="0"/>
  </r>
  <r>
    <n v="149"/>
    <n v="20259"/>
    <s v="Tramitar Queja"/>
    <d v="2020-01-27T00:00:00"/>
    <x v="0"/>
    <d v="2020-02-17T00:00:00"/>
    <s v="Enero - Marzo"/>
    <n v="21"/>
    <n v="16"/>
    <s v="Carlos Arvid Amin Barajas"/>
    <s v="Cerrado"/>
    <s v="Febrero"/>
    <m/>
    <s v="Cerrado"/>
    <b v="1"/>
    <x v="0"/>
    <x v="0"/>
  </r>
  <r>
    <n v="150"/>
    <n v="20260"/>
    <s v="Tramitar Peticiones"/>
    <d v="2020-01-27T00:00:00"/>
    <x v="0"/>
    <d v="2020-01-28T00:00:00"/>
    <s v="Enero - Marzo"/>
    <n v="1"/>
    <n v="2"/>
    <s v="Daniela Luna Obando"/>
    <s v="Cerrado"/>
    <s v="Enero"/>
    <m/>
    <s v="Cerrado"/>
    <b v="1"/>
    <x v="0"/>
    <x v="0"/>
  </r>
  <r>
    <n v="151"/>
    <n v="20261"/>
    <s v="Tramitar Peticiones"/>
    <d v="2020-01-27T00:00:00"/>
    <x v="0"/>
    <d v="2020-01-28T00:00:00"/>
    <s v="Enero - Marzo"/>
    <n v="1"/>
    <n v="2"/>
    <s v="JESUS ANTONIO QUIROGA CORZO"/>
    <s v="Cerrado"/>
    <s v="Enero"/>
    <m/>
    <s v="Cerrado"/>
    <b v="1"/>
    <x v="0"/>
    <x v="0"/>
  </r>
  <r>
    <n v="152"/>
    <n v="20262"/>
    <s v="Tramitar Peticiones"/>
    <d v="2020-01-27T00:00:00"/>
    <x v="0"/>
    <d v="2020-01-28T00:00:00"/>
    <s v="Enero - Marzo"/>
    <n v="1"/>
    <n v="2"/>
    <s v="Jose Israel Santa Ramirez"/>
    <s v="Cerrado"/>
    <s v="Enero"/>
    <m/>
    <s v="Cerrado"/>
    <b v="1"/>
    <x v="0"/>
    <x v="0"/>
  </r>
  <r>
    <n v="153"/>
    <n v="20263"/>
    <s v="Tramitar Peticiones"/>
    <d v="2020-01-27T00:00:00"/>
    <x v="0"/>
    <d v="2020-01-28T00:00:00"/>
    <s v="Enero - Marzo"/>
    <n v="1"/>
    <n v="2"/>
    <s v="caterin"/>
    <s v="Cerrado"/>
    <s v="Enero"/>
    <m/>
    <s v="Cerrado"/>
    <b v="1"/>
    <x v="0"/>
    <x v="0"/>
  </r>
  <r>
    <n v="154"/>
    <n v="20264"/>
    <s v="Tramitar Peticiones"/>
    <d v="2020-01-27T00:00:00"/>
    <x v="0"/>
    <d v="2020-01-28T00:00:00"/>
    <s v="Enero - Marzo"/>
    <n v="1"/>
    <n v="2"/>
    <s v="Hernan Alonso Ospina Rubiano"/>
    <s v="Cerrado"/>
    <s v="Enero"/>
    <m/>
    <s v="Cerrado"/>
    <b v="1"/>
    <x v="0"/>
    <x v="0"/>
  </r>
  <r>
    <n v="155"/>
    <n v="20265"/>
    <s v="Tramitar Peticiones"/>
    <d v="2020-01-28T00:00:00"/>
    <x v="0"/>
    <d v="2020-01-28T00:00:00"/>
    <s v="Enero - Marzo"/>
    <n v="0"/>
    <n v="1"/>
    <s v="Diana Marcela Llano Sarmiento"/>
    <s v="Cerrado"/>
    <s v="Enero"/>
    <m/>
    <s v="Cerrado"/>
    <b v="1"/>
    <x v="0"/>
    <x v="0"/>
  </r>
  <r>
    <n v="156"/>
    <n v="20266"/>
    <s v="Tramitar Queja"/>
    <d v="2020-01-28T00:00:00"/>
    <x v="0"/>
    <d v="2020-02-17T00:00:00"/>
    <s v="Enero - Marzo"/>
    <n v="20"/>
    <n v="15"/>
    <s v="Gonzalo Barreto Gámez"/>
    <s v="Cerrado"/>
    <s v="Febrero"/>
    <m/>
    <s v="Cerrado"/>
    <b v="1"/>
    <x v="0"/>
    <x v="0"/>
  </r>
  <r>
    <n v="157"/>
    <n v="20267"/>
    <s v="Tramitar Peticiones"/>
    <d v="2020-01-28T00:00:00"/>
    <x v="0"/>
    <d v="2020-01-28T00:00:00"/>
    <s v="Enero - Marzo"/>
    <n v="0"/>
    <n v="1"/>
    <s v="jaime hernan herrera jimenez"/>
    <s v="Cerrado"/>
    <s v="Enero"/>
    <m/>
    <s v="Cerrado"/>
    <b v="1"/>
    <x v="0"/>
    <x v="0"/>
  </r>
  <r>
    <n v="158"/>
    <n v="20268"/>
    <s v="Tramitar Peticiones"/>
    <d v="2020-01-28T00:00:00"/>
    <x v="0"/>
    <d v="2020-01-28T00:00:00"/>
    <s v="Enero - Marzo"/>
    <n v="0"/>
    <n v="1"/>
    <s v="IDELFONSO MONCAYO SAÑUDO"/>
    <s v="Cerrado"/>
    <s v="Enero"/>
    <m/>
    <s v="Cerrado"/>
    <b v="1"/>
    <x v="0"/>
    <x v="0"/>
  </r>
  <r>
    <n v="159"/>
    <n v="20269"/>
    <s v="Tramitar Peticiones"/>
    <d v="2020-01-28T00:00:00"/>
    <x v="0"/>
    <d v="2020-01-28T00:00:00"/>
    <s v="Enero - Marzo"/>
    <n v="0"/>
    <n v="1"/>
    <s v="RAQUEL SOFÍA AMAYA PRODUCCIONES Y CIA LTDA."/>
    <s v="Cerrado"/>
    <s v="Enero"/>
    <m/>
    <s v="Cerrado"/>
    <b v="1"/>
    <x v="0"/>
    <x v="0"/>
  </r>
  <r>
    <n v="160"/>
    <n v="20270"/>
    <s v="Tramitar Queja"/>
    <d v="2020-01-28T00:00:00"/>
    <x v="0"/>
    <d v="2020-03-27T00:00:00"/>
    <s v="Enero - Marzo"/>
    <n v="59"/>
    <n v="44"/>
    <s v="Andres Pinilla"/>
    <s v="Cerrado"/>
    <s v="Marzo"/>
    <m/>
    <s v="Cerrado"/>
    <b v="1"/>
    <x v="0"/>
    <x v="0"/>
  </r>
  <r>
    <n v="161"/>
    <n v="20271"/>
    <s v="Tramitar Peticiones"/>
    <d v="2020-01-28T00:00:00"/>
    <x v="0"/>
    <d v="2020-01-28T00:00:00"/>
    <s v="Enero - Marzo"/>
    <n v="0"/>
    <n v="1"/>
    <s v="Angie Katherine Monroy"/>
    <s v="Cerrado"/>
    <s v="Enero"/>
    <m/>
    <s v="Cerrado"/>
    <b v="1"/>
    <x v="0"/>
    <x v="0"/>
  </r>
  <r>
    <n v="162"/>
    <n v="20272"/>
    <s v="Tramitar Peticiones"/>
    <d v="2020-01-28T00:00:00"/>
    <x v="0"/>
    <d v="2020-01-28T00:00:00"/>
    <s v="Enero - Marzo"/>
    <n v="0"/>
    <n v="1"/>
    <s v="Marcela Zuluaga Velez"/>
    <s v="Cerrado"/>
    <s v="Enero"/>
    <m/>
    <s v="Cerrado"/>
    <b v="1"/>
    <x v="0"/>
    <x v="0"/>
  </r>
  <r>
    <n v="163"/>
    <n v="20273"/>
    <s v="Tramitar Queja"/>
    <d v="2020-01-28T00:00:00"/>
    <x v="0"/>
    <d v="2020-02-17T00:00:00"/>
    <s v="Enero - Marzo"/>
    <n v="20"/>
    <n v="15"/>
    <s v="MARIA ALEJANDRA QUIÑONEZ"/>
    <s v="Cerrado"/>
    <s v="Febrero"/>
    <m/>
    <s v="Cerrado"/>
    <b v="1"/>
    <x v="0"/>
    <x v="0"/>
  </r>
  <r>
    <n v="164"/>
    <n v="20274"/>
    <s v="Tramitar Peticiones"/>
    <d v="2020-01-28T00:00:00"/>
    <x v="0"/>
    <d v="2020-01-28T00:00:00"/>
    <s v="Enero - Marzo"/>
    <n v="0"/>
    <n v="1"/>
    <s v="Sebastian Alvarez Londoño"/>
    <s v="Cerrado"/>
    <s v="Enero"/>
    <m/>
    <s v="Cerrado"/>
    <b v="1"/>
    <x v="0"/>
    <x v="0"/>
  </r>
  <r>
    <n v="165"/>
    <n v="20275"/>
    <s v="Tramitar Queja"/>
    <d v="2020-01-28T00:00:00"/>
    <x v="0"/>
    <d v="2020-02-17T00:00:00"/>
    <s v="Enero - Marzo"/>
    <n v="20"/>
    <n v="15"/>
    <s v="Carolina Rodriguez"/>
    <s v="Cerrado"/>
    <s v="Febrero"/>
    <m/>
    <s v="Cerrado"/>
    <b v="1"/>
    <x v="0"/>
    <x v="0"/>
  </r>
  <r>
    <n v="166"/>
    <n v="20276"/>
    <s v="Tramitar Peticiones"/>
    <d v="2020-01-28T00:00:00"/>
    <x v="0"/>
    <d v="2020-01-14T00:00:00"/>
    <s v="Enero - Marzo"/>
    <n v="-14"/>
    <n v="-11"/>
    <s v="SEGUNDO IRENARCO RUGE PEÑA"/>
    <s v="Cerrado"/>
    <s v="Enero"/>
    <m/>
    <s v="Cerrado"/>
    <b v="1"/>
    <x v="0"/>
    <x v="0"/>
  </r>
  <r>
    <n v="167"/>
    <n v="20277"/>
    <s v="Tramitar Peticiones"/>
    <d v="2020-01-28T00:00:00"/>
    <x v="0"/>
    <d v="2020-02-17T00:00:00"/>
    <s v="Enero - Marzo"/>
    <n v="20"/>
    <n v="15"/>
    <s v="ROBERTO ARTURO MONCAYO ORDOÑEZ"/>
    <s v="Cerrado"/>
    <s v="Febrero"/>
    <m/>
    <s v="Cerrado"/>
    <b v="1"/>
    <x v="0"/>
    <x v="0"/>
  </r>
  <r>
    <n v="168"/>
    <n v="20278"/>
    <s v="Tramitar Queja"/>
    <d v="2020-01-28T00:00:00"/>
    <x v="0"/>
    <d v="2020-01-30T00:00:00"/>
    <s v="Enero - Marzo"/>
    <n v="2"/>
    <n v="3"/>
    <s v="RUBER ALEXANDER JOYA"/>
    <s v="Cerrado"/>
    <s v="Enero"/>
    <m/>
    <s v="Cerrado"/>
    <b v="1"/>
    <x v="0"/>
    <x v="0"/>
  </r>
  <r>
    <n v="169"/>
    <n v="20279"/>
    <s v="Tramitar Queja"/>
    <d v="2020-01-28T00:00:00"/>
    <x v="0"/>
    <d v="2020-02-17T00:00:00"/>
    <s v="Enero - Marzo"/>
    <n v="20"/>
    <n v="15"/>
    <s v="MARIA PATRICIA GARCIA"/>
    <s v="Cerrado"/>
    <s v="Febrero"/>
    <m/>
    <s v="Cerrado"/>
    <b v="1"/>
    <x v="0"/>
    <x v="0"/>
  </r>
  <r>
    <n v="170"/>
    <n v="20280"/>
    <s v="Tramitar Reclamo"/>
    <d v="2020-01-28T00:00:00"/>
    <x v="0"/>
    <d v="2020-02-17T00:00:00"/>
    <s v="Enero - Marzo"/>
    <n v="20"/>
    <n v="15"/>
    <s v="LUZ MARINA PINO DE LA HOZ"/>
    <s v="Cerrado"/>
    <s v="Febrero"/>
    <m/>
    <s v="Cerrado"/>
    <b v="1"/>
    <x v="0"/>
    <x v="0"/>
  </r>
  <r>
    <n v="171"/>
    <n v="20281"/>
    <s v="Tramitar Peticiones"/>
    <d v="2020-01-29T00:00:00"/>
    <x v="0"/>
    <d v="2020-01-30T00:00:00"/>
    <s v="Enero - Marzo"/>
    <n v="1"/>
    <n v="2"/>
    <s v="nelly stella barona rodriguez"/>
    <s v="Cerrado"/>
    <s v="Enero"/>
    <m/>
    <s v="Cerrado"/>
    <b v="1"/>
    <x v="0"/>
    <x v="0"/>
  </r>
  <r>
    <n v="172"/>
    <n v="20282"/>
    <s v="Tramitar Peticiones"/>
    <d v="2020-01-29T00:00:00"/>
    <x v="0"/>
    <d v="2020-01-30T00:00:00"/>
    <s v="Enero - Marzo"/>
    <n v="1"/>
    <n v="2"/>
    <s v="nelly stella barona rodriguez"/>
    <s v="Cerrado"/>
    <s v="Enero"/>
    <m/>
    <s v="Cerrado"/>
    <b v="1"/>
    <x v="0"/>
    <x v="0"/>
  </r>
  <r>
    <n v="173"/>
    <n v="20283"/>
    <s v="Tramitar Peticiones"/>
    <d v="2020-01-29T00:00:00"/>
    <x v="0"/>
    <d v="2020-01-30T00:00:00"/>
    <s v="Enero - Marzo"/>
    <n v="1"/>
    <n v="2"/>
    <s v="LA EQUIDAD SEGUROS GENERALES OC"/>
    <s v="Cerrado"/>
    <s v="Enero"/>
    <m/>
    <s v="Cerrado"/>
    <b v="1"/>
    <x v="0"/>
    <x v="0"/>
  </r>
  <r>
    <n v="174"/>
    <n v="20284"/>
    <s v="Tramitar Peticiones"/>
    <d v="2020-01-29T00:00:00"/>
    <x v="0"/>
    <d v="2020-01-30T00:00:00"/>
    <s v="Enero - Marzo"/>
    <n v="1"/>
    <n v="2"/>
    <s v="Carlos Alberto Mejia De La Parra"/>
    <s v="Cerrado"/>
    <s v="Enero"/>
    <m/>
    <s v="Cerrado"/>
    <b v="1"/>
    <x v="0"/>
    <x v="0"/>
  </r>
  <r>
    <n v="175"/>
    <n v="20285"/>
    <s v="Tramitar Queja"/>
    <d v="2020-01-29T00:00:00"/>
    <x v="0"/>
    <d v="2020-03-27T00:00:00"/>
    <s v="Enero - Marzo"/>
    <n v="58"/>
    <n v="43"/>
    <s v="daniela pinzon"/>
    <s v="Cerrado"/>
    <s v="Marzo"/>
    <m/>
    <s v="Cerrado"/>
    <b v="1"/>
    <x v="0"/>
    <x v="0"/>
  </r>
  <r>
    <n v="176"/>
    <n v="20286"/>
    <s v="Tramitar Peticiones"/>
    <d v="2020-01-29T00:00:00"/>
    <x v="0"/>
    <d v="2020-02-03T00:00:00"/>
    <s v="Enero - Marzo"/>
    <n v="5"/>
    <n v="4"/>
    <s v="CAMILO ANDRES SANTOS MANFULA"/>
    <s v="Cerrado"/>
    <s v="Febrero"/>
    <m/>
    <s v="Cerrado"/>
    <b v="1"/>
    <x v="0"/>
    <x v="0"/>
  </r>
  <r>
    <n v="177"/>
    <n v="20287"/>
    <s v="Tramitar Queja"/>
    <d v="2020-01-29T00:00:00"/>
    <x v="0"/>
    <d v="2020-02-03T00:00:00"/>
    <s v="Enero - Marzo"/>
    <n v="5"/>
    <n v="4"/>
    <s v="KILLER KID CADENA BUCURU"/>
    <s v="Cerrado"/>
    <s v="Febrero"/>
    <m/>
    <s v="Cerrado"/>
    <b v="1"/>
    <x v="0"/>
    <x v="0"/>
  </r>
  <r>
    <n v="178"/>
    <n v="20288"/>
    <s v="Tramitar Peticiones"/>
    <d v="2020-01-30T00:00:00"/>
    <x v="0"/>
    <d v="2020-02-03T00:00:00"/>
    <s v="Enero - Marzo"/>
    <n v="4"/>
    <n v="3"/>
    <s v="ELBA SANFELIU BRESNEIDER"/>
    <s v="Cerrado"/>
    <s v="Febrero"/>
    <m/>
    <s v="Cerrado"/>
    <b v="1"/>
    <x v="0"/>
    <x v="0"/>
  </r>
  <r>
    <n v="179"/>
    <n v="20289"/>
    <s v="Tramitar Queja"/>
    <d v="2020-01-30T00:00:00"/>
    <x v="0"/>
    <d v="2020-02-18T00:00:00"/>
    <s v="Enero - Marzo"/>
    <n v="19"/>
    <n v="14"/>
    <s v="Alejandra Zapata"/>
    <s v="Cerrado"/>
    <s v="Febrero"/>
    <m/>
    <s v="Cerrado"/>
    <b v="1"/>
    <x v="0"/>
    <x v="0"/>
  </r>
  <r>
    <n v="180"/>
    <n v="20290"/>
    <s v="Tramitar Peticiones"/>
    <d v="2020-01-30T00:00:00"/>
    <x v="0"/>
    <d v="2020-02-03T00:00:00"/>
    <s v="Enero - Marzo"/>
    <n v="4"/>
    <n v="3"/>
    <s v="C.I. HERMEO S.A."/>
    <s v="Cerrado"/>
    <s v="Febrero"/>
    <m/>
    <s v="Cerrado"/>
    <b v="1"/>
    <x v="0"/>
    <x v="0"/>
  </r>
  <r>
    <n v="181"/>
    <n v="20291"/>
    <s v="Tramitar Peticiones"/>
    <d v="2020-01-30T00:00:00"/>
    <x v="0"/>
    <d v="2020-02-03T00:00:00"/>
    <s v="Enero - Marzo"/>
    <n v="4"/>
    <n v="3"/>
    <s v="nehemias alarcon nuñez"/>
    <s v="Cerrado"/>
    <s v="Febrero"/>
    <m/>
    <s v="Cerrado"/>
    <b v="1"/>
    <x v="0"/>
    <x v="0"/>
  </r>
  <r>
    <n v="182"/>
    <n v="20292"/>
    <s v="Tramitar Peticiones"/>
    <d v="2020-01-30T00:00:00"/>
    <x v="0"/>
    <d v="2020-02-04T00:00:00"/>
    <s v="Enero - Marzo"/>
    <n v="5"/>
    <n v="4"/>
    <s v="MARIA FERNANDA ARANDA CAMACHO"/>
    <s v="Cerrado"/>
    <s v="Febrero"/>
    <m/>
    <s v="Cerrado"/>
    <b v="1"/>
    <x v="0"/>
    <x v="0"/>
  </r>
  <r>
    <n v="183"/>
    <n v="20293"/>
    <s v="Tramitar Queja"/>
    <d v="2020-01-30T00:00:00"/>
    <x v="0"/>
    <d v="2020-02-18T00:00:00"/>
    <s v="Enero - Marzo"/>
    <n v="19"/>
    <n v="14"/>
    <s v="Marya Julieth Galeano Rave"/>
    <s v="Cerrado"/>
    <s v="Febrero"/>
    <m/>
    <s v="Cerrado"/>
    <b v="1"/>
    <x v="0"/>
    <x v="0"/>
  </r>
  <r>
    <n v="184"/>
    <n v="20294"/>
    <s v="Tramitar Peticiones"/>
    <d v="2020-01-30T00:00:00"/>
    <x v="0"/>
    <d v="2020-02-03T00:00:00"/>
    <s v="Enero - Marzo"/>
    <n v="4"/>
    <n v="3"/>
    <s v="GABRIEL ALFONSO CAÑON VEGA"/>
    <s v="Cerrado"/>
    <s v="Febrero"/>
    <m/>
    <s v="Cerrado"/>
    <b v="1"/>
    <x v="0"/>
    <x v="0"/>
  </r>
  <r>
    <n v="185"/>
    <n v="20295"/>
    <s v="Tramitar Peticiones"/>
    <d v="2020-01-30T00:00:00"/>
    <x v="0"/>
    <d v="2020-02-03T00:00:00"/>
    <s v="Enero - Marzo"/>
    <n v="4"/>
    <n v="3"/>
    <s v="HUGO ALEXANDER DEVIA CASTRO"/>
    <s v="Cerrado"/>
    <s v="Febrero"/>
    <m/>
    <s v="Cerrado"/>
    <b v="1"/>
    <x v="0"/>
    <x v="0"/>
  </r>
  <r>
    <n v="186"/>
    <n v="20296"/>
    <s v="Tramitar Peticiones"/>
    <d v="2020-01-30T00:00:00"/>
    <x v="0"/>
    <d v="2020-02-04T00:00:00"/>
    <s v="Enero - Marzo"/>
    <n v="5"/>
    <n v="4"/>
    <s v="LEYDER CAMERO"/>
    <s v="Cerrado"/>
    <s v="Febrero"/>
    <m/>
    <s v="Cerrado"/>
    <b v="1"/>
    <x v="0"/>
    <x v="0"/>
  </r>
  <r>
    <n v="187"/>
    <n v="20297"/>
    <s v="Tramitar Peticiones"/>
    <d v="2020-01-30T00:00:00"/>
    <x v="0"/>
    <d v="2020-02-04T00:00:00"/>
    <s v="Enero - Marzo"/>
    <n v="5"/>
    <n v="4"/>
    <s v="Mary Luz Vásquez Román"/>
    <s v="Cerrado"/>
    <s v="Febrero"/>
    <m/>
    <s v="Cerrado"/>
    <b v="1"/>
    <x v="0"/>
    <x v="0"/>
  </r>
  <r>
    <n v="188"/>
    <n v="20298"/>
    <s v="Tramitar Peticiones"/>
    <d v="2020-01-31T00:00:00"/>
    <x v="0"/>
    <d v="2020-02-04T00:00:00"/>
    <s v="Enero - Marzo"/>
    <n v="4"/>
    <n v="3"/>
    <s v="ALEJANDRO FLOREZ"/>
    <s v="Cerrado"/>
    <s v="Febrero"/>
    <m/>
    <s v="Cerrado"/>
    <b v="1"/>
    <x v="0"/>
    <x v="0"/>
  </r>
  <r>
    <n v="189"/>
    <n v="20299"/>
    <s v="Tramitar Queja"/>
    <d v="2020-01-31T00:00:00"/>
    <x v="0"/>
    <d v="2020-02-18T00:00:00"/>
    <s v="Enero - Marzo"/>
    <n v="18"/>
    <n v="13"/>
    <s v="LUIS EDUARDO SEDANO MEJIA"/>
    <s v="Cerrado"/>
    <s v="Febrero"/>
    <m/>
    <s v="Cerrado"/>
    <b v="1"/>
    <x v="0"/>
    <x v="0"/>
  </r>
  <r>
    <n v="190"/>
    <n v="20300"/>
    <s v="Tramitar Peticiones"/>
    <d v="2020-01-31T00:00:00"/>
    <x v="0"/>
    <d v="2020-02-04T00:00:00"/>
    <s v="Enero - Marzo"/>
    <n v="4"/>
    <n v="3"/>
    <s v="ANGEL MARÍA CASTRO CARDONA"/>
    <s v="Cerrado"/>
    <s v="Febrero"/>
    <m/>
    <s v="Cerrado"/>
    <b v="1"/>
    <x v="0"/>
    <x v="0"/>
  </r>
  <r>
    <n v="191"/>
    <n v="20301"/>
    <s v="Tramitar Queja"/>
    <d v="2020-01-31T00:00:00"/>
    <x v="0"/>
    <d v="2020-02-18T00:00:00"/>
    <s v="Enero - Marzo"/>
    <n v="18"/>
    <n v="13"/>
    <s v="JUAN CARLOS PAEZ GOMEZ"/>
    <s v="Cerrado"/>
    <s v="Febrero"/>
    <m/>
    <s v="Cerrado"/>
    <b v="1"/>
    <x v="0"/>
    <x v="0"/>
  </r>
  <r>
    <n v="192"/>
    <n v="20302"/>
    <s v="Tramitar Peticiones"/>
    <d v="2020-01-31T00:00:00"/>
    <x v="0"/>
    <d v="2020-02-04T00:00:00"/>
    <s v="Enero - Marzo"/>
    <n v="4"/>
    <n v="3"/>
    <s v="Fritzgerald Rodriguez"/>
    <s v="Cerrado"/>
    <s v="Febrero"/>
    <m/>
    <s v="Cerrado"/>
    <b v="1"/>
    <x v="0"/>
    <x v="0"/>
  </r>
  <r>
    <n v="193"/>
    <n v="20303"/>
    <s v="Tramitar Peticiones"/>
    <d v="2020-01-31T00:00:00"/>
    <x v="0"/>
    <d v="2020-02-04T00:00:00"/>
    <s v="Enero - Marzo"/>
    <n v="4"/>
    <n v="3"/>
    <s v="claudia marcela montengro diaz"/>
    <s v="Cerrado"/>
    <s v="Febrero"/>
    <m/>
    <s v="Cerrado"/>
    <b v="1"/>
    <x v="0"/>
    <x v="0"/>
  </r>
  <r>
    <n v="194"/>
    <n v="20304"/>
    <s v="Tramitar Queja"/>
    <d v="2020-01-31T00:00:00"/>
    <x v="0"/>
    <s v="Pendiente"/>
    <s v="Pendiente"/>
    <e v="#VALUE!"/>
    <e v="#VALUE!"/>
    <s v="Janeth Cortez Cartagena"/>
    <s v="Abierto"/>
    <s v="Pendiente"/>
    <m/>
    <s v="Abierto"/>
    <b v="1"/>
    <x v="1"/>
    <x v="1"/>
  </r>
  <r>
    <n v="195"/>
    <n v="20305"/>
    <s v="Tramitar Queja"/>
    <d v="2020-01-31T00:00:00"/>
    <x v="0"/>
    <s v="Pendiente"/>
    <s v="Pendiente"/>
    <e v="#VALUE!"/>
    <e v="#VALUE!"/>
    <s v="Leonor Rincon Rojas"/>
    <s v="Abierto"/>
    <s v="Pendiente"/>
    <m/>
    <s v="Abierto"/>
    <b v="1"/>
    <x v="1"/>
    <x v="1"/>
  </r>
  <r>
    <n v="196"/>
    <n v="20306"/>
    <s v="Tramitar Queja"/>
    <d v="2020-01-31T00:00:00"/>
    <x v="0"/>
    <s v="Pendiente"/>
    <s v="Pendiente"/>
    <e v="#VALUE!"/>
    <e v="#VALUE!"/>
    <s v="Janeth Cortez Cartagena"/>
    <s v="Abierto"/>
    <s v="Pendiente"/>
    <m/>
    <s v="Abierto"/>
    <b v="1"/>
    <x v="1"/>
    <x v="1"/>
  </r>
  <r>
    <n v="197"/>
    <n v="20307"/>
    <s v="Tramitar Peticiones"/>
    <d v="2020-01-31T00:00:00"/>
    <x v="0"/>
    <d v="2020-02-04T00:00:00"/>
    <s v="Enero - Marzo"/>
    <n v="4"/>
    <n v="3"/>
    <s v="ubaldo peñaloza diaz"/>
    <s v="Cerrado"/>
    <s v="Febrero"/>
    <m/>
    <s v="Cerrado"/>
    <b v="1"/>
    <x v="0"/>
    <x v="0"/>
  </r>
  <r>
    <n v="198"/>
    <n v="20308"/>
    <s v="Tramitar Queja"/>
    <d v="2020-01-31T00:00:00"/>
    <x v="0"/>
    <s v="Pendiente"/>
    <s v="Pendiente"/>
    <e v="#VALUE!"/>
    <e v="#VALUE!"/>
    <s v="Carolina"/>
    <s v="Abierto"/>
    <s v="Pendiente"/>
    <m/>
    <s v="Abierto"/>
    <b v="1"/>
    <x v="1"/>
    <x v="1"/>
  </r>
  <r>
    <n v="199"/>
    <n v="20309"/>
    <s v="Tramitar Reclamo"/>
    <d v="2020-01-31T00:00:00"/>
    <x v="0"/>
    <d v="2020-02-04T00:00:00"/>
    <s v="Enero - Marzo"/>
    <n v="4"/>
    <n v="3"/>
    <s v="clara dilia molina perez"/>
    <s v="Cerrado"/>
    <s v="Febrero"/>
    <m/>
    <s v="Cerrado"/>
    <b v="1"/>
    <x v="0"/>
    <x v="0"/>
  </r>
  <r>
    <n v="200"/>
    <n v="20310"/>
    <s v="Tramitar Queja"/>
    <d v="2020-01-31T00:00:00"/>
    <x v="0"/>
    <s v="Pendiente"/>
    <s v="Pendiente"/>
    <e v="#VALUE!"/>
    <e v="#VALUE!"/>
    <s v="Armando Gaona Leal"/>
    <s v="Abierto"/>
    <s v="Pendiente"/>
    <m/>
    <s v="Abierto"/>
    <b v="1"/>
    <x v="1"/>
    <x v="1"/>
  </r>
  <r>
    <n v="201"/>
    <n v="20311"/>
    <s v="Tramitar Reclamo"/>
    <d v="2020-01-31T00:00:00"/>
    <x v="0"/>
    <d v="2020-02-03T00:00:00"/>
    <s v="Enero - Marzo"/>
    <n v="3"/>
    <n v="2"/>
    <s v="flor marioa baron nuñez"/>
    <s v="Cerrado"/>
    <s v="Febrero"/>
    <m/>
    <s v="Cerrado"/>
    <b v="1"/>
    <x v="0"/>
    <x v="0"/>
  </r>
  <r>
    <n v="202"/>
    <n v="20312"/>
    <s v="Tramitar Peticiones"/>
    <d v="2020-01-31T00:00:00"/>
    <x v="0"/>
    <d v="2020-02-04T00:00:00"/>
    <s v="Enero - Marzo"/>
    <n v="4"/>
    <n v="3"/>
    <s v="juan pablo camacho"/>
    <s v="Cerrado"/>
    <s v="Febrero"/>
    <m/>
    <s v="Cerrado"/>
    <b v="1"/>
    <x v="0"/>
    <x v="0"/>
  </r>
  <r>
    <n v="203"/>
    <n v="20313"/>
    <s v="Tramitar Queja"/>
    <d v="2020-01-31T00:00:00"/>
    <x v="0"/>
    <d v="2020-02-18T00:00:00"/>
    <s v="Enero - Marzo"/>
    <n v="18"/>
    <n v="13"/>
    <s v="LINA MARIA ANGULO MOLINA"/>
    <s v="Cerrado"/>
    <s v="Febrero"/>
    <m/>
    <s v="Cerrado"/>
    <b v="1"/>
    <x v="0"/>
    <x v="0"/>
  </r>
  <r>
    <n v="204"/>
    <n v="20314"/>
    <s v="Tramitar Peticiones"/>
    <d v="2020-01-31T00:00:00"/>
    <x v="0"/>
    <d v="2020-02-04T00:00:00"/>
    <s v="Enero - Marzo"/>
    <n v="4"/>
    <n v="3"/>
    <s v="PAOLA ANDREA SALAZAR GÓMEZ"/>
    <s v="Cerrado"/>
    <s v="Febrero"/>
    <m/>
    <s v="Cerrado"/>
    <b v="1"/>
    <x v="0"/>
    <x v="0"/>
  </r>
  <r>
    <n v="205"/>
    <n v="20315"/>
    <s v="Tramitar Reclamo"/>
    <d v="2020-01-31T00:00:00"/>
    <x v="0"/>
    <d v="2020-02-04T00:00:00"/>
    <s v="Enero - Marzo"/>
    <n v="4"/>
    <n v="3"/>
    <s v="flor marioa baron nuñez"/>
    <s v="Cerrado"/>
    <s v="Febrero"/>
    <m/>
    <s v="Cerrado"/>
    <b v="1"/>
    <x v="0"/>
    <x v="0"/>
  </r>
  <r>
    <n v="206"/>
    <n v="20316"/>
    <s v="Tramitar Queja"/>
    <d v="2020-01-31T00:00:00"/>
    <x v="0"/>
    <d v="2020-02-18T00:00:00"/>
    <s v="Enero - Marzo"/>
    <n v="18"/>
    <n v="13"/>
    <s v="Yair Mauricio castillo casallas"/>
    <s v="Cerrado"/>
    <s v="Febrero"/>
    <m/>
    <s v="Cerrado"/>
    <b v="1"/>
    <x v="0"/>
    <x v="0"/>
  </r>
  <r>
    <n v="207"/>
    <n v="20317"/>
    <s v="Tramitar Peticiones"/>
    <d v="2020-01-31T00:00:00"/>
    <x v="0"/>
    <d v="2020-02-04T00:00:00"/>
    <s v="Enero - Marzo"/>
    <n v="4"/>
    <n v="3"/>
    <s v="Camila Nieto"/>
    <s v="Cerrado"/>
    <s v="Febrero"/>
    <m/>
    <s v="Cerrado"/>
    <b v="1"/>
    <x v="0"/>
    <x v="0"/>
  </r>
  <r>
    <n v="208"/>
    <n v="20318"/>
    <s v="Tramitar Queja"/>
    <d v="2020-02-01T00:00:00"/>
    <x v="1"/>
    <d v="2020-02-04T00:00:00"/>
    <s v="Enero - Marzo"/>
    <n v="3"/>
    <n v="2"/>
    <s v="Martha Ines Gutierrez Castro"/>
    <s v="Cerrado"/>
    <s v="Febrero"/>
    <m/>
    <s v="Cerrado"/>
    <b v="1"/>
    <x v="0"/>
    <x v="0"/>
  </r>
  <r>
    <n v="209"/>
    <n v="20319"/>
    <s v="Tramitar Peticiones"/>
    <d v="2020-02-01T00:00:00"/>
    <x v="1"/>
    <d v="2020-02-04T00:00:00"/>
    <s v="Enero - Marzo"/>
    <n v="3"/>
    <n v="2"/>
    <s v="Martha Ines Gutierrez Castro"/>
    <s v="Cerrado"/>
    <s v="Febrero"/>
    <m/>
    <s v="Cerrado"/>
    <b v="1"/>
    <x v="0"/>
    <x v="0"/>
  </r>
  <r>
    <n v="210"/>
    <n v="20320"/>
    <s v="Tramitar Reclamo"/>
    <d v="2020-02-01T00:00:00"/>
    <x v="1"/>
    <s v="Pendiente"/>
    <s v="Pendiente"/>
    <e v="#VALUE!"/>
    <e v="#VALUE!"/>
    <s v="Martha Ines Gutierrez Castro"/>
    <s v="Abierto"/>
    <s v="Pendiente"/>
    <m/>
    <s v="Abierto"/>
    <b v="1"/>
    <x v="1"/>
    <x v="1"/>
  </r>
  <r>
    <n v="211"/>
    <n v="20321"/>
    <s v="Tramitar Peticiones"/>
    <d v="2020-02-01T00:00:00"/>
    <x v="1"/>
    <d v="2020-02-04T00:00:00"/>
    <s v="Enero - Marzo"/>
    <n v="3"/>
    <n v="2"/>
    <s v="Germán Eduardo Cely Ochoa"/>
    <s v="Cerrado"/>
    <s v="Febrero"/>
    <m/>
    <s v="Cerrado"/>
    <b v="1"/>
    <x v="0"/>
    <x v="0"/>
  </r>
  <r>
    <n v="212"/>
    <n v="20322"/>
    <s v="Tramitar Queja"/>
    <d v="2020-02-01T00:00:00"/>
    <x v="1"/>
    <s v="Pendiente"/>
    <s v="Pendiente"/>
    <e v="#VALUE!"/>
    <e v="#VALUE!"/>
    <s v="MARCELA VIVIANA GALEANO DIAZ"/>
    <s v="Abierto"/>
    <s v="Pendiente"/>
    <m/>
    <s v="Abierto"/>
    <b v="1"/>
    <x v="1"/>
    <x v="1"/>
  </r>
  <r>
    <n v="213"/>
    <n v="20323"/>
    <s v="Tramitar Queja"/>
    <d v="2020-02-03T00:00:00"/>
    <x v="1"/>
    <d v="2020-02-18T00:00:00"/>
    <s v="Enero - Marzo"/>
    <n v="15"/>
    <n v="12"/>
    <s v="Mábel Amparo Contreras Vargas"/>
    <s v="Cerrado"/>
    <s v="Febrero"/>
    <m/>
    <s v="Cerrado"/>
    <b v="1"/>
    <x v="0"/>
    <x v="0"/>
  </r>
  <r>
    <n v="214"/>
    <n v="20324"/>
    <s v="Tramitar Reclamo"/>
    <d v="2020-02-03T00:00:00"/>
    <x v="1"/>
    <d v="2020-02-18T00:00:00"/>
    <s v="Enero - Marzo"/>
    <n v="15"/>
    <n v="12"/>
    <s v="Alberto Maldonado Pita"/>
    <s v="Cerrado"/>
    <s v="Febrero"/>
    <m/>
    <s v="Cerrado"/>
    <b v="1"/>
    <x v="0"/>
    <x v="0"/>
  </r>
  <r>
    <n v="215"/>
    <n v="20325"/>
    <s v="Tramitar Peticiones"/>
    <d v="2020-02-03T00:00:00"/>
    <x v="1"/>
    <d v="2020-02-04T00:00:00"/>
    <s v="Enero - Marzo"/>
    <n v="1"/>
    <n v="2"/>
    <s v="Favio Nelson Calderon"/>
    <s v="Cerrado"/>
    <s v="Febrero"/>
    <m/>
    <s v="Cerrado"/>
    <b v="1"/>
    <x v="0"/>
    <x v="0"/>
  </r>
  <r>
    <n v="216"/>
    <n v="20326"/>
    <s v="Tramitar Peticiones"/>
    <d v="2020-02-03T00:00:00"/>
    <x v="1"/>
    <d v="2020-02-04T00:00:00"/>
    <s v="Enero - Marzo"/>
    <n v="1"/>
    <n v="2"/>
    <s v="RAUL RUEDA RODRIGUEZ"/>
    <s v="Cerrado"/>
    <s v="Febrero"/>
    <m/>
    <s v="Cerrado"/>
    <b v="1"/>
    <x v="0"/>
    <x v="0"/>
  </r>
  <r>
    <n v="217"/>
    <n v="20327"/>
    <s v="Tramitar Queja"/>
    <d v="2020-02-03T00:00:00"/>
    <x v="1"/>
    <d v="2020-02-18T00:00:00"/>
    <s v="Enero - Marzo"/>
    <n v="15"/>
    <n v="12"/>
    <s v="Cristián Camilo beleño Silva"/>
    <s v="Cerrado"/>
    <s v="Febrero"/>
    <m/>
    <s v="Cerrado"/>
    <b v="1"/>
    <x v="0"/>
    <x v="0"/>
  </r>
  <r>
    <n v="218"/>
    <n v="20328"/>
    <s v="Tramitar Peticiones"/>
    <d v="2020-02-03T00:00:00"/>
    <x v="1"/>
    <d v="2020-02-04T00:00:00"/>
    <s v="Enero - Marzo"/>
    <n v="1"/>
    <n v="2"/>
    <s v="JOSE NELSON DONCEL QUINTERO"/>
    <s v="Cerrado"/>
    <s v="Febrero"/>
    <m/>
    <s v="Cerrado"/>
    <b v="1"/>
    <x v="0"/>
    <x v="0"/>
  </r>
  <r>
    <n v="219"/>
    <n v="20329"/>
    <s v="Tramitar Queja"/>
    <d v="2020-02-03T00:00:00"/>
    <x v="1"/>
    <d v="2020-02-18T00:00:00"/>
    <s v="Enero - Marzo"/>
    <n v="15"/>
    <n v="12"/>
    <s v="yoel alexander agudelo ortega"/>
    <s v="Cerrado"/>
    <s v="Febrero"/>
    <m/>
    <s v="Cerrado"/>
    <b v="1"/>
    <x v="0"/>
    <x v="0"/>
  </r>
  <r>
    <n v="220"/>
    <n v="20330"/>
    <s v="Tramitar Queja"/>
    <d v="2020-02-03T00:00:00"/>
    <x v="1"/>
    <d v="2020-02-18T00:00:00"/>
    <s v="Enero - Marzo"/>
    <n v="15"/>
    <n v="12"/>
    <s v="JULIAN ISMAIN PALACIOS COPETE"/>
    <s v="Cerrado"/>
    <s v="Febrero"/>
    <m/>
    <s v="Cerrado"/>
    <b v="1"/>
    <x v="0"/>
    <x v="0"/>
  </r>
  <r>
    <n v="221"/>
    <n v="20331"/>
    <s v="Tramitar Queja"/>
    <d v="2020-02-03T00:00:00"/>
    <x v="1"/>
    <d v="2020-02-18T00:00:00"/>
    <s v="Enero - Marzo"/>
    <n v="15"/>
    <n v="12"/>
    <s v="JULIAN ISMAIN PALACIOS COPETE"/>
    <s v="Cerrado"/>
    <s v="Febrero"/>
    <m/>
    <s v="Cerrado"/>
    <b v="1"/>
    <x v="0"/>
    <x v="0"/>
  </r>
  <r>
    <n v="222"/>
    <n v="20332"/>
    <s v="Tramitar Queja"/>
    <d v="2020-02-03T00:00:00"/>
    <x v="1"/>
    <d v="2020-02-18T00:00:00"/>
    <s v="Enero - Marzo"/>
    <n v="15"/>
    <n v="12"/>
    <s v="WILLIAM USURIAGA LUGO"/>
    <s v="Cerrado"/>
    <s v="Febrero"/>
    <m/>
    <s v="Cerrado"/>
    <b v="1"/>
    <x v="0"/>
    <x v="0"/>
  </r>
  <r>
    <n v="223"/>
    <n v="20333"/>
    <s v="Tramitar Queja"/>
    <d v="2020-02-03T00:00:00"/>
    <x v="1"/>
    <d v="2020-02-19T00:00:00"/>
    <s v="Enero - Marzo"/>
    <n v="16"/>
    <n v="13"/>
    <s v="WILLIAM USURIAGA LUGO"/>
    <s v="Cerrado"/>
    <s v="Febrero"/>
    <m/>
    <s v="Cerrado"/>
    <b v="1"/>
    <x v="0"/>
    <x v="0"/>
  </r>
  <r>
    <n v="224"/>
    <n v="20334"/>
    <s v="Tramitar Queja"/>
    <d v="2020-02-03T00:00:00"/>
    <x v="1"/>
    <d v="2020-02-19T00:00:00"/>
    <s v="Enero - Marzo"/>
    <n v="16"/>
    <n v="13"/>
    <s v="EDWIN DANIEL MOSQUERA MOSQUERA"/>
    <s v="Cerrado"/>
    <s v="Febrero"/>
    <m/>
    <s v="Cerrado"/>
    <b v="1"/>
    <x v="0"/>
    <x v="0"/>
  </r>
  <r>
    <n v="225"/>
    <n v="20335"/>
    <s v="Tramitar Peticiones"/>
    <d v="2020-02-03T00:00:00"/>
    <x v="1"/>
    <d v="2020-02-04T00:00:00"/>
    <s v="Enero - Marzo"/>
    <n v="1"/>
    <n v="2"/>
    <s v="francy katterine herrerapatiño"/>
    <s v="Cerrado"/>
    <s v="Febrero"/>
    <m/>
    <s v="Cerrado"/>
    <b v="1"/>
    <x v="0"/>
    <x v="0"/>
  </r>
  <r>
    <n v="226"/>
    <n v="20336"/>
    <s v="Tramitar Queja"/>
    <d v="2020-02-03T00:00:00"/>
    <x v="1"/>
    <d v="2020-02-19T00:00:00"/>
    <s v="Enero - Marzo"/>
    <n v="16"/>
    <n v="13"/>
    <s v="maria claudia Osorio toro"/>
    <s v="Cerrado"/>
    <s v="Febrero"/>
    <m/>
    <s v="Cerrado"/>
    <b v="1"/>
    <x v="0"/>
    <x v="0"/>
  </r>
  <r>
    <n v="227"/>
    <n v="20337"/>
    <s v="Tramitar Peticiones"/>
    <d v="2020-02-03T00:00:00"/>
    <x v="1"/>
    <d v="2020-02-04T00:00:00"/>
    <s v="Enero - Marzo"/>
    <n v="1"/>
    <n v="2"/>
    <s v="Carlos Eduardo Del Campo Perez"/>
    <s v="Cerrado"/>
    <s v="Febrero"/>
    <m/>
    <s v="Cerrado"/>
    <b v="1"/>
    <x v="0"/>
    <x v="0"/>
  </r>
  <r>
    <n v="228"/>
    <n v="20338"/>
    <s v="Tramitar Peticiones"/>
    <d v="2020-02-04T00:00:00"/>
    <x v="1"/>
    <d v="2020-02-04T00:00:00"/>
    <s v="Enero - Marzo"/>
    <n v="0"/>
    <n v="1"/>
    <s v="CARLOS ARTURO TORRES ZULUAGA"/>
    <s v="Cerrado"/>
    <s v="Febrero"/>
    <m/>
    <s v="Cerrado"/>
    <b v="1"/>
    <x v="0"/>
    <x v="0"/>
  </r>
  <r>
    <n v="229"/>
    <n v="20339"/>
    <s v="Tramitar Peticiones"/>
    <d v="2020-02-04T00:00:00"/>
    <x v="1"/>
    <d v="2020-02-04T00:00:00"/>
    <s v="Enero - Marzo"/>
    <n v="0"/>
    <n v="1"/>
    <s v="Jose Abigail Hernandez Huertas"/>
    <s v="Cerrado"/>
    <s v="Febrero"/>
    <m/>
    <s v="Cerrado"/>
    <b v="1"/>
    <x v="0"/>
    <x v="0"/>
  </r>
  <r>
    <n v="230"/>
    <n v="20340"/>
    <s v="Tramitar Peticiones"/>
    <d v="2020-02-04T00:00:00"/>
    <x v="1"/>
    <d v="2020-02-04T00:00:00"/>
    <s v="Enero - Marzo"/>
    <n v="0"/>
    <n v="1"/>
    <s v="Jose Abigail Hernandez Huertas"/>
    <s v="Cerrado"/>
    <s v="Febrero"/>
    <m/>
    <s v="Cerrado"/>
    <b v="1"/>
    <x v="0"/>
    <x v="0"/>
  </r>
  <r>
    <n v="231"/>
    <n v="20341"/>
    <s v="Tramitar Reclamo"/>
    <d v="2020-02-04T00:00:00"/>
    <x v="1"/>
    <d v="2020-02-04T00:00:00"/>
    <s v="Enero - Marzo"/>
    <n v="0"/>
    <n v="1"/>
    <s v="ABEL JEAN PIER GONZALEZ CASTILLO"/>
    <s v="Cerrado"/>
    <s v="Febrero"/>
    <m/>
    <s v="Cerrado"/>
    <b v="1"/>
    <x v="0"/>
    <x v="0"/>
  </r>
  <r>
    <n v="232"/>
    <n v="20342"/>
    <s v="Tramitar Queja"/>
    <d v="2020-02-04T00:00:00"/>
    <x v="1"/>
    <d v="2020-02-19T00:00:00"/>
    <s v="Enero - Marzo"/>
    <n v="15"/>
    <n v="12"/>
    <s v="Angue bravo"/>
    <s v="Cerrado"/>
    <s v="Febrero"/>
    <m/>
    <s v="Cerrado"/>
    <b v="1"/>
    <x v="0"/>
    <x v="0"/>
  </r>
  <r>
    <n v="233"/>
    <n v="20343"/>
    <s v="Tramitar Queja"/>
    <d v="2020-02-04T00:00:00"/>
    <x v="1"/>
    <d v="2020-02-19T00:00:00"/>
    <s v="Enero - Marzo"/>
    <n v="15"/>
    <n v="12"/>
    <s v="Alexander Ballesteros Díaz"/>
    <s v="Cerrado"/>
    <s v="Febrero"/>
    <m/>
    <s v="Cerrado"/>
    <b v="1"/>
    <x v="0"/>
    <x v="0"/>
  </r>
  <r>
    <n v="234"/>
    <n v="20344"/>
    <s v="Tramitar Peticiones"/>
    <d v="2020-02-05T00:00:00"/>
    <x v="1"/>
    <d v="2020-02-11T00:00:00"/>
    <s v="Enero - Marzo"/>
    <n v="6"/>
    <n v="5"/>
    <s v="Juan pablo noreña osorio"/>
    <s v="Cerrado"/>
    <s v="Febrero"/>
    <m/>
    <s v="Cerrado"/>
    <b v="1"/>
    <x v="0"/>
    <x v="0"/>
  </r>
  <r>
    <n v="235"/>
    <n v="20345"/>
    <s v="Tramitar Peticiones"/>
    <d v="2020-02-05T00:00:00"/>
    <x v="1"/>
    <d v="2020-02-05T00:00:00"/>
    <s v="Enero - Marzo"/>
    <n v="0"/>
    <n v="1"/>
    <s v="JESUS CELIS MARQUEZ"/>
    <s v="Cerrado"/>
    <s v="Febrero"/>
    <m/>
    <s v="Cerrado"/>
    <b v="1"/>
    <x v="0"/>
    <x v="0"/>
  </r>
  <r>
    <n v="236"/>
    <n v="20346"/>
    <s v="Tramitar Queja"/>
    <d v="2020-02-05T00:00:00"/>
    <x v="1"/>
    <s v="Pendiente"/>
    <s v="Pendiente"/>
    <e v="#VALUE!"/>
    <e v="#VALUE!"/>
    <s v="Ana Isabel Ramos de García"/>
    <s v="Abierto"/>
    <s v="Pendiente"/>
    <m/>
    <s v="Abierto"/>
    <b v="1"/>
    <x v="1"/>
    <x v="1"/>
  </r>
  <r>
    <n v="237"/>
    <n v="20347"/>
    <s v="Tramitar Peticiones"/>
    <d v="2020-02-05T00:00:00"/>
    <x v="1"/>
    <d v="2020-02-05T00:00:00"/>
    <s v="Enero - Marzo"/>
    <n v="0"/>
    <n v="1"/>
    <s v="RAFAEL ELIECER PARDO DIMATE"/>
    <s v="Cerrado"/>
    <s v="Febrero"/>
    <m/>
    <s v="Cerrado"/>
    <b v="1"/>
    <x v="0"/>
    <x v="0"/>
  </r>
  <r>
    <n v="238"/>
    <n v="20348"/>
    <s v="Tramitar Peticiones"/>
    <d v="2020-02-05T00:00:00"/>
    <x v="1"/>
    <d v="2020-02-05T00:00:00"/>
    <s v="Enero - Marzo"/>
    <n v="0"/>
    <n v="1"/>
    <s v="Catalina Duarte Romero"/>
    <s v="Cerrado"/>
    <s v="Febrero"/>
    <m/>
    <s v="Cerrado"/>
    <b v="1"/>
    <x v="0"/>
    <x v="0"/>
  </r>
  <r>
    <n v="239"/>
    <n v="20349"/>
    <s v="Asignar Sugerencia"/>
    <d v="2020-02-05T00:00:00"/>
    <x v="1"/>
    <d v="2020-02-11T00:00:00"/>
    <s v="Enero - Marzo"/>
    <n v="6"/>
    <n v="5"/>
    <s v="NEMESIO URREA CABUYA"/>
    <s v="Cerrado"/>
    <s v="Febrero"/>
    <m/>
    <s v="Cerrado"/>
    <b v="1"/>
    <x v="0"/>
    <x v="0"/>
  </r>
  <r>
    <n v="240"/>
    <n v="20350"/>
    <s v="Tramitar Peticiones"/>
    <d v="2020-02-05T00:00:00"/>
    <x v="1"/>
    <d v="2020-02-05T00:00:00"/>
    <s v="Enero - Marzo"/>
    <n v="0"/>
    <n v="1"/>
    <s v="MARÍA ANTONIA CASAS MUÑOZ"/>
    <s v="Cerrado"/>
    <s v="Febrero"/>
    <m/>
    <s v="Cerrado"/>
    <b v="1"/>
    <x v="0"/>
    <x v="0"/>
  </r>
  <r>
    <n v="241"/>
    <n v="20351"/>
    <s v="Tramitar Peticiones"/>
    <d v="2020-02-05T00:00:00"/>
    <x v="1"/>
    <d v="2020-02-05T00:00:00"/>
    <s v="Enero - Marzo"/>
    <n v="0"/>
    <n v="1"/>
    <s v="JOSE FENNER DIAZ MONTEALEGRE"/>
    <s v="Cerrado"/>
    <s v="Febrero"/>
    <m/>
    <s v="Cerrado"/>
    <b v="1"/>
    <x v="0"/>
    <x v="0"/>
  </r>
  <r>
    <n v="242"/>
    <n v="20352"/>
    <s v="Tramitar Peticiones"/>
    <d v="2020-02-05T00:00:00"/>
    <x v="1"/>
    <d v="2020-02-05T00:00:00"/>
    <s v="Enero - Marzo"/>
    <n v="0"/>
    <n v="1"/>
    <s v="Claudia Caicedo"/>
    <s v="Cerrado"/>
    <s v="Febrero"/>
    <m/>
    <s v="Cerrado"/>
    <b v="1"/>
    <x v="0"/>
    <x v="0"/>
  </r>
  <r>
    <n v="243"/>
    <n v="20353"/>
    <s v="Tramitar Peticiones"/>
    <d v="2020-02-05T00:00:00"/>
    <x v="1"/>
    <d v="2020-02-05T00:00:00"/>
    <s v="Enero - Marzo"/>
    <n v="0"/>
    <n v="1"/>
    <s v="LADY JOHANA TORRES LAVERDE"/>
    <s v="Cerrado"/>
    <s v="Febrero"/>
    <m/>
    <s v="Cerrado"/>
    <b v="1"/>
    <x v="0"/>
    <x v="0"/>
  </r>
  <r>
    <n v="244"/>
    <n v="20354"/>
    <s v="Tramitar Peticiones"/>
    <d v="2020-02-05T00:00:00"/>
    <x v="1"/>
    <d v="2020-02-06T00:00:00"/>
    <s v="Enero - Marzo"/>
    <n v="1"/>
    <n v="2"/>
    <s v="andres alberto argel durango"/>
    <s v="Cerrado"/>
    <s v="Febrero"/>
    <m/>
    <s v="Cerrado"/>
    <b v="1"/>
    <x v="0"/>
    <x v="0"/>
  </r>
  <r>
    <n v="245"/>
    <n v="20355"/>
    <s v="Tramitar Peticiones"/>
    <d v="2020-02-05T00:00:00"/>
    <x v="1"/>
    <d v="2020-02-06T00:00:00"/>
    <s v="Enero - Marzo"/>
    <n v="1"/>
    <n v="2"/>
    <s v="Cristhian Camilo Mogollón Soto"/>
    <s v="Cerrado"/>
    <s v="Febrero"/>
    <m/>
    <s v="Cerrado"/>
    <b v="1"/>
    <x v="0"/>
    <x v="0"/>
  </r>
  <r>
    <n v="246"/>
    <n v="20356"/>
    <s v="Tramitar Peticiones"/>
    <d v="2020-02-06T00:00:00"/>
    <x v="1"/>
    <d v="2020-02-06T00:00:00"/>
    <s v="Enero - Marzo"/>
    <n v="0"/>
    <n v="1"/>
    <s v="José Luis Blanco Avendaño"/>
    <s v="Cerrado"/>
    <s v="Febrero"/>
    <m/>
    <s v="Cerrado"/>
    <b v="1"/>
    <x v="0"/>
    <x v="0"/>
  </r>
  <r>
    <n v="247"/>
    <n v="20357"/>
    <s v="Tramitar Queja"/>
    <d v="2020-02-06T00:00:00"/>
    <x v="1"/>
    <d v="2020-02-19T00:00:00"/>
    <s v="Enero - Marzo"/>
    <n v="13"/>
    <n v="10"/>
    <s v="Blanca Rocío Peña Suárez"/>
    <s v="Cerrado"/>
    <s v="Febrero"/>
    <m/>
    <s v="Cerrado"/>
    <b v="1"/>
    <x v="0"/>
    <x v="0"/>
  </r>
  <r>
    <n v="248"/>
    <n v="20358"/>
    <s v="Tramitar Peticiones"/>
    <d v="2020-02-06T00:00:00"/>
    <x v="1"/>
    <d v="2020-02-06T00:00:00"/>
    <s v="Enero - Marzo"/>
    <n v="0"/>
    <n v="1"/>
    <s v="Justo Lagos Mendoza"/>
    <s v="Cerrado"/>
    <s v="Febrero"/>
    <m/>
    <s v="Cerrado"/>
    <b v="1"/>
    <x v="0"/>
    <x v="0"/>
  </r>
  <r>
    <n v="249"/>
    <n v="20359"/>
    <s v="Tramitar Queja"/>
    <d v="2020-02-06T00:00:00"/>
    <x v="1"/>
    <d v="2020-02-11T00:00:00"/>
    <s v="Enero - Marzo"/>
    <n v="5"/>
    <n v="4"/>
    <s v="Manuel Alberto Moros Muñoz"/>
    <s v="Cerrado"/>
    <s v="Febrero"/>
    <m/>
    <s v="Cerrado"/>
    <b v="1"/>
    <x v="0"/>
    <x v="0"/>
  </r>
  <r>
    <n v="250"/>
    <n v="20360"/>
    <s v="Tramitar Reclamo"/>
    <d v="2020-02-06T00:00:00"/>
    <x v="1"/>
    <d v="2020-02-06T00:00:00"/>
    <s v="Enero - Marzo"/>
    <n v="0"/>
    <n v="1"/>
    <s v="LILIANA MENDIVELSO"/>
    <s v="Cerrado"/>
    <s v="Febrero"/>
    <m/>
    <s v="Cerrado"/>
    <b v="1"/>
    <x v="0"/>
    <x v="0"/>
  </r>
  <r>
    <n v="251"/>
    <n v="20361"/>
    <s v="Tramitar Peticiones"/>
    <d v="2020-02-06T00:00:00"/>
    <x v="1"/>
    <d v="2020-02-10T00:00:00"/>
    <s v="Enero - Marzo"/>
    <n v="4"/>
    <n v="3"/>
    <s v="esteban medina"/>
    <s v="Cerrado"/>
    <s v="Febrero"/>
    <m/>
    <s v="Cerrado"/>
    <b v="1"/>
    <x v="0"/>
    <x v="0"/>
  </r>
  <r>
    <n v="252"/>
    <n v="20362"/>
    <s v="Tramitar Peticiones"/>
    <d v="2020-02-06T00:00:00"/>
    <x v="1"/>
    <d v="2020-02-10T00:00:00"/>
    <s v="Enero - Marzo"/>
    <n v="4"/>
    <n v="3"/>
    <s v="Jorge Armando arcos Ortiz"/>
    <s v="Cerrado"/>
    <s v="Febrero"/>
    <m/>
    <s v="Cerrado"/>
    <b v="1"/>
    <x v="0"/>
    <x v="0"/>
  </r>
  <r>
    <n v="253"/>
    <n v="20363"/>
    <s v="Tramitar Peticiones"/>
    <d v="2020-02-06T00:00:00"/>
    <x v="1"/>
    <d v="2020-02-11T00:00:00"/>
    <s v="Enero - Marzo"/>
    <n v="5"/>
    <n v="4"/>
    <s v="Ana Manco Villa"/>
    <s v="Cerrado"/>
    <s v="Febrero"/>
    <m/>
    <s v="Cerrado"/>
    <b v="1"/>
    <x v="0"/>
    <x v="0"/>
  </r>
  <r>
    <n v="254"/>
    <n v="20364"/>
    <s v="Tramitar Peticiones"/>
    <d v="2020-02-06T00:00:00"/>
    <x v="1"/>
    <d v="2020-02-11T00:00:00"/>
    <s v="Enero - Marzo"/>
    <n v="5"/>
    <n v="4"/>
    <s v="JOSE GREGORIO CANTILLO PABON"/>
    <s v="Cerrado"/>
    <s v="Febrero"/>
    <m/>
    <s v="Cerrado"/>
    <b v="1"/>
    <x v="0"/>
    <x v="0"/>
  </r>
  <r>
    <n v="255"/>
    <n v="20365"/>
    <s v="Tramitar Reclamo"/>
    <d v="2020-02-06T00:00:00"/>
    <x v="1"/>
    <d v="2020-02-19T00:00:00"/>
    <s v="Enero - Marzo"/>
    <n v="13"/>
    <n v="10"/>
    <s v="Sandra heliana Martínez"/>
    <s v="Cerrado"/>
    <s v="Febrero"/>
    <m/>
    <s v="Cerrado"/>
    <b v="1"/>
    <x v="0"/>
    <x v="0"/>
  </r>
  <r>
    <n v="256"/>
    <n v="20366"/>
    <s v="Tramitar Queja"/>
    <d v="2020-02-06T00:00:00"/>
    <x v="1"/>
    <d v="2020-02-19T00:00:00"/>
    <s v="Enero - Marzo"/>
    <n v="13"/>
    <n v="10"/>
    <s v="Fernando Miguel Petro Morelo"/>
    <s v="Cerrado"/>
    <s v="Febrero"/>
    <m/>
    <s v="Cerrado"/>
    <b v="1"/>
    <x v="0"/>
    <x v="0"/>
  </r>
  <r>
    <n v="257"/>
    <n v="20367"/>
    <s v="Tramitar Peticiones"/>
    <d v="2020-02-06T00:00:00"/>
    <x v="1"/>
    <d v="2020-02-11T00:00:00"/>
    <s v="Enero - Marzo"/>
    <n v="5"/>
    <n v="4"/>
    <s v="alejandro amado"/>
    <s v="Cerrado"/>
    <s v="Febrero"/>
    <m/>
    <s v="Cerrado"/>
    <b v="1"/>
    <x v="0"/>
    <x v="0"/>
  </r>
  <r>
    <n v="258"/>
    <n v="20368"/>
    <s v="Tramitar Peticiones"/>
    <d v="2020-02-06T00:00:00"/>
    <x v="1"/>
    <d v="2020-02-11T00:00:00"/>
    <s v="Enero - Marzo"/>
    <n v="5"/>
    <n v="4"/>
    <s v="Juan Carlos Aux"/>
    <s v="Cerrado"/>
    <s v="Febrero"/>
    <m/>
    <s v="Cerrado"/>
    <b v="1"/>
    <x v="0"/>
    <x v="0"/>
  </r>
  <r>
    <n v="259"/>
    <n v="20369"/>
    <s v="Tramitar Peticiones"/>
    <d v="2020-02-06T00:00:00"/>
    <x v="1"/>
    <d v="2020-02-11T00:00:00"/>
    <s v="Enero - Marzo"/>
    <n v="5"/>
    <n v="4"/>
    <s v="RICARDO ANDRES DIAZ PERE"/>
    <s v="Cerrado"/>
    <s v="Febrero"/>
    <m/>
    <s v="Cerrado"/>
    <b v="1"/>
    <x v="0"/>
    <x v="0"/>
  </r>
  <r>
    <n v="260"/>
    <n v="20370"/>
    <s v="Tramitar Peticiones"/>
    <d v="2020-02-06T00:00:00"/>
    <x v="1"/>
    <d v="2020-02-11T00:00:00"/>
    <s v="Enero - Marzo"/>
    <n v="5"/>
    <n v="4"/>
    <s v="JOSE MANUEL CABALLERO"/>
    <s v="Cerrado"/>
    <s v="Febrero"/>
    <m/>
    <s v="Cerrado"/>
    <b v="1"/>
    <x v="0"/>
    <x v="0"/>
  </r>
  <r>
    <n v="261"/>
    <n v="20371"/>
    <s v="Tramitar Queja"/>
    <d v="2020-02-06T00:00:00"/>
    <x v="1"/>
    <s v="Pendiente"/>
    <s v="Pendiente"/>
    <e v="#VALUE!"/>
    <e v="#VALUE!"/>
    <s v="JUAN DAVID PEREZ MANRIQUE"/>
    <s v="Abierto"/>
    <s v="Pendiente"/>
    <m/>
    <s v="Abierto"/>
    <b v="1"/>
    <x v="1"/>
    <x v="1"/>
  </r>
  <r>
    <n v="262"/>
    <n v="20372"/>
    <s v="Tramitar Queja"/>
    <d v="2020-02-07T00:00:00"/>
    <x v="1"/>
    <d v="2020-02-19T00:00:00"/>
    <s v="Enero - Marzo"/>
    <n v="12"/>
    <n v="9"/>
    <s v="JOSÉ OCTAVIO ROBLES REYES"/>
    <s v="Cerrado"/>
    <s v="Febrero"/>
    <m/>
    <s v="Cerrado"/>
    <b v="1"/>
    <x v="0"/>
    <x v="0"/>
  </r>
  <r>
    <n v="263"/>
    <n v="20373"/>
    <s v="Tramitar Peticiones"/>
    <d v="2020-02-07T00:00:00"/>
    <x v="1"/>
    <d v="2020-02-11T00:00:00"/>
    <s v="Enero - Marzo"/>
    <n v="4"/>
    <n v="3"/>
    <s v="Santiago Sosa"/>
    <s v="Cerrado"/>
    <s v="Febrero"/>
    <m/>
    <s v="Cerrado"/>
    <b v="1"/>
    <x v="0"/>
    <x v="0"/>
  </r>
  <r>
    <n v="264"/>
    <n v="20374"/>
    <s v="Tramitar Peticiones"/>
    <d v="2020-02-07T00:00:00"/>
    <x v="1"/>
    <d v="2020-02-11T00:00:00"/>
    <s v="Enero - Marzo"/>
    <n v="4"/>
    <n v="3"/>
    <s v="jhon gonzalez"/>
    <s v="Cerrado"/>
    <s v="Febrero"/>
    <m/>
    <s v="Cerrado"/>
    <b v="1"/>
    <x v="0"/>
    <x v="0"/>
  </r>
  <r>
    <n v="265"/>
    <n v="20375"/>
    <s v="Tramitar Queja"/>
    <d v="2020-02-07T00:00:00"/>
    <x v="1"/>
    <s v="Pendiente"/>
    <s v="Pendiente"/>
    <e v="#VALUE!"/>
    <e v="#VALUE!"/>
    <s v="LILLYAM BEATRIZ ROMERO A"/>
    <s v="Abierto"/>
    <s v="Pendiente"/>
    <m/>
    <s v="Abierto"/>
    <b v="1"/>
    <x v="1"/>
    <x v="1"/>
  </r>
  <r>
    <n v="266"/>
    <n v="20376"/>
    <s v="Tramitar Queja"/>
    <d v="2020-02-07T00:00:00"/>
    <x v="1"/>
    <d v="2020-02-11T00:00:00"/>
    <s v="Enero - Marzo"/>
    <n v="4"/>
    <n v="3"/>
    <s v="NILSON HERNANDO CEBALOS"/>
    <s v="Cerrado"/>
    <s v="Febrero"/>
    <m/>
    <s v="Cerrado"/>
    <b v="1"/>
    <x v="0"/>
    <x v="0"/>
  </r>
  <r>
    <n v="267"/>
    <n v="20377"/>
    <s v="Tramitar Peticiones"/>
    <d v="2020-02-07T00:00:00"/>
    <x v="1"/>
    <d v="2020-02-11T00:00:00"/>
    <s v="Enero - Marzo"/>
    <n v="4"/>
    <n v="3"/>
    <s v="ALEXANDRA DÍAZ VASQUEZ"/>
    <s v="Cerrado"/>
    <s v="Febrero"/>
    <m/>
    <s v="Cerrado"/>
    <b v="1"/>
    <x v="0"/>
    <x v="0"/>
  </r>
  <r>
    <n v="268"/>
    <n v="20378"/>
    <s v="Tramitar Peticiones"/>
    <d v="2020-02-07T00:00:00"/>
    <x v="1"/>
    <d v="2020-02-11T00:00:00"/>
    <s v="Enero - Marzo"/>
    <n v="4"/>
    <n v="3"/>
    <s v="Juan Camilo Guevara Ortiz"/>
    <s v="Cerrado"/>
    <s v="Febrero"/>
    <m/>
    <s v="Cerrado"/>
    <b v="1"/>
    <x v="0"/>
    <x v="0"/>
  </r>
  <r>
    <n v="269"/>
    <n v="20379"/>
    <s v="Tramitar Peticiones"/>
    <d v="2020-02-07T00:00:00"/>
    <x v="1"/>
    <d v="2020-02-11T00:00:00"/>
    <s v="Enero - Marzo"/>
    <n v="4"/>
    <n v="3"/>
    <s v="GERSON ADRIÁN IMBACHI VÁSQUEZ"/>
    <s v="Cerrado"/>
    <s v="Febrero"/>
    <m/>
    <s v="Cerrado"/>
    <b v="1"/>
    <x v="0"/>
    <x v="0"/>
  </r>
  <r>
    <n v="270"/>
    <n v="20380"/>
    <s v="Tramitar Queja"/>
    <d v="2020-02-07T00:00:00"/>
    <x v="1"/>
    <d v="2020-02-19T00:00:00"/>
    <s v="Enero - Marzo"/>
    <n v="12"/>
    <n v="9"/>
    <s v="alba cardenas alvarez"/>
    <s v="Cerrado"/>
    <s v="Febrero"/>
    <m/>
    <s v="Cerrado"/>
    <b v="1"/>
    <x v="0"/>
    <x v="0"/>
  </r>
  <r>
    <n v="271"/>
    <n v="20381"/>
    <s v="Tramitar Queja"/>
    <d v="2020-02-07T00:00:00"/>
    <x v="1"/>
    <s v="Pendiente"/>
    <s v="Pendiente"/>
    <e v="#VALUE!"/>
    <e v="#VALUE!"/>
    <s v="JAVIER ALEXANDER DIAZ TOVAR"/>
    <s v="Abierto"/>
    <s v="Pendiente"/>
    <m/>
    <s v="Abierto"/>
    <b v="1"/>
    <x v="1"/>
    <x v="1"/>
  </r>
  <r>
    <n v="272"/>
    <n v="20382"/>
    <s v="Tramitar Queja"/>
    <d v="2020-02-07T00:00:00"/>
    <x v="1"/>
    <s v="Pendiente"/>
    <s v="Pendiente"/>
    <e v="#VALUE!"/>
    <e v="#VALUE!"/>
    <s v="Carolina Diaz Corredor"/>
    <s v="Abierto"/>
    <s v="Pendiente"/>
    <m/>
    <s v="Abierto"/>
    <b v="1"/>
    <x v="1"/>
    <x v="1"/>
  </r>
  <r>
    <n v="273"/>
    <n v="20383"/>
    <s v="Asignar Sugerencia"/>
    <d v="2020-02-09T00:00:00"/>
    <x v="1"/>
    <s v="Pendiente"/>
    <s v="Pendiente"/>
    <e v="#VALUE!"/>
    <e v="#VALUE!"/>
    <s v="diego arias"/>
    <s v="Abierto"/>
    <s v="Pendiente"/>
    <m/>
    <s v="Abierto"/>
    <b v="1"/>
    <x v="1"/>
    <x v="1"/>
  </r>
  <r>
    <n v="274"/>
    <n v="20384"/>
    <s v="Tramitar Peticiones"/>
    <d v="2020-02-10T00:00:00"/>
    <x v="1"/>
    <d v="2020-02-11T00:00:00"/>
    <s v="Enero - Marzo"/>
    <n v="1"/>
    <n v="2"/>
    <s v="YENNY PAOLIN DAZA GUTIERREZ"/>
    <s v="Cerrado"/>
    <s v="Febrero"/>
    <m/>
    <s v="Cerrado"/>
    <b v="1"/>
    <x v="0"/>
    <x v="0"/>
  </r>
  <r>
    <n v="275"/>
    <n v="20385"/>
    <s v="Tramitar Queja"/>
    <d v="2020-02-10T00:00:00"/>
    <x v="1"/>
    <s v="Pendiente"/>
    <s v="Pendiente"/>
    <e v="#VALUE!"/>
    <e v="#VALUE!"/>
    <s v="Javier Rico"/>
    <s v="Abierto"/>
    <s v="Pendiente"/>
    <m/>
    <s v="Abierto"/>
    <b v="1"/>
    <x v="1"/>
    <x v="1"/>
  </r>
  <r>
    <n v="276"/>
    <n v="20386"/>
    <s v="Tramitar Queja"/>
    <d v="2020-02-10T00:00:00"/>
    <x v="1"/>
    <s v="Pendiente"/>
    <s v="Pendiente"/>
    <e v="#VALUE!"/>
    <e v="#VALUE!"/>
    <s v="Tatiana Velasquez Romero"/>
    <s v="Abierto"/>
    <s v="Pendiente"/>
    <m/>
    <s v="Abierto"/>
    <b v="1"/>
    <x v="1"/>
    <x v="1"/>
  </r>
  <r>
    <n v="277"/>
    <n v="20387"/>
    <s v="Tramitar Queja"/>
    <d v="2020-02-10T00:00:00"/>
    <x v="1"/>
    <s v="Pendiente"/>
    <s v="Pendiente"/>
    <e v="#VALUE!"/>
    <e v="#VALUE!"/>
    <s v="LAURA MARCELA BELTRÁN"/>
    <s v="Abierto"/>
    <s v="Pendiente"/>
    <m/>
    <s v="Abierto"/>
    <b v="1"/>
    <x v="1"/>
    <x v="1"/>
  </r>
  <r>
    <n v="278"/>
    <n v="20388"/>
    <s v="Tramitar Peticiones"/>
    <d v="2020-02-10T00:00:00"/>
    <x v="1"/>
    <d v="2020-02-11T00:00:00"/>
    <s v="Enero - Marzo"/>
    <n v="1"/>
    <n v="2"/>
    <s v="MARXELLY LILED MEDINA FAJARDO"/>
    <s v="Cerrado"/>
    <s v="Febrero"/>
    <m/>
    <s v="Cerrado"/>
    <b v="1"/>
    <x v="0"/>
    <x v="0"/>
  </r>
  <r>
    <n v="279"/>
    <n v="20389"/>
    <s v="Tramitar Queja"/>
    <d v="2020-02-10T00:00:00"/>
    <x v="1"/>
    <d v="2020-02-24T00:00:00"/>
    <s v="Enero - Marzo"/>
    <n v="14"/>
    <n v="11"/>
    <s v="luis carlos gordillo"/>
    <s v="Cerrado"/>
    <s v="Febrero"/>
    <m/>
    <s v="Cerrado"/>
    <b v="1"/>
    <x v="0"/>
    <x v="0"/>
  </r>
  <r>
    <n v="280"/>
    <n v="20390"/>
    <s v="Tramitar Peticiones"/>
    <d v="2020-02-10T00:00:00"/>
    <x v="1"/>
    <d v="2020-02-11T00:00:00"/>
    <s v="Enero - Marzo"/>
    <n v="1"/>
    <n v="2"/>
    <s v="SIRLEIDY GAMARRA RODELO"/>
    <s v="Cerrado"/>
    <s v="Febrero"/>
    <m/>
    <s v="Cerrado"/>
    <b v="1"/>
    <x v="0"/>
    <x v="0"/>
  </r>
  <r>
    <n v="281"/>
    <n v="20391"/>
    <s v="Tramitar Queja"/>
    <d v="2020-02-10T00:00:00"/>
    <x v="1"/>
    <d v="2020-02-24T00:00:00"/>
    <s v="Enero - Marzo"/>
    <n v="14"/>
    <n v="11"/>
    <s v="SABID NAZZAR BOHORQUEZ"/>
    <s v="Cerrado"/>
    <s v="Febrero"/>
    <m/>
    <s v="Cerrado"/>
    <b v="1"/>
    <x v="0"/>
    <x v="0"/>
  </r>
  <r>
    <n v="282"/>
    <n v="20392"/>
    <s v="Tramitar Peticiones"/>
    <d v="2020-02-10T00:00:00"/>
    <x v="1"/>
    <d v="2020-02-11T00:00:00"/>
    <s v="Enero - Marzo"/>
    <n v="1"/>
    <n v="2"/>
    <s v="JAIRO GOMEZ"/>
    <s v="Cerrado"/>
    <s v="Febrero"/>
    <m/>
    <s v="Cerrado"/>
    <b v="1"/>
    <x v="0"/>
    <x v="0"/>
  </r>
  <r>
    <n v="283"/>
    <n v="20393"/>
    <s v="Tramitar Peticiones"/>
    <d v="2020-02-11T00:00:00"/>
    <x v="1"/>
    <d v="2020-02-11T00:00:00"/>
    <s v="Enero - Marzo"/>
    <n v="0"/>
    <n v="1"/>
    <s v="BRYAN DANILO MEJIA SIERRA"/>
    <s v="Cerrado"/>
    <s v="Febrero"/>
    <m/>
    <s v="Cerrado"/>
    <b v="1"/>
    <x v="0"/>
    <x v="0"/>
  </r>
  <r>
    <n v="284"/>
    <n v="20394"/>
    <s v="Tramitar Peticiones"/>
    <d v="2020-02-11T00:00:00"/>
    <x v="1"/>
    <d v="2020-02-11T00:00:00"/>
    <s v="Enero - Marzo"/>
    <n v="0"/>
    <n v="1"/>
    <s v="MARÍA EUGENIA ESPINOSA REYES"/>
    <s v="Cerrado"/>
    <s v="Febrero"/>
    <m/>
    <s v="Cerrado"/>
    <b v="1"/>
    <x v="0"/>
    <x v="0"/>
  </r>
  <r>
    <n v="285"/>
    <n v="20395"/>
    <s v="Tramitar Peticiones"/>
    <d v="2020-02-11T00:00:00"/>
    <x v="1"/>
    <d v="2020-02-11T00:00:00"/>
    <s v="Enero - Marzo"/>
    <n v="0"/>
    <n v="1"/>
    <s v="NESTOR IVAN GALLEGO MONTOYA"/>
    <s v="Cerrado"/>
    <s v="Febrero"/>
    <m/>
    <s v="Cerrado"/>
    <b v="1"/>
    <x v="0"/>
    <x v="0"/>
  </r>
  <r>
    <n v="286"/>
    <n v="20396"/>
    <s v="Tramitar Peticiones"/>
    <d v="2020-02-11T00:00:00"/>
    <x v="1"/>
    <d v="2020-02-12T00:00:00"/>
    <s v="Enero - Marzo"/>
    <n v="1"/>
    <n v="2"/>
    <s v="AIDILUZ PAYARES"/>
    <s v="Cerrado"/>
    <s v="Febrero"/>
    <m/>
    <s v="Cerrado"/>
    <b v="1"/>
    <x v="0"/>
    <x v="0"/>
  </r>
  <r>
    <n v="287"/>
    <n v="20397"/>
    <s v="Tramitar Queja"/>
    <d v="2020-02-11T00:00:00"/>
    <x v="1"/>
    <d v="2020-02-24T00:00:00"/>
    <s v="Enero - Marzo"/>
    <n v="13"/>
    <n v="10"/>
    <s v="Edwin Angulo hurtado"/>
    <s v="Cerrado"/>
    <s v="Febrero"/>
    <m/>
    <s v="Cerrado"/>
    <b v="1"/>
    <x v="0"/>
    <x v="0"/>
  </r>
  <r>
    <n v="288"/>
    <n v="20398"/>
    <s v="Tramitar Peticiones"/>
    <d v="2020-02-11T00:00:00"/>
    <x v="1"/>
    <d v="2020-02-12T00:00:00"/>
    <s v="Enero - Marzo"/>
    <n v="1"/>
    <n v="2"/>
    <s v="NEYDIS MAILETH PACHECO BARRIOS"/>
    <s v="Cerrado"/>
    <s v="Febrero"/>
    <m/>
    <s v="Cerrado"/>
    <b v="1"/>
    <x v="0"/>
    <x v="0"/>
  </r>
  <r>
    <n v="289"/>
    <n v="20399"/>
    <s v="Tramitar Peticiones"/>
    <d v="2020-02-11T00:00:00"/>
    <x v="1"/>
    <d v="2020-02-12T00:00:00"/>
    <s v="Enero - Marzo"/>
    <n v="1"/>
    <n v="2"/>
    <s v="NEYDIS MAILETH PACHECO BARRIOS"/>
    <s v="Cerrado"/>
    <s v="Febrero"/>
    <m/>
    <s v="Cerrado"/>
    <b v="1"/>
    <x v="0"/>
    <x v="0"/>
  </r>
  <r>
    <n v="290"/>
    <n v="20400"/>
    <s v="Tramitar Queja"/>
    <d v="2020-02-11T00:00:00"/>
    <x v="1"/>
    <d v="2020-02-24T00:00:00"/>
    <s v="Enero - Marzo"/>
    <n v="13"/>
    <n v="10"/>
    <s v="LUIS FERNANDO VELEZ VERGARA"/>
    <s v="Cerrado"/>
    <s v="Febrero"/>
    <m/>
    <s v="Cerrado"/>
    <b v="1"/>
    <x v="0"/>
    <x v="0"/>
  </r>
  <r>
    <n v="291"/>
    <n v="20401"/>
    <s v="Tramitar Peticiones"/>
    <d v="2020-02-12T00:00:00"/>
    <x v="1"/>
    <d v="2020-02-12T00:00:00"/>
    <s v="Enero - Marzo"/>
    <n v="0"/>
    <n v="1"/>
    <s v="ANA CECILIA PUENTES BERMEO"/>
    <s v="Cerrado"/>
    <s v="Febrero"/>
    <m/>
    <s v="Cerrado"/>
    <b v="1"/>
    <x v="0"/>
    <x v="0"/>
  </r>
  <r>
    <n v="292"/>
    <n v="20402"/>
    <s v="Tramitar Peticiones"/>
    <d v="2020-02-12T00:00:00"/>
    <x v="1"/>
    <d v="2020-02-12T00:00:00"/>
    <s v="Enero - Marzo"/>
    <n v="0"/>
    <n v="1"/>
    <s v="NICOLAS DAVID ESCOBAR ORTIZ"/>
    <s v="Cerrado"/>
    <s v="Febrero"/>
    <m/>
    <s v="Cerrado"/>
    <b v="1"/>
    <x v="0"/>
    <x v="0"/>
  </r>
  <r>
    <n v="293"/>
    <n v="20403"/>
    <s v="Tramitar Peticiones"/>
    <d v="2020-02-12T00:00:00"/>
    <x v="1"/>
    <d v="2020-02-12T00:00:00"/>
    <s v="Enero - Marzo"/>
    <n v="0"/>
    <n v="1"/>
    <s v="luis geronimo rios betancur"/>
    <s v="Cerrado"/>
    <s v="Febrero"/>
    <m/>
    <s v="Cerrado"/>
    <b v="1"/>
    <x v="0"/>
    <x v="0"/>
  </r>
  <r>
    <n v="294"/>
    <n v="20404"/>
    <s v="Tramitar Peticiones"/>
    <d v="2020-02-12T00:00:00"/>
    <x v="1"/>
    <d v="2020-02-17T00:00:00"/>
    <s v="Enero - Marzo"/>
    <n v="5"/>
    <n v="4"/>
    <s v="edwin erazo henao"/>
    <s v="Cerrado"/>
    <s v="Febrero"/>
    <m/>
    <s v="Cerrado"/>
    <b v="1"/>
    <x v="0"/>
    <x v="0"/>
  </r>
  <r>
    <n v="295"/>
    <n v="20405"/>
    <s v="Tramitar Reclamo"/>
    <d v="2020-02-12T00:00:00"/>
    <x v="1"/>
    <d v="2020-02-24T00:00:00"/>
    <s v="Enero - Marzo"/>
    <n v="12"/>
    <n v="9"/>
    <s v="ELDA LUZ HERRERA DE AVILA"/>
    <s v="Cerrado"/>
    <s v="Febrero"/>
    <m/>
    <s v="Cerrado"/>
    <b v="1"/>
    <x v="0"/>
    <x v="0"/>
  </r>
  <r>
    <n v="296"/>
    <n v="20406"/>
    <s v="Tramitar Peticiones"/>
    <d v="2020-02-12T00:00:00"/>
    <x v="1"/>
    <d v="2020-02-17T00:00:00"/>
    <s v="Enero - Marzo"/>
    <n v="5"/>
    <n v="4"/>
    <s v="Jeannetth Maritza Corredor Duitama"/>
    <s v="Cerrado"/>
    <s v="Febrero"/>
    <m/>
    <s v="Cerrado"/>
    <b v="1"/>
    <x v="0"/>
    <x v="0"/>
  </r>
  <r>
    <n v="297"/>
    <n v="20407"/>
    <s v="Tramitar Peticiones"/>
    <d v="2020-02-12T00:00:00"/>
    <x v="1"/>
    <d v="2020-02-17T00:00:00"/>
    <s v="Enero - Marzo"/>
    <n v="5"/>
    <n v="4"/>
    <s v="ALVARO QUINTERO SEPULVEDA"/>
    <s v="Cerrado"/>
    <s v="Febrero"/>
    <m/>
    <s v="Cerrado"/>
    <b v="1"/>
    <x v="0"/>
    <x v="0"/>
  </r>
  <r>
    <n v="298"/>
    <n v="20408"/>
    <s v="Tramitar Queja"/>
    <d v="2020-02-12T00:00:00"/>
    <x v="1"/>
    <d v="2020-02-24T00:00:00"/>
    <s v="Enero - Marzo"/>
    <n v="12"/>
    <n v="9"/>
    <s v="María Estefany Ulloa Martínez"/>
    <s v="Cerrado"/>
    <s v="Febrero"/>
    <m/>
    <s v="Cerrado"/>
    <b v="1"/>
    <x v="0"/>
    <x v="0"/>
  </r>
  <r>
    <n v="299"/>
    <n v="20409"/>
    <s v="Tramitar Queja"/>
    <d v="2020-02-13T00:00:00"/>
    <x v="1"/>
    <d v="2020-02-24T00:00:00"/>
    <s v="Enero - Marzo"/>
    <n v="11"/>
    <n v="8"/>
    <s v="hector Guillermo Echeverry Rivera"/>
    <s v="Cerrado"/>
    <s v="Febrero"/>
    <m/>
    <s v="Cerrado"/>
    <b v="1"/>
    <x v="0"/>
    <x v="0"/>
  </r>
  <r>
    <n v="300"/>
    <n v="20410"/>
    <s v="Tramitar Reclamo"/>
    <d v="2020-02-13T00:00:00"/>
    <x v="1"/>
    <d v="2020-02-24T00:00:00"/>
    <s v="Enero - Marzo"/>
    <n v="11"/>
    <n v="8"/>
    <s v="CARLOS ALBERTO CALVO GODOY"/>
    <s v="Cerrado"/>
    <s v="Febrero"/>
    <m/>
    <s v="Cerrado"/>
    <b v="1"/>
    <x v="0"/>
    <x v="0"/>
  </r>
  <r>
    <n v="301"/>
    <n v="20411"/>
    <s v="Tramitar Peticiones"/>
    <d v="2020-02-13T00:00:00"/>
    <x v="1"/>
    <d v="2020-02-18T00:00:00"/>
    <s v="Enero - Marzo"/>
    <n v="5"/>
    <n v="4"/>
    <s v="Maritza Velez"/>
    <s v="Cerrado"/>
    <s v="Febrero"/>
    <m/>
    <s v="Cerrado"/>
    <b v="1"/>
    <x v="0"/>
    <x v="0"/>
  </r>
  <r>
    <n v="302"/>
    <n v="20412"/>
    <s v="Tramitar Reclamo"/>
    <d v="2020-02-13T00:00:00"/>
    <x v="1"/>
    <s v="Pendiente"/>
    <s v="Pendiente"/>
    <e v="#VALUE!"/>
    <e v="#VALUE!"/>
    <s v="daniel arturo bermudez urrego"/>
    <s v="Abierto"/>
    <s v="Pendiente"/>
    <m/>
    <s v="Abierto"/>
    <b v="1"/>
    <x v="1"/>
    <x v="1"/>
  </r>
  <r>
    <n v="303"/>
    <n v="20413"/>
    <s v="Tramitar Reclamo"/>
    <d v="2020-02-13T00:00:00"/>
    <x v="1"/>
    <d v="2020-02-24T00:00:00"/>
    <s v="Enero - Marzo"/>
    <n v="11"/>
    <n v="8"/>
    <s v="carlos alberto campo marinez"/>
    <s v="Cerrado"/>
    <s v="Febrero"/>
    <m/>
    <s v="Cerrado"/>
    <b v="1"/>
    <x v="0"/>
    <x v="0"/>
  </r>
  <r>
    <n v="304"/>
    <n v="20414"/>
    <s v="Tramitar Queja"/>
    <d v="2020-02-13T00:00:00"/>
    <x v="1"/>
    <s v="Pendiente"/>
    <s v="Pendiente"/>
    <e v="#VALUE!"/>
    <e v="#VALUE!"/>
    <s v="MARIA JOSE MARTINEZ ORTEGA"/>
    <s v="Abierto"/>
    <s v="Pendiente"/>
    <m/>
    <s v="Abierto"/>
    <b v="1"/>
    <x v="1"/>
    <x v="1"/>
  </r>
  <r>
    <n v="305"/>
    <n v="20415"/>
    <s v="Tramitar Peticiones"/>
    <d v="2020-02-13T00:00:00"/>
    <x v="1"/>
    <d v="2020-02-17T00:00:00"/>
    <s v="Enero - Marzo"/>
    <n v="4"/>
    <n v="3"/>
    <s v="OSCAR FABIAN CORDOBA PAREDES"/>
    <s v="Cerrado"/>
    <s v="Febrero"/>
    <m/>
    <s v="Cerrado"/>
    <b v="1"/>
    <x v="0"/>
    <x v="0"/>
  </r>
  <r>
    <n v="306"/>
    <n v="20416"/>
    <s v="Tramitar Peticiones"/>
    <d v="2020-02-13T00:00:00"/>
    <x v="1"/>
    <d v="2020-02-17T00:00:00"/>
    <s v="Enero - Marzo"/>
    <n v="4"/>
    <n v="3"/>
    <s v="yina paola avena suarez"/>
    <s v="Cerrado"/>
    <s v="Febrero"/>
    <m/>
    <s v="Cerrado"/>
    <b v="1"/>
    <x v="0"/>
    <x v="0"/>
  </r>
  <r>
    <n v="307"/>
    <n v="20417"/>
    <s v="Tramitar Peticiones"/>
    <d v="2020-02-13T00:00:00"/>
    <x v="1"/>
    <d v="2020-02-18T00:00:00"/>
    <s v="Enero - Marzo"/>
    <n v="5"/>
    <n v="4"/>
    <s v="Juan Camilo Orrego Salcedo"/>
    <s v="Cerrado"/>
    <s v="Febrero"/>
    <m/>
    <s v="Cerrado"/>
    <b v="1"/>
    <x v="0"/>
    <x v="0"/>
  </r>
  <r>
    <n v="308"/>
    <n v="20418"/>
    <s v="Tramitar Reclamo"/>
    <d v="2020-02-13T00:00:00"/>
    <x v="1"/>
    <d v="2020-02-28T00:00:00"/>
    <s v="Enero - Marzo"/>
    <n v="15"/>
    <n v="12"/>
    <s v="RAFAEL CHAMORRO"/>
    <s v="Cerrado"/>
    <s v="Febrero"/>
    <m/>
    <s v="Cerrado"/>
    <b v="1"/>
    <x v="0"/>
    <x v="0"/>
  </r>
  <r>
    <n v="309"/>
    <n v="20419"/>
    <s v="Tramitar Queja"/>
    <d v="2020-02-13T00:00:00"/>
    <x v="1"/>
    <s v="Pendiente"/>
    <s v="Pendiente"/>
    <e v="#VALUE!"/>
    <e v="#VALUE!"/>
    <s v="SERGIO HERNANDO SANTOS MOSQUERA"/>
    <s v="Abierto"/>
    <s v="Pendiente"/>
    <m/>
    <s v="Abierto"/>
    <b v="1"/>
    <x v="1"/>
    <x v="1"/>
  </r>
  <r>
    <n v="310"/>
    <n v="20420"/>
    <s v="Asignar Sugerencia"/>
    <d v="2020-02-13T00:00:00"/>
    <x v="1"/>
    <d v="2020-03-18T00:00:00"/>
    <s v="Enero - Marzo"/>
    <n v="34"/>
    <n v="25"/>
    <s v="JOAN SEBASTIAN LOZADA BARRIOS"/>
    <s v="Cerrado"/>
    <s v="Marzo"/>
    <m/>
    <s v="Cerrado"/>
    <b v="1"/>
    <x v="0"/>
    <x v="0"/>
  </r>
  <r>
    <n v="311"/>
    <n v="20421"/>
    <s v="Tramitar Reclamo"/>
    <d v="2020-02-13T00:00:00"/>
    <x v="1"/>
    <s v="Pendiente"/>
    <s v="Pendiente"/>
    <e v="#VALUE!"/>
    <e v="#VALUE!"/>
    <s v="JOAN SEBASTIAN LOZADA BARRIOS"/>
    <s v="Abierto"/>
    <s v="Pendiente"/>
    <m/>
    <s v="Abierto"/>
    <b v="1"/>
    <x v="1"/>
    <x v="1"/>
  </r>
  <r>
    <n v="312"/>
    <n v="20422"/>
    <s v="Tramitar Queja"/>
    <d v="2020-02-13T00:00:00"/>
    <x v="1"/>
    <d v="2020-02-28T00:00:00"/>
    <s v="Enero - Marzo"/>
    <n v="15"/>
    <n v="12"/>
    <s v="LUBIN LINARES CORREDOR"/>
    <s v="Cerrado"/>
    <s v="Febrero"/>
    <m/>
    <s v="Cerrado"/>
    <b v="1"/>
    <x v="0"/>
    <x v="0"/>
  </r>
  <r>
    <n v="313"/>
    <n v="20423"/>
    <s v="Tramitar Peticiones"/>
    <d v="2020-02-13T00:00:00"/>
    <x v="1"/>
    <d v="2020-02-18T00:00:00"/>
    <s v="Enero - Marzo"/>
    <n v="5"/>
    <n v="4"/>
    <s v="milagros tovar paternina"/>
    <s v="Cerrado"/>
    <s v="Febrero"/>
    <m/>
    <s v="Cerrado"/>
    <b v="1"/>
    <x v="0"/>
    <x v="0"/>
  </r>
  <r>
    <n v="314"/>
    <n v="20424"/>
    <s v="Tramitar Peticiones"/>
    <d v="2020-02-14T00:00:00"/>
    <x v="1"/>
    <d v="2020-02-18T00:00:00"/>
    <s v="Enero - Marzo"/>
    <n v="4"/>
    <n v="3"/>
    <s v="coopsoliserv"/>
    <s v="Cerrado"/>
    <s v="Febrero"/>
    <m/>
    <s v="Cerrado"/>
    <b v="1"/>
    <x v="0"/>
    <x v="0"/>
  </r>
  <r>
    <n v="315"/>
    <n v="20425"/>
    <s v="Tramitar Reclamo"/>
    <d v="2020-02-14T00:00:00"/>
    <x v="1"/>
    <d v="2020-02-18T00:00:00"/>
    <s v="Enero - Marzo"/>
    <n v="4"/>
    <n v="3"/>
    <s v="Juan Carlos Espinosa Barrera"/>
    <s v="Cerrado"/>
    <s v="Febrero"/>
    <m/>
    <s v="Cerrado"/>
    <b v="1"/>
    <x v="0"/>
    <x v="0"/>
  </r>
  <r>
    <n v="316"/>
    <n v="20426"/>
    <s v="Tramitar Peticiones"/>
    <d v="2020-02-14T00:00:00"/>
    <x v="1"/>
    <d v="2020-02-18T00:00:00"/>
    <s v="Enero - Marzo"/>
    <n v="4"/>
    <n v="3"/>
    <s v="andres mauricio jaramillo bedoya"/>
    <s v="Cerrado"/>
    <s v="Febrero"/>
    <m/>
    <s v="Cerrado"/>
    <b v="1"/>
    <x v="0"/>
    <x v="0"/>
  </r>
  <r>
    <n v="317"/>
    <n v="20427"/>
    <s v="Tramitar Peticiones"/>
    <d v="2020-02-14T00:00:00"/>
    <x v="1"/>
    <d v="2020-02-18T00:00:00"/>
    <s v="Enero - Marzo"/>
    <n v="4"/>
    <n v="3"/>
    <s v="LUZ MARINA PIEDRAHITA RIVERA"/>
    <s v="Cerrado"/>
    <s v="Febrero"/>
    <m/>
    <s v="Cerrado"/>
    <b v="1"/>
    <x v="0"/>
    <x v="0"/>
  </r>
  <r>
    <n v="318"/>
    <n v="20428"/>
    <s v="Tramitar Peticiones"/>
    <d v="2020-02-14T00:00:00"/>
    <x v="1"/>
    <d v="2020-02-18T00:00:00"/>
    <s v="Enero - Marzo"/>
    <n v="4"/>
    <n v="3"/>
    <s v="DIEGO FERNANDO LOAIZA DUQUE"/>
    <s v="Cerrado"/>
    <s v="Febrero"/>
    <m/>
    <s v="Cerrado"/>
    <b v="1"/>
    <x v="0"/>
    <x v="0"/>
  </r>
  <r>
    <n v="319"/>
    <n v="20429"/>
    <s v="Tramitar Queja"/>
    <d v="2020-02-14T00:00:00"/>
    <x v="1"/>
    <d v="2020-02-18T00:00:00"/>
    <s v="Enero - Marzo"/>
    <n v="4"/>
    <n v="3"/>
    <s v="Luis Eduardo Salamanca Rodriguez"/>
    <s v="Cerrado"/>
    <s v="Febrero"/>
    <m/>
    <s v="Cerrado"/>
    <b v="1"/>
    <x v="0"/>
    <x v="0"/>
  </r>
  <r>
    <n v="320"/>
    <n v="20430"/>
    <s v="Tramitar Peticiones"/>
    <d v="2020-02-14T00:00:00"/>
    <x v="1"/>
    <d v="2020-02-18T00:00:00"/>
    <s v="Enero - Marzo"/>
    <n v="4"/>
    <n v="3"/>
    <s v="Elmer Moreno"/>
    <s v="Cerrado"/>
    <s v="Febrero"/>
    <m/>
    <s v="Cerrado"/>
    <b v="1"/>
    <x v="0"/>
    <x v="0"/>
  </r>
  <r>
    <n v="321"/>
    <n v="20431"/>
    <s v="Tramitar Peticiones"/>
    <d v="2020-02-14T00:00:00"/>
    <x v="1"/>
    <d v="2020-02-18T00:00:00"/>
    <s v="Enero - Marzo"/>
    <n v="4"/>
    <n v="3"/>
    <s v="HOTELES DE BARRANCA S,A,S"/>
    <s v="Cerrado"/>
    <s v="Febrero"/>
    <m/>
    <s v="Cerrado"/>
    <b v="1"/>
    <x v="0"/>
    <x v="0"/>
  </r>
  <r>
    <n v="322"/>
    <n v="20432"/>
    <s v="Tramitar Peticiones"/>
    <d v="2020-02-15T00:00:00"/>
    <x v="1"/>
    <d v="2020-02-18T00:00:00"/>
    <s v="Enero - Marzo"/>
    <n v="3"/>
    <n v="2"/>
    <s v="jhon jairo galvis triana"/>
    <s v="Cerrado"/>
    <s v="Febrero"/>
    <m/>
    <s v="Cerrado"/>
    <b v="1"/>
    <x v="0"/>
    <x v="0"/>
  </r>
  <r>
    <n v="323"/>
    <n v="20433"/>
    <s v="Tramitar Queja"/>
    <d v="2020-02-15T00:00:00"/>
    <x v="1"/>
    <d v="2020-02-28T00:00:00"/>
    <s v="Enero - Marzo"/>
    <n v="13"/>
    <n v="10"/>
    <s v="Dora Lilliana Montoya Parra"/>
    <s v="Cerrado"/>
    <s v="Febrero"/>
    <m/>
    <s v="Cerrado"/>
    <b v="1"/>
    <x v="0"/>
    <x v="0"/>
  </r>
  <r>
    <n v="324"/>
    <n v="20434"/>
    <s v="Tramitar Peticiones"/>
    <d v="2020-02-15T00:00:00"/>
    <x v="1"/>
    <d v="2020-02-18T00:00:00"/>
    <s v="Enero - Marzo"/>
    <n v="3"/>
    <n v="2"/>
    <s v="german garces cervantes"/>
    <s v="Cerrado"/>
    <s v="Febrero"/>
    <m/>
    <s v="Cerrado"/>
    <b v="1"/>
    <x v="0"/>
    <x v="0"/>
  </r>
  <r>
    <n v="325"/>
    <n v="20435"/>
    <s v="Tramitar Peticiones"/>
    <d v="2020-02-15T00:00:00"/>
    <x v="1"/>
    <d v="2020-02-18T00:00:00"/>
    <s v="Enero - Marzo"/>
    <n v="3"/>
    <n v="2"/>
    <s v="german garces cervantes"/>
    <s v="Cerrado"/>
    <s v="Febrero"/>
    <m/>
    <s v="Cerrado"/>
    <b v="1"/>
    <x v="0"/>
    <x v="0"/>
  </r>
  <r>
    <n v="326"/>
    <n v="20436"/>
    <s v="Tramitar Peticiones"/>
    <d v="2020-02-16T00:00:00"/>
    <x v="1"/>
    <d v="2020-02-18T00:00:00"/>
    <s v="Enero - Marzo"/>
    <n v="2"/>
    <n v="2"/>
    <s v="omar bitar"/>
    <s v="Cerrado"/>
    <s v="Febrero"/>
    <m/>
    <s v="Cerrado"/>
    <b v="1"/>
    <x v="0"/>
    <x v="0"/>
  </r>
  <r>
    <n v="327"/>
    <n v="20437"/>
    <s v="Tramitar Queja"/>
    <d v="2020-02-16T00:00:00"/>
    <x v="1"/>
    <d v="2020-03-02T00:00:00"/>
    <s v="Enero - Marzo"/>
    <n v="15"/>
    <n v="11"/>
    <s v="stewart sanchez ropero"/>
    <s v="Cerrado"/>
    <s v="Marzo"/>
    <m/>
    <s v="Cerrado"/>
    <b v="1"/>
    <x v="0"/>
    <x v="0"/>
  </r>
  <r>
    <n v="328"/>
    <n v="20438"/>
    <s v="Tramitar Peticiones"/>
    <d v="2020-02-17T00:00:00"/>
    <x v="1"/>
    <d v="2020-02-18T00:00:00"/>
    <s v="Enero - Marzo"/>
    <n v="1"/>
    <n v="2"/>
    <s v="Shanell Nellys Rodríguez Parra"/>
    <s v="Cerrado"/>
    <s v="Febrero"/>
    <m/>
    <s v="Cerrado"/>
    <b v="1"/>
    <x v="0"/>
    <x v="0"/>
  </r>
  <r>
    <n v="329"/>
    <n v="20439"/>
    <s v="Tramitar Peticiones"/>
    <d v="2020-02-17T00:00:00"/>
    <x v="1"/>
    <d v="2020-02-18T00:00:00"/>
    <s v="Enero - Marzo"/>
    <n v="1"/>
    <n v="2"/>
    <s v="mery constanza espitia soto"/>
    <s v="Cerrado"/>
    <s v="Febrero"/>
    <m/>
    <s v="Cerrado"/>
    <b v="1"/>
    <x v="0"/>
    <x v="0"/>
  </r>
  <r>
    <n v="330"/>
    <n v="20440"/>
    <s v="Tramitar Queja"/>
    <d v="2020-02-17T00:00:00"/>
    <x v="1"/>
    <s v="Pendiente"/>
    <s v="Pendiente"/>
    <e v="#VALUE!"/>
    <e v="#VALUE!"/>
    <s v="ELVIA LILIANA CHICAGUY QUINTERO"/>
    <s v="Abierto"/>
    <s v="Pendiente"/>
    <m/>
    <s v="Abierto"/>
    <b v="1"/>
    <x v="1"/>
    <x v="1"/>
  </r>
  <r>
    <n v="331"/>
    <n v="20441"/>
    <s v="Tramitar Peticiones"/>
    <d v="2020-02-17T00:00:00"/>
    <x v="1"/>
    <d v="2020-02-18T00:00:00"/>
    <s v="Enero - Marzo"/>
    <n v="1"/>
    <n v="2"/>
    <s v="MABEL CRISTINA RUIZ SALAMANCA"/>
    <s v="Cerrado"/>
    <s v="Febrero"/>
    <m/>
    <s v="Cerrado"/>
    <b v="1"/>
    <x v="0"/>
    <x v="0"/>
  </r>
  <r>
    <n v="332"/>
    <n v="20442"/>
    <s v="Tramitar Peticiones"/>
    <d v="2020-02-17T00:00:00"/>
    <x v="1"/>
    <d v="2020-02-18T00:00:00"/>
    <s v="Enero - Marzo"/>
    <n v="1"/>
    <n v="2"/>
    <s v="ANGELICA PAOLA ANDRADE VILLEGAS"/>
    <s v="Cerrado"/>
    <s v="Febrero"/>
    <m/>
    <s v="Cerrado"/>
    <b v="1"/>
    <x v="0"/>
    <x v="0"/>
  </r>
  <r>
    <n v="333"/>
    <n v="20443"/>
    <s v="Tramitar Queja"/>
    <d v="2020-02-17T00:00:00"/>
    <x v="1"/>
    <d v="2020-03-09T00:00:00"/>
    <s v="Enero - Marzo"/>
    <n v="21"/>
    <n v="16"/>
    <s v="ERNESTO MANUEL COGOLLO PEREZ"/>
    <s v="Cerrado"/>
    <s v="Marzo"/>
    <m/>
    <s v="Cerrado"/>
    <b v="1"/>
    <x v="0"/>
    <x v="0"/>
  </r>
  <r>
    <n v="334"/>
    <n v="20444"/>
    <s v="Tramitar Queja"/>
    <d v="2020-02-17T00:00:00"/>
    <x v="1"/>
    <d v="2020-03-09T00:00:00"/>
    <s v="Enero - Marzo"/>
    <n v="21"/>
    <n v="16"/>
    <s v="MABEL FORERO MESA"/>
    <s v="Cerrado"/>
    <s v="Marzo"/>
    <m/>
    <s v="Cerrado"/>
    <b v="1"/>
    <x v="0"/>
    <x v="0"/>
  </r>
  <r>
    <n v="335"/>
    <n v="20445"/>
    <s v="Tramitar Queja"/>
    <d v="2020-02-17T00:00:00"/>
    <x v="1"/>
    <d v="2020-02-18T00:00:00"/>
    <s v="Enero - Marzo"/>
    <n v="1"/>
    <n v="2"/>
    <s v="Edilberto Conde Lopera"/>
    <s v="Cerrado"/>
    <s v="Febrero"/>
    <m/>
    <s v="Cerrado"/>
    <b v="1"/>
    <x v="0"/>
    <x v="0"/>
  </r>
  <r>
    <n v="336"/>
    <n v="20446"/>
    <s v="Tramitar Reclamo"/>
    <d v="2020-02-17T00:00:00"/>
    <x v="1"/>
    <d v="2020-03-09T00:00:00"/>
    <s v="Enero - Marzo"/>
    <n v="21"/>
    <n v="16"/>
    <s v="deivy arnulfo arenales calderon"/>
    <s v="Cerrado"/>
    <s v="Marzo"/>
    <m/>
    <s v="Cerrado"/>
    <b v="1"/>
    <x v="0"/>
    <x v="0"/>
  </r>
  <r>
    <n v="337"/>
    <n v="20447"/>
    <s v="Tramitar Queja"/>
    <d v="2020-02-17T00:00:00"/>
    <x v="1"/>
    <d v="2020-03-09T00:00:00"/>
    <s v="Enero - Marzo"/>
    <n v="21"/>
    <n v="16"/>
    <s v="JHON FREIMAN BETANCOURT LONDOÑO"/>
    <s v="Cerrado"/>
    <s v="Marzo"/>
    <m/>
    <s v="Cerrado"/>
    <b v="1"/>
    <x v="0"/>
    <x v="0"/>
  </r>
  <r>
    <n v="338"/>
    <n v="20448"/>
    <s v="Tramitar Queja"/>
    <d v="2020-02-17T00:00:00"/>
    <x v="1"/>
    <d v="2020-03-09T00:00:00"/>
    <s v="Enero - Marzo"/>
    <n v="21"/>
    <n v="16"/>
    <s v="No hay clientes referentes a este flujo"/>
    <s v="Cerrado"/>
    <s v="Marzo"/>
    <m/>
    <s v="Cerrado"/>
    <b v="1"/>
    <x v="0"/>
    <x v="0"/>
  </r>
  <r>
    <n v="339"/>
    <n v="20449"/>
    <s v="Tramitar Peticiones"/>
    <d v="2020-02-17T00:00:00"/>
    <x v="1"/>
    <d v="2020-02-19T00:00:00"/>
    <s v="Enero - Marzo"/>
    <n v="2"/>
    <n v="3"/>
    <s v="JAIRO GOMEZ"/>
    <s v="Cerrado"/>
    <s v="Febrero"/>
    <m/>
    <s v="Cerrado"/>
    <b v="1"/>
    <x v="0"/>
    <x v="0"/>
  </r>
  <r>
    <n v="340"/>
    <n v="20450"/>
    <s v="Tramitar Peticiones"/>
    <d v="2020-02-17T00:00:00"/>
    <x v="1"/>
    <d v="2020-02-19T00:00:00"/>
    <s v="Enero - Marzo"/>
    <n v="2"/>
    <n v="3"/>
    <s v="BRYAN DANILO MEJIA SIERRA"/>
    <s v="Cerrado"/>
    <s v="Febrero"/>
    <m/>
    <s v="Cerrado"/>
    <b v="1"/>
    <x v="0"/>
    <x v="0"/>
  </r>
  <r>
    <n v="341"/>
    <n v="20451"/>
    <s v="Tramitar Peticiones"/>
    <d v="2020-02-17T00:00:00"/>
    <x v="1"/>
    <d v="2020-02-19T00:00:00"/>
    <s v="Enero - Marzo"/>
    <n v="2"/>
    <n v="3"/>
    <s v="Billy Robayo"/>
    <s v="Cerrado"/>
    <s v="Febrero"/>
    <m/>
    <s v="Cerrado"/>
    <b v="1"/>
    <x v="0"/>
    <x v="0"/>
  </r>
  <r>
    <n v="342"/>
    <n v="20452"/>
    <s v="Tramitar Queja"/>
    <d v="2020-02-18T00:00:00"/>
    <x v="1"/>
    <d v="2020-03-09T00:00:00"/>
    <s v="Enero - Marzo"/>
    <n v="20"/>
    <n v="15"/>
    <s v="Jhojan Andrés Monsalve usuga"/>
    <s v="Cerrado"/>
    <s v="Marzo"/>
    <m/>
    <s v="Cerrado"/>
    <b v="1"/>
    <x v="0"/>
    <x v="0"/>
  </r>
  <r>
    <n v="343"/>
    <n v="20453"/>
    <s v="Tramitar Peticiones"/>
    <d v="2020-02-18T00:00:00"/>
    <x v="1"/>
    <d v="2020-02-19T00:00:00"/>
    <s v="Enero - Marzo"/>
    <n v="1"/>
    <n v="2"/>
    <s v="JOSE JULIAN HERNANDEZ CATAÑO"/>
    <s v="Cerrado"/>
    <s v="Febrero"/>
    <m/>
    <s v="Cerrado"/>
    <b v="1"/>
    <x v="0"/>
    <x v="0"/>
  </r>
  <r>
    <n v="344"/>
    <n v="20454"/>
    <s v="Tramitar Peticiones"/>
    <d v="2020-02-18T00:00:00"/>
    <x v="1"/>
    <d v="2020-02-19T00:00:00"/>
    <s v="Enero - Marzo"/>
    <n v="1"/>
    <n v="2"/>
    <s v="Harold Mauricio Rosero Paz"/>
    <s v="Cerrado"/>
    <s v="Febrero"/>
    <m/>
    <s v="Cerrado"/>
    <b v="1"/>
    <x v="0"/>
    <x v="0"/>
  </r>
  <r>
    <n v="345"/>
    <n v="20455"/>
    <s v="Tramitar Queja"/>
    <d v="2020-02-18T00:00:00"/>
    <x v="1"/>
    <s v="Pendiente"/>
    <s v="Pendiente"/>
    <e v="#VALUE!"/>
    <e v="#VALUE!"/>
    <s v="Sandra Constanza Pachón Manchola"/>
    <s v="Abierto"/>
    <s v="Pendiente"/>
    <m/>
    <s v="Abierto"/>
    <b v="1"/>
    <x v="1"/>
    <x v="1"/>
  </r>
  <r>
    <n v="346"/>
    <n v="20456"/>
    <s v="Tramitar Queja"/>
    <d v="2020-02-18T00:00:00"/>
    <x v="1"/>
    <d v="2020-07-17T00:00:00"/>
    <s v="Abril - Junio"/>
    <n v="150"/>
    <n v="109"/>
    <s v="luis carlos gil torres"/>
    <s v="Cerrado"/>
    <s v="Julio"/>
    <m/>
    <s v="Cerrado"/>
    <b v="1"/>
    <x v="0"/>
    <x v="0"/>
  </r>
  <r>
    <n v="347"/>
    <n v="20457"/>
    <s v="Tramitar Queja"/>
    <d v="2020-02-18T00:00:00"/>
    <x v="1"/>
    <s v="Pendiente"/>
    <s v="Pendiente"/>
    <e v="#VALUE!"/>
    <e v="#VALUE!"/>
    <s v="JOSE CELESTINO ARGUELLO"/>
    <s v="Abierto"/>
    <s v="Pendiente"/>
    <m/>
    <s v="Abierto"/>
    <b v="1"/>
    <x v="1"/>
    <x v="1"/>
  </r>
  <r>
    <n v="348"/>
    <n v="20458"/>
    <s v="Tramitar Queja"/>
    <d v="2020-02-18T00:00:00"/>
    <x v="1"/>
    <d v="2020-03-09T00:00:00"/>
    <s v="Enero - Marzo"/>
    <n v="20"/>
    <n v="15"/>
    <s v="ERICKA PILAR ALZATE POLANIA"/>
    <s v="Cerrado"/>
    <s v="Marzo"/>
    <m/>
    <s v="Cerrado"/>
    <b v="1"/>
    <x v="0"/>
    <x v="0"/>
  </r>
  <r>
    <n v="349"/>
    <n v="20459"/>
    <s v="Asignar Sugerencia"/>
    <d v="2020-02-18T00:00:00"/>
    <x v="1"/>
    <d v="2020-02-19T00:00:00"/>
    <s v="Enero - Marzo"/>
    <n v="1"/>
    <n v="2"/>
    <s v="celina urbina"/>
    <s v="Cerrado"/>
    <s v="Febrero"/>
    <m/>
    <s v="Cerrado"/>
    <b v="1"/>
    <x v="0"/>
    <x v="0"/>
  </r>
  <r>
    <n v="350"/>
    <n v="20460"/>
    <s v="Tramitar Queja"/>
    <d v="2020-02-18T00:00:00"/>
    <x v="1"/>
    <s v="Pendiente"/>
    <s v="Pendiente"/>
    <e v="#VALUE!"/>
    <e v="#VALUE!"/>
    <s v="Luz Helena Güiza Quina"/>
    <s v="Abierto"/>
    <s v="Pendiente"/>
    <m/>
    <s v="Abierto"/>
    <b v="1"/>
    <x v="1"/>
    <x v="1"/>
  </r>
  <r>
    <n v="351"/>
    <n v="20461"/>
    <s v="Tramitar Reclamo"/>
    <d v="2020-02-18T00:00:00"/>
    <x v="1"/>
    <d v="2020-03-09T00:00:00"/>
    <s v="Enero - Marzo"/>
    <n v="20"/>
    <n v="15"/>
    <s v="francisco jose lopez santos"/>
    <s v="Cerrado"/>
    <s v="Marzo"/>
    <m/>
    <s v="Cerrado"/>
    <b v="1"/>
    <x v="0"/>
    <x v="0"/>
  </r>
  <r>
    <n v="352"/>
    <n v="20462"/>
    <s v="Tramitar Peticiones"/>
    <d v="2020-02-18T00:00:00"/>
    <x v="1"/>
    <d v="2020-02-19T00:00:00"/>
    <s v="Enero - Marzo"/>
    <n v="1"/>
    <n v="2"/>
    <s v="Darío Fernando Pedraza"/>
    <s v="Cerrado"/>
    <s v="Febrero"/>
    <m/>
    <s v="Cerrado"/>
    <b v="1"/>
    <x v="0"/>
    <x v="0"/>
  </r>
  <r>
    <n v="353"/>
    <n v="20463"/>
    <s v="Tramitar Peticiones"/>
    <d v="2020-02-19T00:00:00"/>
    <x v="1"/>
    <d v="2020-02-19T00:00:00"/>
    <s v="Enero - Marzo"/>
    <n v="0"/>
    <n v="1"/>
    <s v="CARLOS MAURICIO AYERBE SUAZA"/>
    <s v="Cerrado"/>
    <s v="Febrero"/>
    <m/>
    <s v="Cerrado"/>
    <b v="1"/>
    <x v="0"/>
    <x v="0"/>
  </r>
  <r>
    <n v="354"/>
    <n v="20464"/>
    <s v="Tramitar Peticiones"/>
    <d v="2020-02-19T00:00:00"/>
    <x v="1"/>
    <d v="2020-02-19T00:00:00"/>
    <s v="Enero - Marzo"/>
    <n v="0"/>
    <n v="1"/>
    <s v="AUDIAS RIVERA CORREA"/>
    <s v="Cerrado"/>
    <s v="Febrero"/>
    <m/>
    <s v="Cerrado"/>
    <b v="1"/>
    <x v="0"/>
    <x v="0"/>
  </r>
  <r>
    <n v="355"/>
    <n v="20465"/>
    <s v="Tramitar Queja"/>
    <d v="2020-02-19T00:00:00"/>
    <x v="1"/>
    <d v="2020-03-09T00:00:00"/>
    <s v="Enero - Marzo"/>
    <n v="19"/>
    <n v="14"/>
    <s v="maria dinanubia sanabria martinez"/>
    <s v="Cerrado"/>
    <s v="Marzo"/>
    <m/>
    <s v="Cerrado"/>
    <b v="1"/>
    <x v="0"/>
    <x v="0"/>
  </r>
  <r>
    <n v="356"/>
    <n v="20466"/>
    <s v="Tramitar Peticiones"/>
    <d v="2020-02-19T00:00:00"/>
    <x v="1"/>
    <d v="2020-02-19T00:00:00"/>
    <s v="Enero - Marzo"/>
    <n v="0"/>
    <n v="1"/>
    <s v="JAIME EDUARDO HINCAPIE ORREGO"/>
    <s v="Cerrado"/>
    <s v="Febrero"/>
    <m/>
    <s v="Cerrado"/>
    <b v="1"/>
    <x v="0"/>
    <x v="0"/>
  </r>
  <r>
    <n v="357"/>
    <n v="20467"/>
    <s v="Tramitar Queja"/>
    <d v="2020-02-19T00:00:00"/>
    <x v="1"/>
    <d v="2020-02-19T00:00:00"/>
    <s v="Enero - Marzo"/>
    <n v="0"/>
    <n v="1"/>
    <s v="ANDRES LEONARDO SIERRA"/>
    <s v="Cerrado"/>
    <s v="Febrero"/>
    <m/>
    <s v="Cerrado"/>
    <b v="1"/>
    <x v="0"/>
    <x v="0"/>
  </r>
  <r>
    <n v="358"/>
    <n v="20468"/>
    <s v="Tramitar Peticiones"/>
    <d v="2020-02-19T00:00:00"/>
    <x v="1"/>
    <d v="2020-02-19T00:00:00"/>
    <s v="Enero - Marzo"/>
    <n v="0"/>
    <n v="1"/>
    <s v="JONNATAN"/>
    <s v="Cerrado"/>
    <s v="Febrero"/>
    <m/>
    <s v="Cerrado"/>
    <b v="1"/>
    <x v="0"/>
    <x v="0"/>
  </r>
  <r>
    <n v="359"/>
    <n v="20469"/>
    <s v="Tramitar Queja"/>
    <d v="2020-02-19T00:00:00"/>
    <x v="1"/>
    <d v="2020-03-09T00:00:00"/>
    <s v="Enero - Marzo"/>
    <n v="19"/>
    <n v="14"/>
    <s v="myriam pinzon vargas"/>
    <s v="Cerrado"/>
    <s v="Marzo"/>
    <m/>
    <s v="Cerrado"/>
    <b v="1"/>
    <x v="0"/>
    <x v="0"/>
  </r>
  <r>
    <n v="360"/>
    <n v="20470"/>
    <s v="Tramitar Queja"/>
    <d v="2020-02-19T00:00:00"/>
    <x v="1"/>
    <d v="2020-03-09T00:00:00"/>
    <s v="Enero - Marzo"/>
    <n v="19"/>
    <n v="14"/>
    <s v="Francis Rivas Albornoz"/>
    <s v="Cerrado"/>
    <s v="Marzo"/>
    <m/>
    <s v="Cerrado"/>
    <b v="1"/>
    <x v="0"/>
    <x v="0"/>
  </r>
  <r>
    <n v="361"/>
    <n v="20471"/>
    <s v="Tramitar Queja"/>
    <d v="2020-02-19T00:00:00"/>
    <x v="1"/>
    <d v="2020-03-09T00:00:00"/>
    <s v="Enero - Marzo"/>
    <n v="19"/>
    <n v="14"/>
    <s v="Francis Rivas Albornoz"/>
    <s v="Cerrado"/>
    <s v="Marzo"/>
    <m/>
    <s v="Cerrado"/>
    <b v="1"/>
    <x v="0"/>
    <x v="0"/>
  </r>
  <r>
    <n v="362"/>
    <n v="20472"/>
    <s v="Tramitar Queja"/>
    <d v="2020-02-19T00:00:00"/>
    <x v="1"/>
    <d v="2020-03-09T00:00:00"/>
    <s v="Enero - Marzo"/>
    <n v="19"/>
    <n v="14"/>
    <s v="Francis Rivas Albornoz"/>
    <s v="Cerrado"/>
    <s v="Marzo"/>
    <m/>
    <s v="Cerrado"/>
    <b v="1"/>
    <x v="0"/>
    <x v="0"/>
  </r>
  <r>
    <n v="363"/>
    <n v="20473"/>
    <s v="Tramitar Reclamo"/>
    <d v="2020-02-19T00:00:00"/>
    <x v="1"/>
    <d v="2020-03-09T00:00:00"/>
    <s v="Enero - Marzo"/>
    <n v="19"/>
    <n v="14"/>
    <s v="gloria isabel peña caballeros"/>
    <s v="Cerrado"/>
    <s v="Marzo"/>
    <m/>
    <s v="Cerrado"/>
    <b v="1"/>
    <x v="0"/>
    <x v="0"/>
  </r>
  <r>
    <n v="364"/>
    <n v="20474"/>
    <s v="Tramitar Peticiones"/>
    <d v="2020-02-19T00:00:00"/>
    <x v="1"/>
    <d v="2020-02-20T00:00:00"/>
    <s v="Enero - Marzo"/>
    <n v="1"/>
    <n v="2"/>
    <s v="campo elias zambrano peña"/>
    <s v="Cerrado"/>
    <s v="Febrero"/>
    <m/>
    <s v="Cerrado"/>
    <b v="1"/>
    <x v="0"/>
    <x v="0"/>
  </r>
  <r>
    <n v="365"/>
    <n v="20475"/>
    <s v="Tramitar Peticiones"/>
    <d v="2020-02-19T00:00:00"/>
    <x v="1"/>
    <d v="2020-02-20T00:00:00"/>
    <s v="Enero - Marzo"/>
    <n v="1"/>
    <n v="2"/>
    <s v="ALEJANDRO GONZALEZ"/>
    <s v="Cerrado"/>
    <s v="Febrero"/>
    <m/>
    <s v="Cerrado"/>
    <b v="1"/>
    <x v="0"/>
    <x v="0"/>
  </r>
  <r>
    <n v="366"/>
    <n v="20476"/>
    <s v="Tramitar Reclamo"/>
    <d v="2020-02-19T00:00:00"/>
    <x v="1"/>
    <d v="2020-03-19T00:00:00"/>
    <s v="Enero - Marzo"/>
    <n v="29"/>
    <n v="22"/>
    <s v="CHRISTIAN ANDRES VELA TREJOS"/>
    <s v="Cerrado"/>
    <s v="Marzo"/>
    <m/>
    <s v="Cerrado"/>
    <b v="1"/>
    <x v="0"/>
    <x v="0"/>
  </r>
  <r>
    <n v="367"/>
    <n v="20477"/>
    <s v="Tramitar Peticiones"/>
    <d v="2020-02-19T00:00:00"/>
    <x v="1"/>
    <d v="2020-02-20T00:00:00"/>
    <s v="Enero - Marzo"/>
    <n v="1"/>
    <n v="2"/>
    <s v="ANDRES FELIPE GONZALEZ CETINA"/>
    <s v="Cerrado"/>
    <s v="Febrero"/>
    <m/>
    <s v="Cerrado"/>
    <b v="1"/>
    <x v="0"/>
    <x v="0"/>
  </r>
  <r>
    <n v="368"/>
    <n v="20478"/>
    <s v="Tramitar Queja"/>
    <d v="2020-02-20T00:00:00"/>
    <x v="1"/>
    <s v="Pendiente"/>
    <s v="Pendiente"/>
    <e v="#VALUE!"/>
    <e v="#VALUE!"/>
    <s v="Carlos vega"/>
    <s v="Abierto"/>
    <s v="Pendiente"/>
    <m/>
    <s v="Abierto"/>
    <b v="1"/>
    <x v="1"/>
    <x v="1"/>
  </r>
  <r>
    <n v="369"/>
    <n v="20479"/>
    <s v="Tramitar Peticiones"/>
    <d v="2020-02-20T00:00:00"/>
    <x v="1"/>
    <d v="2020-02-20T00:00:00"/>
    <s v="Enero - Marzo"/>
    <n v="0"/>
    <n v="1"/>
    <s v="maria laura matinez"/>
    <s v="Cerrado"/>
    <s v="Febrero"/>
    <m/>
    <s v="Cerrado"/>
    <b v="1"/>
    <x v="0"/>
    <x v="0"/>
  </r>
  <r>
    <n v="370"/>
    <n v="20480"/>
    <s v="Tramitar Peticiones"/>
    <d v="2020-02-20T00:00:00"/>
    <x v="1"/>
    <d v="2020-02-21T00:00:00"/>
    <s v="Enero - Marzo"/>
    <n v="1"/>
    <n v="2"/>
    <s v="Victor julio trimiño mora"/>
    <s v="Cerrado"/>
    <s v="Febrero"/>
    <m/>
    <s v="Cerrado"/>
    <b v="1"/>
    <x v="0"/>
    <x v="0"/>
  </r>
  <r>
    <n v="371"/>
    <n v="20481"/>
    <s v="Tramitar Peticiones"/>
    <d v="2020-02-20T00:00:00"/>
    <x v="1"/>
    <d v="2020-02-21T00:00:00"/>
    <s v="Enero - Marzo"/>
    <n v="1"/>
    <n v="2"/>
    <s v="EDWARD CABRERA"/>
    <s v="Cerrado"/>
    <s v="Febrero"/>
    <m/>
    <s v="Cerrado"/>
    <b v="1"/>
    <x v="0"/>
    <x v="0"/>
  </r>
  <r>
    <n v="372"/>
    <n v="20482"/>
    <s v="Tramitar Peticiones"/>
    <d v="2020-02-20T00:00:00"/>
    <x v="1"/>
    <d v="2020-02-21T00:00:00"/>
    <s v="Enero - Marzo"/>
    <n v="1"/>
    <n v="2"/>
    <s v="Andrea Marcela"/>
    <s v="Cerrado"/>
    <s v="Febrero"/>
    <m/>
    <s v="Cerrado"/>
    <b v="1"/>
    <x v="0"/>
    <x v="0"/>
  </r>
  <r>
    <n v="373"/>
    <n v="20483"/>
    <s v="Tramitar Queja"/>
    <d v="2020-02-20T00:00:00"/>
    <x v="1"/>
    <d v="2020-03-09T00:00:00"/>
    <s v="Enero - Marzo"/>
    <n v="18"/>
    <n v="13"/>
    <s v="VIVIANA VASQUEZ TORO"/>
    <s v="Cerrado"/>
    <s v="Marzo"/>
    <m/>
    <s v="Cerrado"/>
    <b v="1"/>
    <x v="0"/>
    <x v="0"/>
  </r>
  <r>
    <n v="374"/>
    <n v="20484"/>
    <s v="Tramitar Reclamo"/>
    <d v="2020-02-20T00:00:00"/>
    <x v="1"/>
    <d v="2020-03-09T00:00:00"/>
    <s v="Enero - Marzo"/>
    <n v="18"/>
    <n v="13"/>
    <s v="Rafael Enrique Florez Vanegas"/>
    <s v="Cerrado"/>
    <s v="Marzo"/>
    <m/>
    <s v="Cerrado"/>
    <b v="1"/>
    <x v="0"/>
    <x v="0"/>
  </r>
  <r>
    <n v="375"/>
    <n v="20485"/>
    <s v="Tramitar Peticiones"/>
    <d v="2020-02-20T00:00:00"/>
    <x v="1"/>
    <d v="2020-02-24T00:00:00"/>
    <s v="Enero - Marzo"/>
    <n v="4"/>
    <n v="3"/>
    <s v="Sergio Mejia"/>
    <s v="Cerrado"/>
    <s v="Febrero"/>
    <m/>
    <s v="Cerrado"/>
    <b v="1"/>
    <x v="0"/>
    <x v="0"/>
  </r>
  <r>
    <n v="376"/>
    <n v="20486"/>
    <s v="Tramitar Peticiones"/>
    <d v="2020-02-20T00:00:00"/>
    <x v="1"/>
    <d v="2020-02-25T00:00:00"/>
    <s v="Enero - Marzo"/>
    <n v="5"/>
    <n v="4"/>
    <s v="Shirley karina posada"/>
    <s v="Cerrado"/>
    <s v="Febrero"/>
    <m/>
    <s v="Cerrado"/>
    <b v="1"/>
    <x v="0"/>
    <x v="0"/>
  </r>
  <r>
    <n v="377"/>
    <n v="20487"/>
    <s v="Tramitar Queja"/>
    <d v="2020-02-20T00:00:00"/>
    <x v="1"/>
    <d v="2020-03-09T00:00:00"/>
    <s v="Enero - Marzo"/>
    <n v="18"/>
    <n v="13"/>
    <s v="Ricardo Suárez Zapata"/>
    <s v="Cerrado"/>
    <s v="Marzo"/>
    <m/>
    <s v="Cerrado"/>
    <b v="1"/>
    <x v="0"/>
    <x v="0"/>
  </r>
  <r>
    <n v="378"/>
    <n v="20488"/>
    <s v="Tramitar Peticiones"/>
    <d v="2020-02-20T00:00:00"/>
    <x v="1"/>
    <d v="2020-02-25T00:00:00"/>
    <s v="Enero - Marzo"/>
    <n v="5"/>
    <n v="4"/>
    <s v="Cristhian Camilo carrillo Morales"/>
    <s v="Cerrado"/>
    <s v="Febrero"/>
    <m/>
    <s v="Cerrado"/>
    <b v="1"/>
    <x v="0"/>
    <x v="0"/>
  </r>
  <r>
    <n v="379"/>
    <n v="20489"/>
    <s v="Tramitar Peticiones"/>
    <d v="2020-02-20T00:00:00"/>
    <x v="1"/>
    <d v="2020-02-25T00:00:00"/>
    <s v="Enero - Marzo"/>
    <n v="5"/>
    <n v="4"/>
    <s v="ANDRES ARTURO CARDENAS VILLAMIL"/>
    <s v="Cerrado"/>
    <s v="Febrero"/>
    <m/>
    <s v="Cerrado"/>
    <b v="1"/>
    <x v="0"/>
    <x v="0"/>
  </r>
  <r>
    <n v="380"/>
    <n v="20490"/>
    <s v="Tramitar Peticiones"/>
    <d v="2020-02-20T00:00:00"/>
    <x v="1"/>
    <d v="2020-02-25T00:00:00"/>
    <s v="Enero - Marzo"/>
    <n v="5"/>
    <n v="4"/>
    <s v="WUILMER ANDRES URIAN"/>
    <s v="Cerrado"/>
    <s v="Febrero"/>
    <m/>
    <s v="Cerrado"/>
    <b v="1"/>
    <x v="0"/>
    <x v="0"/>
  </r>
  <r>
    <n v="381"/>
    <n v="20491"/>
    <s v="Tramitar Peticiones"/>
    <d v="2020-02-20T00:00:00"/>
    <x v="1"/>
    <d v="2020-02-25T00:00:00"/>
    <s v="Enero - Marzo"/>
    <n v="5"/>
    <n v="4"/>
    <s v="WUILMER ANDRES URIAN"/>
    <s v="Cerrado"/>
    <s v="Febrero"/>
    <m/>
    <s v="Cerrado"/>
    <b v="1"/>
    <x v="0"/>
    <x v="0"/>
  </r>
  <r>
    <n v="382"/>
    <n v="20492"/>
    <s v="Tramitar Reclamo"/>
    <d v="2020-02-20T00:00:00"/>
    <x v="1"/>
    <d v="2020-02-25T00:00:00"/>
    <s v="Enero - Marzo"/>
    <n v="5"/>
    <n v="4"/>
    <s v="Eduardo Salazar Prado"/>
    <s v="Cerrado"/>
    <s v="Febrero"/>
    <m/>
    <s v="Cerrado"/>
    <b v="1"/>
    <x v="0"/>
    <x v="0"/>
  </r>
  <r>
    <n v="383"/>
    <n v="20493"/>
    <s v="Tramitar Queja"/>
    <d v="2020-02-21T00:00:00"/>
    <x v="1"/>
    <d v="2020-03-09T00:00:00"/>
    <s v="Enero - Marzo"/>
    <n v="17"/>
    <n v="12"/>
    <s v="LUIS FERNANDO TREJOS PAEZ"/>
    <s v="Cerrado"/>
    <s v="Marzo"/>
    <m/>
    <s v="Cerrado"/>
    <b v="1"/>
    <x v="0"/>
    <x v="0"/>
  </r>
  <r>
    <n v="384"/>
    <n v="20494"/>
    <s v="Tramitar Reclamo"/>
    <d v="2020-02-21T00:00:00"/>
    <x v="1"/>
    <d v="2020-03-09T00:00:00"/>
    <s v="Enero - Marzo"/>
    <n v="17"/>
    <n v="12"/>
    <s v="Elizabeth Jacqueline Ramirez Rojas"/>
    <s v="Cerrado"/>
    <s v="Marzo"/>
    <m/>
    <s v="Cerrado"/>
    <b v="1"/>
    <x v="0"/>
    <x v="0"/>
  </r>
  <r>
    <n v="385"/>
    <n v="20495"/>
    <s v="Tramitar Queja"/>
    <d v="2020-02-21T00:00:00"/>
    <x v="1"/>
    <s v="Pendiente"/>
    <s v="Pendiente"/>
    <e v="#VALUE!"/>
    <e v="#VALUE!"/>
    <s v="JAVIER ALEXANDER DIAZ TOVAR"/>
    <s v="Abierto"/>
    <s v="Pendiente"/>
    <m/>
    <s v="Abierto"/>
    <b v="1"/>
    <x v="1"/>
    <x v="1"/>
  </r>
  <r>
    <n v="386"/>
    <n v="20496"/>
    <s v="Tramitar Reclamo"/>
    <d v="2020-02-21T00:00:00"/>
    <x v="1"/>
    <s v="Pendiente"/>
    <s v="Pendiente"/>
    <e v="#VALUE!"/>
    <e v="#VALUE!"/>
    <s v="JAVIER ALEXANDER DIAZ TOVAR"/>
    <s v="Abierto"/>
    <s v="Pendiente"/>
    <m/>
    <s v="Abierto"/>
    <b v="1"/>
    <x v="1"/>
    <x v="1"/>
  </r>
  <r>
    <n v="387"/>
    <n v="20497"/>
    <s v="Tramitar Peticiones"/>
    <d v="2020-02-21T00:00:00"/>
    <x v="1"/>
    <d v="2020-02-25T00:00:00"/>
    <s v="Enero - Marzo"/>
    <n v="4"/>
    <n v="3"/>
    <s v="JULIAN DAVID VILLAMIZAR VIVAS"/>
    <s v="Cerrado"/>
    <s v="Febrero"/>
    <m/>
    <s v="Cerrado"/>
    <b v="1"/>
    <x v="0"/>
    <x v="0"/>
  </r>
  <r>
    <n v="388"/>
    <n v="20498"/>
    <s v="Tramitar Queja"/>
    <d v="2020-02-21T00:00:00"/>
    <x v="1"/>
    <s v="Pendiente"/>
    <s v="Pendiente"/>
    <e v="#VALUE!"/>
    <e v="#VALUE!"/>
    <s v="Braian Smith clavijo"/>
    <s v="Abierto"/>
    <s v="Pendiente"/>
    <m/>
    <s v="Abierto"/>
    <b v="1"/>
    <x v="1"/>
    <x v="1"/>
  </r>
  <r>
    <n v="389"/>
    <n v="20499"/>
    <s v="Tramitar Queja"/>
    <d v="2020-02-21T00:00:00"/>
    <x v="1"/>
    <s v="Pendiente"/>
    <s v="Pendiente"/>
    <e v="#VALUE!"/>
    <e v="#VALUE!"/>
    <s v="javier borja montero"/>
    <s v="Abierto"/>
    <s v="Pendiente"/>
    <m/>
    <s v="Abierto"/>
    <b v="1"/>
    <x v="1"/>
    <x v="1"/>
  </r>
  <r>
    <n v="390"/>
    <n v="20500"/>
    <s v="Tramitar Peticiones"/>
    <d v="2020-02-21T00:00:00"/>
    <x v="1"/>
    <d v="2020-02-25T00:00:00"/>
    <s v="Enero - Marzo"/>
    <n v="4"/>
    <n v="3"/>
    <s v="MARIANA SANCHEZ SALAZAR"/>
    <s v="Cerrado"/>
    <s v="Febrero"/>
    <m/>
    <s v="Cerrado"/>
    <b v="1"/>
    <x v="0"/>
    <x v="0"/>
  </r>
  <r>
    <n v="391"/>
    <n v="20501"/>
    <s v="Tramitar Reclamo"/>
    <d v="2020-02-21T00:00:00"/>
    <x v="1"/>
    <d v="2020-03-09T00:00:00"/>
    <s v="Enero - Marzo"/>
    <n v="17"/>
    <n v="12"/>
    <s v="javier borja montero"/>
    <s v="Cerrado"/>
    <s v="Marzo"/>
    <m/>
    <s v="Cerrado"/>
    <b v="1"/>
    <x v="0"/>
    <x v="0"/>
  </r>
  <r>
    <n v="392"/>
    <n v="20502"/>
    <s v="Tramitar Queja"/>
    <d v="2020-02-21T00:00:00"/>
    <x v="1"/>
    <s v="Pendiente"/>
    <s v="Pendiente"/>
    <e v="#VALUE!"/>
    <e v="#VALUE!"/>
    <s v="JOSE MIGUEL ACERO RODRIGUEZ"/>
    <s v="Abierto"/>
    <s v="Pendiente"/>
    <m/>
    <s v="Abierto"/>
    <b v="1"/>
    <x v="1"/>
    <x v="1"/>
  </r>
  <r>
    <n v="393"/>
    <n v="20503"/>
    <s v="Tramitar Queja"/>
    <d v="2020-02-21T00:00:00"/>
    <x v="1"/>
    <d v="2020-03-09T00:00:00"/>
    <s v="Enero - Marzo"/>
    <n v="17"/>
    <n v="12"/>
    <s v="GLORIA STELLA HOLGUÍN HERNÁNDEZ"/>
    <s v="Cerrado"/>
    <s v="Marzo"/>
    <m/>
    <s v="Cerrado"/>
    <b v="1"/>
    <x v="0"/>
    <x v="0"/>
  </r>
  <r>
    <n v="394"/>
    <n v="20504"/>
    <s v="Tramitar Queja"/>
    <d v="2020-02-21T00:00:00"/>
    <x v="1"/>
    <d v="2020-02-25T00:00:00"/>
    <s v="Enero - Marzo"/>
    <n v="4"/>
    <n v="3"/>
    <s v="WOLFRANDO PEDRAZA CAMELO"/>
    <s v="Cerrado"/>
    <s v="Febrero"/>
    <m/>
    <s v="Cerrado"/>
    <b v="1"/>
    <x v="0"/>
    <x v="0"/>
  </r>
  <r>
    <n v="395"/>
    <n v="20505"/>
    <s v="Tramitar Peticiones"/>
    <d v="2020-02-21T00:00:00"/>
    <x v="1"/>
    <d v="2020-02-25T00:00:00"/>
    <s v="Enero - Marzo"/>
    <n v="4"/>
    <n v="3"/>
    <s v="yovany Rojas Martinez"/>
    <s v="Cerrado"/>
    <s v="Febrero"/>
    <m/>
    <s v="Cerrado"/>
    <b v="1"/>
    <x v="0"/>
    <x v="0"/>
  </r>
  <r>
    <n v="396"/>
    <n v="20506"/>
    <s v="Tramitar Peticiones"/>
    <d v="2020-02-21T00:00:00"/>
    <x v="1"/>
    <d v="2020-02-25T00:00:00"/>
    <s v="Enero - Marzo"/>
    <n v="4"/>
    <n v="3"/>
    <s v="yovany Rojas Martinez"/>
    <s v="Cerrado"/>
    <s v="Febrero"/>
    <m/>
    <s v="Cerrado"/>
    <b v="1"/>
    <x v="0"/>
    <x v="0"/>
  </r>
  <r>
    <n v="397"/>
    <n v="20507"/>
    <s v="Tramitar Peticiones"/>
    <d v="2020-02-23T00:00:00"/>
    <x v="1"/>
    <d v="2020-02-25T00:00:00"/>
    <s v="Enero - Marzo"/>
    <n v="2"/>
    <n v="2"/>
    <s v="Angela Melissa Mercado Perez"/>
    <s v="Cerrado"/>
    <s v="Febrero"/>
    <m/>
    <s v="Cerrado"/>
    <b v="1"/>
    <x v="0"/>
    <x v="0"/>
  </r>
  <r>
    <n v="398"/>
    <n v="20508"/>
    <s v="Tramitar Queja"/>
    <d v="2020-02-24T00:00:00"/>
    <x v="1"/>
    <d v="2020-03-11T00:00:00"/>
    <s v="Enero - Marzo"/>
    <n v="16"/>
    <n v="13"/>
    <s v="GERMAN ADOLFO RODAS ALSONSO"/>
    <s v="Cerrado"/>
    <s v="Marzo"/>
    <m/>
    <s v="Cerrado"/>
    <b v="1"/>
    <x v="0"/>
    <x v="0"/>
  </r>
  <r>
    <n v="399"/>
    <n v="20509"/>
    <s v="Tramitar Peticiones"/>
    <d v="2020-02-24T00:00:00"/>
    <x v="1"/>
    <d v="2020-02-25T00:00:00"/>
    <s v="Enero - Marzo"/>
    <n v="1"/>
    <n v="2"/>
    <s v="LAURA MELISSA MARTINEZ MANTILLA"/>
    <s v="Cerrado"/>
    <s v="Febrero"/>
    <m/>
    <s v="Cerrado"/>
    <b v="1"/>
    <x v="0"/>
    <x v="0"/>
  </r>
  <r>
    <n v="400"/>
    <n v="20510"/>
    <s v="Tramitar Peticiones"/>
    <d v="2020-02-24T00:00:00"/>
    <x v="1"/>
    <d v="2020-02-25T00:00:00"/>
    <s v="Enero - Marzo"/>
    <n v="1"/>
    <n v="2"/>
    <s v="LUIS ERNESTO GARCIA GIRON"/>
    <s v="Cerrado"/>
    <s v="Febrero"/>
    <m/>
    <s v="Cerrado"/>
    <b v="1"/>
    <x v="0"/>
    <x v="0"/>
  </r>
  <r>
    <n v="401"/>
    <n v="20511"/>
    <s v="Tramitar Peticiones"/>
    <d v="2020-02-24T00:00:00"/>
    <x v="1"/>
    <d v="2020-02-25T00:00:00"/>
    <s v="Enero - Marzo"/>
    <n v="1"/>
    <n v="2"/>
    <s v="Optikus S.A."/>
    <s v="Cerrado"/>
    <s v="Febrero"/>
    <m/>
    <s v="Cerrado"/>
    <b v="1"/>
    <x v="0"/>
    <x v="0"/>
  </r>
  <r>
    <n v="402"/>
    <n v="20512"/>
    <s v="Tramitar Reclamo"/>
    <d v="2020-02-24T00:00:00"/>
    <x v="1"/>
    <d v="2020-03-11T00:00:00"/>
    <s v="Enero - Marzo"/>
    <n v="16"/>
    <n v="13"/>
    <s v="ronal andres marin velez"/>
    <s v="Cerrado"/>
    <s v="Marzo"/>
    <m/>
    <s v="Cerrado"/>
    <b v="1"/>
    <x v="0"/>
    <x v="0"/>
  </r>
  <r>
    <n v="403"/>
    <n v="20513"/>
    <s v="Tramitar Peticiones"/>
    <d v="2020-02-24T00:00:00"/>
    <x v="1"/>
    <d v="2020-02-25T00:00:00"/>
    <s v="Enero - Marzo"/>
    <n v="1"/>
    <n v="2"/>
    <s v="ANGELA MARIA CLEVES ARZAYUS"/>
    <s v="Cerrado"/>
    <s v="Febrero"/>
    <m/>
    <s v="Cerrado"/>
    <b v="1"/>
    <x v="0"/>
    <x v="0"/>
  </r>
  <r>
    <n v="404"/>
    <n v="20514"/>
    <s v="Tramitar Queja"/>
    <d v="2020-02-24T00:00:00"/>
    <x v="1"/>
    <d v="2020-02-25T00:00:00"/>
    <s v="Enero - Marzo"/>
    <n v="1"/>
    <n v="2"/>
    <s v="Juan Carlos Grajales Medina"/>
    <s v="Cerrado"/>
    <s v="Febrero"/>
    <m/>
    <s v="Cerrado"/>
    <b v="1"/>
    <x v="0"/>
    <x v="0"/>
  </r>
  <r>
    <n v="405"/>
    <n v="20515"/>
    <s v="Tramitar Reclamo"/>
    <d v="2020-02-24T00:00:00"/>
    <x v="1"/>
    <d v="2020-03-11T00:00:00"/>
    <s v="Enero - Marzo"/>
    <n v="16"/>
    <n v="13"/>
    <s v="Margarita María González Cruz"/>
    <s v="Cerrado"/>
    <s v="Marzo"/>
    <m/>
    <s v="Cerrado"/>
    <b v="1"/>
    <x v="0"/>
    <x v="0"/>
  </r>
  <r>
    <n v="406"/>
    <n v="20516"/>
    <s v="Tramitar Peticiones"/>
    <d v="2020-02-24T00:00:00"/>
    <x v="1"/>
    <d v="2020-02-25T00:00:00"/>
    <s v="Enero - Marzo"/>
    <n v="1"/>
    <n v="2"/>
    <s v="marleny diaz martin"/>
    <s v="Cerrado"/>
    <s v="Febrero"/>
    <m/>
    <s v="Cerrado"/>
    <b v="1"/>
    <x v="0"/>
    <x v="0"/>
  </r>
  <r>
    <n v="407"/>
    <n v="20517"/>
    <s v="Tramitar Peticiones"/>
    <d v="2020-02-25T00:00:00"/>
    <x v="1"/>
    <d v="2020-02-25T00:00:00"/>
    <s v="Enero - Marzo"/>
    <n v="0"/>
    <n v="1"/>
    <s v="YIMMI LEONARDO RODRIGUEZ HUERFANO"/>
    <s v="Cerrado"/>
    <s v="Febrero"/>
    <m/>
    <s v="Cerrado"/>
    <b v="1"/>
    <x v="0"/>
    <x v="0"/>
  </r>
  <r>
    <n v="408"/>
    <n v="20518"/>
    <s v="Tramitar Queja"/>
    <d v="2020-02-25T00:00:00"/>
    <x v="1"/>
    <s v="Pendiente"/>
    <s v="Pendiente"/>
    <e v="#VALUE!"/>
    <e v="#VALUE!"/>
    <s v="DIVANID GUILLIN BARBOSA"/>
    <s v="Abierto"/>
    <s v="Pendiente"/>
    <m/>
    <s v="Abierto"/>
    <b v="1"/>
    <x v="1"/>
    <x v="1"/>
  </r>
  <r>
    <n v="409"/>
    <n v="20519"/>
    <s v="Tramitar Peticiones"/>
    <d v="2020-02-25T00:00:00"/>
    <x v="1"/>
    <d v="2020-02-25T00:00:00"/>
    <s v="Enero - Marzo"/>
    <n v="0"/>
    <n v="1"/>
    <s v="ELVIA LILIANA CHICAGUY QUINTERO"/>
    <s v="Cerrado"/>
    <s v="Febrero"/>
    <m/>
    <s v="Cerrado"/>
    <b v="1"/>
    <x v="0"/>
    <x v="0"/>
  </r>
  <r>
    <n v="410"/>
    <n v="20520"/>
    <s v="Tramitar Peticiones"/>
    <d v="2020-02-25T00:00:00"/>
    <x v="1"/>
    <d v="2020-02-26T00:00:00"/>
    <s v="Enero - Marzo"/>
    <n v="1"/>
    <n v="2"/>
    <s v="maria fernanda pezzotti"/>
    <s v="Cerrado"/>
    <s v="Febrero"/>
    <m/>
    <s v="Cerrado"/>
    <b v="1"/>
    <x v="0"/>
    <x v="0"/>
  </r>
  <r>
    <n v="411"/>
    <n v="20521"/>
    <s v="Tramitar Peticiones"/>
    <d v="2020-02-25T00:00:00"/>
    <x v="1"/>
    <d v="2020-02-26T00:00:00"/>
    <s v="Enero - Marzo"/>
    <n v="1"/>
    <n v="2"/>
    <s v="fabian cano brieva"/>
    <s v="Cerrado"/>
    <s v="Febrero"/>
    <m/>
    <s v="Cerrado"/>
    <b v="1"/>
    <x v="0"/>
    <x v="0"/>
  </r>
  <r>
    <n v="412"/>
    <n v="20522"/>
    <s v="Tramitar Peticiones"/>
    <d v="2020-02-25T00:00:00"/>
    <x v="1"/>
    <d v="2020-02-26T00:00:00"/>
    <s v="Enero - Marzo"/>
    <n v="1"/>
    <n v="2"/>
    <s v="fabian cano brieva"/>
    <s v="Cerrado"/>
    <s v="Febrero"/>
    <m/>
    <s v="Cerrado"/>
    <b v="1"/>
    <x v="0"/>
    <x v="0"/>
  </r>
  <r>
    <n v="413"/>
    <n v="20523"/>
    <s v="Tramitar Peticiones"/>
    <d v="2020-02-25T00:00:00"/>
    <x v="1"/>
    <d v="2020-02-26T00:00:00"/>
    <s v="Enero - Marzo"/>
    <n v="1"/>
    <n v="2"/>
    <s v="fabian cano brieva"/>
    <s v="Cerrado"/>
    <s v="Febrero"/>
    <m/>
    <s v="Cerrado"/>
    <b v="1"/>
    <x v="0"/>
    <x v="0"/>
  </r>
  <r>
    <n v="414"/>
    <n v="20524"/>
    <s v="Tramitar Peticiones"/>
    <d v="2020-02-25T00:00:00"/>
    <x v="1"/>
    <d v="2020-02-26T00:00:00"/>
    <s v="Enero - Marzo"/>
    <n v="1"/>
    <n v="2"/>
    <s v="milagros tovar paternina"/>
    <s v="Cerrado"/>
    <s v="Febrero"/>
    <m/>
    <s v="Cerrado"/>
    <b v="1"/>
    <x v="0"/>
    <x v="0"/>
  </r>
  <r>
    <n v="415"/>
    <n v="20525"/>
    <s v="Tramitar Peticiones"/>
    <d v="2020-02-25T00:00:00"/>
    <x v="1"/>
    <d v="2020-02-26T00:00:00"/>
    <s v="Enero - Marzo"/>
    <n v="1"/>
    <n v="2"/>
    <s v="LUZ MARIA PIEDRAHITA TORO"/>
    <s v="Cerrado"/>
    <s v="Febrero"/>
    <m/>
    <s v="Cerrado"/>
    <b v="1"/>
    <x v="0"/>
    <x v="0"/>
  </r>
  <r>
    <n v="416"/>
    <n v="20526"/>
    <s v="Tramitar Queja"/>
    <d v="2020-02-26T00:00:00"/>
    <x v="1"/>
    <d v="2020-03-11T00:00:00"/>
    <s v="Enero - Marzo"/>
    <n v="14"/>
    <n v="11"/>
    <s v="carlos camargo"/>
    <s v="Cerrado"/>
    <s v="Marzo"/>
    <m/>
    <s v="Cerrado"/>
    <b v="1"/>
    <x v="0"/>
    <x v="0"/>
  </r>
  <r>
    <n v="417"/>
    <n v="20527"/>
    <s v="Tramitar Queja"/>
    <d v="2020-02-26T00:00:00"/>
    <x v="1"/>
    <d v="2020-03-27T00:00:00"/>
    <s v="Enero - Marzo"/>
    <n v="30"/>
    <n v="23"/>
    <s v="Liliana Urrego Navarro"/>
    <s v="Cerrado"/>
    <s v="Marzo"/>
    <m/>
    <s v="Cerrado"/>
    <b v="1"/>
    <x v="0"/>
    <x v="0"/>
  </r>
  <r>
    <n v="418"/>
    <n v="20528"/>
    <s v="Tramitar Queja"/>
    <d v="2020-02-26T00:00:00"/>
    <x v="1"/>
    <d v="2020-03-11T00:00:00"/>
    <s v="Enero - Marzo"/>
    <n v="14"/>
    <n v="11"/>
    <s v="CARLOS ARTURO RAMIREZ PEREZ"/>
    <s v="Cerrado"/>
    <s v="Marzo"/>
    <m/>
    <s v="Cerrado"/>
    <b v="1"/>
    <x v="0"/>
    <x v="0"/>
  </r>
  <r>
    <n v="419"/>
    <n v="20529"/>
    <s v="Tramitar Peticiones"/>
    <d v="2020-02-26T00:00:00"/>
    <x v="1"/>
    <d v="2020-02-26T00:00:00"/>
    <s v="Enero - Marzo"/>
    <n v="0"/>
    <n v="1"/>
    <s v="NICOLAS DAVID ESCOBAR ORTIZ"/>
    <s v="Cerrado"/>
    <s v="Febrero"/>
    <m/>
    <s v="Cerrado"/>
    <b v="1"/>
    <x v="0"/>
    <x v="0"/>
  </r>
  <r>
    <n v="420"/>
    <n v="20530"/>
    <s v="Tramitar Peticiones"/>
    <d v="2020-02-26T00:00:00"/>
    <x v="1"/>
    <d v="2020-02-26T00:00:00"/>
    <s v="Enero - Marzo"/>
    <n v="0"/>
    <n v="1"/>
    <s v="SANDRA LILIANA BUITRAGO"/>
    <s v="Cerrado"/>
    <s v="Febrero"/>
    <m/>
    <s v="Cerrado"/>
    <b v="1"/>
    <x v="0"/>
    <x v="0"/>
  </r>
  <r>
    <n v="421"/>
    <n v="20531"/>
    <s v="Tramitar Queja"/>
    <d v="2020-02-26T00:00:00"/>
    <x v="1"/>
    <d v="2020-03-11T00:00:00"/>
    <s v="Enero - Marzo"/>
    <n v="14"/>
    <n v="11"/>
    <s v="Eliana Castro Fernandez"/>
    <s v="Cerrado"/>
    <s v="Marzo"/>
    <m/>
    <s v="Cerrado"/>
    <b v="1"/>
    <x v="0"/>
    <x v="0"/>
  </r>
  <r>
    <n v="422"/>
    <n v="20532"/>
    <s v="Tramitar Peticiones"/>
    <d v="2020-02-26T00:00:00"/>
    <x v="1"/>
    <d v="2020-02-26T00:00:00"/>
    <s v="Enero - Marzo"/>
    <n v="0"/>
    <n v="1"/>
    <s v="MANUEL ENRIQUE TINOCO GARCIA"/>
    <s v="Cerrado"/>
    <s v="Febrero"/>
    <m/>
    <s v="Cerrado"/>
    <b v="1"/>
    <x v="0"/>
    <x v="0"/>
  </r>
  <r>
    <n v="423"/>
    <n v="20533"/>
    <s v="Tramitar Reclamo"/>
    <d v="2020-02-26T00:00:00"/>
    <x v="1"/>
    <d v="2020-03-19T00:00:00"/>
    <s v="Enero - Marzo"/>
    <n v="22"/>
    <n v="17"/>
    <s v="MARY LUCY ROMERO SEPULVEDA"/>
    <s v="Cerrado"/>
    <s v="Marzo"/>
    <m/>
    <s v="Cerrado"/>
    <b v="1"/>
    <x v="0"/>
    <x v="0"/>
  </r>
  <r>
    <n v="424"/>
    <n v="20534"/>
    <s v="Tramitar Queja"/>
    <d v="2020-02-27T00:00:00"/>
    <x v="1"/>
    <d v="2020-03-11T00:00:00"/>
    <s v="Enero - Marzo"/>
    <n v="13"/>
    <n v="10"/>
    <s v="YURY ALBERTO ACEVEDO RINCON"/>
    <s v="Cerrado"/>
    <s v="Marzo"/>
    <m/>
    <s v="Cerrado"/>
    <b v="1"/>
    <x v="0"/>
    <x v="0"/>
  </r>
  <r>
    <n v="425"/>
    <n v="20535"/>
    <s v="Tramitar Peticiones"/>
    <d v="2020-02-27T00:00:00"/>
    <x v="1"/>
    <d v="2020-02-27T00:00:00"/>
    <s v="Enero - Marzo"/>
    <n v="0"/>
    <n v="1"/>
    <s v="JOSE LUIS VEGA OTERO"/>
    <s v="Cerrado"/>
    <s v="Febrero"/>
    <m/>
    <s v="Cerrado"/>
    <b v="1"/>
    <x v="0"/>
    <x v="0"/>
  </r>
  <r>
    <n v="426"/>
    <n v="20536"/>
    <s v="Tramitar Peticiones"/>
    <d v="2020-02-27T00:00:00"/>
    <x v="1"/>
    <d v="2020-02-27T00:00:00"/>
    <s v="Enero - Marzo"/>
    <n v="0"/>
    <n v="1"/>
    <s v="JESUS ALFONSO MARQUEZ TORO"/>
    <s v="Cerrado"/>
    <s v="Febrero"/>
    <m/>
    <s v="Cerrado"/>
    <b v="1"/>
    <x v="0"/>
    <x v="0"/>
  </r>
  <r>
    <n v="427"/>
    <n v="20537"/>
    <s v="Tramitar Queja"/>
    <d v="2020-02-27T00:00:00"/>
    <x v="1"/>
    <d v="2020-03-27T00:00:00"/>
    <s v="Enero - Marzo"/>
    <n v="29"/>
    <n v="22"/>
    <s v="julia elena leal palacio"/>
    <s v="Cerrado"/>
    <s v="Marzo"/>
    <m/>
    <s v="Cerrado"/>
    <b v="1"/>
    <x v="0"/>
    <x v="0"/>
  </r>
  <r>
    <n v="428"/>
    <n v="20538"/>
    <s v="Tramitar Reclamo"/>
    <d v="2020-02-27T00:00:00"/>
    <x v="1"/>
    <d v="2020-03-11T00:00:00"/>
    <s v="Enero - Marzo"/>
    <n v="13"/>
    <n v="10"/>
    <s v="ERNESTO ESPITIA OLAYA"/>
    <s v="Cerrado"/>
    <s v="Marzo"/>
    <m/>
    <s v="Cerrado"/>
    <b v="1"/>
    <x v="0"/>
    <x v="0"/>
  </r>
  <r>
    <n v="429"/>
    <n v="20539"/>
    <s v="Tramitar Queja"/>
    <d v="2020-02-27T00:00:00"/>
    <x v="1"/>
    <d v="2020-03-30T00:00:00"/>
    <s v="Enero - Marzo"/>
    <n v="32"/>
    <n v="23"/>
    <s v="MARTHA LEONOR MAHECHA CARDENAS"/>
    <s v="Cerrado"/>
    <s v="Marzo"/>
    <m/>
    <s v="Cerrado"/>
    <b v="1"/>
    <x v="0"/>
    <x v="0"/>
  </r>
  <r>
    <n v="430"/>
    <n v="20540"/>
    <s v="Tramitar Queja"/>
    <d v="2020-02-27T00:00:00"/>
    <x v="1"/>
    <d v="2020-03-11T00:00:00"/>
    <s v="Enero - Marzo"/>
    <n v="13"/>
    <n v="10"/>
    <s v="MARTHA LUCIA RODRIGUEZ GARCIA"/>
    <s v="Cerrado"/>
    <s v="Marzo"/>
    <m/>
    <s v="Cerrado"/>
    <b v="1"/>
    <x v="0"/>
    <x v="0"/>
  </r>
  <r>
    <n v="431"/>
    <n v="20541"/>
    <s v="Tramitar Peticiones"/>
    <d v="2020-02-27T00:00:00"/>
    <x v="1"/>
    <d v="2020-02-27T00:00:00"/>
    <s v="Enero - Marzo"/>
    <n v="0"/>
    <n v="1"/>
    <s v="EMILCEN MENDEZ RUIZ"/>
    <s v="Cerrado"/>
    <s v="Febrero"/>
    <m/>
    <s v="Cerrado"/>
    <b v="1"/>
    <x v="0"/>
    <x v="0"/>
  </r>
  <r>
    <n v="432"/>
    <n v="20542"/>
    <s v="Tramitar Queja"/>
    <d v="2020-02-27T00:00:00"/>
    <x v="1"/>
    <d v="2020-03-11T00:00:00"/>
    <s v="Enero - Marzo"/>
    <n v="13"/>
    <n v="10"/>
    <s v="SECRETARIA DISTRITAL DE HACIENDA"/>
    <s v="Cerrado"/>
    <s v="Marzo"/>
    <m/>
    <s v="Cerrado"/>
    <b v="1"/>
    <x v="0"/>
    <x v="0"/>
  </r>
  <r>
    <n v="433"/>
    <n v="20543"/>
    <s v="Tramitar Queja"/>
    <d v="2020-02-27T00:00:00"/>
    <x v="1"/>
    <d v="2020-03-19T00:00:00"/>
    <s v="Enero - Marzo"/>
    <n v="21"/>
    <n v="16"/>
    <s v="JAIRO ANTONIO MAZORRA MADRIGAL"/>
    <s v="Cerrado"/>
    <s v="Marzo"/>
    <m/>
    <s v="Cerrado"/>
    <b v="1"/>
    <x v="0"/>
    <x v="0"/>
  </r>
  <r>
    <n v="434"/>
    <n v="20544"/>
    <s v="Tramitar Queja"/>
    <d v="2020-02-27T00:00:00"/>
    <x v="1"/>
    <d v="2020-03-11T00:00:00"/>
    <s v="Enero - Marzo"/>
    <n v="13"/>
    <n v="10"/>
    <s v="gloria gonzalez"/>
    <s v="Cerrado"/>
    <s v="Marzo"/>
    <m/>
    <s v="Cerrado"/>
    <b v="1"/>
    <x v="0"/>
    <x v="0"/>
  </r>
  <r>
    <n v="435"/>
    <n v="20545"/>
    <s v="Tramitar Queja"/>
    <d v="2020-02-27T00:00:00"/>
    <x v="1"/>
    <d v="2020-03-11T00:00:00"/>
    <s v="Enero - Marzo"/>
    <n v="13"/>
    <n v="10"/>
    <s v="Wilfredo Rafael García arrieta"/>
    <s v="Cerrado"/>
    <s v="Marzo"/>
    <m/>
    <s v="Cerrado"/>
    <b v="1"/>
    <x v="0"/>
    <x v="0"/>
  </r>
  <r>
    <n v="436"/>
    <n v="20546"/>
    <s v="Tramitar Queja"/>
    <d v="2020-02-27T00:00:00"/>
    <x v="1"/>
    <d v="2020-03-13T00:00:00"/>
    <s v="Enero - Marzo"/>
    <n v="15"/>
    <n v="12"/>
    <s v="Jesus hermano perez arroyo"/>
    <s v="Cerrado"/>
    <s v="Marzo"/>
    <m/>
    <s v="Cerrado"/>
    <b v="1"/>
    <x v="0"/>
    <x v="0"/>
  </r>
  <r>
    <n v="437"/>
    <n v="20547"/>
    <s v="Tramitar Peticiones"/>
    <d v="2020-02-28T00:00:00"/>
    <x v="1"/>
    <d v="2020-03-02T00:00:00"/>
    <s v="Enero - Marzo"/>
    <n v="3"/>
    <n v="2"/>
    <s v="JOHN JANED QUINTERO MONTOYA"/>
    <s v="Cerrado"/>
    <s v="Marzo"/>
    <m/>
    <s v="Cerrado"/>
    <b v="1"/>
    <x v="0"/>
    <x v="0"/>
  </r>
  <r>
    <n v="438"/>
    <n v="20548"/>
    <s v="Tramitar Peticiones"/>
    <d v="2020-02-28T00:00:00"/>
    <x v="1"/>
    <d v="2020-03-02T00:00:00"/>
    <s v="Enero - Marzo"/>
    <n v="3"/>
    <n v="2"/>
    <s v="JOHN JANED QUINTERO MONTOYA"/>
    <s v="Cerrado"/>
    <s v="Marzo"/>
    <m/>
    <s v="Cerrado"/>
    <b v="1"/>
    <x v="0"/>
    <x v="0"/>
  </r>
  <r>
    <n v="439"/>
    <n v="20549"/>
    <s v="Tramitar Queja"/>
    <d v="2020-02-28T00:00:00"/>
    <x v="1"/>
    <d v="2020-03-13T00:00:00"/>
    <s v="Enero - Marzo"/>
    <n v="14"/>
    <n v="11"/>
    <s v="IBETH ROCIO JARAMILLO GALBAN"/>
    <s v="Cerrado"/>
    <s v="Marzo"/>
    <m/>
    <s v="Cerrado"/>
    <b v="1"/>
    <x v="0"/>
    <x v="0"/>
  </r>
  <r>
    <n v="440"/>
    <n v="20550"/>
    <s v="Tramitar Peticiones"/>
    <d v="2020-02-28T00:00:00"/>
    <x v="1"/>
    <d v="2020-03-04T00:00:00"/>
    <s v="Enero - Marzo"/>
    <n v="5"/>
    <n v="4"/>
    <s v="JUAN CAMILO MEJÍA GRAJALES"/>
    <s v="Cerrado"/>
    <s v="Marzo"/>
    <m/>
    <s v="Cerrado"/>
    <b v="1"/>
    <x v="0"/>
    <x v="0"/>
  </r>
  <r>
    <n v="441"/>
    <n v="20551"/>
    <s v="Tramitar Peticiones"/>
    <d v="2020-02-28T00:00:00"/>
    <x v="1"/>
    <d v="2020-03-04T00:00:00"/>
    <s v="Enero - Marzo"/>
    <n v="5"/>
    <n v="4"/>
    <s v="Camilo Andrés Rincón Giraldo"/>
    <s v="Cerrado"/>
    <s v="Marzo"/>
    <m/>
    <s v="Cerrado"/>
    <b v="1"/>
    <x v="0"/>
    <x v="0"/>
  </r>
  <r>
    <n v="442"/>
    <n v="20552"/>
    <s v="Tramitar Peticiones"/>
    <d v="2020-02-28T00:00:00"/>
    <x v="1"/>
    <d v="2020-03-04T00:00:00"/>
    <s v="Enero - Marzo"/>
    <n v="5"/>
    <n v="4"/>
    <s v="LUISA FERNANDA GALLEGO MOLINA"/>
    <s v="Cerrado"/>
    <s v="Marzo"/>
    <m/>
    <s v="Cerrado"/>
    <b v="1"/>
    <x v="0"/>
    <x v="0"/>
  </r>
  <r>
    <n v="443"/>
    <n v="20553"/>
    <s v="Tramitar Queja"/>
    <d v="2020-02-28T00:00:00"/>
    <x v="1"/>
    <d v="2020-03-13T00:00:00"/>
    <s v="Enero - Marzo"/>
    <n v="14"/>
    <n v="11"/>
    <s v="LUIS HORACIO HERRERA SOSA"/>
    <s v="Cerrado"/>
    <s v="Marzo"/>
    <m/>
    <s v="Cerrado"/>
    <b v="1"/>
    <x v="0"/>
    <x v="0"/>
  </r>
  <r>
    <n v="444"/>
    <n v="20554"/>
    <s v="Tramitar Queja"/>
    <d v="2020-02-28T00:00:00"/>
    <x v="1"/>
    <s v="Pendiente"/>
    <s v="Pendiente"/>
    <e v="#VALUE!"/>
    <e v="#VALUE!"/>
    <s v="Zulay Torres chinchilla"/>
    <s v="Abierto"/>
    <s v="Pendiente"/>
    <m/>
    <s v="Abierto"/>
    <b v="1"/>
    <x v="1"/>
    <x v="1"/>
  </r>
  <r>
    <n v="445"/>
    <n v="20555"/>
    <s v="Tramitar Peticiones"/>
    <d v="2020-02-28T00:00:00"/>
    <x v="1"/>
    <d v="2020-03-04T00:00:00"/>
    <s v="Enero - Marzo"/>
    <n v="5"/>
    <n v="4"/>
    <s v="ana ines mora puentes"/>
    <s v="Cerrado"/>
    <s v="Marzo"/>
    <m/>
    <s v="Cerrado"/>
    <b v="1"/>
    <x v="0"/>
    <x v="0"/>
  </r>
  <r>
    <n v="446"/>
    <n v="20556"/>
    <s v="Tramitar Peticiones"/>
    <d v="2020-02-28T00:00:00"/>
    <x v="1"/>
    <d v="2020-03-04T00:00:00"/>
    <s v="Enero - Marzo"/>
    <n v="5"/>
    <n v="4"/>
    <s v="RUTH JANETH RIAÑO TALERO"/>
    <s v="Cerrado"/>
    <s v="Marzo"/>
    <m/>
    <s v="Cerrado"/>
    <b v="1"/>
    <x v="0"/>
    <x v="0"/>
  </r>
  <r>
    <n v="447"/>
    <n v="20557"/>
    <s v="Tramitar Queja"/>
    <d v="2020-02-28T00:00:00"/>
    <x v="1"/>
    <d v="2020-03-13T00:00:00"/>
    <s v="Enero - Marzo"/>
    <n v="14"/>
    <n v="11"/>
    <s v="Anonimo"/>
    <s v="Cerrado"/>
    <s v="Marzo"/>
    <m/>
    <s v="Cerrado"/>
    <b v="1"/>
    <x v="0"/>
    <x v="0"/>
  </r>
  <r>
    <n v="448"/>
    <n v="20558"/>
    <s v="Tramitar Peticiones"/>
    <d v="2020-02-28T00:00:00"/>
    <x v="1"/>
    <d v="2020-03-04T00:00:00"/>
    <s v="Enero - Marzo"/>
    <n v="5"/>
    <n v="4"/>
    <s v="maritza"/>
    <s v="Cerrado"/>
    <s v="Marzo"/>
    <m/>
    <s v="Cerrado"/>
    <b v="1"/>
    <x v="0"/>
    <x v="0"/>
  </r>
  <r>
    <n v="449"/>
    <n v="20559"/>
    <s v="Tramitar Peticiones"/>
    <d v="2020-02-29T00:00:00"/>
    <x v="1"/>
    <d v="2020-03-04T00:00:00"/>
    <s v="Enero - Marzo"/>
    <n v="4"/>
    <n v="3"/>
    <s v="felisa"/>
    <s v="Cerrado"/>
    <s v="Marzo"/>
    <m/>
    <s v="Cerrado"/>
    <b v="1"/>
    <x v="0"/>
    <x v="0"/>
  </r>
  <r>
    <n v="450"/>
    <n v="20560"/>
    <s v="Tramitar Queja"/>
    <d v="2020-02-29T00:00:00"/>
    <x v="1"/>
    <s v="Pendiente"/>
    <s v="Pendiente"/>
    <e v="#VALUE!"/>
    <e v="#VALUE!"/>
    <s v="Jasbledy liseth Candela Carranza"/>
    <s v="Abierto"/>
    <s v="Pendiente"/>
    <m/>
    <s v="Abierto"/>
    <b v="1"/>
    <x v="1"/>
    <x v="1"/>
  </r>
  <r>
    <n v="451"/>
    <n v="20561"/>
    <s v="Tramitar Peticiones"/>
    <d v="2020-03-02T00:00:00"/>
    <x v="2"/>
    <d v="2020-03-04T00:00:00"/>
    <s v="Enero - Marzo"/>
    <n v="2"/>
    <n v="3"/>
    <s v="José Antonio Zabaleta Serna"/>
    <s v="Cerrado"/>
    <s v="Marzo"/>
    <m/>
    <s v="Cerrado"/>
    <b v="1"/>
    <x v="0"/>
    <x v="0"/>
  </r>
  <r>
    <n v="452"/>
    <n v="20562"/>
    <s v="Asignar Sugerencia"/>
    <d v="2020-03-02T00:00:00"/>
    <x v="2"/>
    <d v="2020-03-18T00:00:00"/>
    <s v="Enero - Marzo"/>
    <n v="16"/>
    <n v="13"/>
    <s v="Esperanza Vasquez Mora"/>
    <s v="Cerrado"/>
    <s v="Marzo"/>
    <m/>
    <s v="Cerrado"/>
    <b v="1"/>
    <x v="0"/>
    <x v="0"/>
  </r>
  <r>
    <n v="453"/>
    <n v="20563"/>
    <s v="Tramitar Peticiones"/>
    <d v="2020-03-02T00:00:00"/>
    <x v="2"/>
    <d v="2020-03-04T00:00:00"/>
    <s v="Enero - Marzo"/>
    <n v="2"/>
    <n v="3"/>
    <s v="Carmen Alicia Vacunares Ayazo"/>
    <s v="Cerrado"/>
    <s v="Marzo"/>
    <m/>
    <s v="Cerrado"/>
    <b v="1"/>
    <x v="0"/>
    <x v="0"/>
  </r>
  <r>
    <n v="454"/>
    <n v="20564"/>
    <s v="Tramitar Peticiones"/>
    <d v="2020-03-02T00:00:00"/>
    <x v="2"/>
    <d v="2020-03-04T00:00:00"/>
    <s v="Enero - Marzo"/>
    <n v="2"/>
    <n v="3"/>
    <s v="NATHALIA NARANJO MORALES"/>
    <s v="Cerrado"/>
    <s v="Marzo"/>
    <m/>
    <s v="Cerrado"/>
    <b v="1"/>
    <x v="0"/>
    <x v="0"/>
  </r>
  <r>
    <n v="455"/>
    <n v="20565"/>
    <s v="Tramitar Peticiones"/>
    <d v="2020-03-02T00:00:00"/>
    <x v="2"/>
    <d v="2020-03-04T00:00:00"/>
    <s v="Enero - Marzo"/>
    <n v="2"/>
    <n v="3"/>
    <s v="No hay clientes referentes a este flujo"/>
    <s v="Cerrado"/>
    <s v="Marzo"/>
    <m/>
    <s v="Cerrado"/>
    <b v="1"/>
    <x v="0"/>
    <x v="0"/>
  </r>
  <r>
    <n v="456"/>
    <n v="20566"/>
    <s v="Tramitar Peticiones"/>
    <d v="2020-03-02T00:00:00"/>
    <x v="2"/>
    <d v="2020-03-04T00:00:00"/>
    <s v="Enero - Marzo"/>
    <n v="2"/>
    <n v="3"/>
    <s v="DANIA LIZETH GUERRERO LOPEZ"/>
    <s v="Cerrado"/>
    <s v="Marzo"/>
    <m/>
    <s v="Cerrado"/>
    <b v="1"/>
    <x v="0"/>
    <x v="0"/>
  </r>
  <r>
    <n v="457"/>
    <n v="20567"/>
    <s v="Tramitar Queja"/>
    <d v="2020-03-02T00:00:00"/>
    <x v="2"/>
    <d v="2020-05-12T00:00:00"/>
    <s v="Abril - Junio"/>
    <n v="71"/>
    <n v="52"/>
    <s v="Juan Manuel Gómez Tobón"/>
    <s v="Cerrado"/>
    <s v="Mayo"/>
    <m/>
    <s v="Cerrado"/>
    <b v="1"/>
    <x v="0"/>
    <x v="0"/>
  </r>
  <r>
    <n v="458"/>
    <n v="20568"/>
    <s v="Tramitar Queja"/>
    <d v="2020-03-02T00:00:00"/>
    <x v="2"/>
    <d v="2020-03-13T00:00:00"/>
    <s v="Enero - Marzo"/>
    <n v="11"/>
    <n v="10"/>
    <s v="Juan Manuel Gómez Tobón"/>
    <s v="Cerrado"/>
    <s v="Marzo"/>
    <m/>
    <s v="Cerrado"/>
    <b v="1"/>
    <x v="0"/>
    <x v="0"/>
  </r>
  <r>
    <n v="459"/>
    <n v="20569"/>
    <s v="Tramitar Peticiones"/>
    <d v="2020-03-02T00:00:00"/>
    <x v="2"/>
    <d v="2020-03-04T00:00:00"/>
    <s v="Enero - Marzo"/>
    <n v="2"/>
    <n v="3"/>
    <s v="LIZETH GUZMAN"/>
    <s v="Cerrado"/>
    <s v="Marzo"/>
    <m/>
    <s v="Cerrado"/>
    <b v="1"/>
    <x v="0"/>
    <x v="0"/>
  </r>
  <r>
    <n v="460"/>
    <n v="20570"/>
    <s v="Tramitar Peticiones"/>
    <d v="2020-03-02T00:00:00"/>
    <x v="2"/>
    <d v="2020-03-04T00:00:00"/>
    <s v="Enero - Marzo"/>
    <n v="2"/>
    <n v="3"/>
    <s v="adolfo mario de la espriella de la espriella"/>
    <s v="Cerrado"/>
    <s v="Marzo"/>
    <m/>
    <s v="Cerrado"/>
    <b v="1"/>
    <x v="0"/>
    <x v="0"/>
  </r>
  <r>
    <n v="461"/>
    <n v="20571"/>
    <s v="Tramitar Peticiones"/>
    <d v="2020-03-02T00:00:00"/>
    <x v="2"/>
    <d v="2020-03-04T00:00:00"/>
    <s v="Enero - Marzo"/>
    <n v="2"/>
    <n v="3"/>
    <s v="YENNY PAOLIN DAZA GUTIERREZ"/>
    <s v="Cerrado"/>
    <s v="Marzo"/>
    <m/>
    <s v="Cerrado"/>
    <b v="1"/>
    <x v="0"/>
    <x v="0"/>
  </r>
  <r>
    <n v="462"/>
    <n v="20572"/>
    <s v="Tramitar Queja"/>
    <d v="2020-03-02T00:00:00"/>
    <x v="2"/>
    <d v="2020-03-13T00:00:00"/>
    <s v="Enero - Marzo"/>
    <n v="11"/>
    <n v="10"/>
    <s v="DIANA YANETH GALLEGO GALLEGO"/>
    <s v="Cerrado"/>
    <s v="Marzo"/>
    <m/>
    <s v="Cerrado"/>
    <b v="1"/>
    <x v="0"/>
    <x v="0"/>
  </r>
  <r>
    <n v="463"/>
    <n v="20573"/>
    <s v="Tramitar Reclamo"/>
    <d v="2020-03-02T00:00:00"/>
    <x v="2"/>
    <d v="2020-03-27T00:00:00"/>
    <s v="Enero - Marzo"/>
    <n v="25"/>
    <n v="20"/>
    <s v="Carlos Andrés Moreno"/>
    <s v="Cerrado"/>
    <s v="Marzo"/>
    <m/>
    <s v="Cerrado"/>
    <b v="1"/>
    <x v="0"/>
    <x v="0"/>
  </r>
  <r>
    <n v="464"/>
    <n v="20574"/>
    <s v="Tramitar Peticiones"/>
    <d v="2020-03-02T00:00:00"/>
    <x v="2"/>
    <d v="2020-03-04T00:00:00"/>
    <s v="Enero - Marzo"/>
    <n v="2"/>
    <n v="3"/>
    <s v="JUAN FERNANDO GONZÁLEZ GIRALDO"/>
    <s v="Cerrado"/>
    <s v="Marzo"/>
    <m/>
    <s v="Cerrado"/>
    <b v="1"/>
    <x v="0"/>
    <x v="0"/>
  </r>
  <r>
    <n v="465"/>
    <n v="20575"/>
    <s v="Tramitar Peticiones"/>
    <d v="2020-03-02T00:00:00"/>
    <x v="2"/>
    <d v="2020-03-04T00:00:00"/>
    <s v="Enero - Marzo"/>
    <n v="2"/>
    <n v="3"/>
    <s v="Alejandro Burbano Muñoz"/>
    <s v="Cerrado"/>
    <s v="Marzo"/>
    <m/>
    <s v="Cerrado"/>
    <b v="1"/>
    <x v="0"/>
    <x v="0"/>
  </r>
  <r>
    <n v="466"/>
    <n v="20576"/>
    <s v="Tramitar Queja"/>
    <d v="2020-03-02T00:00:00"/>
    <x v="2"/>
    <d v="2020-03-10T00:00:00"/>
    <s v="Enero - Marzo"/>
    <n v="8"/>
    <n v="7"/>
    <s v="Guillermo Alberto Montoya Betancur"/>
    <s v="Cerrado"/>
    <s v="Marzo"/>
    <m/>
    <s v="Cerrado"/>
    <b v="1"/>
    <x v="0"/>
    <x v="0"/>
  </r>
  <r>
    <n v="467"/>
    <n v="20577"/>
    <s v="Tramitar Queja"/>
    <d v="2020-03-03T00:00:00"/>
    <x v="2"/>
    <d v="2020-03-13T00:00:00"/>
    <s v="Enero - Marzo"/>
    <n v="10"/>
    <n v="9"/>
    <s v="MILTON"/>
    <s v="Cerrado"/>
    <s v="Marzo"/>
    <m/>
    <s v="Cerrado"/>
    <b v="1"/>
    <x v="0"/>
    <x v="0"/>
  </r>
  <r>
    <n v="468"/>
    <n v="20578"/>
    <s v="Tramitar Peticiones"/>
    <d v="2020-03-03T00:00:00"/>
    <x v="2"/>
    <d v="2020-03-04T00:00:00"/>
    <s v="Enero - Marzo"/>
    <n v="1"/>
    <n v="2"/>
    <s v="Ximena Gongora Perez"/>
    <s v="Cerrado"/>
    <s v="Marzo"/>
    <m/>
    <s v="Cerrado"/>
    <b v="1"/>
    <x v="0"/>
    <x v="0"/>
  </r>
  <r>
    <n v="469"/>
    <n v="20579"/>
    <s v="Tramitar Peticiones"/>
    <d v="2020-03-03T00:00:00"/>
    <x v="2"/>
    <d v="2020-03-04T00:00:00"/>
    <s v="Enero - Marzo"/>
    <n v="1"/>
    <n v="2"/>
    <s v="Alexander becerra"/>
    <s v="Cerrado"/>
    <s v="Marzo"/>
    <m/>
    <s v="Cerrado"/>
    <b v="1"/>
    <x v="0"/>
    <x v="0"/>
  </r>
  <r>
    <n v="470"/>
    <n v="20580"/>
    <s v="Tramitar Peticiones"/>
    <d v="2020-03-03T00:00:00"/>
    <x v="2"/>
    <d v="2020-03-04T00:00:00"/>
    <s v="Enero - Marzo"/>
    <n v="1"/>
    <n v="2"/>
    <s v="LUZ ELEYDA POSADA LONDOÑO"/>
    <s v="Cerrado"/>
    <s v="Marzo"/>
    <m/>
    <s v="Cerrado"/>
    <b v="1"/>
    <x v="0"/>
    <x v="0"/>
  </r>
  <r>
    <n v="471"/>
    <n v="20581"/>
    <s v="Tramitar Peticiones"/>
    <d v="2020-03-03T00:00:00"/>
    <x v="2"/>
    <d v="2020-03-04T00:00:00"/>
    <s v="Enero - Marzo"/>
    <n v="1"/>
    <n v="2"/>
    <s v="JHON JAIRO ARIZA"/>
    <s v="Cerrado"/>
    <s v="Marzo"/>
    <m/>
    <s v="Cerrado"/>
    <b v="1"/>
    <x v="0"/>
    <x v="0"/>
  </r>
  <r>
    <n v="472"/>
    <n v="20582"/>
    <s v="Tramitar Queja"/>
    <d v="2020-03-03T00:00:00"/>
    <x v="2"/>
    <d v="2020-03-13T00:00:00"/>
    <s v="Enero - Marzo"/>
    <n v="10"/>
    <n v="9"/>
    <s v="FERNANDO MENDEZ PAYARES"/>
    <s v="Cerrado"/>
    <s v="Marzo"/>
    <m/>
    <s v="Cerrado"/>
    <b v="1"/>
    <x v="0"/>
    <x v="0"/>
  </r>
  <r>
    <n v="473"/>
    <n v="20583"/>
    <s v="Tramitar Queja"/>
    <d v="2020-03-03T00:00:00"/>
    <x v="2"/>
    <d v="2020-03-13T00:00:00"/>
    <s v="Enero - Marzo"/>
    <n v="10"/>
    <n v="9"/>
    <s v="FERNANDO MENDEZ PAYARES"/>
    <s v="Cerrado"/>
    <s v="Marzo"/>
    <m/>
    <s v="Cerrado"/>
    <b v="1"/>
    <x v="0"/>
    <x v="0"/>
  </r>
  <r>
    <n v="474"/>
    <n v="20584"/>
    <s v="Tramitar Queja"/>
    <d v="2020-03-03T00:00:00"/>
    <x v="2"/>
    <d v="2020-07-31T00:00:00"/>
    <s v="Abril - Junio"/>
    <n v="150"/>
    <n v="109"/>
    <s v="HENRY QUINTERO PINZON"/>
    <s v="Cerrado"/>
    <s v="Julio"/>
    <m/>
    <s v="Cerrado"/>
    <b v="1"/>
    <x v="0"/>
    <x v="0"/>
  </r>
  <r>
    <n v="475"/>
    <n v="20585"/>
    <s v="Tramitar Peticiones"/>
    <d v="2020-03-03T00:00:00"/>
    <x v="2"/>
    <d v="2020-03-04T00:00:00"/>
    <s v="Enero - Marzo"/>
    <n v="1"/>
    <n v="2"/>
    <s v="JOSE LUIS CORREDOR RACEDO"/>
    <s v="Cerrado"/>
    <s v="Marzo"/>
    <m/>
    <s v="Cerrado"/>
    <b v="1"/>
    <x v="0"/>
    <x v="0"/>
  </r>
  <r>
    <n v="476"/>
    <n v="20586"/>
    <s v="Tramitar Peticiones"/>
    <d v="2020-03-03T00:00:00"/>
    <x v="2"/>
    <d v="2020-03-04T00:00:00"/>
    <s v="Enero - Marzo"/>
    <n v="1"/>
    <n v="2"/>
    <s v="Doris Adriana Villota Martínez"/>
    <s v="Cerrado"/>
    <s v="Marzo"/>
    <m/>
    <s v="Cerrado"/>
    <b v="1"/>
    <x v="0"/>
    <x v="0"/>
  </r>
  <r>
    <n v="477"/>
    <n v="20587"/>
    <s v="Tramitar Reclamo"/>
    <d v="2020-03-03T00:00:00"/>
    <x v="2"/>
    <d v="2020-03-13T00:00:00"/>
    <s v="Enero - Marzo"/>
    <n v="10"/>
    <n v="9"/>
    <s v="JOAN SEBASTIAN LOZADA BARRIOS"/>
    <s v="Cerrado"/>
    <s v="Marzo"/>
    <m/>
    <s v="Cerrado"/>
    <b v="1"/>
    <x v="0"/>
    <x v="0"/>
  </r>
  <r>
    <n v="478"/>
    <n v="20588"/>
    <s v="Tramitar Queja"/>
    <d v="2020-03-03T00:00:00"/>
    <x v="2"/>
    <d v="2020-03-13T00:00:00"/>
    <s v="Enero - Marzo"/>
    <n v="10"/>
    <n v="9"/>
    <s v="Jairo Vallejo Román"/>
    <s v="Cerrado"/>
    <s v="Marzo"/>
    <m/>
    <s v="Cerrado"/>
    <b v="1"/>
    <x v="0"/>
    <x v="0"/>
  </r>
  <r>
    <n v="479"/>
    <n v="20589"/>
    <s v="Tramitar Reclamo"/>
    <d v="2020-03-03T00:00:00"/>
    <x v="2"/>
    <d v="2020-03-13T00:00:00"/>
    <s v="Enero - Marzo"/>
    <n v="10"/>
    <n v="9"/>
    <s v="Hugo German Lozano Chavez"/>
    <s v="Cerrado"/>
    <s v="Marzo"/>
    <m/>
    <s v="Cerrado"/>
    <b v="1"/>
    <x v="0"/>
    <x v="0"/>
  </r>
  <r>
    <n v="480"/>
    <n v="20590"/>
    <s v="Tramitar Peticiones"/>
    <d v="2020-03-03T00:00:00"/>
    <x v="2"/>
    <d v="2020-03-04T00:00:00"/>
    <s v="Enero - Marzo"/>
    <n v="1"/>
    <n v="2"/>
    <s v="Bernan estiven garces Aramburo"/>
    <s v="Cerrado"/>
    <s v="Marzo"/>
    <m/>
    <s v="Cerrado"/>
    <b v="1"/>
    <x v="0"/>
    <x v="0"/>
  </r>
  <r>
    <n v="481"/>
    <n v="20591"/>
    <s v="Tramitar Peticiones"/>
    <d v="2020-03-04T00:00:00"/>
    <x v="2"/>
    <d v="2020-03-04T00:00:00"/>
    <s v="Enero - Marzo"/>
    <n v="0"/>
    <n v="1"/>
    <s v="Oscar Norberto Reyes Pla"/>
    <s v="Cerrado"/>
    <s v="Marzo"/>
    <m/>
    <s v="Cerrado"/>
    <b v="1"/>
    <x v="0"/>
    <x v="0"/>
  </r>
  <r>
    <n v="482"/>
    <n v="20592"/>
    <s v="Tramitar Queja"/>
    <d v="2020-03-04T00:00:00"/>
    <x v="2"/>
    <s v="Pendiente"/>
    <s v="Pendiente"/>
    <e v="#VALUE!"/>
    <e v="#VALUE!"/>
    <s v="Gina Alejandra palomino fajardo"/>
    <s v="Abierto"/>
    <s v="Pendiente"/>
    <m/>
    <s v="Abierto"/>
    <b v="1"/>
    <x v="1"/>
    <x v="1"/>
  </r>
  <r>
    <n v="483"/>
    <n v="20593"/>
    <s v="Tramitar Peticiones"/>
    <d v="2020-03-04T00:00:00"/>
    <x v="2"/>
    <d v="2020-03-04T00:00:00"/>
    <s v="Enero - Marzo"/>
    <n v="0"/>
    <n v="1"/>
    <s v="ROSA FERNANDA GÓMEZ YARURO"/>
    <s v="Cerrado"/>
    <s v="Marzo"/>
    <m/>
    <s v="Cerrado"/>
    <b v="1"/>
    <x v="0"/>
    <x v="0"/>
  </r>
  <r>
    <n v="484"/>
    <n v="20594"/>
    <s v="Tramitar Peticiones"/>
    <d v="2020-03-04T00:00:00"/>
    <x v="2"/>
    <d v="2020-03-04T00:00:00"/>
    <s v="Enero - Marzo"/>
    <n v="0"/>
    <n v="1"/>
    <s v="MAXIMILIANO GUTIERREZ DEVIA"/>
    <s v="Cerrado"/>
    <s v="Marzo"/>
    <m/>
    <s v="Cerrado"/>
    <b v="1"/>
    <x v="0"/>
    <x v="0"/>
  </r>
  <r>
    <n v="485"/>
    <n v="20595"/>
    <s v="Tramitar Peticiones"/>
    <d v="2020-03-04T00:00:00"/>
    <x v="2"/>
    <d v="2020-03-04T00:00:00"/>
    <s v="Enero - Marzo"/>
    <n v="0"/>
    <n v="1"/>
    <s v="Catherine Ramírez Solano"/>
    <s v="Cerrado"/>
    <s v="Marzo"/>
    <m/>
    <s v="Cerrado"/>
    <b v="1"/>
    <x v="0"/>
    <x v="0"/>
  </r>
  <r>
    <n v="486"/>
    <n v="20596"/>
    <s v="Tramitar Peticiones"/>
    <d v="2020-03-04T00:00:00"/>
    <x v="2"/>
    <d v="2020-03-04T00:00:00"/>
    <s v="Enero - Marzo"/>
    <n v="0"/>
    <n v="1"/>
    <s v="JORGE MARIO CARDONA RUIZ"/>
    <s v="Cerrado"/>
    <s v="Marzo"/>
    <m/>
    <s v="Cerrado"/>
    <b v="1"/>
    <x v="0"/>
    <x v="0"/>
  </r>
  <r>
    <n v="487"/>
    <n v="20597"/>
    <s v="Tramitar Queja"/>
    <d v="2020-03-04T00:00:00"/>
    <x v="2"/>
    <s v="Pendiente"/>
    <s v="Pendiente"/>
    <e v="#VALUE!"/>
    <e v="#VALUE!"/>
    <s v="yaneth calderon cuesta"/>
    <s v="Abierto"/>
    <s v="Pendiente"/>
    <m/>
    <s v="Abierto"/>
    <b v="1"/>
    <x v="1"/>
    <x v="1"/>
  </r>
  <r>
    <n v="488"/>
    <n v="20598"/>
    <s v="Tramitar Queja"/>
    <d v="2020-03-04T00:00:00"/>
    <x v="2"/>
    <s v="Pendiente"/>
    <s v="Pendiente"/>
    <e v="#VALUE!"/>
    <e v="#VALUE!"/>
    <s v="yaneth calderon cuesta"/>
    <s v="Abierto"/>
    <s v="Pendiente"/>
    <m/>
    <s v="Abierto"/>
    <b v="1"/>
    <x v="1"/>
    <x v="1"/>
  </r>
  <r>
    <n v="489"/>
    <n v="20599"/>
    <s v="Tramitar Queja"/>
    <d v="2020-03-04T00:00:00"/>
    <x v="2"/>
    <s v="Pendiente"/>
    <s v="Pendiente"/>
    <e v="#VALUE!"/>
    <e v="#VALUE!"/>
    <s v="yaneth calderon cuesta"/>
    <s v="Abierto"/>
    <s v="Pendiente"/>
    <m/>
    <s v="Abierto"/>
    <b v="1"/>
    <x v="1"/>
    <x v="1"/>
  </r>
  <r>
    <n v="490"/>
    <n v="20600"/>
    <s v="Tramitar Queja"/>
    <d v="2020-03-04T00:00:00"/>
    <x v="2"/>
    <s v="Pendiente"/>
    <s v="Pendiente"/>
    <e v="#VALUE!"/>
    <e v="#VALUE!"/>
    <s v="yaneth calderon cuesta"/>
    <s v="Abierto"/>
    <s v="Pendiente"/>
    <m/>
    <s v="Abierto"/>
    <b v="1"/>
    <x v="1"/>
    <x v="1"/>
  </r>
  <r>
    <n v="491"/>
    <n v="20601"/>
    <s v="Tramitar Queja"/>
    <d v="2020-03-04T00:00:00"/>
    <x v="2"/>
    <s v="Pendiente"/>
    <s v="Pendiente"/>
    <e v="#VALUE!"/>
    <e v="#VALUE!"/>
    <s v="yaneth calderon cuesta"/>
    <s v="Abierto"/>
    <s v="Pendiente"/>
    <m/>
    <s v="Abierto"/>
    <b v="1"/>
    <x v="1"/>
    <x v="1"/>
  </r>
  <r>
    <n v="492"/>
    <n v="20602"/>
    <s v="Tramitar Queja"/>
    <d v="2020-03-04T00:00:00"/>
    <x v="2"/>
    <s v="Pendiente"/>
    <s v="Pendiente"/>
    <e v="#VALUE!"/>
    <e v="#VALUE!"/>
    <s v="yaneth calderon cuesta"/>
    <s v="Abierto"/>
    <s v="Pendiente"/>
    <m/>
    <s v="Abierto"/>
    <b v="1"/>
    <x v="1"/>
    <x v="1"/>
  </r>
  <r>
    <n v="493"/>
    <n v="20603"/>
    <s v="Tramitar Queja"/>
    <d v="2020-03-04T00:00:00"/>
    <x v="2"/>
    <d v="2020-03-13T00:00:00"/>
    <s v="Enero - Marzo"/>
    <n v="9"/>
    <n v="8"/>
    <s v="Diego José Lopera Ospina"/>
    <s v="Cerrado"/>
    <s v="Marzo"/>
    <m/>
    <s v="Cerrado"/>
    <b v="1"/>
    <x v="0"/>
    <x v="0"/>
  </r>
  <r>
    <n v="494"/>
    <n v="20604"/>
    <s v="Tramitar Queja"/>
    <d v="2020-03-04T00:00:00"/>
    <x v="2"/>
    <d v="2020-03-16T00:00:00"/>
    <s v="Enero - Marzo"/>
    <n v="12"/>
    <n v="9"/>
    <s v="Kelly Johanna Bermúdez Sánchez"/>
    <s v="Cerrado"/>
    <s v="Marzo"/>
    <m/>
    <s v="Cerrado"/>
    <b v="1"/>
    <x v="0"/>
    <x v="0"/>
  </r>
  <r>
    <n v="495"/>
    <n v="20605"/>
    <s v="Tramitar Queja"/>
    <d v="2020-03-04T00:00:00"/>
    <x v="2"/>
    <d v="2020-03-16T00:00:00"/>
    <s v="Enero - Marzo"/>
    <n v="12"/>
    <n v="9"/>
    <s v="Jesús Alberto Romero León"/>
    <s v="Cerrado"/>
    <s v="Marzo"/>
    <m/>
    <s v="Cerrado"/>
    <b v="1"/>
    <x v="0"/>
    <x v="0"/>
  </r>
  <r>
    <n v="496"/>
    <n v="20606"/>
    <s v="Tramitar Reclamo"/>
    <d v="2020-03-04T00:00:00"/>
    <x v="2"/>
    <d v="2020-03-04T00:00:00"/>
    <s v="Enero - Marzo"/>
    <n v="0"/>
    <n v="1"/>
    <s v="EBELIO CARO CARO"/>
    <s v="Cerrado"/>
    <s v="Marzo"/>
    <m/>
    <s v="Cerrado"/>
    <b v="1"/>
    <x v="0"/>
    <x v="0"/>
  </r>
  <r>
    <n v="497"/>
    <n v="20607"/>
    <s v="Tramitar Peticiones"/>
    <d v="2020-03-04T00:00:00"/>
    <x v="2"/>
    <d v="2020-03-05T00:00:00"/>
    <s v="Enero - Marzo"/>
    <n v="1"/>
    <n v="2"/>
    <s v="CLAUDIA MARCELA PIEDRAHITA"/>
    <s v="Cerrado"/>
    <s v="Marzo"/>
    <m/>
    <s v="Cerrado"/>
    <b v="1"/>
    <x v="0"/>
    <x v="0"/>
  </r>
  <r>
    <n v="498"/>
    <n v="20608"/>
    <s v="Asignar Sugerencia"/>
    <d v="2020-03-05T00:00:00"/>
    <x v="2"/>
    <d v="2020-03-19T00:00:00"/>
    <s v="Enero - Marzo"/>
    <n v="14"/>
    <n v="11"/>
    <s v="OLGA PAOLA LOPEZ"/>
    <s v="Cerrado"/>
    <s v="Marzo"/>
    <m/>
    <s v="Cerrado"/>
    <b v="1"/>
    <x v="0"/>
    <x v="0"/>
  </r>
  <r>
    <n v="499"/>
    <n v="20609"/>
    <s v="Tramitar Peticiones"/>
    <d v="2020-03-05T00:00:00"/>
    <x v="2"/>
    <d v="2020-03-19T00:00:00"/>
    <s v="Enero - Marzo"/>
    <n v="14"/>
    <n v="11"/>
    <s v="cristian danilo hernandez"/>
    <s v="Cerrado"/>
    <s v="Marzo"/>
    <m/>
    <s v="Cerrado"/>
    <b v="1"/>
    <x v="0"/>
    <x v="0"/>
  </r>
  <r>
    <n v="500"/>
    <n v="20610"/>
    <s v="Asignar Sugerencia"/>
    <d v="2020-03-05T00:00:00"/>
    <x v="2"/>
    <d v="2020-03-19T00:00:00"/>
    <s v="Enero - Marzo"/>
    <n v="14"/>
    <n v="11"/>
    <s v="LUIS ALBERTO GIL M."/>
    <s v="Cerrado"/>
    <s v="Marzo"/>
    <m/>
    <s v="Cerrado"/>
    <b v="1"/>
    <x v="0"/>
    <x v="0"/>
  </r>
  <r>
    <n v="501"/>
    <n v="20611"/>
    <s v="Tramitar Peticiones"/>
    <d v="2020-03-05T00:00:00"/>
    <x v="2"/>
    <d v="2020-03-19T00:00:00"/>
    <s v="Enero - Marzo"/>
    <n v="14"/>
    <n v="11"/>
    <s v="LAURA DANIELA MANJARRES"/>
    <s v="Cerrado"/>
    <s v="Marzo"/>
    <m/>
    <s v="Cerrado"/>
    <b v="1"/>
    <x v="0"/>
    <x v="0"/>
  </r>
  <r>
    <n v="502"/>
    <n v="20612"/>
    <s v="Tramitar Peticiones"/>
    <d v="2020-03-06T00:00:00"/>
    <x v="2"/>
    <d v="2020-03-19T00:00:00"/>
    <s v="Enero - Marzo"/>
    <n v="13"/>
    <n v="10"/>
    <s v="JENRY JOSE VELEZ RODRIGUEZ"/>
    <s v="Cerrado"/>
    <s v="Marzo"/>
    <m/>
    <s v="Cerrado"/>
    <b v="1"/>
    <x v="0"/>
    <x v="0"/>
  </r>
  <r>
    <n v="503"/>
    <n v="20613"/>
    <s v="Tramitar Peticiones"/>
    <d v="2020-03-06T00:00:00"/>
    <x v="2"/>
    <d v="2020-03-20T00:00:00"/>
    <s v="Enero - Marzo"/>
    <n v="14"/>
    <n v="11"/>
    <s v="GISELL RUDAS FONTALVO"/>
    <s v="Cerrado"/>
    <s v="Marzo"/>
    <m/>
    <s v="Cerrado"/>
    <b v="1"/>
    <x v="0"/>
    <x v="0"/>
  </r>
  <r>
    <n v="504"/>
    <n v="20614"/>
    <s v="Tramitar Peticiones"/>
    <d v="2020-03-06T00:00:00"/>
    <x v="2"/>
    <d v="2020-03-20T00:00:00"/>
    <s v="Enero - Marzo"/>
    <n v="14"/>
    <n v="11"/>
    <s v="dina lusep maiguel pinzon"/>
    <s v="Cerrado"/>
    <s v="Marzo"/>
    <m/>
    <s v="Cerrado"/>
    <b v="1"/>
    <x v="0"/>
    <x v="0"/>
  </r>
  <r>
    <n v="505"/>
    <n v="20615"/>
    <s v="Tramitar Peticiones"/>
    <d v="2020-03-06T00:00:00"/>
    <x v="2"/>
    <d v="2020-03-20T00:00:00"/>
    <s v="Enero - Marzo"/>
    <n v="14"/>
    <n v="11"/>
    <s v="JAVIER MARTINEZ PREZ"/>
    <s v="Cerrado"/>
    <s v="Marzo"/>
    <m/>
    <s v="Cerrado"/>
    <b v="1"/>
    <x v="0"/>
    <x v="0"/>
  </r>
  <r>
    <n v="506"/>
    <n v="20616"/>
    <s v="Tramitar Peticiones"/>
    <d v="2020-03-06T00:00:00"/>
    <x v="2"/>
    <d v="2020-03-20T00:00:00"/>
    <s v="Enero - Marzo"/>
    <n v="14"/>
    <n v="11"/>
    <s v="FERNANDO QUIJANO MARTINEZ"/>
    <s v="Cerrado"/>
    <s v="Marzo"/>
    <m/>
    <s v="Cerrado"/>
    <b v="1"/>
    <x v="0"/>
    <x v="0"/>
  </r>
  <r>
    <n v="507"/>
    <n v="20617"/>
    <s v="Tramitar Queja"/>
    <d v="2020-03-06T00:00:00"/>
    <x v="2"/>
    <s v="Pendiente"/>
    <s v="Pendiente"/>
    <e v="#VALUE!"/>
    <e v="#VALUE!"/>
    <s v="yaneth calderon cuesta"/>
    <s v="Abierto"/>
    <s v="Pendiente"/>
    <m/>
    <s v="Abierto"/>
    <b v="1"/>
    <x v="1"/>
    <x v="1"/>
  </r>
  <r>
    <n v="508"/>
    <n v="20618"/>
    <s v="Tramitar Reclamo"/>
    <d v="2020-03-06T00:00:00"/>
    <x v="2"/>
    <s v="Pendiente"/>
    <s v="Pendiente"/>
    <e v="#VALUE!"/>
    <e v="#VALUE!"/>
    <s v="yaneth calderon cuesta"/>
    <s v="Abierto"/>
    <s v="Pendiente"/>
    <m/>
    <s v="Abierto"/>
    <b v="1"/>
    <x v="1"/>
    <x v="1"/>
  </r>
  <r>
    <n v="509"/>
    <n v="20619"/>
    <s v="Tramitar Peticiones"/>
    <d v="2020-03-06T00:00:00"/>
    <x v="2"/>
    <d v="2020-03-20T00:00:00"/>
    <s v="Enero - Marzo"/>
    <n v="14"/>
    <n v="11"/>
    <s v="Guiomar Martinez Vargas"/>
    <s v="Cerrado"/>
    <s v="Marzo"/>
    <m/>
    <s v="Cerrado"/>
    <b v="1"/>
    <x v="0"/>
    <x v="0"/>
  </r>
  <r>
    <n v="510"/>
    <n v="20620"/>
    <s v="Tramitar Queja"/>
    <d v="2020-03-07T00:00:00"/>
    <x v="2"/>
    <d v="2020-03-07T00:00:00"/>
    <s v="Enero - Marzo"/>
    <n v="0"/>
    <n v="0"/>
    <s v="ESTEFANY LIZETH LOPEZ BARRERA"/>
    <s v="Cerrado"/>
    <s v="Marzo"/>
    <m/>
    <s v="Cerrado"/>
    <b v="1"/>
    <x v="0"/>
    <x v="0"/>
  </r>
  <r>
    <n v="511"/>
    <n v="20621"/>
    <s v="Tramitar Peticiones"/>
    <d v="2020-03-07T00:00:00"/>
    <x v="2"/>
    <d v="2020-03-20T00:00:00"/>
    <s v="Enero - Marzo"/>
    <n v="13"/>
    <n v="10"/>
    <s v="Saúl Ricardo Archila Contreras"/>
    <s v="Cerrado"/>
    <s v="Marzo"/>
    <m/>
    <s v="Cerrado"/>
    <b v="1"/>
    <x v="0"/>
    <x v="0"/>
  </r>
  <r>
    <n v="512"/>
    <n v="20622"/>
    <s v="Tramitar Peticiones"/>
    <d v="2020-03-07T00:00:00"/>
    <x v="2"/>
    <d v="2020-03-20T00:00:00"/>
    <s v="Enero - Marzo"/>
    <n v="13"/>
    <n v="10"/>
    <s v="Alfonso Posse Ricaurte"/>
    <s v="Cerrado"/>
    <s v="Marzo"/>
    <m/>
    <s v="Cerrado"/>
    <b v="1"/>
    <x v="0"/>
    <x v="0"/>
  </r>
  <r>
    <n v="513"/>
    <n v="20623"/>
    <s v="Tramitar Peticiones"/>
    <d v="2020-03-07T00:00:00"/>
    <x v="2"/>
    <d v="2020-03-20T00:00:00"/>
    <s v="Enero - Marzo"/>
    <n v="13"/>
    <n v="10"/>
    <s v="zoe gallego gallego"/>
    <s v="Cerrado"/>
    <s v="Marzo"/>
    <m/>
    <s v="Cerrado"/>
    <b v="1"/>
    <x v="0"/>
    <x v="0"/>
  </r>
  <r>
    <n v="514"/>
    <n v="20624"/>
    <s v="Tramitar Peticiones"/>
    <d v="2020-03-09T00:00:00"/>
    <x v="2"/>
    <d v="2020-03-20T00:00:00"/>
    <s v="Enero - Marzo"/>
    <n v="11"/>
    <n v="10"/>
    <s v="leticia martinez conde"/>
    <s v="Cerrado"/>
    <s v="Marzo"/>
    <m/>
    <s v="Cerrado"/>
    <b v="1"/>
    <x v="0"/>
    <x v="0"/>
  </r>
  <r>
    <n v="515"/>
    <n v="20625"/>
    <s v="Tramitar Peticiones"/>
    <d v="2020-03-09T00:00:00"/>
    <x v="2"/>
    <d v="2020-03-20T00:00:00"/>
    <s v="Enero - Marzo"/>
    <n v="11"/>
    <n v="10"/>
    <s v="María Fernanda Rodríguez Quintero"/>
    <s v="Cerrado"/>
    <s v="Marzo"/>
    <m/>
    <s v="Cerrado"/>
    <b v="1"/>
    <x v="0"/>
    <x v="0"/>
  </r>
  <r>
    <n v="516"/>
    <n v="20626"/>
    <s v="Tramitar Peticiones"/>
    <d v="2020-03-09T00:00:00"/>
    <x v="2"/>
    <d v="2020-03-20T00:00:00"/>
    <s v="Enero - Marzo"/>
    <n v="11"/>
    <n v="10"/>
    <s v="Leandro Montoya Galeano"/>
    <s v="Cerrado"/>
    <s v="Marzo"/>
    <m/>
    <s v="Cerrado"/>
    <b v="1"/>
    <x v="0"/>
    <x v="0"/>
  </r>
  <r>
    <n v="517"/>
    <n v="20627"/>
    <s v="Tramitar Peticiones"/>
    <d v="2020-03-09T00:00:00"/>
    <x v="2"/>
    <d v="2020-03-20T00:00:00"/>
    <s v="Enero - Marzo"/>
    <n v="11"/>
    <n v="10"/>
    <s v="MARIO ANDRÉS JARAVA MORALES"/>
    <s v="Cerrado"/>
    <s v="Marzo"/>
    <m/>
    <s v="Cerrado"/>
    <b v="1"/>
    <x v="0"/>
    <x v="0"/>
  </r>
  <r>
    <n v="518"/>
    <n v="20628"/>
    <s v="Tramitar Peticiones"/>
    <d v="2020-03-09T00:00:00"/>
    <x v="2"/>
    <d v="2020-03-20T00:00:00"/>
    <s v="Enero - Marzo"/>
    <n v="11"/>
    <n v="10"/>
    <s v="BRENDA CASTILLO"/>
    <s v="Cerrado"/>
    <s v="Marzo"/>
    <m/>
    <s v="Cerrado"/>
    <b v="1"/>
    <x v="0"/>
    <x v="0"/>
  </r>
  <r>
    <n v="519"/>
    <n v="20629"/>
    <s v="Tramitar Peticiones"/>
    <d v="2020-03-09T00:00:00"/>
    <x v="2"/>
    <d v="2020-03-20T00:00:00"/>
    <s v="Enero - Marzo"/>
    <n v="11"/>
    <n v="10"/>
    <s v="Leandro Montoya Galeano"/>
    <s v="Cerrado"/>
    <s v="Marzo"/>
    <m/>
    <s v="Cerrado"/>
    <b v="1"/>
    <x v="0"/>
    <x v="0"/>
  </r>
  <r>
    <n v="520"/>
    <n v="20630"/>
    <s v="Tramitar Peticiones"/>
    <d v="2020-03-09T00:00:00"/>
    <x v="2"/>
    <d v="2020-03-20T00:00:00"/>
    <s v="Enero - Marzo"/>
    <n v="11"/>
    <n v="10"/>
    <s v="Gisella rivera Calderon"/>
    <s v="Cerrado"/>
    <s v="Marzo"/>
    <m/>
    <s v="Cerrado"/>
    <b v="1"/>
    <x v="0"/>
    <x v="0"/>
  </r>
  <r>
    <n v="521"/>
    <n v="20631"/>
    <s v="Tramitar Peticiones"/>
    <d v="2020-03-09T00:00:00"/>
    <x v="2"/>
    <d v="2020-03-20T00:00:00"/>
    <s v="Enero - Marzo"/>
    <n v="11"/>
    <n v="10"/>
    <s v="DAHIANA MARTINEZ ARANGO"/>
    <s v="Cerrado"/>
    <s v="Marzo"/>
    <m/>
    <s v="Cerrado"/>
    <b v="1"/>
    <x v="0"/>
    <x v="0"/>
  </r>
  <r>
    <n v="522"/>
    <n v="20632"/>
    <s v="Tramitar Queja"/>
    <d v="2020-03-09T00:00:00"/>
    <x v="2"/>
    <d v="2020-03-16T00:00:00"/>
    <s v="Enero - Marzo"/>
    <n v="7"/>
    <n v="6"/>
    <s v="DAHIANA MARTINEZ ARANGO"/>
    <s v="Cerrado"/>
    <s v="Marzo"/>
    <m/>
    <s v="Cerrado"/>
    <b v="1"/>
    <x v="0"/>
    <x v="0"/>
  </r>
  <r>
    <n v="523"/>
    <n v="20633"/>
    <s v="Tramitar Peticiones"/>
    <d v="2020-03-09T00:00:00"/>
    <x v="2"/>
    <d v="2020-03-20T00:00:00"/>
    <s v="Enero - Marzo"/>
    <n v="11"/>
    <n v="10"/>
    <s v="leidy carolina hurtado cortes"/>
    <s v="Cerrado"/>
    <s v="Marzo"/>
    <m/>
    <s v="Cerrado"/>
    <b v="1"/>
    <x v="0"/>
    <x v="0"/>
  </r>
  <r>
    <n v="524"/>
    <n v="20634"/>
    <s v="Tramitar Peticiones"/>
    <d v="2020-03-10T00:00:00"/>
    <x v="2"/>
    <d v="2020-03-23T00:00:00"/>
    <s v="Enero - Marzo"/>
    <n v="13"/>
    <n v="10"/>
    <s v="Jorge Armando arcos Ortiz"/>
    <s v="Cerrado"/>
    <s v="Marzo"/>
    <m/>
    <s v="Cerrado"/>
    <b v="1"/>
    <x v="0"/>
    <x v="0"/>
  </r>
  <r>
    <n v="525"/>
    <n v="20635"/>
    <s v="Tramitar Reclamo"/>
    <d v="2020-03-10T00:00:00"/>
    <x v="2"/>
    <d v="2020-03-18T00:00:00"/>
    <s v="Enero - Marzo"/>
    <n v="8"/>
    <n v="7"/>
    <s v="ALMAVIVA"/>
    <s v="Cerrado"/>
    <s v="Marzo"/>
    <m/>
    <s v="Cerrado"/>
    <b v="1"/>
    <x v="0"/>
    <x v="0"/>
  </r>
  <r>
    <n v="526"/>
    <n v="20636"/>
    <s v="Tramitar Peticiones"/>
    <d v="2020-03-10T00:00:00"/>
    <x v="2"/>
    <d v="2020-03-23T00:00:00"/>
    <s v="Enero - Marzo"/>
    <n v="13"/>
    <n v="10"/>
    <s v="CONSTANZA NARANJO CASTIBLANCO"/>
    <s v="Cerrado"/>
    <s v="Marzo"/>
    <m/>
    <s v="Cerrado"/>
    <b v="1"/>
    <x v="0"/>
    <x v="0"/>
  </r>
  <r>
    <n v="527"/>
    <n v="20637"/>
    <s v="Tramitar Peticiones"/>
    <d v="2020-03-10T00:00:00"/>
    <x v="2"/>
    <d v="2020-03-23T00:00:00"/>
    <s v="Enero - Marzo"/>
    <n v="13"/>
    <n v="10"/>
    <s v="Zulay Galvis Herrera"/>
    <s v="Cerrado"/>
    <s v="Marzo"/>
    <m/>
    <s v="Cerrado"/>
    <b v="1"/>
    <x v="0"/>
    <x v="0"/>
  </r>
  <r>
    <n v="528"/>
    <n v="20638"/>
    <s v="Tramitar Peticiones"/>
    <d v="2020-03-10T00:00:00"/>
    <x v="2"/>
    <d v="2020-03-23T00:00:00"/>
    <s v="Enero - Marzo"/>
    <n v="13"/>
    <n v="10"/>
    <s v="JESUS ANTONIO BALLESTEROS PAEZ"/>
    <s v="Cerrado"/>
    <s v="Marzo"/>
    <m/>
    <s v="Cerrado"/>
    <b v="1"/>
    <x v="0"/>
    <x v="0"/>
  </r>
  <r>
    <n v="529"/>
    <n v="20639"/>
    <s v="Tramitar Peticiones"/>
    <d v="2020-03-10T00:00:00"/>
    <x v="2"/>
    <d v="2020-03-23T00:00:00"/>
    <s v="Enero - Marzo"/>
    <n v="13"/>
    <n v="10"/>
    <s v="David Urruchurto Caballero"/>
    <s v="Cerrado"/>
    <s v="Marzo"/>
    <m/>
    <s v="Cerrado"/>
    <b v="1"/>
    <x v="0"/>
    <x v="0"/>
  </r>
  <r>
    <n v="530"/>
    <n v="20640"/>
    <s v="Tramitar Peticiones"/>
    <d v="2020-03-10T00:00:00"/>
    <x v="2"/>
    <d v="2020-03-23T00:00:00"/>
    <s v="Enero - Marzo"/>
    <n v="13"/>
    <n v="10"/>
    <s v="comunidad Indígena Dujos tamaz del caguan paniquita"/>
    <s v="Cerrado"/>
    <s v="Marzo"/>
    <m/>
    <s v="Cerrado"/>
    <b v="1"/>
    <x v="0"/>
    <x v="0"/>
  </r>
  <r>
    <n v="531"/>
    <n v="20641"/>
    <s v="Tramitar Peticiones"/>
    <d v="2020-03-10T00:00:00"/>
    <x v="2"/>
    <d v="2020-03-23T00:00:00"/>
    <s v="Enero - Marzo"/>
    <n v="13"/>
    <n v="10"/>
    <s v="EVA DEL CARMEN ALVAREZ"/>
    <s v="Cerrado"/>
    <s v="Marzo"/>
    <m/>
    <s v="Cerrado"/>
    <b v="1"/>
    <x v="0"/>
    <x v="0"/>
  </r>
  <r>
    <n v="532"/>
    <n v="20642"/>
    <s v="Tramitar Queja"/>
    <d v="2020-03-10T00:00:00"/>
    <x v="2"/>
    <d v="2020-03-16T00:00:00"/>
    <s v="Enero - Marzo"/>
    <n v="6"/>
    <n v="5"/>
    <s v="GUSTAVO GARCIA ALONSO"/>
    <s v="Cerrado"/>
    <s v="Marzo"/>
    <m/>
    <s v="Cerrado"/>
    <b v="1"/>
    <x v="0"/>
    <x v="0"/>
  </r>
  <r>
    <n v="533"/>
    <n v="20643"/>
    <s v="Tramitar Peticiones"/>
    <d v="2020-03-10T00:00:00"/>
    <x v="2"/>
    <d v="2020-03-23T00:00:00"/>
    <s v="Enero - Marzo"/>
    <n v="13"/>
    <n v="10"/>
    <s v="MARIA CECILIA ÑAÑEZ"/>
    <s v="Cerrado"/>
    <s v="Marzo"/>
    <m/>
    <s v="Cerrado"/>
    <b v="1"/>
    <x v="0"/>
    <x v="0"/>
  </r>
  <r>
    <n v="534"/>
    <n v="20644"/>
    <s v="Tramitar Peticiones"/>
    <d v="2020-03-10T00:00:00"/>
    <x v="2"/>
    <d v="2020-03-23T00:00:00"/>
    <s v="Enero - Marzo"/>
    <n v="13"/>
    <n v="10"/>
    <s v="JORGE ISAAC ROMERO CHAVEZ"/>
    <s v="Cerrado"/>
    <s v="Marzo"/>
    <m/>
    <s v="Cerrado"/>
    <b v="1"/>
    <x v="0"/>
    <x v="0"/>
  </r>
  <r>
    <n v="535"/>
    <n v="20645"/>
    <s v="Tramitar Queja"/>
    <d v="2020-03-10T00:00:00"/>
    <x v="2"/>
    <d v="2020-03-23T00:00:00"/>
    <s v="Enero - Marzo"/>
    <n v="13"/>
    <n v="10"/>
    <s v="KELLY YOHANA CONTRERAS LOBO"/>
    <s v="Cerrado"/>
    <s v="Marzo"/>
    <m/>
    <s v="Cerrado"/>
    <b v="1"/>
    <x v="0"/>
    <x v="0"/>
  </r>
  <r>
    <n v="536"/>
    <n v="20646"/>
    <s v="Tramitar Peticiones"/>
    <d v="2020-03-10T00:00:00"/>
    <x v="2"/>
    <d v="2020-03-23T00:00:00"/>
    <s v="Enero - Marzo"/>
    <n v="13"/>
    <n v="10"/>
    <s v="JOCELYN MORALES SUAZA"/>
    <s v="Cerrado"/>
    <s v="Marzo"/>
    <m/>
    <s v="Cerrado"/>
    <b v="1"/>
    <x v="0"/>
    <x v="0"/>
  </r>
  <r>
    <n v="537"/>
    <n v="20647"/>
    <s v="Tramitar Reclamo"/>
    <d v="2020-03-11T00:00:00"/>
    <x v="2"/>
    <d v="2020-03-16T00:00:00"/>
    <s v="Enero - Marzo"/>
    <n v="5"/>
    <n v="4"/>
    <s v="Rubén Eduardo Sánchez Melendez"/>
    <s v="Cerrado"/>
    <s v="Marzo"/>
    <m/>
    <s v="Cerrado"/>
    <b v="1"/>
    <x v="0"/>
    <x v="0"/>
  </r>
  <r>
    <n v="538"/>
    <n v="20648"/>
    <s v="Tramitar Peticiones"/>
    <d v="2020-03-11T00:00:00"/>
    <x v="2"/>
    <d v="2020-03-23T00:00:00"/>
    <s v="Enero - Marzo"/>
    <n v="12"/>
    <n v="9"/>
    <s v="Heider contreras contreras"/>
    <s v="Cerrado"/>
    <s v="Marzo"/>
    <m/>
    <s v="Cerrado"/>
    <b v="1"/>
    <x v="0"/>
    <x v="0"/>
  </r>
  <r>
    <n v="539"/>
    <n v="20649"/>
    <s v="Tramitar Peticiones"/>
    <d v="2020-03-11T00:00:00"/>
    <x v="2"/>
    <d v="2020-03-23T00:00:00"/>
    <s v="Enero - Marzo"/>
    <n v="12"/>
    <n v="9"/>
    <s v="JOSE POLO"/>
    <s v="Cerrado"/>
    <s v="Marzo"/>
    <m/>
    <s v="Cerrado"/>
    <b v="1"/>
    <x v="0"/>
    <x v="0"/>
  </r>
  <r>
    <n v="540"/>
    <n v="20650"/>
    <s v="Tramitar Peticiones"/>
    <d v="2020-03-11T00:00:00"/>
    <x v="2"/>
    <d v="2020-03-24T00:00:00"/>
    <s v="Enero - Marzo"/>
    <n v="13"/>
    <n v="10"/>
    <s v="francisco javier bedoya quiñonez"/>
    <s v="Cerrado"/>
    <s v="Marzo"/>
    <m/>
    <s v="Cerrado"/>
    <b v="1"/>
    <x v="0"/>
    <x v="0"/>
  </r>
  <r>
    <n v="541"/>
    <n v="20651"/>
    <s v="Tramitar Queja"/>
    <d v="2020-03-11T00:00:00"/>
    <x v="2"/>
    <d v="2020-04-22T00:00:00"/>
    <s v="Abril - Junio"/>
    <n v="42"/>
    <n v="31"/>
    <s v="nelly stella barona rodriguez"/>
    <s v="Cerrado"/>
    <s v="Abril"/>
    <m/>
    <s v="Cerrado"/>
    <b v="1"/>
    <x v="0"/>
    <x v="0"/>
  </r>
  <r>
    <n v="542"/>
    <n v="20652"/>
    <s v="Tramitar Peticiones"/>
    <d v="2020-03-11T00:00:00"/>
    <x v="2"/>
    <d v="2020-03-23T00:00:00"/>
    <s v="Enero - Marzo"/>
    <n v="12"/>
    <n v="9"/>
    <s v="HECTOR ENRIQUE DUSSAN GONZALEZ"/>
    <s v="Cerrado"/>
    <s v="Marzo"/>
    <m/>
    <s v="Cerrado"/>
    <b v="1"/>
    <x v="0"/>
    <x v="0"/>
  </r>
  <r>
    <n v="543"/>
    <n v="20653"/>
    <s v="Tramitar Peticiones"/>
    <d v="2020-03-11T00:00:00"/>
    <x v="2"/>
    <d v="2020-03-24T00:00:00"/>
    <s v="Enero - Marzo"/>
    <n v="13"/>
    <n v="10"/>
    <s v="eliana torrado"/>
    <s v="Cerrado"/>
    <s v="Marzo"/>
    <m/>
    <s v="Cerrado"/>
    <b v="1"/>
    <x v="0"/>
    <x v="0"/>
  </r>
  <r>
    <n v="544"/>
    <n v="20654"/>
    <s v="Tramitar Peticiones"/>
    <d v="2020-03-11T00:00:00"/>
    <x v="2"/>
    <d v="2020-03-24T00:00:00"/>
    <s v="Enero - Marzo"/>
    <n v="13"/>
    <n v="10"/>
    <s v="william sarmiento ruiz"/>
    <s v="Cerrado"/>
    <s v="Marzo"/>
    <m/>
    <s v="Cerrado"/>
    <b v="1"/>
    <x v="0"/>
    <x v="0"/>
  </r>
  <r>
    <n v="545"/>
    <n v="20655"/>
    <s v="Tramitar Peticiones"/>
    <d v="2020-03-11T00:00:00"/>
    <x v="2"/>
    <d v="2020-03-24T00:00:00"/>
    <s v="Enero - Marzo"/>
    <n v="13"/>
    <n v="10"/>
    <s v="valencia"/>
    <s v="Cerrado"/>
    <s v="Marzo"/>
    <m/>
    <s v="Cerrado"/>
    <b v="1"/>
    <x v="0"/>
    <x v="0"/>
  </r>
  <r>
    <n v="546"/>
    <n v="20656"/>
    <s v="Tramitar Reclamo"/>
    <d v="2020-03-11T00:00:00"/>
    <x v="2"/>
    <d v="2020-03-13T00:00:00"/>
    <s v="Enero - Marzo"/>
    <n v="2"/>
    <n v="3"/>
    <s v="Jorge Mario Correa Díaz"/>
    <s v="Cerrado"/>
    <s v="Marzo"/>
    <m/>
    <s v="Cerrado"/>
    <b v="1"/>
    <x v="0"/>
    <x v="0"/>
  </r>
  <r>
    <n v="547"/>
    <n v="20657"/>
    <s v="Tramitar Peticiones"/>
    <d v="2020-03-11T00:00:00"/>
    <x v="2"/>
    <d v="2020-03-24T00:00:00"/>
    <s v="Enero - Marzo"/>
    <n v="13"/>
    <n v="10"/>
    <s v="LUIS FERNANDO PATIÑO HERRERA"/>
    <s v="Cerrado"/>
    <s v="Marzo"/>
    <m/>
    <s v="Cerrado"/>
    <b v="1"/>
    <x v="0"/>
    <x v="0"/>
  </r>
  <r>
    <n v="548"/>
    <n v="20658"/>
    <s v="Tramitar Reclamo"/>
    <d v="2020-03-11T00:00:00"/>
    <x v="2"/>
    <d v="2020-03-23T00:00:00"/>
    <s v="Enero - Marzo"/>
    <n v="12"/>
    <n v="9"/>
    <s v="Juan Guillermo Arbelaez Arbelaez"/>
    <s v="Cerrado"/>
    <s v="Marzo"/>
    <m/>
    <s v="Cerrado"/>
    <b v="1"/>
    <x v="0"/>
    <x v="0"/>
  </r>
  <r>
    <n v="549"/>
    <n v="20659"/>
    <s v="Tramitar Peticiones"/>
    <d v="2020-03-11T00:00:00"/>
    <x v="2"/>
    <d v="2020-03-24T00:00:00"/>
    <s v="Enero - Marzo"/>
    <n v="13"/>
    <n v="10"/>
    <s v="JOSE ANTONIO TIMANA DORADO"/>
    <s v="Cerrado"/>
    <s v="Marzo"/>
    <m/>
    <s v="Cerrado"/>
    <b v="1"/>
    <x v="0"/>
    <x v="0"/>
  </r>
  <r>
    <n v="550"/>
    <n v="20660"/>
    <s v="Tramitar Queja"/>
    <d v="2020-03-12T00:00:00"/>
    <x v="2"/>
    <d v="2020-03-16T00:00:00"/>
    <s v="Enero - Marzo"/>
    <n v="4"/>
    <n v="3"/>
    <s v="argemiro ordoñez"/>
    <s v="Cerrado"/>
    <s v="Marzo"/>
    <m/>
    <s v="Cerrado"/>
    <b v="1"/>
    <x v="0"/>
    <x v="0"/>
  </r>
  <r>
    <n v="551"/>
    <n v="20661"/>
    <s v="Tramitar Peticiones"/>
    <d v="2020-03-12T00:00:00"/>
    <x v="2"/>
    <d v="2020-03-24T00:00:00"/>
    <s v="Enero - Marzo"/>
    <n v="12"/>
    <n v="9"/>
    <s v="MARLENY TRUJILLO"/>
    <s v="Cerrado"/>
    <s v="Marzo"/>
    <m/>
    <s v="Cerrado"/>
    <b v="1"/>
    <x v="0"/>
    <x v="0"/>
  </r>
  <r>
    <n v="552"/>
    <n v="20662"/>
    <s v="Tramitar Queja"/>
    <d v="2020-03-12T00:00:00"/>
    <x v="2"/>
    <s v="Pendiente"/>
    <s v="Pendiente"/>
    <e v="#VALUE!"/>
    <e v="#VALUE!"/>
    <s v="JAIME ZABALA YARA"/>
    <s v="Abierto"/>
    <s v="Pendiente"/>
    <m/>
    <s v="Abierto"/>
    <b v="1"/>
    <x v="1"/>
    <x v="1"/>
  </r>
  <r>
    <n v="553"/>
    <n v="20663"/>
    <s v="Tramitar Queja"/>
    <d v="2020-03-12T00:00:00"/>
    <x v="2"/>
    <d v="2020-03-24T00:00:00"/>
    <s v="Enero - Marzo"/>
    <n v="12"/>
    <n v="9"/>
    <s v="CONSUELO REYES"/>
    <s v="Cerrado"/>
    <s v="Marzo"/>
    <m/>
    <s v="Cerrado"/>
    <b v="1"/>
    <x v="0"/>
    <x v="0"/>
  </r>
  <r>
    <n v="554"/>
    <n v="20664"/>
    <s v="Tramitar Peticiones"/>
    <d v="2020-03-12T00:00:00"/>
    <x v="2"/>
    <d v="2020-03-24T00:00:00"/>
    <s v="Enero - Marzo"/>
    <n v="12"/>
    <n v="9"/>
    <s v="gloria castro"/>
    <s v="Cerrado"/>
    <s v="Marzo"/>
    <m/>
    <s v="Cerrado"/>
    <b v="1"/>
    <x v="0"/>
    <x v="0"/>
  </r>
  <r>
    <n v="555"/>
    <n v="20665"/>
    <s v="Tramitar Queja"/>
    <d v="2020-03-12T00:00:00"/>
    <x v="2"/>
    <d v="2020-03-27T00:00:00"/>
    <s v="Enero - Marzo"/>
    <n v="15"/>
    <n v="12"/>
    <s v="LIZETH PINTO"/>
    <s v="Cerrado"/>
    <s v="Marzo"/>
    <m/>
    <s v="Cerrado"/>
    <b v="1"/>
    <x v="0"/>
    <x v="0"/>
  </r>
  <r>
    <n v="556"/>
    <n v="20666"/>
    <s v="Tramitar Peticiones"/>
    <d v="2020-03-12T00:00:00"/>
    <x v="2"/>
    <d v="2020-03-23T00:00:00"/>
    <s v="Enero - Marzo"/>
    <n v="11"/>
    <n v="8"/>
    <s v="SAUDI STELLALOPEZ SUARES"/>
    <s v="Cerrado"/>
    <s v="Marzo"/>
    <m/>
    <s v="Cerrado"/>
    <b v="1"/>
    <x v="0"/>
    <x v="0"/>
  </r>
  <r>
    <n v="557"/>
    <n v="20667"/>
    <s v="Tramitar Peticiones"/>
    <d v="2020-03-12T00:00:00"/>
    <x v="2"/>
    <d v="2020-03-24T00:00:00"/>
    <s v="Enero - Marzo"/>
    <n v="12"/>
    <n v="9"/>
    <s v="Jenny Catherine Plazas Lurduy"/>
    <s v="Cerrado"/>
    <s v="Marzo"/>
    <m/>
    <s v="Cerrado"/>
    <b v="1"/>
    <x v="0"/>
    <x v="0"/>
  </r>
  <r>
    <n v="558"/>
    <n v="20668"/>
    <s v="Tramitar Queja"/>
    <d v="2020-03-12T00:00:00"/>
    <x v="2"/>
    <d v="2020-03-13T00:00:00"/>
    <s v="Enero - Marzo"/>
    <n v="1"/>
    <n v="2"/>
    <s v="GLORIA STELLA HOLGUÍN HERNÁNDEZ"/>
    <s v="Cerrado"/>
    <s v="Marzo"/>
    <m/>
    <s v="Cerrado"/>
    <b v="1"/>
    <x v="0"/>
    <x v="0"/>
  </r>
  <r>
    <n v="559"/>
    <n v="20669"/>
    <s v="Tramitar Peticiones"/>
    <d v="2020-03-12T00:00:00"/>
    <x v="2"/>
    <d v="2020-03-24T00:00:00"/>
    <s v="Enero - Marzo"/>
    <n v="12"/>
    <n v="9"/>
    <s v="Viviana Marcela Calle Velásquez"/>
    <s v="Cerrado"/>
    <s v="Marzo"/>
    <m/>
    <s v="Cerrado"/>
    <b v="1"/>
    <x v="0"/>
    <x v="0"/>
  </r>
  <r>
    <n v="560"/>
    <n v="20670"/>
    <s v="Tramitar Peticiones"/>
    <d v="2020-03-12T00:00:00"/>
    <x v="2"/>
    <d v="2020-03-24T00:00:00"/>
    <s v="Enero - Marzo"/>
    <n v="12"/>
    <n v="9"/>
    <s v="OFELIA DALY VASQUEZ"/>
    <s v="Cerrado"/>
    <s v="Marzo"/>
    <m/>
    <s v="Cerrado"/>
    <b v="1"/>
    <x v="0"/>
    <x v="0"/>
  </r>
  <r>
    <n v="561"/>
    <n v="20671"/>
    <s v="Tramitar Peticiones"/>
    <d v="2020-03-12T00:00:00"/>
    <x v="2"/>
    <d v="2020-03-24T00:00:00"/>
    <s v="Enero - Marzo"/>
    <n v="12"/>
    <n v="9"/>
    <s v="No hay clientes referentes a este flujo"/>
    <s v="Cerrado"/>
    <s v="Marzo"/>
    <m/>
    <s v="Cerrado"/>
    <b v="1"/>
    <x v="0"/>
    <x v="0"/>
  </r>
  <r>
    <n v="562"/>
    <n v="20672"/>
    <s v="Tramitar Queja"/>
    <d v="2020-03-12T00:00:00"/>
    <x v="2"/>
    <d v="2020-03-24T00:00:00"/>
    <s v="Enero - Marzo"/>
    <n v="12"/>
    <n v="9"/>
    <s v="susana cruz"/>
    <s v="Cerrado"/>
    <s v="Marzo"/>
    <m/>
    <s v="Cerrado"/>
    <b v="1"/>
    <x v="0"/>
    <x v="0"/>
  </r>
  <r>
    <n v="563"/>
    <n v="20673"/>
    <s v="Tramitar Peticiones"/>
    <d v="2020-03-13T00:00:00"/>
    <x v="2"/>
    <d v="2020-03-24T00:00:00"/>
    <s v="Enero - Marzo"/>
    <n v="11"/>
    <n v="8"/>
    <s v="Matilde Rosa Rincón Lorduy"/>
    <s v="Cerrado"/>
    <s v="Marzo"/>
    <m/>
    <s v="Cerrado"/>
    <b v="1"/>
    <x v="0"/>
    <x v="0"/>
  </r>
  <r>
    <n v="564"/>
    <n v="20674"/>
    <s v="Tramitar Peticiones"/>
    <d v="2020-03-13T00:00:00"/>
    <x v="2"/>
    <d v="2020-03-24T00:00:00"/>
    <s v="Enero - Marzo"/>
    <n v="11"/>
    <n v="8"/>
    <s v="ASTRID CAROLINA RUIZ"/>
    <s v="Cerrado"/>
    <s v="Marzo"/>
    <m/>
    <s v="Cerrado"/>
    <b v="1"/>
    <x v="0"/>
    <x v="0"/>
  </r>
  <r>
    <n v="565"/>
    <n v="20675"/>
    <s v="Tramitar Queja"/>
    <d v="2020-03-13T00:00:00"/>
    <x v="2"/>
    <s v="Pendiente"/>
    <s v="Pendiente"/>
    <e v="#VALUE!"/>
    <e v="#VALUE!"/>
    <s v="maria victoria armenta"/>
    <s v="Abierto"/>
    <s v="Pendiente"/>
    <m/>
    <s v="Abierto"/>
    <b v="1"/>
    <x v="1"/>
    <x v="1"/>
  </r>
  <r>
    <n v="566"/>
    <n v="20676"/>
    <s v="Tramitar Peticiones"/>
    <d v="2020-03-13T00:00:00"/>
    <x v="2"/>
    <d v="2020-03-24T00:00:00"/>
    <s v="Enero - Marzo"/>
    <n v="11"/>
    <n v="8"/>
    <s v="Laura Melissa Gil Duran"/>
    <s v="Cerrado"/>
    <s v="Marzo"/>
    <m/>
    <s v="Cerrado"/>
    <b v="1"/>
    <x v="0"/>
    <x v="0"/>
  </r>
  <r>
    <n v="567"/>
    <n v="20677"/>
    <s v="Tramitar Peticiones"/>
    <d v="2020-03-13T00:00:00"/>
    <x v="2"/>
    <d v="2020-03-24T00:00:00"/>
    <s v="Enero - Marzo"/>
    <n v="11"/>
    <n v="8"/>
    <s v="JAIR ANDRES LOBON TORRES"/>
    <s v="Cerrado"/>
    <s v="Marzo"/>
    <m/>
    <s v="Cerrado"/>
    <b v="1"/>
    <x v="0"/>
    <x v="0"/>
  </r>
  <r>
    <n v="568"/>
    <n v="20678"/>
    <s v="Tramitar Queja"/>
    <d v="2020-03-13T00:00:00"/>
    <x v="2"/>
    <d v="2020-03-27T00:00:00"/>
    <s v="Enero - Marzo"/>
    <n v="14"/>
    <n v="11"/>
    <s v="NORMAN CARDOZO ROA"/>
    <s v="Cerrado"/>
    <s v="Marzo"/>
    <m/>
    <s v="Cerrado"/>
    <b v="1"/>
    <x v="0"/>
    <x v="0"/>
  </r>
  <r>
    <n v="569"/>
    <n v="20679"/>
    <s v="Tramitar Peticiones"/>
    <d v="2020-03-13T00:00:00"/>
    <x v="2"/>
    <d v="2020-03-24T00:00:00"/>
    <s v="Enero - Marzo"/>
    <n v="11"/>
    <n v="8"/>
    <s v="Miguel de los santos Miranda Cortezano"/>
    <s v="Cerrado"/>
    <s v="Marzo"/>
    <m/>
    <s v="Cerrado"/>
    <b v="1"/>
    <x v="0"/>
    <x v="0"/>
  </r>
  <r>
    <n v="570"/>
    <n v="20680"/>
    <s v="Tramitar Queja"/>
    <d v="2020-03-13T00:00:00"/>
    <x v="2"/>
    <d v="2020-03-24T00:00:00"/>
    <s v="Enero - Marzo"/>
    <n v="11"/>
    <n v="8"/>
    <s v="luz mirian peña gonzalez"/>
    <s v="Cerrado"/>
    <s v="Marzo"/>
    <m/>
    <s v="Cerrado"/>
    <b v="1"/>
    <x v="0"/>
    <x v="0"/>
  </r>
  <r>
    <n v="571"/>
    <n v="20681"/>
    <s v="Tramitar Peticiones"/>
    <d v="2020-03-14T00:00:00"/>
    <x v="2"/>
    <d v="2020-03-24T00:00:00"/>
    <s v="Enero - Marzo"/>
    <n v="10"/>
    <n v="7"/>
    <s v="SANDRA LORENA FERNANDEZ CHAVES"/>
    <s v="Cerrado"/>
    <s v="Marzo"/>
    <m/>
    <s v="Cerrado"/>
    <b v="1"/>
    <x v="0"/>
    <x v="0"/>
  </r>
  <r>
    <n v="572"/>
    <n v="20682"/>
    <s v="Tramitar Queja"/>
    <d v="2020-03-15T00:00:00"/>
    <x v="2"/>
    <d v="2020-03-24T00:00:00"/>
    <s v="Enero - Marzo"/>
    <n v="9"/>
    <n v="7"/>
    <s v="andrea mercado arciniegas"/>
    <s v="Cerrado"/>
    <s v="Marzo"/>
    <m/>
    <s v="Cerrado"/>
    <b v="1"/>
    <x v="0"/>
    <x v="0"/>
  </r>
  <r>
    <n v="573"/>
    <n v="20683"/>
    <s v="Tramitar Reclamo"/>
    <d v="2020-03-15T00:00:00"/>
    <x v="2"/>
    <d v="2020-03-24T00:00:00"/>
    <s v="Enero - Marzo"/>
    <n v="9"/>
    <n v="7"/>
    <s v="yoryi manuel castro villadiego"/>
    <s v="Cerrado"/>
    <s v="Marzo"/>
    <m/>
    <s v="Cerrado"/>
    <b v="1"/>
    <x v="0"/>
    <x v="0"/>
  </r>
  <r>
    <n v="574"/>
    <n v="20684"/>
    <s v="Tramitar Peticiones"/>
    <d v="2020-03-15T00:00:00"/>
    <x v="2"/>
    <d v="2020-03-24T00:00:00"/>
    <s v="Enero - Marzo"/>
    <n v="9"/>
    <n v="7"/>
    <s v="Omar Alfonso Cárdenas Caycedo"/>
    <s v="Cerrado"/>
    <s v="Marzo"/>
    <m/>
    <s v="Cerrado"/>
    <b v="1"/>
    <x v="0"/>
    <x v="0"/>
  </r>
  <r>
    <n v="575"/>
    <n v="20685"/>
    <s v="Tramitar Peticiones"/>
    <d v="2020-03-15T00:00:00"/>
    <x v="2"/>
    <d v="2020-03-24T00:00:00"/>
    <s v="Enero - Marzo"/>
    <n v="9"/>
    <n v="7"/>
    <s v="omar alejandro zambrano fierro"/>
    <s v="Cerrado"/>
    <s v="Marzo"/>
    <m/>
    <s v="Cerrado"/>
    <b v="1"/>
    <x v="0"/>
    <x v="0"/>
  </r>
  <r>
    <n v="576"/>
    <n v="20686"/>
    <s v="Tramitar Peticiones"/>
    <d v="2020-03-16T00:00:00"/>
    <x v="2"/>
    <d v="2020-03-24T00:00:00"/>
    <s v="Enero - Marzo"/>
    <n v="8"/>
    <n v="7"/>
    <s v="rigoberto sanchez vasquez"/>
    <s v="Cerrado"/>
    <s v="Marzo"/>
    <m/>
    <s v="Cerrado"/>
    <b v="1"/>
    <x v="0"/>
    <x v="0"/>
  </r>
  <r>
    <n v="577"/>
    <n v="20687"/>
    <s v="Tramitar Peticiones"/>
    <d v="2020-03-16T00:00:00"/>
    <x v="2"/>
    <d v="2020-03-24T00:00:00"/>
    <s v="Enero - Marzo"/>
    <n v="8"/>
    <n v="7"/>
    <s v="cooperativa provercoop"/>
    <s v="Cerrado"/>
    <s v="Marzo"/>
    <m/>
    <s v="Cerrado"/>
    <b v="1"/>
    <x v="0"/>
    <x v="0"/>
  </r>
  <r>
    <n v="578"/>
    <n v="20688"/>
    <s v="Asignar Sugerencia"/>
    <d v="2020-03-16T00:00:00"/>
    <x v="2"/>
    <d v="2020-03-18T00:00:00"/>
    <s v="Enero - Marzo"/>
    <n v="2"/>
    <n v="3"/>
    <s v="GABRIEL FERREIRA SANDOVAL"/>
    <s v="Cerrado"/>
    <s v="Marzo"/>
    <m/>
    <s v="Cerrado"/>
    <b v="1"/>
    <x v="0"/>
    <x v="0"/>
  </r>
  <r>
    <n v="579"/>
    <n v="20689"/>
    <s v="Tramitar Peticiones"/>
    <d v="2020-03-16T00:00:00"/>
    <x v="2"/>
    <d v="2020-03-24T00:00:00"/>
    <s v="Enero - Marzo"/>
    <n v="8"/>
    <n v="7"/>
    <s v="Lina Katherine Figueroa Sanchez"/>
    <s v="Cerrado"/>
    <s v="Marzo"/>
    <m/>
    <s v="Cerrado"/>
    <b v="1"/>
    <x v="0"/>
    <x v="0"/>
  </r>
  <r>
    <n v="580"/>
    <n v="20690"/>
    <s v="Tramitar Peticiones"/>
    <d v="2020-03-16T00:00:00"/>
    <x v="2"/>
    <d v="2020-03-24T00:00:00"/>
    <s v="Enero - Marzo"/>
    <n v="8"/>
    <n v="7"/>
    <s v="LAURA PAMELA RUIZ GOMEZ"/>
    <s v="Cerrado"/>
    <s v="Marzo"/>
    <m/>
    <s v="Cerrado"/>
    <b v="1"/>
    <x v="0"/>
    <x v="0"/>
  </r>
  <r>
    <n v="581"/>
    <n v="20691"/>
    <s v="Tramitar Peticiones"/>
    <d v="2020-03-16T00:00:00"/>
    <x v="2"/>
    <d v="2020-03-24T00:00:00"/>
    <s v="Enero - Marzo"/>
    <n v="8"/>
    <n v="7"/>
    <s v="YESIKA TATIANA CALDERON BENAVIDES"/>
    <s v="Cerrado"/>
    <s v="Marzo"/>
    <m/>
    <s v="Cerrado"/>
    <b v="1"/>
    <x v="0"/>
    <x v="0"/>
  </r>
  <r>
    <n v="582"/>
    <n v="20692"/>
    <s v="Tramitar Peticiones"/>
    <d v="2020-03-16T00:00:00"/>
    <x v="2"/>
    <d v="2020-03-24T00:00:00"/>
    <s v="Enero - Marzo"/>
    <n v="8"/>
    <n v="7"/>
    <s v="Paulino Cruz Peñaloza"/>
    <s v="Cerrado"/>
    <s v="Marzo"/>
    <m/>
    <s v="Cerrado"/>
    <b v="1"/>
    <x v="0"/>
    <x v="0"/>
  </r>
  <r>
    <n v="583"/>
    <n v="20693"/>
    <s v="Asignar Sugerencia"/>
    <d v="2020-03-16T00:00:00"/>
    <x v="2"/>
    <d v="2020-03-18T00:00:00"/>
    <s v="Enero - Marzo"/>
    <n v="2"/>
    <n v="3"/>
    <s v="harold hernan moreno cardona"/>
    <s v="Cerrado"/>
    <s v="Marzo"/>
    <m/>
    <s v="Cerrado"/>
    <b v="1"/>
    <x v="0"/>
    <x v="0"/>
  </r>
  <r>
    <n v="584"/>
    <n v="20694"/>
    <s v="Tramitar Peticiones"/>
    <d v="2020-03-16T00:00:00"/>
    <x v="2"/>
    <d v="2020-03-25T00:00:00"/>
    <s v="Enero - Marzo"/>
    <n v="9"/>
    <n v="8"/>
    <s v="OLAVE Y COMPAÑIA SAS"/>
    <s v="Cerrado"/>
    <s v="Marzo"/>
    <m/>
    <s v="Cerrado"/>
    <b v="1"/>
    <x v="0"/>
    <x v="0"/>
  </r>
  <r>
    <n v="585"/>
    <n v="20695"/>
    <s v="Tramitar Queja"/>
    <d v="2020-03-16T00:00:00"/>
    <x v="2"/>
    <d v="2020-03-25T00:00:00"/>
    <s v="Enero - Marzo"/>
    <n v="9"/>
    <n v="8"/>
    <s v="Angélica Vanegas"/>
    <s v="Cerrado"/>
    <s v="Marzo"/>
    <m/>
    <s v="Cerrado"/>
    <b v="1"/>
    <x v="0"/>
    <x v="0"/>
  </r>
  <r>
    <n v="586"/>
    <n v="20696"/>
    <s v="Tramitar Queja"/>
    <d v="2020-03-16T00:00:00"/>
    <x v="2"/>
    <s v="Pendiente"/>
    <s v="Pendiente"/>
    <e v="#VALUE!"/>
    <e v="#VALUE!"/>
    <s v="yaneth calderon cuesta"/>
    <s v="Abierto"/>
    <s v="Pendiente"/>
    <m/>
    <s v="Abierto"/>
    <b v="1"/>
    <x v="1"/>
    <x v="1"/>
  </r>
  <r>
    <n v="587"/>
    <n v="20697"/>
    <s v="Tramitar Peticiones"/>
    <d v="2020-03-16T00:00:00"/>
    <x v="2"/>
    <d v="2020-03-25T00:00:00"/>
    <s v="Enero - Marzo"/>
    <n v="9"/>
    <n v="8"/>
    <s v="gloria castro"/>
    <s v="Cerrado"/>
    <s v="Marzo"/>
    <m/>
    <s v="Cerrado"/>
    <b v="1"/>
    <x v="0"/>
    <x v="0"/>
  </r>
  <r>
    <n v="588"/>
    <n v="20698"/>
    <s v="Tramitar Peticiones"/>
    <d v="2020-03-16T00:00:00"/>
    <x v="2"/>
    <d v="2020-03-25T00:00:00"/>
    <s v="Enero - Marzo"/>
    <n v="9"/>
    <n v="8"/>
    <s v="JUAN BAUTISTA SEPULVEDA ANAYA"/>
    <s v="Cerrado"/>
    <s v="Marzo"/>
    <m/>
    <s v="Cerrado"/>
    <b v="1"/>
    <x v="0"/>
    <x v="0"/>
  </r>
  <r>
    <n v="589"/>
    <n v="20699"/>
    <s v="Tramitar Peticiones"/>
    <d v="2020-03-16T00:00:00"/>
    <x v="2"/>
    <d v="2020-03-25T00:00:00"/>
    <s v="Enero - Marzo"/>
    <n v="9"/>
    <n v="8"/>
    <s v="German Orduz Peralta"/>
    <s v="Cerrado"/>
    <s v="Marzo"/>
    <m/>
    <s v="Cerrado"/>
    <b v="1"/>
    <x v="0"/>
    <x v="0"/>
  </r>
  <r>
    <n v="590"/>
    <n v="20700"/>
    <s v="Tramitar Queja"/>
    <d v="2020-03-16T00:00:00"/>
    <x v="2"/>
    <s v="Pendiente"/>
    <s v="Pendiente"/>
    <e v="#VALUE!"/>
    <e v="#VALUE!"/>
    <s v="carol cardenas lopez"/>
    <s v="Abierto"/>
    <s v="Pendiente"/>
    <m/>
    <s v="Abierto"/>
    <b v="1"/>
    <x v="1"/>
    <x v="1"/>
  </r>
  <r>
    <n v="591"/>
    <n v="20701"/>
    <s v="Tramitar Peticiones"/>
    <d v="2020-03-16T00:00:00"/>
    <x v="2"/>
    <d v="2020-03-25T00:00:00"/>
    <s v="Enero - Marzo"/>
    <n v="9"/>
    <n v="8"/>
    <s v="CARLOS ALBERTO CAMARGO CARTAGENA"/>
    <s v="Cerrado"/>
    <s v="Marzo"/>
    <m/>
    <s v="Cerrado"/>
    <b v="1"/>
    <x v="0"/>
    <x v="0"/>
  </r>
  <r>
    <n v="592"/>
    <n v="20702"/>
    <s v="Tramitar Queja"/>
    <d v="2020-03-16T00:00:00"/>
    <x v="2"/>
    <d v="2020-03-24T00:00:00"/>
    <s v="Enero - Marzo"/>
    <n v="8"/>
    <n v="7"/>
    <s v="ELIANA VANESSA HERRERA BALLEN"/>
    <s v="Cerrado"/>
    <s v="Marzo"/>
    <m/>
    <s v="Cerrado"/>
    <b v="1"/>
    <x v="0"/>
    <x v="0"/>
  </r>
  <r>
    <n v="593"/>
    <n v="20703"/>
    <s v="Tramitar Peticiones"/>
    <d v="2020-03-16T00:00:00"/>
    <x v="2"/>
    <d v="2020-03-25T00:00:00"/>
    <s v="Enero - Marzo"/>
    <n v="9"/>
    <n v="8"/>
    <s v="cristian danilo hernandez"/>
    <s v="Cerrado"/>
    <s v="Marzo"/>
    <m/>
    <s v="Cerrado"/>
    <b v="1"/>
    <x v="0"/>
    <x v="0"/>
  </r>
  <r>
    <n v="594"/>
    <n v="20704"/>
    <s v="Asignar Sugerencia"/>
    <d v="2020-03-16T00:00:00"/>
    <x v="2"/>
    <d v="2020-03-26T00:00:00"/>
    <s v="Enero - Marzo"/>
    <n v="10"/>
    <n v="9"/>
    <s v="YURI LILIANA VARGAS"/>
    <s v="Cerrado"/>
    <s v="Marzo"/>
    <m/>
    <s v="Cerrado"/>
    <b v="1"/>
    <x v="0"/>
    <x v="0"/>
  </r>
  <r>
    <n v="595"/>
    <n v="20705"/>
    <s v="Asignar Sugerencia"/>
    <d v="2020-03-16T00:00:00"/>
    <x v="2"/>
    <d v="2020-03-18T00:00:00"/>
    <s v="Enero - Marzo"/>
    <n v="2"/>
    <n v="3"/>
    <s v="Gladys alicia garcia"/>
    <s v="Cerrado"/>
    <s v="Marzo"/>
    <m/>
    <s v="Cerrado"/>
    <b v="1"/>
    <x v="0"/>
    <x v="0"/>
  </r>
  <r>
    <n v="596"/>
    <n v="20706"/>
    <s v="Tramitar Peticiones"/>
    <d v="2020-03-17T00:00:00"/>
    <x v="2"/>
    <d v="2020-03-25T00:00:00"/>
    <s v="Enero - Marzo"/>
    <n v="8"/>
    <n v="7"/>
    <s v="gloria castro"/>
    <s v="Cerrado"/>
    <s v="Marzo"/>
    <m/>
    <s v="Cerrado"/>
    <b v="1"/>
    <x v="0"/>
    <x v="0"/>
  </r>
  <r>
    <n v="597"/>
    <n v="20707"/>
    <s v="Tramitar Queja"/>
    <d v="2020-03-17T00:00:00"/>
    <x v="2"/>
    <d v="2020-03-24T00:00:00"/>
    <s v="Enero - Marzo"/>
    <n v="7"/>
    <n v="6"/>
    <s v="shirley ana valderrama morales"/>
    <s v="Cerrado"/>
    <s v="Marzo"/>
    <m/>
    <s v="Cerrado"/>
    <b v="1"/>
    <x v="0"/>
    <x v="0"/>
  </r>
  <r>
    <n v="598"/>
    <n v="20708"/>
    <s v="Asignar Sugerencia"/>
    <d v="2020-03-17T00:00:00"/>
    <x v="2"/>
    <d v="2020-03-29T00:00:00"/>
    <s v="Enero - Marzo"/>
    <n v="12"/>
    <n v="9"/>
    <s v="LUZ MARINA VELEZ GOMEZ"/>
    <s v="Cerrado"/>
    <s v="Marzo"/>
    <m/>
    <s v="Cerrado"/>
    <b v="1"/>
    <x v="0"/>
    <x v="0"/>
  </r>
  <r>
    <n v="599"/>
    <n v="20709"/>
    <s v="Asignar Sugerencia"/>
    <d v="2020-03-17T00:00:00"/>
    <x v="2"/>
    <d v="2020-03-18T00:00:00"/>
    <s v="Enero - Marzo"/>
    <n v="1"/>
    <n v="2"/>
    <s v="luis robayo"/>
    <s v="Cerrado"/>
    <s v="Marzo"/>
    <m/>
    <s v="Cerrado"/>
    <b v="1"/>
    <x v="0"/>
    <x v="0"/>
  </r>
  <r>
    <n v="600"/>
    <n v="20710"/>
    <s v="Tramitar Peticiones"/>
    <d v="2020-03-17T00:00:00"/>
    <x v="2"/>
    <d v="2020-03-25T00:00:00"/>
    <s v="Enero - Marzo"/>
    <n v="8"/>
    <n v="7"/>
    <s v="juan carlos ceron hoyos"/>
    <s v="Cerrado"/>
    <s v="Marzo"/>
    <m/>
    <s v="Cerrado"/>
    <b v="1"/>
    <x v="0"/>
    <x v="0"/>
  </r>
  <r>
    <n v="601"/>
    <n v="20711"/>
    <s v="Tramitar Peticiones"/>
    <d v="2020-03-17T00:00:00"/>
    <x v="2"/>
    <d v="2020-03-25T00:00:00"/>
    <s v="Enero - Marzo"/>
    <n v="8"/>
    <n v="7"/>
    <s v="juan esteban osorno sepulveda"/>
    <s v="Cerrado"/>
    <s v="Marzo"/>
    <m/>
    <s v="Cerrado"/>
    <b v="1"/>
    <x v="0"/>
    <x v="0"/>
  </r>
  <r>
    <n v="602"/>
    <n v="20712"/>
    <s v="Tramitar Peticiones"/>
    <d v="2020-03-17T00:00:00"/>
    <x v="2"/>
    <d v="2020-03-27T00:00:00"/>
    <s v="Enero - Marzo"/>
    <n v="10"/>
    <n v="9"/>
    <s v="carlos mario osorno sepulveda"/>
    <s v="Cerrado"/>
    <s v="Marzo"/>
    <m/>
    <s v="Cerrado"/>
    <b v="1"/>
    <x v="0"/>
    <x v="0"/>
  </r>
  <r>
    <n v="603"/>
    <n v="20713"/>
    <s v="Tramitar Peticiones"/>
    <d v="2020-03-17T00:00:00"/>
    <x v="2"/>
    <d v="2020-03-25T00:00:00"/>
    <s v="Enero - Marzo"/>
    <n v="8"/>
    <n v="7"/>
    <s v="elizabeth molano vargas"/>
    <s v="Cerrado"/>
    <s v="Marzo"/>
    <m/>
    <s v="Cerrado"/>
    <b v="1"/>
    <x v="0"/>
    <x v="0"/>
  </r>
  <r>
    <n v="604"/>
    <n v="20714"/>
    <s v="Tramitar Peticiones"/>
    <d v="2020-03-17T00:00:00"/>
    <x v="2"/>
    <d v="2020-03-27T00:00:00"/>
    <s v="Enero - Marzo"/>
    <n v="10"/>
    <n v="9"/>
    <s v="elizabeth molano vargas"/>
    <s v="Cerrado"/>
    <s v="Marzo"/>
    <m/>
    <s v="Cerrado"/>
    <b v="1"/>
    <x v="0"/>
    <x v="0"/>
  </r>
  <r>
    <n v="605"/>
    <n v="20715"/>
    <s v="Tramitar Reclamo"/>
    <d v="2020-03-17T00:00:00"/>
    <x v="2"/>
    <d v="2020-03-26T00:00:00"/>
    <s v="Enero - Marzo"/>
    <n v="9"/>
    <n v="8"/>
    <s v="Maxce Estefania Contreras Mendoza"/>
    <s v="Cerrado"/>
    <s v="Marzo"/>
    <m/>
    <s v="Cerrado"/>
    <b v="1"/>
    <x v="0"/>
    <x v="0"/>
  </r>
  <r>
    <n v="606"/>
    <n v="20716"/>
    <s v="Tramitar Peticiones"/>
    <d v="2020-03-17T00:00:00"/>
    <x v="2"/>
    <d v="2020-03-27T00:00:00"/>
    <s v="Enero - Marzo"/>
    <n v="10"/>
    <n v="9"/>
    <s v="fabian lugo guio"/>
    <s v="Cerrado"/>
    <s v="Marzo"/>
    <m/>
    <s v="Cerrado"/>
    <b v="1"/>
    <x v="0"/>
    <x v="0"/>
  </r>
  <r>
    <n v="607"/>
    <n v="20717"/>
    <s v="Tramitar Peticiones"/>
    <d v="2020-03-17T00:00:00"/>
    <x v="2"/>
    <d v="2020-03-27T00:00:00"/>
    <s v="Enero - Marzo"/>
    <n v="10"/>
    <n v="9"/>
    <s v="adriano manuel perez garcia"/>
    <s v="Cerrado"/>
    <s v="Marzo"/>
    <m/>
    <s v="Cerrado"/>
    <b v="1"/>
    <x v="0"/>
    <x v="0"/>
  </r>
  <r>
    <n v="608"/>
    <n v="20718"/>
    <s v="Tramitar Queja"/>
    <d v="2020-03-17T00:00:00"/>
    <x v="2"/>
    <d v="2020-03-26T00:00:00"/>
    <s v="Enero - Marzo"/>
    <n v="9"/>
    <n v="8"/>
    <s v="JUAN CARLOS RODRIGUEZ PULIDO"/>
    <s v="Cerrado"/>
    <s v="Marzo"/>
    <m/>
    <s v="Cerrado"/>
    <b v="1"/>
    <x v="0"/>
    <x v="0"/>
  </r>
  <r>
    <n v="609"/>
    <n v="20719"/>
    <s v="Tramitar Queja"/>
    <d v="2020-03-18T00:00:00"/>
    <x v="2"/>
    <d v="2020-03-26T00:00:00"/>
    <s v="Enero - Marzo"/>
    <n v="8"/>
    <n v="7"/>
    <s v="Veronica Perez Ricaurte"/>
    <s v="Cerrado"/>
    <s v="Marzo"/>
    <m/>
    <s v="Cerrado"/>
    <b v="1"/>
    <x v="0"/>
    <x v="0"/>
  </r>
  <r>
    <n v="610"/>
    <n v="20720"/>
    <s v="Tramitar Peticiones"/>
    <d v="2020-03-18T00:00:00"/>
    <x v="2"/>
    <d v="2020-03-27T00:00:00"/>
    <s v="Enero - Marzo"/>
    <n v="9"/>
    <n v="8"/>
    <s v="WILSON DAMIRO DIAZ CALVACHE"/>
    <s v="Cerrado"/>
    <s v="Marzo"/>
    <m/>
    <s v="Cerrado"/>
    <b v="1"/>
    <x v="0"/>
    <x v="0"/>
  </r>
  <r>
    <n v="611"/>
    <n v="20721"/>
    <s v="Tramitar Peticiones"/>
    <d v="2020-03-18T00:00:00"/>
    <x v="2"/>
    <d v="2020-03-27T00:00:00"/>
    <s v="Enero - Marzo"/>
    <n v="9"/>
    <n v="8"/>
    <s v="MARIBEL"/>
    <s v="Cerrado"/>
    <s v="Marzo"/>
    <m/>
    <s v="Cerrado"/>
    <b v="1"/>
    <x v="0"/>
    <x v="0"/>
  </r>
  <r>
    <n v="612"/>
    <n v="20722"/>
    <s v="Tramitar Queja"/>
    <d v="2020-03-18T00:00:00"/>
    <x v="2"/>
    <d v="2020-03-26T00:00:00"/>
    <s v="Enero - Marzo"/>
    <n v="8"/>
    <n v="7"/>
    <s v="CRISTIAN ANDRES ESCOBAR RIVERA"/>
    <s v="Cerrado"/>
    <s v="Marzo"/>
    <m/>
    <s v="Cerrado"/>
    <b v="1"/>
    <x v="0"/>
    <x v="0"/>
  </r>
  <r>
    <n v="613"/>
    <n v="20723"/>
    <s v="Tramitar Peticiones"/>
    <d v="2020-03-18T00:00:00"/>
    <x v="2"/>
    <d v="2020-03-27T00:00:00"/>
    <s v="Enero - Marzo"/>
    <n v="9"/>
    <n v="8"/>
    <s v="Sergio A. Diaz Davila"/>
    <s v="Cerrado"/>
    <s v="Marzo"/>
    <m/>
    <s v="Cerrado"/>
    <b v="1"/>
    <x v="0"/>
    <x v="0"/>
  </r>
  <r>
    <n v="614"/>
    <n v="20724"/>
    <s v="Tramitar Queja"/>
    <d v="2020-03-18T00:00:00"/>
    <x v="2"/>
    <d v="2020-03-26T00:00:00"/>
    <s v="Enero - Marzo"/>
    <n v="8"/>
    <n v="7"/>
    <n v="3163584801"/>
    <s v="Cerrado"/>
    <s v="Marzo"/>
    <m/>
    <s v="Cerrado"/>
    <b v="1"/>
    <x v="0"/>
    <x v="0"/>
  </r>
  <r>
    <n v="615"/>
    <n v="20725"/>
    <s v="Tramitar Peticiones"/>
    <d v="2020-03-18T00:00:00"/>
    <x v="2"/>
    <d v="2020-03-27T00:00:00"/>
    <s v="Enero - Marzo"/>
    <n v="9"/>
    <n v="8"/>
    <s v="Daniel James Hawkins McEvoy"/>
    <s v="Cerrado"/>
    <s v="Marzo"/>
    <m/>
    <s v="Cerrado"/>
    <b v="1"/>
    <x v="0"/>
    <x v="0"/>
  </r>
  <r>
    <n v="616"/>
    <n v="20726"/>
    <s v="Asignar Sugerencia"/>
    <d v="2020-03-18T00:00:00"/>
    <x v="2"/>
    <d v="2020-03-29T00:00:00"/>
    <s v="Enero - Marzo"/>
    <n v="11"/>
    <n v="8"/>
    <s v="LUZ MARINA VELEZ GOMEZ"/>
    <s v="Cerrado"/>
    <s v="Marzo"/>
    <m/>
    <s v="Cerrado"/>
    <b v="1"/>
    <x v="0"/>
    <x v="0"/>
  </r>
  <r>
    <n v="617"/>
    <n v="20727"/>
    <s v="Tramitar Peticiones"/>
    <d v="2020-03-18T00:00:00"/>
    <x v="2"/>
    <d v="2020-03-27T00:00:00"/>
    <s v="Enero - Marzo"/>
    <n v="9"/>
    <n v="8"/>
    <s v="OLGA LUCINDA MONGUI SANCHEZ"/>
    <s v="Cerrado"/>
    <s v="Marzo"/>
    <m/>
    <s v="Cerrado"/>
    <b v="1"/>
    <x v="0"/>
    <x v="0"/>
  </r>
  <r>
    <n v="618"/>
    <n v="20728"/>
    <s v="Tramitar Peticiones"/>
    <d v="2020-03-18T00:00:00"/>
    <x v="2"/>
    <d v="2020-03-27T00:00:00"/>
    <s v="Enero - Marzo"/>
    <n v="9"/>
    <n v="8"/>
    <s v="angie cristina linares franco"/>
    <s v="Cerrado"/>
    <s v="Marzo"/>
    <m/>
    <s v="Cerrado"/>
    <b v="1"/>
    <x v="0"/>
    <x v="0"/>
  </r>
  <r>
    <n v="619"/>
    <n v="20729"/>
    <s v="Tramitar Peticiones"/>
    <d v="2020-03-19T00:00:00"/>
    <x v="2"/>
    <d v="2020-03-27T00:00:00"/>
    <s v="Enero - Marzo"/>
    <n v="8"/>
    <n v="7"/>
    <s v="flor alba ramirez triana"/>
    <s v="Cerrado"/>
    <s v="Marzo"/>
    <m/>
    <s v="Cerrado"/>
    <b v="1"/>
    <x v="0"/>
    <x v="0"/>
  </r>
  <r>
    <n v="620"/>
    <n v="20730"/>
    <s v="Tramitar Peticiones"/>
    <d v="2020-03-19T00:00:00"/>
    <x v="2"/>
    <d v="2020-03-27T00:00:00"/>
    <s v="Enero - Marzo"/>
    <n v="8"/>
    <n v="7"/>
    <s v="flor alba ramirez triana"/>
    <s v="Cerrado"/>
    <s v="Marzo"/>
    <m/>
    <s v="Cerrado"/>
    <b v="1"/>
    <x v="0"/>
    <x v="0"/>
  </r>
  <r>
    <n v="621"/>
    <n v="20731"/>
    <s v="Tramitar Peticiones"/>
    <d v="2020-03-19T00:00:00"/>
    <x v="2"/>
    <d v="2020-03-30T00:00:00"/>
    <s v="Enero - Marzo"/>
    <n v="11"/>
    <n v="8"/>
    <s v="LUCELLY DE JESUS ZAPATA ORTIZ"/>
    <s v="Cerrado"/>
    <s v="Marzo"/>
    <m/>
    <s v="Cerrado"/>
    <b v="1"/>
    <x v="0"/>
    <x v="0"/>
  </r>
  <r>
    <n v="622"/>
    <n v="20732"/>
    <s v="Tramitar Peticiones"/>
    <d v="2020-03-19T00:00:00"/>
    <x v="2"/>
    <d v="2020-04-02T00:00:00"/>
    <s v="Abril - Junio"/>
    <n v="14"/>
    <n v="11"/>
    <s v="michelle centeno henao"/>
    <s v="Cerrado"/>
    <s v="Abril"/>
    <m/>
    <s v="Cerrado"/>
    <b v="1"/>
    <x v="0"/>
    <x v="0"/>
  </r>
  <r>
    <n v="623"/>
    <n v="20733"/>
    <s v="Tramitar Peticiones"/>
    <d v="2020-03-19T00:00:00"/>
    <x v="2"/>
    <d v="2020-04-02T00:00:00"/>
    <s v="Abril - Junio"/>
    <n v="14"/>
    <n v="11"/>
    <s v="jeniffer martinez molina"/>
    <s v="Cerrado"/>
    <s v="Abril"/>
    <m/>
    <s v="Cerrado"/>
    <b v="1"/>
    <x v="0"/>
    <x v="0"/>
  </r>
  <r>
    <n v="624"/>
    <n v="20734"/>
    <s v="Tramitar Peticiones"/>
    <d v="2020-03-19T00:00:00"/>
    <x v="2"/>
    <d v="2020-04-02T00:00:00"/>
    <s v="Abril - Junio"/>
    <n v="14"/>
    <n v="11"/>
    <s v="jairo diaz sierra"/>
    <s v="Cerrado"/>
    <s v="Abril"/>
    <m/>
    <s v="Cerrado"/>
    <b v="1"/>
    <x v="0"/>
    <x v="0"/>
  </r>
  <r>
    <n v="625"/>
    <n v="20735"/>
    <s v="Tramitar Queja"/>
    <d v="2020-03-19T00:00:00"/>
    <x v="2"/>
    <d v="2020-03-19T00:00:00"/>
    <s v="Enero - Marzo"/>
    <n v="0"/>
    <n v="1"/>
    <s v="Alvaro Garzon Diaz"/>
    <s v="Cerrado"/>
    <s v="Marzo"/>
    <m/>
    <s v="Cerrado"/>
    <b v="1"/>
    <x v="0"/>
    <x v="0"/>
  </r>
  <r>
    <n v="626"/>
    <n v="20736"/>
    <s v="Asignar Sugerencia"/>
    <d v="2020-03-19T00:00:00"/>
    <x v="2"/>
    <d v="2020-04-02T00:00:00"/>
    <s v="Abril - Junio"/>
    <n v="14"/>
    <n v="11"/>
    <s v="YURI LILIANA VARGAS"/>
    <s v="Cerrado"/>
    <s v="Abril"/>
    <m/>
    <s v="Cerrado"/>
    <b v="1"/>
    <x v="0"/>
    <x v="0"/>
  </r>
  <r>
    <n v="627"/>
    <n v="20737"/>
    <s v="Tramitar Peticiones"/>
    <d v="2020-03-19T00:00:00"/>
    <x v="2"/>
    <d v="2020-04-02T00:00:00"/>
    <s v="Abril - Junio"/>
    <n v="14"/>
    <n v="11"/>
    <s v="harold hernan moreno cardona"/>
    <s v="Cerrado"/>
    <s v="Abril"/>
    <m/>
    <s v="Cerrado"/>
    <b v="1"/>
    <x v="0"/>
    <x v="0"/>
  </r>
  <r>
    <n v="628"/>
    <n v="20738"/>
    <s v="Tramitar Peticiones"/>
    <d v="2020-03-19T00:00:00"/>
    <x v="2"/>
    <d v="2020-04-02T00:00:00"/>
    <s v="Abril - Junio"/>
    <n v="14"/>
    <n v="11"/>
    <s v="LUIS JAIRO ARIAS VIDALES"/>
    <s v="Cerrado"/>
    <s v="Abril"/>
    <m/>
    <s v="Cerrado"/>
    <b v="1"/>
    <x v="0"/>
    <x v="0"/>
  </r>
  <r>
    <n v="629"/>
    <n v="20739"/>
    <s v="Tramitar Queja"/>
    <d v="2020-03-19T00:00:00"/>
    <x v="2"/>
    <d v="2020-03-26T00:00:00"/>
    <s v="Enero - Marzo"/>
    <n v="7"/>
    <n v="6"/>
    <s v="ALDEMAR GERARDO HOYOS JIMENEZ"/>
    <s v="Cerrado"/>
    <s v="Marzo"/>
    <m/>
    <s v="Cerrado"/>
    <b v="1"/>
    <x v="0"/>
    <x v="0"/>
  </r>
  <r>
    <n v="630"/>
    <n v="20740"/>
    <s v="Tramitar Peticiones"/>
    <d v="2020-03-19T00:00:00"/>
    <x v="2"/>
    <d v="2020-04-02T00:00:00"/>
    <s v="Abril - Junio"/>
    <n v="14"/>
    <n v="11"/>
    <s v="Oscar Gutiérrez"/>
    <s v="Cerrado"/>
    <s v="Abril"/>
    <m/>
    <s v="Cerrado"/>
    <b v="1"/>
    <x v="0"/>
    <x v="0"/>
  </r>
  <r>
    <n v="631"/>
    <n v="20741"/>
    <s v="Tramitar Peticiones"/>
    <d v="2020-03-19T00:00:00"/>
    <x v="2"/>
    <d v="2020-04-02T00:00:00"/>
    <s v="Abril - Junio"/>
    <n v="14"/>
    <n v="11"/>
    <s v="jaime leon posada betancur"/>
    <s v="Cerrado"/>
    <s v="Abril"/>
    <m/>
    <s v="Cerrado"/>
    <b v="1"/>
    <x v="0"/>
    <x v="0"/>
  </r>
  <r>
    <n v="632"/>
    <n v="20742"/>
    <s v="Tramitar Peticiones"/>
    <d v="2020-03-19T00:00:00"/>
    <x v="2"/>
    <d v="2020-04-02T00:00:00"/>
    <s v="Abril - Junio"/>
    <n v="14"/>
    <n v="11"/>
    <s v="SSES LTDA SERVICIOS Y SOLUCIONES EN ELECTRÓNICA Y SISTEMAS LIMITADA"/>
    <s v="Cerrado"/>
    <s v="Abril"/>
    <m/>
    <s v="Cerrado"/>
    <b v="1"/>
    <x v="0"/>
    <x v="0"/>
  </r>
  <r>
    <n v="633"/>
    <n v="20743"/>
    <s v="Tramitar Reclamo"/>
    <d v="2020-03-20T00:00:00"/>
    <x v="2"/>
    <s v="Pendiente"/>
    <s v="Pendiente"/>
    <e v="#VALUE!"/>
    <e v="#VALUE!"/>
    <s v="leandra vanesa zayas peña"/>
    <s v="Abierto"/>
    <s v="Pendiente"/>
    <m/>
    <s v="Abierto"/>
    <b v="1"/>
    <x v="1"/>
    <x v="1"/>
  </r>
  <r>
    <n v="634"/>
    <n v="20744"/>
    <s v="Tramitar Peticiones"/>
    <d v="2020-03-20T00:00:00"/>
    <x v="2"/>
    <d v="2020-04-02T00:00:00"/>
    <s v="Abril - Junio"/>
    <n v="13"/>
    <n v="10"/>
    <s v="ALEXANDER ORTIZ"/>
    <s v="Cerrado"/>
    <s v="Abril"/>
    <m/>
    <s v="Cerrado"/>
    <b v="1"/>
    <x v="0"/>
    <x v="0"/>
  </r>
  <r>
    <n v="635"/>
    <n v="20745"/>
    <s v="Tramitar Peticiones"/>
    <d v="2020-03-20T00:00:00"/>
    <x v="2"/>
    <d v="2020-04-02T00:00:00"/>
    <s v="Abril - Junio"/>
    <n v="13"/>
    <n v="10"/>
    <s v="SSES LTDA SERVICIOS Y SOLUCIONES EN ELECTRÓNICA Y SISTEMAS LIMITADA"/>
    <s v="Cerrado"/>
    <s v="Abril"/>
    <m/>
    <s v="Cerrado"/>
    <b v="1"/>
    <x v="0"/>
    <x v="0"/>
  </r>
  <r>
    <n v="636"/>
    <n v="20746"/>
    <s v="Tramitar Queja"/>
    <d v="2020-03-20T00:00:00"/>
    <x v="2"/>
    <d v="2020-03-30T00:00:00"/>
    <s v="Enero - Marzo"/>
    <n v="10"/>
    <n v="7"/>
    <s v="DORIAM LEANDRO SANABRIA"/>
    <s v="Cerrado"/>
    <s v="Marzo"/>
    <m/>
    <s v="Cerrado"/>
    <b v="1"/>
    <x v="0"/>
    <x v="0"/>
  </r>
  <r>
    <n v="637"/>
    <n v="20747"/>
    <s v="Tramitar Peticiones"/>
    <d v="2020-03-20T00:00:00"/>
    <x v="2"/>
    <d v="2020-04-02T00:00:00"/>
    <s v="Abril - Junio"/>
    <n v="13"/>
    <n v="10"/>
    <s v="miguel ángel tapia centeno"/>
    <s v="Cerrado"/>
    <s v="Abril"/>
    <m/>
    <s v="Cerrado"/>
    <b v="1"/>
    <x v="0"/>
    <x v="0"/>
  </r>
  <r>
    <n v="638"/>
    <n v="20748"/>
    <s v="Tramitar Peticiones"/>
    <d v="2020-03-20T00:00:00"/>
    <x v="2"/>
    <d v="2020-04-02T00:00:00"/>
    <s v="Abril - Junio"/>
    <n v="13"/>
    <n v="10"/>
    <s v="miguel ángel tapia centeno"/>
    <s v="Cerrado"/>
    <s v="Abril"/>
    <m/>
    <s v="Cerrado"/>
    <b v="1"/>
    <x v="0"/>
    <x v="0"/>
  </r>
  <r>
    <n v="639"/>
    <n v="20749"/>
    <s v="Tramitar Peticiones"/>
    <d v="2020-03-20T00:00:00"/>
    <x v="2"/>
    <d v="2020-04-02T00:00:00"/>
    <s v="Abril - Junio"/>
    <n v="13"/>
    <n v="10"/>
    <s v="oscar alberto triana corzo"/>
    <s v="Cerrado"/>
    <s v="Abril"/>
    <m/>
    <s v="Cerrado"/>
    <b v="1"/>
    <x v="0"/>
    <x v="0"/>
  </r>
  <r>
    <n v="640"/>
    <n v="20750"/>
    <s v="Tramitar Peticiones"/>
    <d v="2020-03-20T00:00:00"/>
    <x v="2"/>
    <d v="2020-04-02T00:00:00"/>
    <s v="Abril - Junio"/>
    <n v="13"/>
    <n v="10"/>
    <s v="oscar alberto triana corzo"/>
    <s v="Cerrado"/>
    <s v="Abril"/>
    <m/>
    <s v="Cerrado"/>
    <b v="1"/>
    <x v="0"/>
    <x v="0"/>
  </r>
  <r>
    <n v="641"/>
    <n v="20751"/>
    <s v="Tramitar Queja"/>
    <d v="2020-03-20T00:00:00"/>
    <x v="2"/>
    <d v="2020-03-30T00:00:00"/>
    <s v="Enero - Marzo"/>
    <n v="10"/>
    <n v="7"/>
    <s v="Claudia María pechene"/>
    <s v="Cerrado"/>
    <s v="Marzo"/>
    <m/>
    <s v="Cerrado"/>
    <b v="1"/>
    <x v="0"/>
    <x v="0"/>
  </r>
  <r>
    <n v="642"/>
    <n v="20752"/>
    <s v="Tramitar Queja"/>
    <d v="2020-03-20T00:00:00"/>
    <x v="2"/>
    <d v="2020-03-30T00:00:00"/>
    <s v="Enero - Marzo"/>
    <n v="10"/>
    <n v="7"/>
    <s v="Claudia María pechene"/>
    <s v="Cerrado"/>
    <s v="Marzo"/>
    <m/>
    <s v="Cerrado"/>
    <b v="1"/>
    <x v="0"/>
    <x v="0"/>
  </r>
  <r>
    <n v="643"/>
    <n v="20753"/>
    <s v="Tramitar Queja"/>
    <d v="2020-03-21T00:00:00"/>
    <x v="2"/>
    <s v="Pendiente"/>
    <s v="Pendiente"/>
    <e v="#VALUE!"/>
    <e v="#VALUE!"/>
    <s v="ETELBERTO CASTRILLON FLOREZ"/>
    <s v="Abierto"/>
    <s v="Pendiente"/>
    <m/>
    <s v="Abierto"/>
    <b v="1"/>
    <x v="1"/>
    <x v="1"/>
  </r>
  <r>
    <n v="644"/>
    <n v="20754"/>
    <s v="Tramitar Peticiones"/>
    <d v="2020-03-21T00:00:00"/>
    <x v="2"/>
    <d v="2020-04-02T00:00:00"/>
    <s v="Abril - Junio"/>
    <n v="12"/>
    <n v="9"/>
    <s v="GERARDO DUQUE GÓMEZ"/>
    <s v="Cerrado"/>
    <s v="Abril"/>
    <m/>
    <s v="Cerrado"/>
    <b v="1"/>
    <x v="0"/>
    <x v="0"/>
  </r>
  <r>
    <n v="645"/>
    <n v="20755"/>
    <s v="Tramitar Peticiones"/>
    <d v="2020-03-21T00:00:00"/>
    <x v="2"/>
    <d v="2020-04-02T00:00:00"/>
    <s v="Abril - Junio"/>
    <n v="12"/>
    <n v="9"/>
    <s v="GERARDO DUQUE GÓMEZ"/>
    <s v="Cerrado"/>
    <s v="Abril"/>
    <m/>
    <s v="Cerrado"/>
    <b v="1"/>
    <x v="0"/>
    <x v="0"/>
  </r>
  <r>
    <n v="646"/>
    <n v="20756"/>
    <s v="Tramitar Peticiones"/>
    <d v="2020-03-21T00:00:00"/>
    <x v="2"/>
    <d v="2020-04-02T00:00:00"/>
    <s v="Abril - Junio"/>
    <n v="12"/>
    <n v="9"/>
    <s v="JOSE JULIAN PONCE BUSTILLO"/>
    <s v="Cerrado"/>
    <s v="Abril"/>
    <m/>
    <s v="Cerrado"/>
    <b v="1"/>
    <x v="0"/>
    <x v="0"/>
  </r>
  <r>
    <n v="647"/>
    <n v="20757"/>
    <s v="Tramitar Queja"/>
    <d v="2020-03-21T00:00:00"/>
    <x v="2"/>
    <d v="2020-03-30T00:00:00"/>
    <s v="Enero - Marzo"/>
    <n v="9"/>
    <n v="6"/>
    <s v="DIANA VILLA"/>
    <s v="Cerrado"/>
    <s v="Marzo"/>
    <m/>
    <s v="Cerrado"/>
    <b v="1"/>
    <x v="0"/>
    <x v="0"/>
  </r>
  <r>
    <n v="648"/>
    <n v="20758"/>
    <s v="Tramitar Queja"/>
    <d v="2020-03-21T00:00:00"/>
    <x v="2"/>
    <d v="2020-03-30T00:00:00"/>
    <s v="Enero - Marzo"/>
    <n v="9"/>
    <n v="6"/>
    <s v="DIANA VILLA"/>
    <s v="Cerrado"/>
    <s v="Marzo"/>
    <m/>
    <s v="Cerrado"/>
    <b v="1"/>
    <x v="0"/>
    <x v="0"/>
  </r>
  <r>
    <n v="649"/>
    <n v="20759"/>
    <s v="Tramitar Queja"/>
    <d v="2020-03-21T00:00:00"/>
    <x v="2"/>
    <d v="2020-03-30T00:00:00"/>
    <s v="Enero - Marzo"/>
    <n v="9"/>
    <n v="6"/>
    <s v="DIANA VILLA"/>
    <s v="Cerrado"/>
    <s v="Marzo"/>
    <m/>
    <s v="Cerrado"/>
    <b v="1"/>
    <x v="0"/>
    <x v="0"/>
  </r>
  <r>
    <n v="650"/>
    <n v="20760"/>
    <s v="Tramitar Queja"/>
    <d v="2020-03-21T00:00:00"/>
    <x v="2"/>
    <d v="2020-03-30T00:00:00"/>
    <s v="Enero - Marzo"/>
    <n v="9"/>
    <n v="6"/>
    <s v="DIANA VILLA"/>
    <s v="Cerrado"/>
    <s v="Marzo"/>
    <m/>
    <s v="Cerrado"/>
    <b v="1"/>
    <x v="0"/>
    <x v="0"/>
  </r>
  <r>
    <n v="651"/>
    <n v="20761"/>
    <s v="Tramitar Peticiones"/>
    <d v="2020-03-21T00:00:00"/>
    <x v="2"/>
    <d v="2020-04-02T00:00:00"/>
    <s v="Abril - Junio"/>
    <n v="12"/>
    <n v="9"/>
    <s v="LUIS FERNANDO ROA"/>
    <s v="Cerrado"/>
    <s v="Abril"/>
    <m/>
    <s v="Cerrado"/>
    <b v="1"/>
    <x v="0"/>
    <x v="0"/>
  </r>
  <r>
    <n v="652"/>
    <n v="20762"/>
    <s v="Tramitar Peticiones"/>
    <d v="2020-03-22T00:00:00"/>
    <x v="2"/>
    <d v="2020-04-02T00:00:00"/>
    <s v="Abril - Junio"/>
    <n v="11"/>
    <n v="9"/>
    <s v="Sonia florez ochoa"/>
    <s v="Cerrado"/>
    <s v="Abril"/>
    <m/>
    <s v="Cerrado"/>
    <b v="1"/>
    <x v="0"/>
    <x v="0"/>
  </r>
  <r>
    <n v="653"/>
    <n v="20763"/>
    <s v="Tramitar Peticiones"/>
    <d v="2020-03-23T00:00:00"/>
    <x v="2"/>
    <d v="2020-04-02T00:00:00"/>
    <s v="Abril - Junio"/>
    <n v="10"/>
    <n v="9"/>
    <s v="Luis Giraldo"/>
    <s v="Cerrado"/>
    <s v="Abril"/>
    <m/>
    <s v="Cerrado"/>
    <b v="1"/>
    <x v="0"/>
    <x v="0"/>
  </r>
  <r>
    <n v="654"/>
    <n v="20764"/>
    <s v="Tramitar Peticiones"/>
    <d v="2020-03-23T00:00:00"/>
    <x v="2"/>
    <d v="2020-04-02T00:00:00"/>
    <s v="Abril - Junio"/>
    <n v="10"/>
    <n v="9"/>
    <s v="LISETH ISABEL ECHEVERRIA SALCEDO"/>
    <s v="Cerrado"/>
    <s v="Abril"/>
    <m/>
    <s v="Cerrado"/>
    <b v="1"/>
    <x v="0"/>
    <x v="0"/>
  </r>
  <r>
    <n v="655"/>
    <n v="20765"/>
    <s v="Asignar Sugerencia"/>
    <d v="2020-03-23T00:00:00"/>
    <x v="2"/>
    <d v="2020-05-20T00:00:00"/>
    <s v="Abril - Junio"/>
    <n v="58"/>
    <n v="43"/>
    <s v="Luis Jesús Villamizar Mattos"/>
    <s v="Cerrado"/>
    <s v="Mayo"/>
    <m/>
    <s v="Cerrado"/>
    <b v="1"/>
    <x v="0"/>
    <x v="0"/>
  </r>
  <r>
    <n v="656"/>
    <n v="20766"/>
    <s v="Tramitar Peticiones"/>
    <d v="2020-03-23T00:00:00"/>
    <x v="2"/>
    <d v="2020-04-02T00:00:00"/>
    <s v="Abril - Junio"/>
    <n v="10"/>
    <n v="9"/>
    <s v="Clemencia Calderon"/>
    <s v="Cerrado"/>
    <s v="Abril"/>
    <m/>
    <s v="Cerrado"/>
    <b v="1"/>
    <x v="0"/>
    <x v="0"/>
  </r>
  <r>
    <n v="657"/>
    <n v="20767"/>
    <s v="Tramitar Peticiones"/>
    <d v="2020-03-23T00:00:00"/>
    <x v="2"/>
    <d v="2020-04-02T00:00:00"/>
    <s v="Abril - Junio"/>
    <n v="10"/>
    <n v="9"/>
    <s v="ALEXANDER PINO ARANGO"/>
    <s v="Cerrado"/>
    <s v="Abril"/>
    <m/>
    <s v="Cerrado"/>
    <b v="1"/>
    <x v="0"/>
    <x v="0"/>
  </r>
  <r>
    <n v="658"/>
    <n v="20768"/>
    <s v="Tramitar Peticiones"/>
    <d v="2020-03-23T00:00:00"/>
    <x v="2"/>
    <d v="2020-04-02T00:00:00"/>
    <s v="Abril - Junio"/>
    <n v="10"/>
    <n v="9"/>
    <s v="JUAN ANDRES MOTTA MOLANO"/>
    <s v="Cerrado"/>
    <s v="Abril"/>
    <m/>
    <s v="Cerrado"/>
    <b v="1"/>
    <x v="0"/>
    <x v="0"/>
  </r>
  <r>
    <n v="659"/>
    <n v="20769"/>
    <s v="Tramitar Peticiones"/>
    <d v="2020-03-24T00:00:00"/>
    <x v="2"/>
    <d v="2020-04-02T00:00:00"/>
    <s v="Abril - Junio"/>
    <n v="9"/>
    <n v="8"/>
    <s v="Melany Viana Suárez"/>
    <s v="Cerrado"/>
    <s v="Abril"/>
    <m/>
    <s v="Cerrado"/>
    <b v="1"/>
    <x v="0"/>
    <x v="0"/>
  </r>
  <r>
    <n v="660"/>
    <n v="20770"/>
    <s v="Tramitar Peticiones"/>
    <d v="2020-03-24T00:00:00"/>
    <x v="2"/>
    <d v="2020-04-02T00:00:00"/>
    <s v="Abril - Junio"/>
    <n v="9"/>
    <n v="8"/>
    <s v="oscar javier orjuela ardila"/>
    <s v="Cerrado"/>
    <s v="Abril"/>
    <m/>
    <s v="Cerrado"/>
    <b v="1"/>
    <x v="0"/>
    <x v="0"/>
  </r>
  <r>
    <n v="661"/>
    <n v="20771"/>
    <s v="Tramitar Reclamo"/>
    <d v="2020-03-24T00:00:00"/>
    <x v="2"/>
    <d v="2020-03-30T00:00:00"/>
    <s v="Enero - Marzo"/>
    <n v="6"/>
    <n v="5"/>
    <s v="María Angélica Ramírez Oviedo"/>
    <s v="Cerrado"/>
    <s v="Marzo"/>
    <m/>
    <s v="Cerrado"/>
    <b v="1"/>
    <x v="0"/>
    <x v="0"/>
  </r>
  <r>
    <n v="662"/>
    <n v="20772"/>
    <s v="Tramitar Peticiones"/>
    <d v="2020-03-24T00:00:00"/>
    <x v="2"/>
    <d v="2020-04-02T00:00:00"/>
    <s v="Abril - Junio"/>
    <n v="9"/>
    <n v="8"/>
    <s v="ADOLFO LEON VILLADA COLORADO"/>
    <s v="Cerrado"/>
    <s v="Abril"/>
    <m/>
    <s v="Cerrado"/>
    <b v="1"/>
    <x v="0"/>
    <x v="0"/>
  </r>
  <r>
    <n v="663"/>
    <n v="20773"/>
    <s v="Tramitar Peticiones"/>
    <d v="2020-03-24T00:00:00"/>
    <x v="2"/>
    <d v="2020-04-02T00:00:00"/>
    <s v="Abril - Junio"/>
    <n v="9"/>
    <n v="8"/>
    <s v="FERNEY SANTOFIMIO FAJARDO"/>
    <s v="Cerrado"/>
    <s v="Abril"/>
    <m/>
    <s v="Cerrado"/>
    <b v="1"/>
    <x v="0"/>
    <x v="0"/>
  </r>
  <r>
    <n v="664"/>
    <n v="20774"/>
    <s v="Tramitar Peticiones"/>
    <d v="2020-03-24T00:00:00"/>
    <x v="2"/>
    <d v="2020-04-02T00:00:00"/>
    <s v="Abril - Junio"/>
    <n v="9"/>
    <n v="8"/>
    <s v="jose briñez"/>
    <s v="Cerrado"/>
    <s v="Abril"/>
    <m/>
    <s v="Cerrado"/>
    <b v="1"/>
    <x v="0"/>
    <x v="0"/>
  </r>
  <r>
    <n v="665"/>
    <n v="20775"/>
    <s v="Tramitar Queja"/>
    <d v="2020-03-24T00:00:00"/>
    <x v="2"/>
    <d v="2020-03-30T00:00:00"/>
    <s v="Enero - Marzo"/>
    <n v="6"/>
    <n v="5"/>
    <s v="KARYN LIGARDO"/>
    <s v="Cerrado"/>
    <s v="Marzo"/>
    <m/>
    <s v="Cerrado"/>
    <b v="1"/>
    <x v="0"/>
    <x v="0"/>
  </r>
  <r>
    <n v="666"/>
    <n v="20776"/>
    <s v="Tramitar Peticiones"/>
    <d v="2020-03-24T00:00:00"/>
    <x v="2"/>
    <d v="2020-04-02T00:00:00"/>
    <s v="Abril - Junio"/>
    <n v="9"/>
    <n v="8"/>
    <s v="NUBIA CRISTINA BOHORQUEZ NUÑEZ"/>
    <s v="Cerrado"/>
    <s v="Abril"/>
    <m/>
    <s v="Cerrado"/>
    <b v="1"/>
    <x v="0"/>
    <x v="0"/>
  </r>
  <r>
    <n v="667"/>
    <n v="20777"/>
    <s v="Tramitar Peticiones"/>
    <d v="2020-03-24T00:00:00"/>
    <x v="2"/>
    <d v="2020-04-02T00:00:00"/>
    <s v="Abril - Junio"/>
    <n v="9"/>
    <n v="8"/>
    <s v="JORGE ALBERTO NEYRA SANCHEZ"/>
    <s v="Cerrado"/>
    <s v="Abril"/>
    <m/>
    <s v="Cerrado"/>
    <b v="1"/>
    <x v="0"/>
    <x v="0"/>
  </r>
  <r>
    <n v="668"/>
    <n v="20778"/>
    <s v="Tramitar Peticiones"/>
    <d v="2020-03-24T00:00:00"/>
    <x v="2"/>
    <d v="2020-04-02T00:00:00"/>
    <s v="Abril - Junio"/>
    <n v="9"/>
    <n v="8"/>
    <s v="Javier Orlando cárdenas forero"/>
    <s v="Cerrado"/>
    <s v="Abril"/>
    <m/>
    <s v="Cerrado"/>
    <b v="1"/>
    <x v="0"/>
    <x v="0"/>
  </r>
  <r>
    <n v="669"/>
    <n v="20779"/>
    <s v="Tramitar Peticiones"/>
    <d v="2020-03-24T00:00:00"/>
    <x v="2"/>
    <d v="2020-04-02T00:00:00"/>
    <s v="Abril - Junio"/>
    <n v="9"/>
    <n v="8"/>
    <s v="Douglas Jahir Morelo Pereira"/>
    <s v="Cerrado"/>
    <s v="Abril"/>
    <m/>
    <s v="Cerrado"/>
    <b v="1"/>
    <x v="0"/>
    <x v="0"/>
  </r>
  <r>
    <n v="670"/>
    <n v="20780"/>
    <s v="Tramitar Peticiones"/>
    <d v="2020-03-24T00:00:00"/>
    <x v="2"/>
    <d v="2020-04-02T00:00:00"/>
    <s v="Abril - Junio"/>
    <n v="9"/>
    <n v="8"/>
    <s v="IVÁN ANDRÉS CALDERÓN CHANAGÁ"/>
    <s v="Cerrado"/>
    <s v="Abril"/>
    <m/>
    <s v="Cerrado"/>
    <b v="1"/>
    <x v="0"/>
    <x v="0"/>
  </r>
  <r>
    <n v="671"/>
    <n v="20781"/>
    <s v="Tramitar Peticiones"/>
    <d v="2020-03-24T00:00:00"/>
    <x v="2"/>
    <d v="2020-04-02T00:00:00"/>
    <s v="Abril - Junio"/>
    <n v="9"/>
    <n v="8"/>
    <s v="Gustavo Gomez Garcia"/>
    <s v="Cerrado"/>
    <s v="Abril"/>
    <m/>
    <s v="Cerrado"/>
    <b v="1"/>
    <x v="0"/>
    <x v="0"/>
  </r>
  <r>
    <n v="672"/>
    <n v="20782"/>
    <s v="Tramitar Peticiones"/>
    <d v="2020-03-25T00:00:00"/>
    <x v="2"/>
    <d v="2020-04-02T00:00:00"/>
    <s v="Abril - Junio"/>
    <n v="8"/>
    <n v="7"/>
    <s v="William vanegas mahecha"/>
    <s v="Cerrado"/>
    <s v="Abril"/>
    <m/>
    <s v="Cerrado"/>
    <b v="1"/>
    <x v="0"/>
    <x v="0"/>
  </r>
  <r>
    <n v="673"/>
    <n v="20783"/>
    <s v="Tramitar Queja"/>
    <d v="2020-03-25T00:00:00"/>
    <x v="2"/>
    <d v="2020-03-30T00:00:00"/>
    <s v="Enero - Marzo"/>
    <n v="5"/>
    <n v="4"/>
    <s v="Andres felipe martinez"/>
    <s v="Cerrado"/>
    <s v="Marzo"/>
    <m/>
    <s v="Cerrado"/>
    <b v="1"/>
    <x v="0"/>
    <x v="0"/>
  </r>
  <r>
    <n v="674"/>
    <n v="20784"/>
    <s v="Tramitar Peticiones"/>
    <d v="2020-03-25T00:00:00"/>
    <x v="2"/>
    <d v="2020-04-02T00:00:00"/>
    <s v="Abril - Junio"/>
    <n v="8"/>
    <n v="7"/>
    <s v="TITO DIAZ MORENO"/>
    <s v="Cerrado"/>
    <s v="Abril"/>
    <m/>
    <s v="Cerrado"/>
    <b v="1"/>
    <x v="0"/>
    <x v="0"/>
  </r>
  <r>
    <n v="675"/>
    <n v="20785"/>
    <s v="Asignar Sugerencia"/>
    <d v="2020-03-25T00:00:00"/>
    <x v="2"/>
    <s v="Pendiente"/>
    <s v="Pendiente"/>
    <e v="#VALUE!"/>
    <e v="#VALUE!"/>
    <s v="emiliano arango idarraga"/>
    <s v="Abierto"/>
    <s v="Pendiente"/>
    <m/>
    <s v="Abierto"/>
    <b v="1"/>
    <x v="1"/>
    <x v="1"/>
  </r>
  <r>
    <n v="676"/>
    <n v="20786"/>
    <s v="Asignar Sugerencia"/>
    <d v="2020-03-25T00:00:00"/>
    <x v="2"/>
    <d v="2020-04-17T00:00:00"/>
    <s v="Abril - Junio"/>
    <n v="23"/>
    <n v="18"/>
    <s v="HILDA EMMA GOMEZ RINCON"/>
    <s v="Cerrado"/>
    <s v="Abril"/>
    <m/>
    <s v="Cerrado"/>
    <b v="1"/>
    <x v="0"/>
    <x v="0"/>
  </r>
  <r>
    <n v="677"/>
    <n v="20787"/>
    <s v="Tramitar Peticiones"/>
    <d v="2020-03-25T00:00:00"/>
    <x v="2"/>
    <d v="2020-04-02T00:00:00"/>
    <s v="Abril - Junio"/>
    <n v="8"/>
    <n v="7"/>
    <s v="estefania rangel"/>
    <s v="Cerrado"/>
    <s v="Abril"/>
    <m/>
    <s v="Cerrado"/>
    <b v="1"/>
    <x v="0"/>
    <x v="0"/>
  </r>
  <r>
    <n v="678"/>
    <n v="20788"/>
    <s v="Tramitar Peticiones"/>
    <d v="2020-03-25T00:00:00"/>
    <x v="2"/>
    <d v="2020-04-02T00:00:00"/>
    <s v="Abril - Junio"/>
    <n v="8"/>
    <n v="7"/>
    <s v="carlos bedoya"/>
    <s v="Cerrado"/>
    <s v="Abril"/>
    <m/>
    <s v="Cerrado"/>
    <b v="1"/>
    <x v="0"/>
    <x v="0"/>
  </r>
  <r>
    <n v="679"/>
    <n v="20789"/>
    <s v="Tramitar Peticiones"/>
    <d v="2020-03-25T00:00:00"/>
    <x v="2"/>
    <d v="2020-04-03T00:00:00"/>
    <s v="Abril - Junio"/>
    <n v="9"/>
    <n v="8"/>
    <s v="David José Rodríguez Cabarcas"/>
    <s v="Cerrado"/>
    <s v="Abril"/>
    <m/>
    <s v="Cerrado"/>
    <b v="1"/>
    <x v="0"/>
    <x v="0"/>
  </r>
  <r>
    <n v="680"/>
    <n v="20790"/>
    <s v="Tramitar Queja"/>
    <d v="2020-03-25T00:00:00"/>
    <x v="2"/>
    <d v="2020-04-01T00:00:00"/>
    <s v="Abril - Junio"/>
    <n v="7"/>
    <n v="6"/>
    <s v="Ruben Dario Restrepo Orrego"/>
    <s v="Cerrado"/>
    <s v="Abril"/>
    <m/>
    <s v="Cerrado"/>
    <b v="1"/>
    <x v="0"/>
    <x v="0"/>
  </r>
  <r>
    <n v="681"/>
    <n v="20791"/>
    <s v="Tramitar Peticiones"/>
    <d v="2020-03-25T00:00:00"/>
    <x v="2"/>
    <d v="2020-04-04T00:00:00"/>
    <s v="Abril - Junio"/>
    <n v="10"/>
    <n v="8"/>
    <s v="David Mauricio Rodríguez Díaz"/>
    <s v="Cerrado"/>
    <s v="Abril"/>
    <m/>
    <s v="Cerrado"/>
    <b v="1"/>
    <x v="0"/>
    <x v="0"/>
  </r>
  <r>
    <n v="682"/>
    <n v="20792"/>
    <s v="Tramitar Peticiones"/>
    <d v="2020-03-25T00:00:00"/>
    <x v="2"/>
    <d v="2020-04-04T00:00:00"/>
    <s v="Abril - Junio"/>
    <n v="10"/>
    <n v="8"/>
    <s v="Jorge Mario Correa Díaz"/>
    <s v="Cerrado"/>
    <s v="Abril"/>
    <m/>
    <s v="Cerrado"/>
    <b v="1"/>
    <x v="0"/>
    <x v="0"/>
  </r>
  <r>
    <n v="683"/>
    <n v="20793"/>
    <s v="Tramitar Queja"/>
    <d v="2020-03-25T00:00:00"/>
    <x v="2"/>
    <s v="Pendiente"/>
    <s v="Pendiente"/>
    <e v="#VALUE!"/>
    <e v="#VALUE!"/>
    <s v="JORGE ANDRES AVILA"/>
    <s v="Abierto"/>
    <s v="Pendiente"/>
    <m/>
    <s v="Abierto"/>
    <b v="1"/>
    <x v="1"/>
    <x v="1"/>
  </r>
  <r>
    <n v="684"/>
    <n v="20794"/>
    <s v="Tramitar Peticiones"/>
    <d v="2020-03-26T00:00:00"/>
    <x v="2"/>
    <d v="2020-04-04T00:00:00"/>
    <s v="Abril - Junio"/>
    <n v="9"/>
    <n v="7"/>
    <s v="María esperanza Puerta Rojas"/>
    <s v="Cerrado"/>
    <s v="Abril"/>
    <m/>
    <s v="Cerrado"/>
    <b v="1"/>
    <x v="0"/>
    <x v="0"/>
  </r>
  <r>
    <n v="685"/>
    <n v="20795"/>
    <s v="Tramitar Queja"/>
    <d v="2020-03-26T00:00:00"/>
    <x v="2"/>
    <s v="Pendiente"/>
    <s v="Pendiente"/>
    <e v="#VALUE!"/>
    <e v="#VALUE!"/>
    <s v="ANA MARIA CARDENAS"/>
    <s v="Abierto"/>
    <s v="Pendiente"/>
    <m/>
    <s v="Abierto"/>
    <b v="1"/>
    <x v="1"/>
    <x v="1"/>
  </r>
  <r>
    <n v="686"/>
    <n v="20796"/>
    <s v="Tramitar Queja"/>
    <d v="2020-03-26T00:00:00"/>
    <x v="2"/>
    <d v="2020-04-01T00:00:00"/>
    <s v="Abril - Junio"/>
    <n v="6"/>
    <n v="5"/>
    <s v="MIGUEL PONCE"/>
    <s v="Cerrado"/>
    <s v="Abril"/>
    <m/>
    <s v="Cerrado"/>
    <b v="1"/>
    <x v="0"/>
    <x v="0"/>
  </r>
  <r>
    <n v="687"/>
    <n v="20797"/>
    <s v="Tramitar Reclamo"/>
    <d v="2020-03-26T00:00:00"/>
    <x v="2"/>
    <d v="2020-03-30T00:00:00"/>
    <s v="Enero - Marzo"/>
    <n v="4"/>
    <n v="3"/>
    <s v="MIGUEL PONCE"/>
    <s v="Cerrado"/>
    <s v="Marzo"/>
    <m/>
    <s v="Cerrado"/>
    <b v="1"/>
    <x v="0"/>
    <x v="0"/>
  </r>
  <r>
    <n v="688"/>
    <n v="20798"/>
    <s v="Tramitar Peticiones"/>
    <d v="2020-03-26T00:00:00"/>
    <x v="2"/>
    <d v="2020-04-04T00:00:00"/>
    <s v="Abril - Junio"/>
    <n v="9"/>
    <n v="7"/>
    <s v="HENRIQUE LUIS TOSCANO SALAS"/>
    <s v="Cerrado"/>
    <s v="Abril"/>
    <m/>
    <s v="Cerrado"/>
    <b v="1"/>
    <x v="0"/>
    <x v="0"/>
  </r>
  <r>
    <n v="689"/>
    <n v="20799"/>
    <s v="Tramitar Peticiones"/>
    <d v="2020-03-26T00:00:00"/>
    <x v="2"/>
    <d v="2020-04-04T00:00:00"/>
    <s v="Abril - Junio"/>
    <n v="9"/>
    <n v="7"/>
    <s v="María Cristina Rivera Jimenez"/>
    <s v="Cerrado"/>
    <s v="Abril"/>
    <m/>
    <s v="Cerrado"/>
    <b v="1"/>
    <x v="0"/>
    <x v="0"/>
  </r>
  <r>
    <n v="690"/>
    <n v="20800"/>
    <s v="Tramitar Peticiones"/>
    <d v="2020-03-26T00:00:00"/>
    <x v="2"/>
    <d v="2020-04-04T00:00:00"/>
    <s v="Abril - Junio"/>
    <n v="9"/>
    <n v="7"/>
    <s v="kevin stevens caceres bonilla"/>
    <s v="Cerrado"/>
    <s v="Abril"/>
    <m/>
    <s v="Cerrado"/>
    <b v="1"/>
    <x v="0"/>
    <x v="0"/>
  </r>
  <r>
    <n v="691"/>
    <n v="20801"/>
    <s v="Tramitar Peticiones"/>
    <d v="2020-03-26T00:00:00"/>
    <x v="2"/>
    <d v="2020-04-04T00:00:00"/>
    <s v="Abril - Junio"/>
    <n v="9"/>
    <n v="7"/>
    <s v="Yudis Esther Gonzalez Meriño"/>
    <s v="Cerrado"/>
    <s v="Abril"/>
    <m/>
    <s v="Cerrado"/>
    <b v="1"/>
    <x v="0"/>
    <x v="0"/>
  </r>
  <r>
    <n v="692"/>
    <n v="20802"/>
    <s v="Asignar Sugerencia"/>
    <d v="2020-03-26T00:00:00"/>
    <x v="2"/>
    <d v="2020-04-04T00:00:00"/>
    <s v="Abril - Junio"/>
    <n v="9"/>
    <n v="7"/>
    <s v="CLÍMACO ANTONIO FORERO SOLÓRZANO."/>
    <s v="Cerrado"/>
    <s v="Abril"/>
    <m/>
    <s v="Cerrado"/>
    <b v="1"/>
    <x v="0"/>
    <x v="0"/>
  </r>
  <r>
    <n v="693"/>
    <n v="20803"/>
    <s v="Tramitar Peticiones"/>
    <d v="2020-03-26T00:00:00"/>
    <x v="2"/>
    <d v="2020-04-04T00:00:00"/>
    <s v="Abril - Junio"/>
    <n v="9"/>
    <n v="7"/>
    <s v="LUIS CARLOS HERNÁNDEZ RODRÍGUEZ"/>
    <s v="Cerrado"/>
    <s v="Abril"/>
    <m/>
    <s v="Cerrado"/>
    <b v="1"/>
    <x v="0"/>
    <x v="0"/>
  </r>
  <r>
    <n v="694"/>
    <n v="20804"/>
    <s v="Tramitar Peticiones"/>
    <d v="2020-03-26T00:00:00"/>
    <x v="2"/>
    <d v="2020-04-04T00:00:00"/>
    <s v="Abril - Junio"/>
    <n v="9"/>
    <n v="7"/>
    <s v="MONICA MARIA COLORADO HERNANDEZ"/>
    <s v="Cerrado"/>
    <s v="Abril"/>
    <m/>
    <s v="Cerrado"/>
    <b v="1"/>
    <x v="0"/>
    <x v="0"/>
  </r>
  <r>
    <n v="695"/>
    <n v="20805"/>
    <s v="Asignar Sugerencia"/>
    <d v="2020-03-26T00:00:00"/>
    <x v="2"/>
    <d v="2020-04-17T00:00:00"/>
    <s v="Abril - Junio"/>
    <n v="22"/>
    <n v="17"/>
    <s v="Jairo López Ortiz"/>
    <s v="Cerrado"/>
    <s v="Abril"/>
    <m/>
    <s v="Cerrado"/>
    <b v="1"/>
    <x v="0"/>
    <x v="0"/>
  </r>
  <r>
    <n v="696"/>
    <n v="20806"/>
    <s v="Tramitar Queja"/>
    <d v="2020-03-27T00:00:00"/>
    <x v="2"/>
    <d v="2020-04-01T00:00:00"/>
    <s v="Abril - Junio"/>
    <n v="5"/>
    <n v="4"/>
    <s v="SANDRA PATRICIA MOGOLLON"/>
    <s v="Cerrado"/>
    <s v="Abril"/>
    <m/>
    <s v="Cerrado"/>
    <b v="1"/>
    <x v="0"/>
    <x v="0"/>
  </r>
  <r>
    <n v="697"/>
    <n v="20807"/>
    <s v="Tramitar Queja"/>
    <d v="2020-03-27T00:00:00"/>
    <x v="2"/>
    <d v="2020-04-01T00:00:00"/>
    <s v="Abril - Junio"/>
    <n v="5"/>
    <n v="4"/>
    <s v="MARÍA DEISY TRUJILLO MONTAÑA"/>
    <s v="Cerrado"/>
    <s v="Abril"/>
    <m/>
    <s v="Cerrado"/>
    <b v="1"/>
    <x v="0"/>
    <x v="0"/>
  </r>
  <r>
    <n v="698"/>
    <n v="20808"/>
    <s v="Tramitar Peticiones"/>
    <d v="2020-03-27T00:00:00"/>
    <x v="2"/>
    <d v="2020-04-04T00:00:00"/>
    <s v="Abril - Junio"/>
    <n v="8"/>
    <n v="6"/>
    <s v="ERIKA PAOLA RAMOS MORALES"/>
    <s v="Cerrado"/>
    <s v="Abril"/>
    <m/>
    <s v="Cerrado"/>
    <b v="1"/>
    <x v="0"/>
    <x v="0"/>
  </r>
  <r>
    <n v="699"/>
    <n v="20809"/>
    <s v="Tramitar Queja"/>
    <d v="2020-03-27T00:00:00"/>
    <x v="2"/>
    <d v="2020-04-02T00:00:00"/>
    <s v="Abril - Junio"/>
    <n v="6"/>
    <n v="5"/>
    <s v="NELSON FEDERICO PRADO BOLAÑOS"/>
    <s v="Cerrado"/>
    <s v="Abril"/>
    <m/>
    <s v="Cerrado"/>
    <b v="1"/>
    <x v="0"/>
    <x v="0"/>
  </r>
  <r>
    <n v="700"/>
    <n v="20810"/>
    <s v="Tramitar Peticiones"/>
    <d v="2020-03-27T00:00:00"/>
    <x v="2"/>
    <d v="2020-04-04T00:00:00"/>
    <s v="Abril - Junio"/>
    <n v="8"/>
    <n v="6"/>
    <s v="Adonis rodriguez garcia"/>
    <s v="Cerrado"/>
    <s v="Abril"/>
    <m/>
    <s v="Cerrado"/>
    <b v="1"/>
    <x v="0"/>
    <x v="0"/>
  </r>
  <r>
    <n v="701"/>
    <n v="20811"/>
    <s v="Tramitar Peticiones"/>
    <d v="2020-03-27T00:00:00"/>
    <x v="2"/>
    <d v="2020-04-04T00:00:00"/>
    <s v="Abril - Junio"/>
    <n v="8"/>
    <n v="6"/>
    <s v="Esther julia garcia barragan"/>
    <s v="Cerrado"/>
    <s v="Abril"/>
    <m/>
    <s v="Cerrado"/>
    <b v="1"/>
    <x v="0"/>
    <x v="0"/>
  </r>
  <r>
    <n v="702"/>
    <n v="20812"/>
    <s v="Tramitar Peticiones"/>
    <d v="2020-03-27T00:00:00"/>
    <x v="2"/>
    <d v="2020-04-04T00:00:00"/>
    <s v="Abril - Junio"/>
    <n v="8"/>
    <n v="6"/>
    <s v="MARTHA CECILIA SEPULVEDA RODRIGUEZ"/>
    <s v="Cerrado"/>
    <s v="Abril"/>
    <m/>
    <s v="Cerrado"/>
    <b v="1"/>
    <x v="0"/>
    <x v="0"/>
  </r>
  <r>
    <n v="703"/>
    <n v="20813"/>
    <s v="Tramitar Peticiones"/>
    <d v="2020-03-27T00:00:00"/>
    <x v="2"/>
    <d v="2020-04-04T00:00:00"/>
    <s v="Abril - Junio"/>
    <n v="8"/>
    <n v="6"/>
    <s v="HUGO ANDRES ANGARITA CARRASCAL"/>
    <s v="Cerrado"/>
    <s v="Abril"/>
    <m/>
    <s v="Cerrado"/>
    <b v="1"/>
    <x v="0"/>
    <x v="0"/>
  </r>
  <r>
    <n v="704"/>
    <n v="20814"/>
    <s v="Tramitar Peticiones"/>
    <d v="2020-03-27T00:00:00"/>
    <x v="2"/>
    <d v="2020-04-04T00:00:00"/>
    <s v="Abril - Junio"/>
    <n v="8"/>
    <n v="6"/>
    <s v="JOHN FREDY BEDOYA"/>
    <s v="Cerrado"/>
    <s v="Abril"/>
    <m/>
    <s v="Cerrado"/>
    <b v="1"/>
    <x v="0"/>
    <x v="0"/>
  </r>
  <r>
    <n v="705"/>
    <n v="20815"/>
    <s v="Tramitar Peticiones"/>
    <d v="2020-03-27T00:00:00"/>
    <x v="2"/>
    <d v="2020-04-04T00:00:00"/>
    <s v="Abril - Junio"/>
    <n v="8"/>
    <n v="6"/>
    <s v="piedad vega polo"/>
    <s v="Cerrado"/>
    <s v="Abril"/>
    <m/>
    <s v="Cerrado"/>
    <b v="1"/>
    <x v="0"/>
    <x v="0"/>
  </r>
  <r>
    <n v="706"/>
    <n v="20816"/>
    <s v="Tramitar Peticiones"/>
    <d v="2020-03-27T00:00:00"/>
    <x v="2"/>
    <d v="2020-04-04T00:00:00"/>
    <s v="Abril - Junio"/>
    <n v="8"/>
    <n v="6"/>
    <s v="Diana Mercedes Méndez Borja"/>
    <s v="Cerrado"/>
    <s v="Abril"/>
    <m/>
    <s v="Cerrado"/>
    <b v="1"/>
    <x v="0"/>
    <x v="0"/>
  </r>
  <r>
    <n v="707"/>
    <n v="20817"/>
    <s v="Tramitar Queja"/>
    <d v="2020-03-27T00:00:00"/>
    <x v="2"/>
    <d v="2020-07-31T00:00:00"/>
    <s v="Abril - Junio"/>
    <n v="126"/>
    <n v="91"/>
    <s v="Gloria Andrea Pascuaza Almanza"/>
    <s v="Cerrado"/>
    <s v="Julio"/>
    <m/>
    <s v="Cerrado"/>
    <b v="1"/>
    <x v="0"/>
    <x v="0"/>
  </r>
  <r>
    <n v="708"/>
    <n v="20818"/>
    <s v="Tramitar Peticiones"/>
    <d v="2020-03-27T00:00:00"/>
    <x v="2"/>
    <d v="2020-04-04T00:00:00"/>
    <s v="Abril - Junio"/>
    <n v="8"/>
    <n v="6"/>
    <s v="MONICA HERNANDEZ CORRALES"/>
    <s v="Cerrado"/>
    <s v="Abril"/>
    <m/>
    <s v="Cerrado"/>
    <b v="1"/>
    <x v="0"/>
    <x v="0"/>
  </r>
  <r>
    <n v="709"/>
    <n v="20819"/>
    <s v="Tramitar Queja"/>
    <d v="2020-03-28T00:00:00"/>
    <x v="2"/>
    <d v="2020-04-01T00:00:00"/>
    <s v="Abril - Junio"/>
    <n v="4"/>
    <n v="3"/>
    <s v="Ana Lucia Saldaña P"/>
    <s v="Cerrado"/>
    <s v="Abril"/>
    <m/>
    <s v="Cerrado"/>
    <b v="1"/>
    <x v="0"/>
    <x v="0"/>
  </r>
  <r>
    <n v="710"/>
    <n v="20820"/>
    <s v="Tramitar Peticiones"/>
    <d v="2020-03-28T00:00:00"/>
    <x v="2"/>
    <d v="2020-04-04T00:00:00"/>
    <s v="Abril - Junio"/>
    <n v="7"/>
    <n v="5"/>
    <s v="SANDRA PATRICIA MEJIA DEVIA"/>
    <s v="Cerrado"/>
    <s v="Abril"/>
    <m/>
    <s v="Cerrado"/>
    <b v="1"/>
    <x v="0"/>
    <x v="0"/>
  </r>
  <r>
    <n v="711"/>
    <n v="20821"/>
    <s v="Tramitar Peticiones"/>
    <d v="2020-03-28T00:00:00"/>
    <x v="2"/>
    <d v="2020-04-04T00:00:00"/>
    <s v="Abril - Junio"/>
    <n v="7"/>
    <n v="5"/>
    <s v="JUAN MAURICIO"/>
    <s v="Cerrado"/>
    <s v="Abril"/>
    <m/>
    <s v="Cerrado"/>
    <b v="1"/>
    <x v="0"/>
    <x v="0"/>
  </r>
  <r>
    <n v="712"/>
    <n v="20822"/>
    <s v="Tramitar Reclamo"/>
    <d v="2020-03-28T00:00:00"/>
    <x v="2"/>
    <d v="2020-04-02T00:00:00"/>
    <s v="Abril - Junio"/>
    <n v="5"/>
    <n v="4"/>
    <s v="CENTRO COMERCIAL PASEO COMERCIAL PARAGUITAS"/>
    <s v="Cerrado"/>
    <s v="Abril"/>
    <m/>
    <s v="Cerrado"/>
    <b v="1"/>
    <x v="0"/>
    <x v="0"/>
  </r>
  <r>
    <n v="713"/>
    <n v="20823"/>
    <s v="Tramitar Queja"/>
    <d v="2020-03-29T00:00:00"/>
    <x v="2"/>
    <d v="2020-04-02T00:00:00"/>
    <s v="Abril - Junio"/>
    <n v="4"/>
    <n v="4"/>
    <s v="Ricardo Rodriguez Cruz"/>
    <s v="Cerrado"/>
    <s v="Abril"/>
    <m/>
    <s v="Cerrado"/>
    <b v="1"/>
    <x v="0"/>
    <x v="0"/>
  </r>
  <r>
    <n v="714"/>
    <n v="20824"/>
    <s v="Tramitar Peticiones"/>
    <d v="2020-03-29T00:00:00"/>
    <x v="2"/>
    <d v="2020-04-04T00:00:00"/>
    <s v="Abril - Junio"/>
    <n v="6"/>
    <n v="5"/>
    <s v="Héctor Fabio Balcero Castillo"/>
    <s v="Cerrado"/>
    <s v="Abril"/>
    <m/>
    <s v="Cerrado"/>
    <b v="1"/>
    <x v="0"/>
    <x v="0"/>
  </r>
  <r>
    <n v="715"/>
    <n v="20825"/>
    <s v="Tramitar Queja"/>
    <d v="2020-03-29T00:00:00"/>
    <x v="2"/>
    <d v="2020-04-13T00:00:00"/>
    <s v="Abril - Junio"/>
    <n v="15"/>
    <n v="11"/>
    <s v="Julio cesar amad amaya"/>
    <s v="Cerrado"/>
    <s v="Abril"/>
    <m/>
    <s v="Cerrado"/>
    <b v="1"/>
    <x v="0"/>
    <x v="0"/>
  </r>
  <r>
    <n v="716"/>
    <n v="20826"/>
    <s v="Tramitar Peticiones"/>
    <d v="2020-03-29T00:00:00"/>
    <x v="2"/>
    <d v="2020-04-04T00:00:00"/>
    <s v="Abril - Junio"/>
    <n v="6"/>
    <n v="5"/>
    <s v="JOHN FREDY VELASQUEZ IDARRAGA"/>
    <s v="Cerrado"/>
    <s v="Abril"/>
    <m/>
    <s v="Cerrado"/>
    <b v="1"/>
    <x v="0"/>
    <x v="0"/>
  </r>
  <r>
    <n v="717"/>
    <n v="20827"/>
    <s v="Tramitar Queja"/>
    <d v="2020-03-29T00:00:00"/>
    <x v="2"/>
    <d v="2020-04-13T00:00:00"/>
    <s v="Abril - Junio"/>
    <n v="15"/>
    <n v="11"/>
    <s v="JORGE ESQUIVEL FRASSER"/>
    <s v="Cerrado"/>
    <s v="Abril"/>
    <m/>
    <s v="Cerrado"/>
    <b v="1"/>
    <x v="0"/>
    <x v="0"/>
  </r>
  <r>
    <n v="718"/>
    <n v="20828"/>
    <s v="Tramitar Queja"/>
    <d v="2020-03-29T00:00:00"/>
    <x v="2"/>
    <d v="2020-04-13T00:00:00"/>
    <s v="Abril - Junio"/>
    <n v="15"/>
    <n v="11"/>
    <s v="Ricardo Rodriguez Cruz"/>
    <s v="Cerrado"/>
    <s v="Abril"/>
    <m/>
    <s v="Cerrado"/>
    <b v="1"/>
    <x v="0"/>
    <x v="0"/>
  </r>
  <r>
    <n v="719"/>
    <n v="20829"/>
    <s v="Tramitar Peticiones"/>
    <d v="2020-03-30T00:00:00"/>
    <x v="2"/>
    <d v="2020-04-04T00:00:00"/>
    <s v="Abril - Junio"/>
    <n v="5"/>
    <n v="5"/>
    <s v="hugo alberto aristizabal"/>
    <s v="Cerrado"/>
    <s v="Abril"/>
    <m/>
    <s v="Cerrado"/>
    <b v="1"/>
    <x v="0"/>
    <x v="0"/>
  </r>
  <r>
    <n v="720"/>
    <n v="20830"/>
    <s v="Tramitar Queja"/>
    <d v="2020-03-30T00:00:00"/>
    <x v="2"/>
    <s v="Pendiente"/>
    <s v="Pendiente"/>
    <e v="#VALUE!"/>
    <e v="#VALUE!"/>
    <s v="USUARIO"/>
    <s v="Abierto"/>
    <s v="Pendiente"/>
    <m/>
    <s v="Abierto"/>
    <b v="1"/>
    <x v="1"/>
    <x v="1"/>
  </r>
  <r>
    <n v="721"/>
    <n v="20831"/>
    <s v="Tramitar Peticiones"/>
    <d v="2020-03-30T00:00:00"/>
    <x v="2"/>
    <d v="2020-04-04T00:00:00"/>
    <s v="Abril - Junio"/>
    <n v="5"/>
    <n v="5"/>
    <s v="Johnson Ortiz Parra"/>
    <s v="Cerrado"/>
    <s v="Abril"/>
    <m/>
    <s v="Cerrado"/>
    <b v="1"/>
    <x v="0"/>
    <x v="0"/>
  </r>
  <r>
    <n v="722"/>
    <n v="20832"/>
    <s v="Tramitar Peticiones"/>
    <d v="2020-03-30T00:00:00"/>
    <x v="2"/>
    <d v="2020-04-04T00:00:00"/>
    <s v="Abril - Junio"/>
    <n v="5"/>
    <n v="5"/>
    <s v="No hay clientes referentes a este flujo"/>
    <s v="Cerrado"/>
    <s v="Abril"/>
    <m/>
    <s v="Cerrado"/>
    <b v="1"/>
    <x v="0"/>
    <x v="0"/>
  </r>
  <r>
    <n v="723"/>
    <n v="20833"/>
    <s v="Tramitar Queja"/>
    <d v="2020-03-30T00:00:00"/>
    <x v="2"/>
    <d v="2020-04-13T00:00:00"/>
    <s v="Abril - Junio"/>
    <n v="14"/>
    <n v="11"/>
    <s v="DANIEL FERNANDO JAVIER CASTILLO GUARIN"/>
    <s v="Cerrado"/>
    <s v="Abril"/>
    <m/>
    <s v="Cerrado"/>
    <b v="1"/>
    <x v="0"/>
    <x v="0"/>
  </r>
  <r>
    <n v="724"/>
    <n v="20834"/>
    <s v="Tramitar Queja"/>
    <d v="2020-03-30T00:00:00"/>
    <x v="2"/>
    <d v="2020-04-13T00:00:00"/>
    <s v="Abril - Junio"/>
    <n v="14"/>
    <n v="11"/>
    <s v="gladys ardila urbano"/>
    <s v="Cerrado"/>
    <s v="Abril"/>
    <m/>
    <s v="Cerrado"/>
    <b v="1"/>
    <x v="0"/>
    <x v="0"/>
  </r>
  <r>
    <n v="725"/>
    <n v="20835"/>
    <s v="Tramitar Queja"/>
    <d v="2020-03-30T00:00:00"/>
    <x v="2"/>
    <d v="2020-04-13T00:00:00"/>
    <s v="Abril - Junio"/>
    <n v="14"/>
    <n v="11"/>
    <s v="María Libia Saldaña Padilla"/>
    <s v="Cerrado"/>
    <s v="Abril"/>
    <m/>
    <s v="Cerrado"/>
    <b v="1"/>
    <x v="0"/>
    <x v="0"/>
  </r>
  <r>
    <n v="726"/>
    <n v="20836"/>
    <s v="Tramitar Peticiones"/>
    <d v="2020-03-30T00:00:00"/>
    <x v="2"/>
    <d v="2020-04-04T00:00:00"/>
    <s v="Abril - Junio"/>
    <n v="5"/>
    <n v="5"/>
    <s v="JUDITH HERRERA BOHORQUEZ"/>
    <s v="Cerrado"/>
    <s v="Abril"/>
    <m/>
    <s v="Cerrado"/>
    <b v="1"/>
    <x v="0"/>
    <x v="0"/>
  </r>
  <r>
    <n v="727"/>
    <n v="20837"/>
    <s v="Tramitar Peticiones"/>
    <d v="2020-03-30T00:00:00"/>
    <x v="2"/>
    <d v="2020-04-04T00:00:00"/>
    <s v="Abril - Junio"/>
    <n v="5"/>
    <n v="5"/>
    <s v="Andrea Marcela"/>
    <s v="Cerrado"/>
    <s v="Abril"/>
    <m/>
    <s v="Cerrado"/>
    <b v="1"/>
    <x v="0"/>
    <x v="0"/>
  </r>
  <r>
    <n v="728"/>
    <n v="20838"/>
    <s v="Tramitar Peticiones"/>
    <d v="2020-03-30T00:00:00"/>
    <x v="2"/>
    <d v="2020-04-04T00:00:00"/>
    <s v="Abril - Junio"/>
    <n v="5"/>
    <n v="5"/>
    <s v="Andrea Marcela"/>
    <s v="Cerrado"/>
    <s v="Abril"/>
    <m/>
    <s v="Cerrado"/>
    <b v="1"/>
    <x v="0"/>
    <x v="0"/>
  </r>
  <r>
    <n v="729"/>
    <n v="20839"/>
    <s v="Tramitar Peticiones"/>
    <d v="2020-03-30T00:00:00"/>
    <x v="2"/>
    <d v="2020-04-04T00:00:00"/>
    <s v="Abril - Junio"/>
    <n v="5"/>
    <n v="5"/>
    <s v="Nicolás de Brigard Garnica"/>
    <s v="Cerrado"/>
    <s v="Abril"/>
    <m/>
    <s v="Cerrado"/>
    <b v="1"/>
    <x v="0"/>
    <x v="0"/>
  </r>
  <r>
    <n v="730"/>
    <n v="20840"/>
    <s v="Tramitar Peticiones"/>
    <d v="2020-03-30T00:00:00"/>
    <x v="2"/>
    <d v="2020-04-04T00:00:00"/>
    <s v="Abril - Junio"/>
    <n v="5"/>
    <n v="5"/>
    <s v="DAYANA PÉREZ BUELVAS"/>
    <s v="Cerrado"/>
    <s v="Abril"/>
    <m/>
    <s v="Cerrado"/>
    <b v="1"/>
    <x v="0"/>
    <x v="0"/>
  </r>
  <r>
    <n v="731"/>
    <n v="20841"/>
    <s v="Tramitar Peticiones"/>
    <d v="2020-03-30T00:00:00"/>
    <x v="2"/>
    <d v="2020-04-04T00:00:00"/>
    <s v="Abril - Junio"/>
    <n v="5"/>
    <n v="5"/>
    <s v="DANIEL FERNANDO JAVIER CASTILLO GUARIN"/>
    <s v="Cerrado"/>
    <s v="Abril"/>
    <m/>
    <s v="Cerrado"/>
    <b v="1"/>
    <x v="0"/>
    <x v="0"/>
  </r>
  <r>
    <n v="732"/>
    <n v="20842"/>
    <s v="Tramitar Peticiones"/>
    <d v="2020-03-30T00:00:00"/>
    <x v="2"/>
    <d v="2020-04-04T00:00:00"/>
    <s v="Abril - Junio"/>
    <n v="5"/>
    <n v="5"/>
    <s v="SONIA DIAZ"/>
    <s v="Cerrado"/>
    <s v="Abril"/>
    <m/>
    <s v="Cerrado"/>
    <b v="1"/>
    <x v="0"/>
    <x v="0"/>
  </r>
  <r>
    <n v="733"/>
    <n v="20843"/>
    <s v="Tramitar Queja"/>
    <d v="2020-03-30T00:00:00"/>
    <x v="2"/>
    <d v="2020-04-04T00:00:00"/>
    <s v="Abril - Junio"/>
    <n v="5"/>
    <n v="5"/>
    <s v="maria enit baquero gonzalez"/>
    <s v="Cerrado"/>
    <s v="Abril"/>
    <m/>
    <s v="Cerrado"/>
    <b v="1"/>
    <x v="0"/>
    <x v="0"/>
  </r>
  <r>
    <n v="734"/>
    <n v="20844"/>
    <s v="Tramitar Queja"/>
    <d v="2020-03-30T00:00:00"/>
    <x v="2"/>
    <d v="2020-04-13T00:00:00"/>
    <s v="Abril - Junio"/>
    <n v="14"/>
    <n v="11"/>
    <s v="María Angélica Ramírez Oviedo"/>
    <s v="Cerrado"/>
    <s v="Abril"/>
    <m/>
    <s v="Cerrado"/>
    <b v="1"/>
    <x v="0"/>
    <x v="0"/>
  </r>
  <r>
    <n v="735"/>
    <n v="20845"/>
    <s v="Tramitar Queja"/>
    <d v="2020-03-30T00:00:00"/>
    <x v="2"/>
    <d v="2020-04-02T00:00:00"/>
    <s v="Abril - Junio"/>
    <n v="3"/>
    <n v="4"/>
    <s v="MARTHA ESPERANZA RUIZ M."/>
    <s v="Cerrado"/>
    <s v="Abril"/>
    <m/>
    <s v="Cerrado"/>
    <b v="1"/>
    <x v="0"/>
    <x v="0"/>
  </r>
  <r>
    <n v="736"/>
    <n v="20846"/>
    <s v="Tramitar Queja"/>
    <d v="2020-03-30T00:00:00"/>
    <x v="2"/>
    <d v="2020-04-13T00:00:00"/>
    <s v="Abril - Junio"/>
    <n v="14"/>
    <n v="11"/>
    <s v="María Angélica Ramírez Oviedo"/>
    <s v="Cerrado"/>
    <s v="Abril"/>
    <m/>
    <s v="Cerrado"/>
    <b v="1"/>
    <x v="0"/>
    <x v="0"/>
  </r>
  <r>
    <n v="737"/>
    <n v="20847"/>
    <s v="Tramitar Peticiones"/>
    <d v="2020-03-30T00:00:00"/>
    <x v="2"/>
    <d v="2020-04-04T00:00:00"/>
    <s v="Abril - Junio"/>
    <n v="5"/>
    <n v="5"/>
    <s v="Diana Paola Gacharná Oviedo"/>
    <s v="Cerrado"/>
    <s v="Abril"/>
    <m/>
    <s v="Cerrado"/>
    <b v="1"/>
    <x v="0"/>
    <x v="0"/>
  </r>
  <r>
    <n v="738"/>
    <n v="20848"/>
    <s v="Tramitar Peticiones"/>
    <d v="2020-03-30T00:00:00"/>
    <x v="2"/>
    <d v="2020-04-04T00:00:00"/>
    <s v="Abril - Junio"/>
    <n v="5"/>
    <n v="5"/>
    <s v="DIANA ALEJANDRA CALDERÓN MAHECHA"/>
    <s v="Cerrado"/>
    <s v="Abril"/>
    <m/>
    <s v="Cerrado"/>
    <b v="1"/>
    <x v="0"/>
    <x v="0"/>
  </r>
  <r>
    <n v="739"/>
    <n v="20849"/>
    <s v="Tramitar Peticiones"/>
    <d v="2020-03-30T00:00:00"/>
    <x v="2"/>
    <d v="2020-04-04T00:00:00"/>
    <s v="Abril - Junio"/>
    <n v="5"/>
    <n v="5"/>
    <s v="Diego Ramirez Delgado"/>
    <s v="Cerrado"/>
    <s v="Abril"/>
    <m/>
    <s v="Cerrado"/>
    <b v="1"/>
    <x v="0"/>
    <x v="0"/>
  </r>
  <r>
    <n v="740"/>
    <n v="20850"/>
    <s v="Tramitar Peticiones"/>
    <d v="2020-03-30T00:00:00"/>
    <x v="2"/>
    <d v="2020-04-04T00:00:00"/>
    <s v="Abril - Junio"/>
    <n v="5"/>
    <n v="5"/>
    <s v="Nidia del Carmen Gaviria Cordero"/>
    <s v="Cerrado"/>
    <s v="Abril"/>
    <m/>
    <s v="Cerrado"/>
    <b v="1"/>
    <x v="0"/>
    <x v="0"/>
  </r>
  <r>
    <n v="741"/>
    <n v="20851"/>
    <s v="Tramitar Queja"/>
    <d v="2020-03-30T00:00:00"/>
    <x v="2"/>
    <d v="2020-04-13T00:00:00"/>
    <s v="Abril - Junio"/>
    <n v="14"/>
    <n v="11"/>
    <s v="Clara Barreto"/>
    <s v="Cerrado"/>
    <s v="Abril"/>
    <m/>
    <s v="Cerrado"/>
    <b v="1"/>
    <x v="0"/>
    <x v="0"/>
  </r>
  <r>
    <n v="742"/>
    <n v="20852"/>
    <s v="Tramitar Peticiones"/>
    <d v="2020-03-30T00:00:00"/>
    <x v="2"/>
    <d v="2020-04-04T00:00:00"/>
    <s v="Abril - Junio"/>
    <n v="5"/>
    <n v="5"/>
    <s v="Leidy Marcela Vanegas Isaza"/>
    <s v="Cerrado"/>
    <s v="Abril"/>
    <m/>
    <s v="Cerrado"/>
    <b v="1"/>
    <x v="0"/>
    <x v="0"/>
  </r>
  <r>
    <n v="743"/>
    <n v="20853"/>
    <s v="Tramitar Peticiones"/>
    <d v="2020-03-30T00:00:00"/>
    <x v="2"/>
    <d v="2020-04-04T00:00:00"/>
    <s v="Abril - Junio"/>
    <n v="5"/>
    <n v="5"/>
    <s v="JESSICA ALEXANDRA SALAZAR ARICAPA"/>
    <s v="Cerrado"/>
    <s v="Abril"/>
    <m/>
    <s v="Cerrado"/>
    <b v="1"/>
    <x v="0"/>
    <x v="0"/>
  </r>
  <r>
    <n v="744"/>
    <n v="20854"/>
    <s v="Tramitar Peticiones"/>
    <d v="2020-03-30T00:00:00"/>
    <x v="2"/>
    <d v="2020-04-04T00:00:00"/>
    <s v="Abril - Junio"/>
    <n v="5"/>
    <n v="5"/>
    <s v="CARMENZA PRADA TAPIA"/>
    <s v="Cerrado"/>
    <s v="Abril"/>
    <m/>
    <s v="Cerrado"/>
    <b v="1"/>
    <x v="0"/>
    <x v="0"/>
  </r>
  <r>
    <n v="745"/>
    <n v="20855"/>
    <s v="Tramitar Peticiones"/>
    <d v="2020-03-30T00:00:00"/>
    <x v="2"/>
    <d v="2020-04-04T00:00:00"/>
    <s v="Abril - Junio"/>
    <n v="5"/>
    <n v="5"/>
    <s v="JUDITH STELLA VELASQUEZ HERRERA"/>
    <s v="Cerrado"/>
    <s v="Abril"/>
    <m/>
    <s v="Cerrado"/>
    <b v="1"/>
    <x v="0"/>
    <x v="0"/>
  </r>
  <r>
    <n v="746"/>
    <n v="20856"/>
    <s v="Tramitar Peticiones"/>
    <d v="2020-03-30T00:00:00"/>
    <x v="2"/>
    <d v="2020-04-04T00:00:00"/>
    <s v="Abril - Junio"/>
    <n v="5"/>
    <n v="5"/>
    <s v="FANOR ENRIQUE BUELVAS CELIN"/>
    <s v="Cerrado"/>
    <s v="Abril"/>
    <m/>
    <s v="Cerrado"/>
    <b v="1"/>
    <x v="0"/>
    <x v="0"/>
  </r>
  <r>
    <n v="747"/>
    <n v="20857"/>
    <s v="Tramitar Peticiones"/>
    <d v="2020-03-30T00:00:00"/>
    <x v="2"/>
    <d v="2020-04-04T00:00:00"/>
    <s v="Abril - Junio"/>
    <n v="5"/>
    <n v="5"/>
    <s v="BEIBY GONZALEZ ROJAS"/>
    <s v="Cerrado"/>
    <s v="Abril"/>
    <m/>
    <s v="Cerrado"/>
    <b v="1"/>
    <x v="0"/>
    <x v="0"/>
  </r>
  <r>
    <n v="748"/>
    <n v="20858"/>
    <s v="Tramitar Peticiones"/>
    <d v="2020-03-30T00:00:00"/>
    <x v="2"/>
    <d v="2020-04-04T00:00:00"/>
    <s v="Abril - Junio"/>
    <n v="5"/>
    <n v="5"/>
    <s v="FERNEY SANTOFIMIO FAJARDO"/>
    <s v="Cerrado"/>
    <s v="Abril"/>
    <m/>
    <s v="Cerrado"/>
    <b v="1"/>
    <x v="0"/>
    <x v="0"/>
  </r>
  <r>
    <n v="749"/>
    <n v="20859"/>
    <s v="Tramitar Peticiones"/>
    <d v="2020-03-30T00:00:00"/>
    <x v="2"/>
    <d v="2020-04-04T00:00:00"/>
    <s v="Abril - Junio"/>
    <n v="5"/>
    <n v="5"/>
    <s v="anyi yecenia ortiz pineda"/>
    <s v="Cerrado"/>
    <s v="Abril"/>
    <m/>
    <s v="Cerrado"/>
    <b v="1"/>
    <x v="0"/>
    <x v="0"/>
  </r>
  <r>
    <n v="750"/>
    <n v="20860"/>
    <s v="Tramitar Peticiones"/>
    <d v="2020-03-31T00:00:00"/>
    <x v="2"/>
    <d v="2020-04-04T00:00:00"/>
    <s v="Abril - Junio"/>
    <n v="4"/>
    <n v="4"/>
    <s v="Geny Amparo Rueda Sanchez"/>
    <s v="Cerrado"/>
    <s v="Abril"/>
    <m/>
    <s v="Cerrado"/>
    <b v="1"/>
    <x v="0"/>
    <x v="0"/>
  </r>
  <r>
    <n v="751"/>
    <n v="20861"/>
    <s v="Tramitar Peticiones"/>
    <d v="2020-03-31T00:00:00"/>
    <x v="2"/>
    <d v="2020-04-04T00:00:00"/>
    <s v="Abril - Junio"/>
    <n v="4"/>
    <n v="4"/>
    <s v="FLOR ESTELLA AGUILLON SONSA"/>
    <s v="Cerrado"/>
    <s v="Abril"/>
    <m/>
    <s v="Cerrado"/>
    <b v="1"/>
    <x v="0"/>
    <x v="0"/>
  </r>
  <r>
    <n v="752"/>
    <n v="20862"/>
    <s v="Tramitar Peticiones"/>
    <d v="2020-03-31T00:00:00"/>
    <x v="2"/>
    <d v="2020-04-04T00:00:00"/>
    <s v="Abril - Junio"/>
    <n v="4"/>
    <n v="4"/>
    <s v="Catalina Rendón Londoño"/>
    <s v="Cerrado"/>
    <s v="Abril"/>
    <m/>
    <s v="Cerrado"/>
    <b v="1"/>
    <x v="0"/>
    <x v="0"/>
  </r>
  <r>
    <n v="753"/>
    <n v="20863"/>
    <s v="Tramitar Queja"/>
    <d v="2020-03-31T00:00:00"/>
    <x v="2"/>
    <d v="2020-04-01T00:00:00"/>
    <s v="Abril - Junio"/>
    <n v="1"/>
    <n v="2"/>
    <s v="carlos hernan marin posada"/>
    <s v="Cerrado"/>
    <s v="Abril"/>
    <m/>
    <s v="Cerrado"/>
    <b v="1"/>
    <x v="0"/>
    <x v="0"/>
  </r>
  <r>
    <n v="754"/>
    <n v="20864"/>
    <s v="Tramitar Queja"/>
    <d v="2020-03-31T00:00:00"/>
    <x v="2"/>
    <d v="2020-04-13T00:00:00"/>
    <s v="Abril - Junio"/>
    <n v="13"/>
    <n v="10"/>
    <s v="MARIA QUINTERO DE FUENTES"/>
    <s v="Cerrado"/>
    <s v="Abril"/>
    <m/>
    <s v="Cerrado"/>
    <b v="1"/>
    <x v="0"/>
    <x v="0"/>
  </r>
  <r>
    <n v="755"/>
    <n v="20865"/>
    <s v="Asignar Sugerencia"/>
    <d v="2020-03-31T00:00:00"/>
    <x v="2"/>
    <d v="2020-04-17T00:00:00"/>
    <s v="Abril - Junio"/>
    <n v="17"/>
    <n v="14"/>
    <s v="Mireya Ramírez Pulido"/>
    <s v="Cerrado"/>
    <s v="Abril"/>
    <m/>
    <s v="Cerrado"/>
    <b v="1"/>
    <x v="0"/>
    <x v="0"/>
  </r>
  <r>
    <n v="756"/>
    <n v="20866"/>
    <s v="Tramitar Queja"/>
    <d v="2020-03-31T00:00:00"/>
    <x v="2"/>
    <d v="2020-04-13T00:00:00"/>
    <s v="Abril - Junio"/>
    <n v="13"/>
    <n v="10"/>
    <s v="Anggie González"/>
    <s v="Cerrado"/>
    <s v="Abril"/>
    <m/>
    <s v="Cerrado"/>
    <b v="1"/>
    <x v="0"/>
    <x v="0"/>
  </r>
  <r>
    <n v="757"/>
    <n v="20867"/>
    <s v="Tramitar Peticiones"/>
    <d v="2020-03-31T00:00:00"/>
    <x v="2"/>
    <d v="2020-04-04T00:00:00"/>
    <s v="Abril - Junio"/>
    <n v="4"/>
    <n v="4"/>
    <s v="ANDRES MAURICIO LOPEZ"/>
    <s v="Cerrado"/>
    <s v="Abril"/>
    <m/>
    <s v="Cerrado"/>
    <b v="1"/>
    <x v="0"/>
    <x v="0"/>
  </r>
  <r>
    <n v="758"/>
    <n v="20868"/>
    <s v="Tramitar Queja"/>
    <d v="2020-03-31T00:00:00"/>
    <x v="2"/>
    <d v="2020-04-13T00:00:00"/>
    <s v="Abril - Junio"/>
    <n v="13"/>
    <n v="10"/>
    <s v="Milena Chaves"/>
    <s v="Cerrado"/>
    <s v="Abril"/>
    <m/>
    <s v="Cerrado"/>
    <b v="1"/>
    <x v="0"/>
    <x v="0"/>
  </r>
  <r>
    <n v="759"/>
    <n v="20869"/>
    <s v="Tramitar Peticiones"/>
    <d v="2020-03-31T00:00:00"/>
    <x v="2"/>
    <d v="2020-04-04T00:00:00"/>
    <s v="Abril - Junio"/>
    <n v="4"/>
    <n v="4"/>
    <s v="diana"/>
    <s v="Cerrado"/>
    <s v="Abril"/>
    <m/>
    <s v="Cerrado"/>
    <b v="1"/>
    <x v="0"/>
    <x v="0"/>
  </r>
  <r>
    <n v="760"/>
    <n v="20870"/>
    <s v="Tramitar Peticiones"/>
    <d v="2020-03-31T00:00:00"/>
    <x v="2"/>
    <d v="2020-04-04T00:00:00"/>
    <s v="Abril - Junio"/>
    <n v="4"/>
    <n v="4"/>
    <s v="Heidy López Rondón"/>
    <s v="Cerrado"/>
    <s v="Abril"/>
    <m/>
    <s v="Cerrado"/>
    <b v="1"/>
    <x v="0"/>
    <x v="0"/>
  </r>
  <r>
    <n v="761"/>
    <n v="20871"/>
    <s v="Tramitar Peticiones"/>
    <d v="2020-03-31T00:00:00"/>
    <x v="2"/>
    <d v="2020-04-04T00:00:00"/>
    <s v="Abril - Junio"/>
    <n v="4"/>
    <n v="4"/>
    <s v="Jhonatan Andres Alonso Rojas"/>
    <s v="Cerrado"/>
    <s v="Abril"/>
    <m/>
    <s v="Cerrado"/>
    <b v="1"/>
    <x v="0"/>
    <x v="0"/>
  </r>
  <r>
    <n v="762"/>
    <n v="20872"/>
    <s v="Tramitar Peticiones"/>
    <d v="2020-03-31T00:00:00"/>
    <x v="2"/>
    <d v="2020-04-04T00:00:00"/>
    <s v="Abril - Junio"/>
    <n v="4"/>
    <n v="4"/>
    <s v="Ingriht Johana Gómez Yara"/>
    <s v="Cerrado"/>
    <s v="Abril"/>
    <m/>
    <s v="Cerrado"/>
    <b v="1"/>
    <x v="0"/>
    <x v="0"/>
  </r>
  <r>
    <n v="763"/>
    <n v="20873"/>
    <s v="Tramitar Peticiones"/>
    <d v="2020-03-31T00:00:00"/>
    <x v="2"/>
    <d v="2020-04-04T00:00:00"/>
    <s v="Abril - Junio"/>
    <n v="4"/>
    <n v="4"/>
    <s v="CARLOS ANTONIO CORTES CORTES"/>
    <s v="Cerrado"/>
    <s v="Abril"/>
    <m/>
    <s v="Cerrado"/>
    <b v="1"/>
    <x v="0"/>
    <x v="0"/>
  </r>
  <r>
    <n v="764"/>
    <n v="20874"/>
    <s v="Tramitar Peticiones"/>
    <d v="2020-03-31T00:00:00"/>
    <x v="2"/>
    <d v="2020-04-04T00:00:00"/>
    <s v="Abril - Junio"/>
    <n v="4"/>
    <n v="4"/>
    <s v="luz madeleynecaldeorn lopez"/>
    <s v="Cerrado"/>
    <s v="Abril"/>
    <m/>
    <s v="Cerrado"/>
    <b v="1"/>
    <x v="0"/>
    <x v="0"/>
  </r>
  <r>
    <n v="765"/>
    <n v="20875"/>
    <s v="Tramitar Peticiones"/>
    <d v="2020-03-31T00:00:00"/>
    <x v="2"/>
    <d v="2020-04-04T00:00:00"/>
    <s v="Abril - Junio"/>
    <n v="4"/>
    <n v="4"/>
    <s v="FUNDAPROCOL DDHH"/>
    <s v="Cerrado"/>
    <s v="Abril"/>
    <m/>
    <s v="Cerrado"/>
    <b v="1"/>
    <x v="0"/>
    <x v="0"/>
  </r>
  <r>
    <n v="766"/>
    <n v="20876"/>
    <s v="Tramitar Peticiones"/>
    <d v="2020-03-31T00:00:00"/>
    <x v="2"/>
    <d v="2020-04-04T00:00:00"/>
    <s v="Abril - Junio"/>
    <n v="4"/>
    <n v="4"/>
    <s v="LUIS GUILLERMO COLORADO ESCOBAR"/>
    <s v="Cerrado"/>
    <s v="Abril"/>
    <m/>
    <s v="Cerrado"/>
    <b v="1"/>
    <x v="0"/>
    <x v="0"/>
  </r>
  <r>
    <n v="767"/>
    <n v="20877"/>
    <s v="Tramitar Peticiones"/>
    <d v="2020-03-31T00:00:00"/>
    <x v="2"/>
    <d v="2020-04-04T00:00:00"/>
    <s v="Abril - Junio"/>
    <n v="4"/>
    <n v="4"/>
    <s v="FUNDAPROCOL DDHH"/>
    <s v="Cerrado"/>
    <s v="Abril"/>
    <m/>
    <s v="Cerrado"/>
    <b v="1"/>
    <x v="0"/>
    <x v="0"/>
  </r>
  <r>
    <n v="768"/>
    <n v="20878"/>
    <s v="Tramitar Peticiones"/>
    <d v="2020-03-31T00:00:00"/>
    <x v="2"/>
    <d v="2020-04-04T00:00:00"/>
    <s v="Abril - Junio"/>
    <n v="4"/>
    <n v="4"/>
    <s v="Leticia Guzmàn de Gòmez"/>
    <s v="Cerrado"/>
    <s v="Abril"/>
    <m/>
    <s v="Cerrado"/>
    <b v="1"/>
    <x v="0"/>
    <x v="0"/>
  </r>
  <r>
    <n v="769"/>
    <n v="20879"/>
    <s v="Tramitar Peticiones"/>
    <d v="2020-03-31T00:00:00"/>
    <x v="2"/>
    <d v="2020-04-05T00:00:00"/>
    <s v="Abril - Junio"/>
    <n v="5"/>
    <n v="4"/>
    <s v="Nicolás de Brigard Garnica"/>
    <s v="Cerrado"/>
    <s v="Abril"/>
    <m/>
    <s v="Cerrado"/>
    <b v="1"/>
    <x v="0"/>
    <x v="0"/>
  </r>
  <r>
    <n v="770"/>
    <n v="20880"/>
    <s v="Tramitar Queja"/>
    <d v="2020-03-31T00:00:00"/>
    <x v="2"/>
    <d v="2020-04-13T00:00:00"/>
    <s v="Abril - Junio"/>
    <n v="13"/>
    <n v="10"/>
    <s v="Roberto Uribe Escobar"/>
    <s v="Cerrado"/>
    <s v="Abril"/>
    <m/>
    <s v="Cerrado"/>
    <b v="1"/>
    <x v="0"/>
    <x v="0"/>
  </r>
  <r>
    <n v="771"/>
    <n v="20881"/>
    <s v="Tramitar Queja"/>
    <d v="2020-03-31T00:00:00"/>
    <x v="2"/>
    <d v="2020-04-01T00:00:00"/>
    <s v="Abril - Junio"/>
    <n v="1"/>
    <n v="2"/>
    <s v="JOHN ANGELMIRO FLOREZ GRANADA"/>
    <s v="Cerrado"/>
    <s v="Abril"/>
    <m/>
    <s v="Cerrado"/>
    <b v="1"/>
    <x v="0"/>
    <x v="0"/>
  </r>
  <r>
    <n v="772"/>
    <n v="20882"/>
    <s v="Tramitar Peticiones"/>
    <d v="2020-03-31T00:00:00"/>
    <x v="2"/>
    <d v="2020-04-05T00:00:00"/>
    <s v="Abril - Junio"/>
    <n v="5"/>
    <n v="4"/>
    <s v="Nelson Javier Silva Triana"/>
    <s v="Cerrado"/>
    <s v="Abril"/>
    <m/>
    <s v="Cerrado"/>
    <b v="1"/>
    <x v="0"/>
    <x v="0"/>
  </r>
  <r>
    <n v="773"/>
    <n v="20883"/>
    <s v="Tramitar Peticiones"/>
    <d v="2020-04-01T00:00:00"/>
    <x v="3"/>
    <d v="2020-04-05T00:00:00"/>
    <s v="Abril - Junio"/>
    <n v="4"/>
    <n v="3"/>
    <s v="KAREN TATIANA SUAREZ HERNANDEZ"/>
    <s v="Cerrado"/>
    <s v="Abril"/>
    <m/>
    <e v="#REF!"/>
    <e v="#REF!"/>
    <x v="0"/>
    <x v="0"/>
  </r>
  <r>
    <n v="774"/>
    <n v="20884"/>
    <s v="Tramitar Peticiones"/>
    <d v="2020-04-01T00:00:00"/>
    <x v="3"/>
    <d v="2020-04-05T00:00:00"/>
    <s v="Abril - Junio"/>
    <n v="4"/>
    <n v="3"/>
    <s v="CAROLINA ISABEL FERNANDEZ CASTELLANOS"/>
    <s v="Cerrado"/>
    <s v="Abril"/>
    <m/>
    <e v="#REF!"/>
    <e v="#REF!"/>
    <x v="0"/>
    <x v="0"/>
  </r>
  <r>
    <n v="775"/>
    <n v="20885"/>
    <s v="Tramitar Peticiones"/>
    <d v="2020-04-01T00:00:00"/>
    <x v="3"/>
    <d v="2020-04-05T00:00:00"/>
    <s v="Abril - Junio"/>
    <n v="4"/>
    <n v="3"/>
    <s v="johnny humberto nieto morales"/>
    <s v="Cerrado"/>
    <s v="Abril"/>
    <m/>
    <e v="#REF!"/>
    <e v="#REF!"/>
    <x v="0"/>
    <x v="0"/>
  </r>
  <r>
    <n v="776"/>
    <n v="20886"/>
    <s v="Tramitar Peticiones"/>
    <d v="2020-04-01T00:00:00"/>
    <x v="3"/>
    <d v="2020-04-05T00:00:00"/>
    <s v="Abril - Junio"/>
    <n v="4"/>
    <n v="3"/>
    <s v="ALVARO GONZALEZ GUZMAN"/>
    <s v="Cerrado"/>
    <s v="Abril"/>
    <m/>
    <e v="#REF!"/>
    <e v="#REF!"/>
    <x v="0"/>
    <x v="0"/>
  </r>
  <r>
    <n v="777"/>
    <n v="20887"/>
    <s v="Tramitar Peticiones"/>
    <d v="2020-04-01T00:00:00"/>
    <x v="3"/>
    <d v="2020-04-05T00:00:00"/>
    <s v="Abril - Junio"/>
    <n v="4"/>
    <n v="3"/>
    <s v="ANDRES JIMENEZ"/>
    <s v="Cerrado"/>
    <s v="Abril"/>
    <m/>
    <e v="#REF!"/>
    <e v="#REF!"/>
    <x v="0"/>
    <x v="0"/>
  </r>
  <r>
    <n v="778"/>
    <n v="20888"/>
    <s v="Tramitar Peticiones"/>
    <d v="2020-04-01T00:00:00"/>
    <x v="3"/>
    <d v="2020-04-05T00:00:00"/>
    <s v="Abril - Junio"/>
    <n v="4"/>
    <n v="3"/>
    <s v="Marco Tulio Acevedo"/>
    <s v="Cerrado"/>
    <s v="Abril"/>
    <m/>
    <e v="#REF!"/>
    <e v="#REF!"/>
    <x v="0"/>
    <x v="0"/>
  </r>
  <r>
    <n v="779"/>
    <n v="20889"/>
    <s v="Tramitar Peticiones"/>
    <d v="2020-04-01T00:00:00"/>
    <x v="3"/>
    <d v="2020-04-05T00:00:00"/>
    <s v="Abril - Junio"/>
    <n v="4"/>
    <n v="3"/>
    <s v="ANDRES ARTURO CARDENAS VILLAMIL"/>
    <s v="Cerrado"/>
    <s v="Abril"/>
    <m/>
    <e v="#REF!"/>
    <e v="#REF!"/>
    <x v="0"/>
    <x v="0"/>
  </r>
  <r>
    <n v="780"/>
    <n v="20890"/>
    <s v="Tramitar Peticiones"/>
    <d v="2020-04-01T00:00:00"/>
    <x v="3"/>
    <d v="2020-04-05T00:00:00"/>
    <s v="Abril - Junio"/>
    <n v="4"/>
    <n v="3"/>
    <s v="LEOMAR ACEVEDO"/>
    <s v="Cerrado"/>
    <s v="Abril"/>
    <m/>
    <e v="#REF!"/>
    <e v="#REF!"/>
    <x v="0"/>
    <x v="0"/>
  </r>
  <r>
    <n v="781"/>
    <n v="20891"/>
    <s v="Tramitar Queja"/>
    <d v="2020-04-01T00:00:00"/>
    <x v="3"/>
    <d v="2020-04-14T00:00:00"/>
    <s v="Abril - Junio"/>
    <n v="13"/>
    <n v="10"/>
    <s v="Linzay"/>
    <s v="Cerrado"/>
    <s v="Abril"/>
    <m/>
    <e v="#REF!"/>
    <e v="#REF!"/>
    <x v="0"/>
    <x v="0"/>
  </r>
  <r>
    <n v="782"/>
    <n v="20892"/>
    <s v="Tramitar Queja"/>
    <d v="2020-04-01T00:00:00"/>
    <x v="3"/>
    <d v="2020-04-14T00:00:00"/>
    <s v="Abril - Junio"/>
    <n v="13"/>
    <n v="10"/>
    <s v="claudia martinez ballesteros"/>
    <s v="Cerrado"/>
    <s v="Abril"/>
    <m/>
    <e v="#REF!"/>
    <e v="#REF!"/>
    <x v="0"/>
    <x v="0"/>
  </r>
  <r>
    <n v="783"/>
    <n v="20893"/>
    <s v="Tramitar Peticiones"/>
    <d v="2020-04-01T00:00:00"/>
    <x v="3"/>
    <d v="2020-04-05T00:00:00"/>
    <s v="Abril - Junio"/>
    <n v="4"/>
    <n v="3"/>
    <s v="César Dimas Barrero"/>
    <s v="Cerrado"/>
    <s v="Abril"/>
    <m/>
    <e v="#REF!"/>
    <e v="#REF!"/>
    <x v="0"/>
    <x v="0"/>
  </r>
  <r>
    <n v="784"/>
    <n v="20894"/>
    <s v="Tramitar Peticiones"/>
    <d v="2020-04-01T00:00:00"/>
    <x v="3"/>
    <d v="2020-04-05T00:00:00"/>
    <s v="Abril - Junio"/>
    <n v="4"/>
    <n v="3"/>
    <s v="Heidy López Rondón"/>
    <s v="Cerrado"/>
    <s v="Abril"/>
    <m/>
    <e v="#REF!"/>
    <e v="#REF!"/>
    <x v="0"/>
    <x v="0"/>
  </r>
  <r>
    <n v="785"/>
    <n v="20895"/>
    <s v="Tramitar Queja"/>
    <d v="2020-04-01T00:00:00"/>
    <x v="3"/>
    <d v="2020-04-14T00:00:00"/>
    <s v="Abril - Junio"/>
    <n v="13"/>
    <n v="10"/>
    <s v="Linzay"/>
    <s v="Cerrado"/>
    <s v="Abril"/>
    <m/>
    <e v="#REF!"/>
    <e v="#REF!"/>
    <x v="0"/>
    <x v="0"/>
  </r>
  <r>
    <n v="786"/>
    <n v="20896"/>
    <s v="Tramitar Peticiones"/>
    <d v="2020-04-01T00:00:00"/>
    <x v="3"/>
    <d v="2020-04-05T00:00:00"/>
    <s v="Abril - Junio"/>
    <n v="4"/>
    <n v="3"/>
    <s v="CARLOS"/>
    <s v="Cerrado"/>
    <s v="Abril"/>
    <m/>
    <e v="#REF!"/>
    <e v="#REF!"/>
    <x v="0"/>
    <x v="0"/>
  </r>
  <r>
    <n v="787"/>
    <n v="20897"/>
    <s v="Tramitar Queja"/>
    <d v="2020-04-01T00:00:00"/>
    <x v="3"/>
    <s v="Pendiente"/>
    <s v="Pendiente"/>
    <e v="#VALUE!"/>
    <e v="#VALUE!"/>
    <s v="yaneth calderon cuesta"/>
    <s v="Abierto"/>
    <s v="Pendiente"/>
    <m/>
    <e v="#REF!"/>
    <e v="#REF!"/>
    <x v="1"/>
    <x v="1"/>
  </r>
  <r>
    <n v="788"/>
    <n v="20898"/>
    <s v="Tramitar Queja"/>
    <d v="2020-04-01T00:00:00"/>
    <x v="3"/>
    <s v="Pendiente"/>
    <s v="Pendiente"/>
    <e v="#VALUE!"/>
    <e v="#VALUE!"/>
    <s v="yaneth calderon cuesta"/>
    <s v="Abierto"/>
    <s v="Pendiente"/>
    <m/>
    <e v="#REF!"/>
    <e v="#REF!"/>
    <x v="1"/>
    <x v="1"/>
  </r>
  <r>
    <n v="789"/>
    <n v="20899"/>
    <s v="Tramitar Queja"/>
    <d v="2020-04-01T00:00:00"/>
    <x v="3"/>
    <s v="Pendiente"/>
    <s v="Pendiente"/>
    <e v="#VALUE!"/>
    <e v="#VALUE!"/>
    <s v="yaneth calderon cuesta"/>
    <s v="Abierto"/>
    <s v="Pendiente"/>
    <m/>
    <e v="#REF!"/>
    <e v="#REF!"/>
    <x v="1"/>
    <x v="1"/>
  </r>
  <r>
    <n v="790"/>
    <n v="20900"/>
    <s v="Tramitar Queja"/>
    <d v="2020-04-01T00:00:00"/>
    <x v="3"/>
    <s v="Pendiente"/>
    <s v="Pendiente"/>
    <e v="#VALUE!"/>
    <e v="#VALUE!"/>
    <s v="yaneth calderon cuesta"/>
    <s v="Abierto"/>
    <s v="Pendiente"/>
    <m/>
    <e v="#REF!"/>
    <e v="#REF!"/>
    <x v="1"/>
    <x v="1"/>
  </r>
  <r>
    <n v="791"/>
    <n v="20901"/>
    <s v="Tramitar Peticiones"/>
    <d v="2020-04-01T00:00:00"/>
    <x v="3"/>
    <d v="2020-04-05T00:00:00"/>
    <s v="Abril - Junio"/>
    <n v="4"/>
    <n v="3"/>
    <s v="Neffer Rivas"/>
    <s v="Cerrado"/>
    <s v="Abril"/>
    <m/>
    <e v="#REF!"/>
    <e v="#REF!"/>
    <x v="0"/>
    <x v="0"/>
  </r>
  <r>
    <n v="792"/>
    <n v="20902"/>
    <s v="Tramitar Queja"/>
    <d v="2020-04-01T00:00:00"/>
    <x v="3"/>
    <d v="2020-04-14T00:00:00"/>
    <s v="Abril - Junio"/>
    <n v="13"/>
    <n v="10"/>
    <s v="Emerson Bautista Cepeda"/>
    <s v="Cerrado"/>
    <s v="Abril"/>
    <m/>
    <e v="#REF!"/>
    <e v="#REF!"/>
    <x v="0"/>
    <x v="0"/>
  </r>
  <r>
    <n v="793"/>
    <n v="20903"/>
    <s v="Tramitar Peticiones"/>
    <d v="2020-04-01T00:00:00"/>
    <x v="3"/>
    <d v="2020-04-05T00:00:00"/>
    <s v="Abril - Junio"/>
    <n v="4"/>
    <n v="3"/>
    <s v="Sonia Janeth Tequia Correa"/>
    <s v="Cerrado"/>
    <s v="Abril"/>
    <m/>
    <e v="#REF!"/>
    <e v="#REF!"/>
    <x v="0"/>
    <x v="0"/>
  </r>
  <r>
    <n v="794"/>
    <n v="20904"/>
    <s v="Tramitar Peticiones"/>
    <d v="2020-04-01T00:00:00"/>
    <x v="3"/>
    <d v="2020-04-05T00:00:00"/>
    <s v="Abril - Junio"/>
    <n v="4"/>
    <n v="3"/>
    <s v="Ángela Preciado Borrero"/>
    <s v="Cerrado"/>
    <s v="Abril"/>
    <m/>
    <e v="#REF!"/>
    <e v="#REF!"/>
    <x v="0"/>
    <x v="0"/>
  </r>
  <r>
    <n v="795"/>
    <n v="20905"/>
    <s v="Asignar Sugerencia"/>
    <d v="2020-04-01T00:00:00"/>
    <x v="3"/>
    <d v="2020-04-17T00:00:00"/>
    <s v="Abril - Junio"/>
    <n v="16"/>
    <n v="13"/>
    <s v="Ángela Preciado Borrero"/>
    <s v="Cerrado"/>
    <s v="Abril"/>
    <m/>
    <e v="#REF!"/>
    <e v="#REF!"/>
    <x v="0"/>
    <x v="0"/>
  </r>
  <r>
    <n v="796"/>
    <n v="20906"/>
    <s v="Tramitar Queja"/>
    <d v="2020-04-01T00:00:00"/>
    <x v="3"/>
    <d v="2020-04-14T00:00:00"/>
    <s v="Abril - Junio"/>
    <n v="13"/>
    <n v="10"/>
    <s v="Ángela Preciado Borrero"/>
    <s v="Cerrado"/>
    <s v="Abril"/>
    <m/>
    <e v="#REF!"/>
    <e v="#REF!"/>
    <x v="0"/>
    <x v="0"/>
  </r>
  <r>
    <n v="797"/>
    <n v="20907"/>
    <s v="Tramitar Peticiones"/>
    <d v="2020-04-02T00:00:00"/>
    <x v="3"/>
    <d v="2020-04-05T00:00:00"/>
    <s v="Abril - Junio"/>
    <n v="3"/>
    <n v="2"/>
    <s v="leidy tatiana ramirez rojas"/>
    <s v="Cerrado"/>
    <s v="Abril"/>
    <m/>
    <e v="#REF!"/>
    <e v="#REF!"/>
    <x v="0"/>
    <x v="0"/>
  </r>
  <r>
    <n v="798"/>
    <n v="20908"/>
    <s v="Tramitar Peticiones"/>
    <d v="2020-04-02T00:00:00"/>
    <x v="3"/>
    <d v="2020-04-05T00:00:00"/>
    <s v="Abril - Junio"/>
    <n v="3"/>
    <n v="2"/>
    <s v="Jeimy Patiño Moreno"/>
    <s v="Cerrado"/>
    <s v="Abril"/>
    <m/>
    <e v="#REF!"/>
    <e v="#REF!"/>
    <x v="0"/>
    <x v="0"/>
  </r>
  <r>
    <n v="799"/>
    <n v="20909"/>
    <s v="Tramitar Reclamo"/>
    <d v="2020-04-02T00:00:00"/>
    <x v="3"/>
    <d v="2020-04-14T00:00:00"/>
    <s v="Abril - Junio"/>
    <n v="12"/>
    <n v="9"/>
    <s v="Angela Patricia Tenorio Guerrero."/>
    <s v="Cerrado"/>
    <s v="Abril"/>
    <m/>
    <e v="#REF!"/>
    <e v="#REF!"/>
    <x v="0"/>
    <x v="0"/>
  </r>
  <r>
    <n v="800"/>
    <n v="20910"/>
    <s v="Tramitar Queja"/>
    <d v="2020-04-02T00:00:00"/>
    <x v="3"/>
    <d v="2020-04-02T00:00:00"/>
    <s v="Abril - Junio"/>
    <n v="0"/>
    <n v="1"/>
    <s v="DIEGO FERNANDO RODRIGUEZ RAMOS"/>
    <s v="Cerrado"/>
    <s v="Abril"/>
    <m/>
    <e v="#REF!"/>
    <e v="#REF!"/>
    <x v="0"/>
    <x v="0"/>
  </r>
  <r>
    <n v="801"/>
    <n v="20911"/>
    <s v="Tramitar Peticiones"/>
    <d v="2020-04-02T00:00:00"/>
    <x v="3"/>
    <d v="2020-04-05T00:00:00"/>
    <s v="Abril - Junio"/>
    <n v="3"/>
    <n v="2"/>
    <s v="JUAN CARLOS SLAZAR DE LA TORRE"/>
    <s v="Cerrado"/>
    <s v="Abril"/>
    <m/>
    <e v="#REF!"/>
    <e v="#REF!"/>
    <x v="0"/>
    <x v="0"/>
  </r>
  <r>
    <n v="802"/>
    <n v="20912"/>
    <s v="Tramitar Peticiones"/>
    <d v="2020-04-02T00:00:00"/>
    <x v="3"/>
    <d v="2020-04-05T00:00:00"/>
    <s v="Abril - Junio"/>
    <n v="3"/>
    <n v="2"/>
    <s v="wilmer javier hernandez lasso"/>
    <s v="Cerrado"/>
    <s v="Abril"/>
    <m/>
    <e v="#REF!"/>
    <e v="#REF!"/>
    <x v="0"/>
    <x v="0"/>
  </r>
  <r>
    <n v="803"/>
    <n v="20913"/>
    <s v="Tramitar Peticiones"/>
    <d v="2020-04-02T00:00:00"/>
    <x v="3"/>
    <d v="2020-04-05T00:00:00"/>
    <s v="Abril - Junio"/>
    <n v="3"/>
    <n v="2"/>
    <s v="edison aicardo jimenez perez"/>
    <s v="Cerrado"/>
    <s v="Abril"/>
    <m/>
    <e v="#REF!"/>
    <e v="#REF!"/>
    <x v="0"/>
    <x v="0"/>
  </r>
  <r>
    <n v="804"/>
    <n v="20914"/>
    <s v="Tramitar Peticiones"/>
    <d v="2020-04-02T00:00:00"/>
    <x v="3"/>
    <d v="2020-04-06T00:00:00"/>
    <s v="Abril - Junio"/>
    <n v="4"/>
    <n v="3"/>
    <s v="César Augusto Marín Jaramillo"/>
    <s v="Cerrado"/>
    <s v="Abril"/>
    <m/>
    <e v="#REF!"/>
    <e v="#REF!"/>
    <x v="0"/>
    <x v="0"/>
  </r>
  <r>
    <n v="805"/>
    <n v="20915"/>
    <s v="Tramitar Queja"/>
    <d v="2020-04-02T00:00:00"/>
    <x v="3"/>
    <d v="2020-04-14T00:00:00"/>
    <s v="Abril - Junio"/>
    <n v="12"/>
    <n v="9"/>
    <s v="Julian Andres Quesada Carmona"/>
    <s v="Cerrado"/>
    <s v="Abril"/>
    <m/>
    <e v="#REF!"/>
    <e v="#REF!"/>
    <x v="0"/>
    <x v="0"/>
  </r>
  <r>
    <n v="806"/>
    <n v="20916"/>
    <s v="Tramitar Peticiones"/>
    <d v="2020-04-02T00:00:00"/>
    <x v="3"/>
    <d v="2020-04-05T00:00:00"/>
    <s v="Abril - Junio"/>
    <n v="3"/>
    <n v="2"/>
    <s v="Jaime Carbonell Delgado"/>
    <s v="Cerrado"/>
    <s v="Abril"/>
    <m/>
    <e v="#REF!"/>
    <e v="#REF!"/>
    <x v="0"/>
    <x v="0"/>
  </r>
  <r>
    <n v="807"/>
    <n v="20917"/>
    <s v="Tramitar Peticiones"/>
    <d v="2020-04-02T00:00:00"/>
    <x v="3"/>
    <d v="2020-04-06T00:00:00"/>
    <s v="Abril - Junio"/>
    <n v="4"/>
    <n v="3"/>
    <s v="RUBEN ALFONSO VERDUGO RINCON"/>
    <s v="Cerrado"/>
    <s v="Abril"/>
    <m/>
    <e v="#REF!"/>
    <e v="#REF!"/>
    <x v="0"/>
    <x v="0"/>
  </r>
  <r>
    <n v="808"/>
    <n v="20918"/>
    <s v="Tramitar Queja"/>
    <d v="2020-04-02T00:00:00"/>
    <x v="3"/>
    <d v="2020-04-14T00:00:00"/>
    <s v="Abril - Junio"/>
    <n v="12"/>
    <n v="9"/>
    <s v="Ovidio Sierra Cardona"/>
    <s v="Cerrado"/>
    <s v="Abril"/>
    <m/>
    <e v="#REF!"/>
    <e v="#REF!"/>
    <x v="0"/>
    <x v="0"/>
  </r>
  <r>
    <n v="809"/>
    <n v="20919"/>
    <s v="Tramitar Peticiones"/>
    <d v="2020-04-02T00:00:00"/>
    <x v="3"/>
    <d v="2020-04-05T00:00:00"/>
    <s v="Abril - Junio"/>
    <n v="3"/>
    <n v="2"/>
    <s v="MARXELLY LILED MEDINA FAJARDO"/>
    <s v="Cerrado"/>
    <s v="Abril"/>
    <m/>
    <e v="#REF!"/>
    <e v="#REF!"/>
    <x v="0"/>
    <x v="0"/>
  </r>
  <r>
    <n v="810"/>
    <n v="20920"/>
    <s v="Tramitar Peticiones"/>
    <d v="2020-04-02T00:00:00"/>
    <x v="3"/>
    <d v="2020-04-05T00:00:00"/>
    <s v="Abril - Junio"/>
    <n v="3"/>
    <n v="2"/>
    <s v="Fernando Ivan Jaimes Rada"/>
    <s v="Cerrado"/>
    <s v="Abril"/>
    <m/>
    <e v="#REF!"/>
    <e v="#REF!"/>
    <x v="0"/>
    <x v="0"/>
  </r>
  <r>
    <n v="811"/>
    <n v="20921"/>
    <s v="Asignar Sugerencia"/>
    <d v="2020-04-02T00:00:00"/>
    <x v="3"/>
    <d v="2020-04-06T00:00:00"/>
    <s v="Abril - Junio"/>
    <n v="4"/>
    <n v="3"/>
    <s v="SAUL ENRIQUE VEGA MENDOZA"/>
    <s v="Cerrado"/>
    <s v="Abril"/>
    <m/>
    <e v="#REF!"/>
    <e v="#REF!"/>
    <x v="0"/>
    <x v="0"/>
  </r>
  <r>
    <n v="812"/>
    <n v="20922"/>
    <s v="Tramitar Peticiones"/>
    <d v="2020-04-03T00:00:00"/>
    <x v="3"/>
    <d v="2020-04-05T00:00:00"/>
    <s v="Abril - Junio"/>
    <n v="2"/>
    <n v="1"/>
    <s v="Melisa Bustamante Puerta"/>
    <s v="Cerrado"/>
    <s v="Abril"/>
    <m/>
    <e v="#REF!"/>
    <e v="#REF!"/>
    <x v="0"/>
    <x v="0"/>
  </r>
  <r>
    <n v="813"/>
    <n v="20923"/>
    <s v="Tramitar Peticiones"/>
    <d v="2020-04-03T00:00:00"/>
    <x v="3"/>
    <d v="2020-04-05T00:00:00"/>
    <s v="Abril - Junio"/>
    <n v="2"/>
    <n v="1"/>
    <s v="Jorge Agudelo"/>
    <s v="Cerrado"/>
    <s v="Abril"/>
    <m/>
    <e v="#REF!"/>
    <e v="#REF!"/>
    <x v="0"/>
    <x v="0"/>
  </r>
  <r>
    <n v="814"/>
    <n v="20924"/>
    <s v="Tramitar Queja"/>
    <d v="2020-04-03T00:00:00"/>
    <x v="3"/>
    <d v="2020-04-15T00:00:00"/>
    <s v="Abril - Junio"/>
    <n v="12"/>
    <n v="9"/>
    <s v="Jhon Stiven Ospina Loaiza"/>
    <s v="Cerrado"/>
    <s v="Abril"/>
    <m/>
    <e v="#REF!"/>
    <e v="#REF!"/>
    <x v="0"/>
    <x v="0"/>
  </r>
  <r>
    <n v="815"/>
    <n v="20925"/>
    <s v="Tramitar Peticiones"/>
    <d v="2020-04-03T00:00:00"/>
    <x v="3"/>
    <d v="2020-04-05T00:00:00"/>
    <s v="Abril - Junio"/>
    <n v="2"/>
    <n v="1"/>
    <s v="UNION TEMPORAL SALUD 2020 PPL"/>
    <s v="Cerrado"/>
    <s v="Abril"/>
    <m/>
    <e v="#REF!"/>
    <e v="#REF!"/>
    <x v="0"/>
    <x v="0"/>
  </r>
  <r>
    <n v="816"/>
    <n v="20926"/>
    <s v="Tramitar Peticiones"/>
    <d v="2020-04-03T00:00:00"/>
    <x v="3"/>
    <d v="2020-04-05T00:00:00"/>
    <s v="Abril - Junio"/>
    <n v="2"/>
    <n v="1"/>
    <s v="YESIKA TATIANA CALDERON BENAVIDES"/>
    <s v="Cerrado"/>
    <s v="Abril"/>
    <m/>
    <e v="#REF!"/>
    <e v="#REF!"/>
    <x v="0"/>
    <x v="0"/>
  </r>
  <r>
    <n v="817"/>
    <n v="20927"/>
    <s v="Tramitar Queja"/>
    <d v="2020-04-03T00:00:00"/>
    <x v="3"/>
    <d v="2020-04-05T00:00:00"/>
    <s v="Abril - Junio"/>
    <n v="2"/>
    <n v="1"/>
    <s v="GABRIEL HUMBERTO MURILLO CAÑON"/>
    <s v="Cerrado"/>
    <s v="Abril"/>
    <m/>
    <e v="#REF!"/>
    <e v="#REF!"/>
    <x v="0"/>
    <x v="0"/>
  </r>
  <r>
    <n v="818"/>
    <n v="20928"/>
    <s v="Tramitar Peticiones"/>
    <d v="2020-04-03T00:00:00"/>
    <x v="3"/>
    <d v="2020-04-05T00:00:00"/>
    <s v="Abril - Junio"/>
    <n v="2"/>
    <n v="1"/>
    <s v="FLOR MARINA CHACON MORENO"/>
    <s v="Cerrado"/>
    <s v="Abril"/>
    <m/>
    <e v="#REF!"/>
    <e v="#REF!"/>
    <x v="0"/>
    <x v="0"/>
  </r>
  <r>
    <n v="819"/>
    <n v="20929"/>
    <s v="Tramitar Queja"/>
    <d v="2020-04-03T00:00:00"/>
    <x v="3"/>
    <d v="2020-04-15T00:00:00"/>
    <s v="Abril - Junio"/>
    <n v="12"/>
    <n v="9"/>
    <s v="CARLOS JULIO JIMENEZ MIRANDA"/>
    <s v="Cerrado"/>
    <s v="Abril"/>
    <m/>
    <e v="#REF!"/>
    <e v="#REF!"/>
    <x v="0"/>
    <x v="0"/>
  </r>
  <r>
    <n v="820"/>
    <n v="20930"/>
    <s v="Tramitar Peticiones"/>
    <d v="2020-04-03T00:00:00"/>
    <x v="3"/>
    <d v="2020-04-05T00:00:00"/>
    <s v="Abril - Junio"/>
    <n v="2"/>
    <n v="1"/>
    <s v="jonathan pedroza"/>
    <s v="Cerrado"/>
    <s v="Abril"/>
    <m/>
    <e v="#REF!"/>
    <e v="#REF!"/>
    <x v="0"/>
    <x v="0"/>
  </r>
  <r>
    <n v="821"/>
    <n v="20931"/>
    <s v="Tramitar Peticiones"/>
    <d v="2020-04-03T00:00:00"/>
    <x v="3"/>
    <d v="2020-04-06T00:00:00"/>
    <s v="Abril - Junio"/>
    <n v="3"/>
    <n v="2"/>
    <s v="Ana Maria París C."/>
    <s v="Cerrado"/>
    <s v="Abril"/>
    <m/>
    <e v="#REF!"/>
    <e v="#REF!"/>
    <x v="0"/>
    <x v="0"/>
  </r>
  <r>
    <n v="822"/>
    <n v="20932"/>
    <s v="Tramitar Peticiones"/>
    <d v="2020-04-03T00:00:00"/>
    <x v="3"/>
    <d v="2020-04-05T00:00:00"/>
    <s v="Abril - Junio"/>
    <n v="2"/>
    <n v="1"/>
    <s v="luis Alfonso Celin"/>
    <s v="Cerrado"/>
    <s v="Abril"/>
    <m/>
    <e v="#REF!"/>
    <e v="#REF!"/>
    <x v="0"/>
    <x v="0"/>
  </r>
  <r>
    <n v="823"/>
    <n v="20933"/>
    <s v="Tramitar Peticiones"/>
    <d v="2020-04-03T00:00:00"/>
    <x v="3"/>
    <d v="2020-04-05T00:00:00"/>
    <s v="Abril - Junio"/>
    <n v="2"/>
    <n v="1"/>
    <s v="ASTRID LORENA ARISTIZABAL SERNA"/>
    <s v="Cerrado"/>
    <s v="Abril"/>
    <m/>
    <e v="#REF!"/>
    <e v="#REF!"/>
    <x v="0"/>
    <x v="0"/>
  </r>
  <r>
    <n v="824"/>
    <n v="20934"/>
    <s v="Tramitar Peticiones"/>
    <d v="2020-04-03T00:00:00"/>
    <x v="3"/>
    <d v="2020-04-05T00:00:00"/>
    <s v="Abril - Junio"/>
    <n v="2"/>
    <n v="1"/>
    <s v="liliam teresita montaña diaz"/>
    <s v="Cerrado"/>
    <s v="Abril"/>
    <m/>
    <e v="#REF!"/>
    <e v="#REF!"/>
    <x v="0"/>
    <x v="0"/>
  </r>
  <r>
    <n v="825"/>
    <n v="20935"/>
    <s v="Tramitar Queja"/>
    <d v="2020-04-03T00:00:00"/>
    <x v="3"/>
    <d v="2020-04-15T00:00:00"/>
    <s v="Abril - Junio"/>
    <n v="12"/>
    <n v="9"/>
    <s v="LEOMAR ACEVEDO"/>
    <s v="Cerrado"/>
    <s v="Abril"/>
    <m/>
    <e v="#REF!"/>
    <e v="#REF!"/>
    <x v="0"/>
    <x v="0"/>
  </r>
  <r>
    <n v="826"/>
    <n v="20936"/>
    <s v="Tramitar Peticiones"/>
    <d v="2020-04-03T00:00:00"/>
    <x v="3"/>
    <d v="2020-04-05T00:00:00"/>
    <s v="Abril - Junio"/>
    <n v="2"/>
    <n v="1"/>
    <s v="Manuel Santos Sanchez"/>
    <s v="Cerrado"/>
    <s v="Abril"/>
    <m/>
    <e v="#REF!"/>
    <e v="#REF!"/>
    <x v="0"/>
    <x v="0"/>
  </r>
  <r>
    <n v="827"/>
    <n v="20937"/>
    <s v="Asignar Sugerencia"/>
    <d v="2020-04-03T00:00:00"/>
    <x v="3"/>
    <d v="2020-04-17T00:00:00"/>
    <s v="Abril - Junio"/>
    <n v="14"/>
    <n v="11"/>
    <s v="LUIS RUMBO"/>
    <s v="Cerrado"/>
    <s v="Abril"/>
    <m/>
    <e v="#REF!"/>
    <e v="#REF!"/>
    <x v="0"/>
    <x v="0"/>
  </r>
  <r>
    <n v="828"/>
    <n v="20938"/>
    <s v="Tramitar Peticiones"/>
    <d v="2020-04-03T00:00:00"/>
    <x v="3"/>
    <d v="2020-04-05T00:00:00"/>
    <s v="Abril - Junio"/>
    <n v="2"/>
    <n v="1"/>
    <s v="ANGELA MARIA JIMENEZ ALVAREZ"/>
    <s v="Cerrado"/>
    <s v="Abril"/>
    <m/>
    <e v="#REF!"/>
    <e v="#REF!"/>
    <x v="0"/>
    <x v="0"/>
  </r>
  <r>
    <n v="829"/>
    <n v="20939"/>
    <s v="Tramitar Peticiones"/>
    <d v="2020-04-03T00:00:00"/>
    <x v="3"/>
    <d v="2020-04-05T00:00:00"/>
    <s v="Abril - Junio"/>
    <n v="2"/>
    <n v="1"/>
    <s v="jose tabares"/>
    <s v="Cerrado"/>
    <s v="Abril"/>
    <m/>
    <e v="#REF!"/>
    <e v="#REF!"/>
    <x v="0"/>
    <x v="0"/>
  </r>
  <r>
    <n v="830"/>
    <n v="20940"/>
    <s v="Tramitar Peticiones"/>
    <d v="2020-04-03T00:00:00"/>
    <x v="3"/>
    <d v="2020-04-05T00:00:00"/>
    <s v="Abril - Junio"/>
    <n v="2"/>
    <n v="1"/>
    <s v="Rafael Vicente Bermudez Rebolledo"/>
    <s v="Cerrado"/>
    <s v="Abril"/>
    <m/>
    <e v="#REF!"/>
    <e v="#REF!"/>
    <x v="0"/>
    <x v="0"/>
  </r>
  <r>
    <n v="831"/>
    <n v="20941"/>
    <s v="Tramitar Peticiones"/>
    <d v="2020-04-04T00:00:00"/>
    <x v="3"/>
    <d v="2020-04-05T00:00:00"/>
    <s v="Abril - Junio"/>
    <n v="1"/>
    <n v="0"/>
    <s v="John Albeiro Díaz Cuadro"/>
    <s v="Cerrado"/>
    <s v="Abril"/>
    <m/>
    <e v="#REF!"/>
    <e v="#REF!"/>
    <x v="0"/>
    <x v="0"/>
  </r>
  <r>
    <n v="832"/>
    <n v="20942"/>
    <s v="Tramitar Peticiones"/>
    <d v="2020-04-04T00:00:00"/>
    <x v="3"/>
    <d v="2020-04-05T00:00:00"/>
    <s v="Abril - Junio"/>
    <n v="1"/>
    <n v="0"/>
    <s v="claudia enriquez"/>
    <s v="Cerrado"/>
    <s v="Abril"/>
    <m/>
    <e v="#REF!"/>
    <e v="#REF!"/>
    <x v="0"/>
    <x v="0"/>
  </r>
  <r>
    <n v="833"/>
    <n v="20943"/>
    <s v="Tramitar Peticiones"/>
    <d v="2020-04-04T00:00:00"/>
    <x v="3"/>
    <d v="2020-04-05T00:00:00"/>
    <s v="Abril - Junio"/>
    <n v="1"/>
    <n v="0"/>
    <s v="fernando gonzalez roa"/>
    <s v="Cerrado"/>
    <s v="Abril"/>
    <m/>
    <e v="#REF!"/>
    <e v="#REF!"/>
    <x v="0"/>
    <x v="0"/>
  </r>
  <r>
    <n v="834"/>
    <n v="20944"/>
    <s v="Tramitar Peticiones"/>
    <d v="2020-04-04T00:00:00"/>
    <x v="3"/>
    <d v="2020-04-05T00:00:00"/>
    <s v="Abril - Junio"/>
    <n v="1"/>
    <n v="0"/>
    <s v="CESAR AUGUSTO BATEMAN ROMERO"/>
    <s v="Cerrado"/>
    <s v="Abril"/>
    <m/>
    <e v="#REF!"/>
    <e v="#REF!"/>
    <x v="0"/>
    <x v="0"/>
  </r>
  <r>
    <n v="835"/>
    <n v="20945"/>
    <s v="Tramitar Peticiones"/>
    <d v="2020-04-04T00:00:00"/>
    <x v="3"/>
    <d v="2020-04-05T00:00:00"/>
    <s v="Abril - Junio"/>
    <n v="1"/>
    <n v="0"/>
    <s v="Deiber Alberto López Valencia"/>
    <s v="Cerrado"/>
    <s v="Abril"/>
    <m/>
    <e v="#REF!"/>
    <e v="#REF!"/>
    <x v="0"/>
    <x v="0"/>
  </r>
  <r>
    <n v="836"/>
    <n v="20946"/>
    <s v="Tramitar Queja"/>
    <d v="2020-04-04T00:00:00"/>
    <x v="3"/>
    <d v="2020-04-15T00:00:00"/>
    <s v="Abril - Junio"/>
    <n v="11"/>
    <n v="8"/>
    <s v="ismael infante sanchez"/>
    <s v="Cerrado"/>
    <s v="Abril"/>
    <m/>
    <e v="#REF!"/>
    <e v="#REF!"/>
    <x v="0"/>
    <x v="0"/>
  </r>
  <r>
    <n v="837"/>
    <n v="20947"/>
    <s v="Tramitar Reclamo"/>
    <d v="2020-04-04T00:00:00"/>
    <x v="3"/>
    <d v="2020-04-05T00:00:00"/>
    <s v="Abril - Junio"/>
    <n v="1"/>
    <n v="0"/>
    <s v="Sandra Ramírez"/>
    <s v="Cerrado"/>
    <s v="Abril"/>
    <m/>
    <e v="#REF!"/>
    <e v="#REF!"/>
    <x v="0"/>
    <x v="0"/>
  </r>
  <r>
    <n v="838"/>
    <n v="20948"/>
    <s v="Tramitar Queja"/>
    <d v="2020-04-04T00:00:00"/>
    <x v="3"/>
    <d v="2020-04-15T00:00:00"/>
    <s v="Abril - Junio"/>
    <n v="11"/>
    <n v="8"/>
    <s v="Águeda Helena agudelo perez"/>
    <s v="Cerrado"/>
    <s v="Abril"/>
    <m/>
    <e v="#REF!"/>
    <e v="#REF!"/>
    <x v="0"/>
    <x v="0"/>
  </r>
  <r>
    <n v="839"/>
    <n v="20949"/>
    <s v="Tramitar Queja"/>
    <d v="2020-04-05T00:00:00"/>
    <x v="3"/>
    <d v="2020-04-15T00:00:00"/>
    <s v="Abril - Junio"/>
    <n v="10"/>
    <n v="8"/>
    <s v="MILDRED VIAÑA JULIAO"/>
    <s v="Cerrado"/>
    <s v="Abril"/>
    <m/>
    <e v="#REF!"/>
    <e v="#REF!"/>
    <x v="0"/>
    <x v="0"/>
  </r>
  <r>
    <n v="840"/>
    <n v="20950"/>
    <s v="Tramitar Peticiones"/>
    <d v="2020-04-05T00:00:00"/>
    <x v="3"/>
    <d v="2020-04-05T00:00:00"/>
    <s v="Abril - Junio"/>
    <n v="0"/>
    <n v="0"/>
    <s v="Angie Andrade"/>
    <s v="Cerrado"/>
    <s v="Abril"/>
    <m/>
    <e v="#REF!"/>
    <e v="#REF!"/>
    <x v="0"/>
    <x v="0"/>
  </r>
  <r>
    <n v="841"/>
    <n v="20951"/>
    <s v="Tramitar Queja"/>
    <d v="2020-04-05T00:00:00"/>
    <x v="3"/>
    <d v="2020-04-05T00:00:00"/>
    <s v="Abril - Junio"/>
    <n v="0"/>
    <n v="0"/>
    <s v="Kely Dayana Andrade Rodríguez"/>
    <s v="Cerrado"/>
    <s v="Abril"/>
    <m/>
    <e v="#REF!"/>
    <e v="#REF!"/>
    <x v="0"/>
    <x v="0"/>
  </r>
  <r>
    <n v="842"/>
    <n v="20952"/>
    <s v="Tramitar Peticiones"/>
    <d v="2020-04-06T00:00:00"/>
    <x v="3"/>
    <d v="2020-04-06T00:00:00"/>
    <s v="Abril - Junio"/>
    <n v="0"/>
    <n v="1"/>
    <s v="IVONNE MARITZA FLOREZ PEÑA"/>
    <s v="Cerrado"/>
    <s v="Abril"/>
    <m/>
    <e v="#REF!"/>
    <e v="#REF!"/>
    <x v="0"/>
    <x v="0"/>
  </r>
  <r>
    <n v="843"/>
    <n v="20953"/>
    <s v="Tramitar Peticiones"/>
    <d v="2020-04-06T00:00:00"/>
    <x v="3"/>
    <d v="2020-04-06T00:00:00"/>
    <s v="Abril - Junio"/>
    <n v="0"/>
    <n v="1"/>
    <s v="Isabella Rodríguez"/>
    <s v="Cerrado"/>
    <s v="Abril"/>
    <m/>
    <e v="#REF!"/>
    <e v="#REF!"/>
    <x v="0"/>
    <x v="0"/>
  </r>
  <r>
    <n v="844"/>
    <n v="20954"/>
    <s v="Tramitar Queja"/>
    <d v="2020-04-06T00:00:00"/>
    <x v="3"/>
    <s v="Pendiente"/>
    <s v="Pendiente"/>
    <e v="#VALUE!"/>
    <e v="#VALUE!"/>
    <s v="DANDY DRAGO AREVALO"/>
    <s v="Abierto"/>
    <s v="Pendiente"/>
    <m/>
    <e v="#REF!"/>
    <e v="#REF!"/>
    <x v="1"/>
    <x v="1"/>
  </r>
  <r>
    <n v="845"/>
    <n v="20955"/>
    <s v="Tramitar Peticiones"/>
    <d v="2020-04-06T00:00:00"/>
    <x v="3"/>
    <d v="2020-04-14T00:00:00"/>
    <s v="Abril - Junio"/>
    <n v="8"/>
    <n v="7"/>
    <s v="cindy toloza"/>
    <s v="Cerrado"/>
    <s v="Abril"/>
    <m/>
    <e v="#REF!"/>
    <e v="#REF!"/>
    <x v="0"/>
    <x v="0"/>
  </r>
  <r>
    <n v="846"/>
    <n v="20956"/>
    <s v="Tramitar Peticiones"/>
    <d v="2020-04-06T00:00:00"/>
    <x v="3"/>
    <d v="2020-04-14T00:00:00"/>
    <s v="Abril - Junio"/>
    <n v="8"/>
    <n v="7"/>
    <s v="NUBIA YAMILE NARVAEZ GOMEZ"/>
    <s v="Cerrado"/>
    <s v="Abril"/>
    <m/>
    <e v="#REF!"/>
    <e v="#REF!"/>
    <x v="0"/>
    <x v="0"/>
  </r>
  <r>
    <n v="847"/>
    <n v="20957"/>
    <s v="Tramitar Queja"/>
    <d v="2020-04-06T00:00:00"/>
    <x v="3"/>
    <d v="2020-04-15T00:00:00"/>
    <s v="Abril - Junio"/>
    <n v="9"/>
    <n v="8"/>
    <s v="MARIA MONICA CEBALLOS"/>
    <s v="Cerrado"/>
    <s v="Abril"/>
    <m/>
    <e v="#REF!"/>
    <e v="#REF!"/>
    <x v="0"/>
    <x v="0"/>
  </r>
  <r>
    <n v="848"/>
    <n v="20958"/>
    <s v="Tramitar Peticiones"/>
    <d v="2020-04-06T00:00:00"/>
    <x v="3"/>
    <d v="2020-04-14T00:00:00"/>
    <s v="Abril - Junio"/>
    <n v="8"/>
    <n v="7"/>
    <s v="Mariana Turriago"/>
    <s v="Cerrado"/>
    <s v="Abril"/>
    <m/>
    <e v="#REF!"/>
    <e v="#REF!"/>
    <x v="0"/>
    <x v="0"/>
  </r>
  <r>
    <n v="849"/>
    <n v="20959"/>
    <s v="Tramitar Queja"/>
    <d v="2020-04-06T00:00:00"/>
    <x v="3"/>
    <d v="2020-04-15T00:00:00"/>
    <s v="Abril - Junio"/>
    <n v="9"/>
    <n v="8"/>
    <s v="ANDRES MAURICIO MENDOZA"/>
    <s v="Cerrado"/>
    <s v="Abril"/>
    <m/>
    <e v="#REF!"/>
    <e v="#REF!"/>
    <x v="0"/>
    <x v="0"/>
  </r>
  <r>
    <n v="850"/>
    <n v="20960"/>
    <s v="Tramitar Peticiones"/>
    <d v="2020-04-06T00:00:00"/>
    <x v="3"/>
    <d v="2020-04-14T00:00:00"/>
    <s v="Abril - Junio"/>
    <n v="8"/>
    <n v="7"/>
    <s v="Danna uribe"/>
    <s v="Cerrado"/>
    <s v="Abril"/>
    <m/>
    <e v="#REF!"/>
    <e v="#REF!"/>
    <x v="0"/>
    <x v="0"/>
  </r>
  <r>
    <n v="851"/>
    <n v="20961"/>
    <s v="Tramitar Peticiones"/>
    <d v="2020-04-07T00:00:00"/>
    <x v="3"/>
    <d v="2020-04-14T00:00:00"/>
    <s v="Abril - Junio"/>
    <n v="7"/>
    <n v="6"/>
    <s v="abogado defensor"/>
    <s v="Cerrado"/>
    <s v="Abril"/>
    <m/>
    <e v="#REF!"/>
    <e v="#REF!"/>
    <x v="0"/>
    <x v="0"/>
  </r>
  <r>
    <n v="852"/>
    <n v="20962"/>
    <s v="Tramitar Queja"/>
    <d v="2020-04-07T00:00:00"/>
    <x v="3"/>
    <d v="2020-04-15T00:00:00"/>
    <s v="Abril - Junio"/>
    <n v="8"/>
    <n v="7"/>
    <s v="LUIS ANTONIO VARGAS ALVAREZ"/>
    <s v="Cerrado"/>
    <s v="Abril"/>
    <m/>
    <e v="#REF!"/>
    <e v="#REF!"/>
    <x v="0"/>
    <x v="0"/>
  </r>
  <r>
    <n v="853"/>
    <n v="20963"/>
    <s v="Tramitar Peticiones"/>
    <d v="2020-04-07T00:00:00"/>
    <x v="3"/>
    <d v="2020-04-14T00:00:00"/>
    <s v="Abril - Junio"/>
    <n v="7"/>
    <n v="6"/>
    <s v="omar uscategui"/>
    <s v="Cerrado"/>
    <s v="Abril"/>
    <m/>
    <e v="#REF!"/>
    <e v="#REF!"/>
    <x v="0"/>
    <x v="0"/>
  </r>
  <r>
    <n v="854"/>
    <n v="20964"/>
    <s v="Tramitar Peticiones"/>
    <d v="2020-04-07T00:00:00"/>
    <x v="3"/>
    <d v="2020-04-14T00:00:00"/>
    <s v="Abril - Junio"/>
    <n v="7"/>
    <n v="6"/>
    <s v="Claudia Patricia Romero Castañeda"/>
    <s v="Cerrado"/>
    <s v="Abril"/>
    <m/>
    <e v="#REF!"/>
    <e v="#REF!"/>
    <x v="0"/>
    <x v="0"/>
  </r>
  <r>
    <n v="855"/>
    <n v="20965"/>
    <s v="Tramitar Queja"/>
    <d v="2020-04-07T00:00:00"/>
    <x v="3"/>
    <s v="Pendiente"/>
    <s v="Pendiente"/>
    <e v="#VALUE!"/>
    <e v="#VALUE!"/>
    <s v="MARBEL LUZ CERPA BADILLO"/>
    <s v="Abierto"/>
    <s v="Pendiente"/>
    <m/>
    <e v="#REF!"/>
    <e v="#REF!"/>
    <x v="1"/>
    <x v="1"/>
  </r>
  <r>
    <n v="856"/>
    <n v="20966"/>
    <s v="Tramitar Peticiones"/>
    <d v="2020-04-07T00:00:00"/>
    <x v="3"/>
    <d v="2020-04-14T00:00:00"/>
    <s v="Abril - Junio"/>
    <n v="7"/>
    <n v="6"/>
    <s v="ANTONIO ABAD PÉREZ DORIA"/>
    <s v="Cerrado"/>
    <s v="Abril"/>
    <m/>
    <e v="#REF!"/>
    <e v="#REF!"/>
    <x v="0"/>
    <x v="0"/>
  </r>
  <r>
    <n v="857"/>
    <n v="20967"/>
    <s v="Tramitar Peticiones"/>
    <d v="2020-04-07T00:00:00"/>
    <x v="3"/>
    <d v="2020-04-14T00:00:00"/>
    <s v="Abril - Junio"/>
    <n v="7"/>
    <n v="6"/>
    <s v="ORLEY GARZON RAMIREZ"/>
    <s v="Cerrado"/>
    <s v="Abril"/>
    <m/>
    <e v="#REF!"/>
    <e v="#REF!"/>
    <x v="0"/>
    <x v="0"/>
  </r>
  <r>
    <n v="858"/>
    <n v="20968"/>
    <s v="Tramitar Peticiones"/>
    <d v="2020-04-07T00:00:00"/>
    <x v="3"/>
    <d v="2020-04-14T00:00:00"/>
    <s v="Abril - Junio"/>
    <n v="7"/>
    <n v="6"/>
    <s v="Angela Marcela Suarez"/>
    <s v="Cerrado"/>
    <s v="Abril"/>
    <m/>
    <e v="#REF!"/>
    <e v="#REF!"/>
    <x v="0"/>
    <x v="0"/>
  </r>
  <r>
    <n v="859"/>
    <n v="20969"/>
    <s v="Tramitar Reclamo"/>
    <d v="2020-04-07T00:00:00"/>
    <x v="3"/>
    <d v="2020-04-16T00:00:00"/>
    <s v="Abril - Junio"/>
    <n v="9"/>
    <n v="8"/>
    <s v="CARMEN ELIZA HURTADO MARTINEZ"/>
    <s v="Cerrado"/>
    <s v="Abril"/>
    <m/>
    <e v="#REF!"/>
    <e v="#REF!"/>
    <x v="0"/>
    <x v="0"/>
  </r>
  <r>
    <n v="860"/>
    <n v="20970"/>
    <s v="Tramitar Peticiones"/>
    <d v="2020-04-07T00:00:00"/>
    <x v="3"/>
    <d v="2020-04-16T00:00:00"/>
    <s v="Abril - Junio"/>
    <n v="9"/>
    <n v="8"/>
    <s v="cathy rocio cano"/>
    <s v="Cerrado"/>
    <s v="Abril"/>
    <m/>
    <e v="#REF!"/>
    <e v="#REF!"/>
    <x v="0"/>
    <x v="0"/>
  </r>
  <r>
    <n v="861"/>
    <n v="20971"/>
    <s v="Tramitar Peticiones"/>
    <d v="2020-04-07T00:00:00"/>
    <x v="3"/>
    <d v="2020-04-16T00:00:00"/>
    <s v="Abril - Junio"/>
    <n v="9"/>
    <n v="8"/>
    <s v="iben de jesus robledo gamboa"/>
    <s v="Cerrado"/>
    <s v="Abril"/>
    <m/>
    <e v="#REF!"/>
    <e v="#REF!"/>
    <x v="0"/>
    <x v="0"/>
  </r>
  <r>
    <n v="862"/>
    <n v="20972"/>
    <s v="Tramitar Peticiones"/>
    <d v="2020-04-07T00:00:00"/>
    <x v="3"/>
    <d v="2020-04-16T00:00:00"/>
    <s v="Abril - Junio"/>
    <n v="9"/>
    <n v="8"/>
    <s v="WILSON RENE MORA PANTOJA"/>
    <s v="Cerrado"/>
    <s v="Abril"/>
    <m/>
    <e v="#REF!"/>
    <e v="#REF!"/>
    <x v="0"/>
    <x v="0"/>
  </r>
  <r>
    <n v="863"/>
    <n v="20973"/>
    <s v="Tramitar Peticiones"/>
    <d v="2020-04-07T00:00:00"/>
    <x v="3"/>
    <d v="2020-04-16T00:00:00"/>
    <s v="Abril - Junio"/>
    <n v="9"/>
    <n v="8"/>
    <s v="Sebastian Camilo Iglesias Montalvo"/>
    <s v="Cerrado"/>
    <s v="Abril"/>
    <m/>
    <e v="#REF!"/>
    <e v="#REF!"/>
    <x v="0"/>
    <x v="0"/>
  </r>
  <r>
    <n v="864"/>
    <n v="20974"/>
    <s v="Tramitar Peticiones"/>
    <d v="2020-04-07T00:00:00"/>
    <x v="3"/>
    <d v="2020-04-16T00:00:00"/>
    <s v="Abril - Junio"/>
    <n v="9"/>
    <n v="8"/>
    <s v="Guillermo León Valencia Uribe"/>
    <s v="Cerrado"/>
    <s v="Abril"/>
    <m/>
    <e v="#REF!"/>
    <e v="#REF!"/>
    <x v="0"/>
    <x v="0"/>
  </r>
  <r>
    <n v="865"/>
    <n v="20975"/>
    <s v="Tramitar Peticiones"/>
    <d v="2020-04-07T00:00:00"/>
    <x v="3"/>
    <d v="2020-04-16T00:00:00"/>
    <s v="Abril - Junio"/>
    <n v="9"/>
    <n v="8"/>
    <s v="NOLBERTO ARARAT MORA"/>
    <s v="Cerrado"/>
    <s v="Abril"/>
    <m/>
    <e v="#REF!"/>
    <e v="#REF!"/>
    <x v="0"/>
    <x v="0"/>
  </r>
  <r>
    <n v="866"/>
    <n v="20976"/>
    <s v="Tramitar Queja"/>
    <d v="2020-04-07T00:00:00"/>
    <x v="3"/>
    <d v="2020-04-16T00:00:00"/>
    <s v="Abril - Junio"/>
    <n v="9"/>
    <n v="8"/>
    <s v="jose hermilio cuero"/>
    <s v="Cerrado"/>
    <s v="Abril"/>
    <m/>
    <e v="#REF!"/>
    <e v="#REF!"/>
    <x v="0"/>
    <x v="0"/>
  </r>
  <r>
    <n v="867"/>
    <n v="20977"/>
    <s v="Tramitar Queja"/>
    <d v="2020-04-08T00:00:00"/>
    <x v="3"/>
    <d v="2020-04-16T00:00:00"/>
    <s v="Abril - Junio"/>
    <n v="8"/>
    <n v="7"/>
    <s v="NEIL DARIO PACHECO NOBLE"/>
    <s v="Cerrado"/>
    <s v="Abril"/>
    <m/>
    <e v="#REF!"/>
    <e v="#REF!"/>
    <x v="0"/>
    <x v="0"/>
  </r>
  <r>
    <n v="868"/>
    <n v="20978"/>
    <s v="Tramitar Peticiones"/>
    <d v="2020-04-08T00:00:00"/>
    <x v="3"/>
    <d v="2020-04-16T00:00:00"/>
    <s v="Abril - Junio"/>
    <n v="8"/>
    <n v="7"/>
    <s v="ERIKA PATRICIA PIMENTEL POLO"/>
    <s v="Cerrado"/>
    <s v="Abril"/>
    <m/>
    <e v="#REF!"/>
    <e v="#REF!"/>
    <x v="0"/>
    <x v="0"/>
  </r>
  <r>
    <n v="869"/>
    <n v="20979"/>
    <s v="Tramitar Peticiones"/>
    <d v="2020-04-08T00:00:00"/>
    <x v="3"/>
    <d v="2020-04-16T00:00:00"/>
    <s v="Abril - Junio"/>
    <n v="8"/>
    <n v="7"/>
    <s v="ERIKA HERNANDEZ"/>
    <s v="Cerrado"/>
    <s v="Abril"/>
    <m/>
    <e v="#REF!"/>
    <e v="#REF!"/>
    <x v="0"/>
    <x v="0"/>
  </r>
  <r>
    <n v="870"/>
    <n v="20980"/>
    <s v="Tramitar Peticiones"/>
    <d v="2020-04-08T00:00:00"/>
    <x v="3"/>
    <d v="2020-04-16T00:00:00"/>
    <s v="Abril - Junio"/>
    <n v="8"/>
    <n v="7"/>
    <s v="Osmundo Romero Simanca"/>
    <s v="Cerrado"/>
    <s v="Abril"/>
    <m/>
    <e v="#REF!"/>
    <e v="#REF!"/>
    <x v="0"/>
    <x v="0"/>
  </r>
  <r>
    <n v="871"/>
    <n v="20981"/>
    <s v="Tramitar Peticiones"/>
    <d v="2020-04-08T00:00:00"/>
    <x v="3"/>
    <d v="2020-04-16T00:00:00"/>
    <s v="Abril - Junio"/>
    <n v="8"/>
    <n v="7"/>
    <s v="jorge alberto vera quintero"/>
    <s v="Cerrado"/>
    <s v="Abril"/>
    <m/>
    <e v="#REF!"/>
    <e v="#REF!"/>
    <x v="0"/>
    <x v="0"/>
  </r>
  <r>
    <n v="872"/>
    <n v="20982"/>
    <s v="Asignar Sugerencia"/>
    <d v="2020-04-08T00:00:00"/>
    <x v="3"/>
    <d v="2020-04-17T00:00:00"/>
    <s v="Abril - Junio"/>
    <n v="9"/>
    <n v="8"/>
    <s v="JUAN CARLOS VELEZ M"/>
    <s v="Cerrado"/>
    <s v="Abril"/>
    <m/>
    <e v="#REF!"/>
    <e v="#REF!"/>
    <x v="0"/>
    <x v="0"/>
  </r>
  <r>
    <n v="873"/>
    <n v="20983"/>
    <s v="Tramitar Peticiones"/>
    <d v="2020-04-08T00:00:00"/>
    <x v="3"/>
    <d v="2020-04-16T00:00:00"/>
    <s v="Abril - Junio"/>
    <n v="8"/>
    <n v="7"/>
    <s v="Edwin Antonio Pinto Mendez"/>
    <s v="Cerrado"/>
    <s v="Abril"/>
    <m/>
    <e v="#REF!"/>
    <e v="#REF!"/>
    <x v="0"/>
    <x v="0"/>
  </r>
  <r>
    <n v="874"/>
    <n v="20984"/>
    <s v="Tramitar Peticiones"/>
    <d v="2020-04-08T00:00:00"/>
    <x v="3"/>
    <d v="2020-04-16T00:00:00"/>
    <s v="Abril - Junio"/>
    <n v="8"/>
    <n v="7"/>
    <s v="maribel torres cárdenas"/>
    <s v="Cerrado"/>
    <s v="Abril"/>
    <m/>
    <e v="#REF!"/>
    <e v="#REF!"/>
    <x v="0"/>
    <x v="0"/>
  </r>
  <r>
    <n v="875"/>
    <n v="20985"/>
    <s v="Tramitar Reclamo"/>
    <d v="2020-04-08T00:00:00"/>
    <x v="3"/>
    <s v="Pendiente"/>
    <s v="Pendiente"/>
    <e v="#VALUE!"/>
    <e v="#VALUE!"/>
    <s v="Giovanni macias motta"/>
    <s v="Abierto"/>
    <s v="Pendiente"/>
    <m/>
    <e v="#REF!"/>
    <e v="#REF!"/>
    <x v="1"/>
    <x v="1"/>
  </r>
  <r>
    <n v="876"/>
    <n v="20986"/>
    <s v="Tramitar Peticiones"/>
    <d v="2020-04-08T00:00:00"/>
    <x v="3"/>
    <d v="2020-04-16T00:00:00"/>
    <s v="Abril - Junio"/>
    <n v="8"/>
    <n v="7"/>
    <s v="adriana marquez"/>
    <s v="Cerrado"/>
    <s v="Abril"/>
    <m/>
    <e v="#REF!"/>
    <e v="#REF!"/>
    <x v="0"/>
    <x v="0"/>
  </r>
  <r>
    <n v="877"/>
    <n v="20987"/>
    <s v="Tramitar Peticiones"/>
    <d v="2020-04-08T00:00:00"/>
    <x v="3"/>
    <d v="2020-04-16T00:00:00"/>
    <s v="Abril - Junio"/>
    <n v="8"/>
    <n v="7"/>
    <s v="JAVIER VICENTE BARRAGAN NEGRO"/>
    <s v="Cerrado"/>
    <s v="Abril"/>
    <m/>
    <e v="#REF!"/>
    <e v="#REF!"/>
    <x v="0"/>
    <x v="0"/>
  </r>
  <r>
    <n v="878"/>
    <n v="20988"/>
    <s v="Tramitar Peticiones"/>
    <d v="2020-04-08T00:00:00"/>
    <x v="3"/>
    <d v="2020-04-16T00:00:00"/>
    <s v="Abril - Junio"/>
    <n v="8"/>
    <n v="7"/>
    <s v="Peggy Paola Barrera Coneo"/>
    <s v="Cerrado"/>
    <s v="Abril"/>
    <m/>
    <e v="#REF!"/>
    <e v="#REF!"/>
    <x v="0"/>
    <x v="0"/>
  </r>
  <r>
    <n v="879"/>
    <n v="20989"/>
    <s v="Tramitar Peticiones"/>
    <d v="2020-04-08T00:00:00"/>
    <x v="3"/>
    <d v="2020-04-16T00:00:00"/>
    <s v="Abril - Junio"/>
    <n v="8"/>
    <n v="7"/>
    <s v="JAVIER VICENTE BARRAGAN NEGRO"/>
    <s v="Cerrado"/>
    <s v="Abril"/>
    <m/>
    <e v="#REF!"/>
    <e v="#REF!"/>
    <x v="0"/>
    <x v="0"/>
  </r>
  <r>
    <n v="880"/>
    <n v="20990"/>
    <s v="Tramitar Peticiones"/>
    <d v="2020-04-09T00:00:00"/>
    <x v="3"/>
    <d v="2020-04-16T00:00:00"/>
    <s v="Abril - Junio"/>
    <n v="7"/>
    <n v="6"/>
    <s v="jorge alberto vera quintero"/>
    <s v="Cerrado"/>
    <s v="Abril"/>
    <m/>
    <e v="#REF!"/>
    <e v="#REF!"/>
    <x v="0"/>
    <x v="0"/>
  </r>
  <r>
    <n v="881"/>
    <n v="20991"/>
    <s v="Tramitar Peticiones"/>
    <d v="2020-04-09T00:00:00"/>
    <x v="3"/>
    <d v="2020-04-16T00:00:00"/>
    <s v="Abril - Junio"/>
    <n v="7"/>
    <n v="6"/>
    <s v="Claudia Patricia Trujillo agudelo"/>
    <s v="Cerrado"/>
    <s v="Abril"/>
    <m/>
    <e v="#REF!"/>
    <e v="#REF!"/>
    <x v="0"/>
    <x v="0"/>
  </r>
  <r>
    <n v="882"/>
    <n v="20992"/>
    <s v="Tramitar Peticiones"/>
    <d v="2020-04-09T00:00:00"/>
    <x v="3"/>
    <d v="2020-04-16T00:00:00"/>
    <s v="Abril - Junio"/>
    <n v="7"/>
    <n v="6"/>
    <s v="Beatriz mesa marrugo"/>
    <s v="Cerrado"/>
    <s v="Abril"/>
    <m/>
    <e v="#REF!"/>
    <e v="#REF!"/>
    <x v="0"/>
    <x v="0"/>
  </r>
  <r>
    <n v="883"/>
    <n v="20993"/>
    <s v="Tramitar Queja"/>
    <d v="2020-04-09T00:00:00"/>
    <x v="3"/>
    <s v="Pendiente"/>
    <s v="Pendiente"/>
    <e v="#VALUE!"/>
    <e v="#VALUE!"/>
    <s v="Osiris del Socorro Arcieri Robles"/>
    <s v="Abierto"/>
    <s v="Pendiente"/>
    <m/>
    <e v="#REF!"/>
    <e v="#REF!"/>
    <x v="1"/>
    <x v="1"/>
  </r>
  <r>
    <n v="884"/>
    <n v="20994"/>
    <s v="Tramitar Queja"/>
    <d v="2020-04-09T00:00:00"/>
    <x v="3"/>
    <d v="2020-04-16T00:00:00"/>
    <s v="Abril - Junio"/>
    <n v="7"/>
    <n v="6"/>
    <s v="Alexander Méndez"/>
    <s v="Cerrado"/>
    <s v="Abril"/>
    <m/>
    <e v="#REF!"/>
    <e v="#REF!"/>
    <x v="0"/>
    <x v="0"/>
  </r>
  <r>
    <n v="885"/>
    <n v="20995"/>
    <s v="Tramitar Queja"/>
    <d v="2020-04-09T00:00:00"/>
    <x v="3"/>
    <d v="2020-04-16T00:00:00"/>
    <s v="Abril - Junio"/>
    <n v="7"/>
    <n v="6"/>
    <s v="Aura Pinzon"/>
    <s v="Cerrado"/>
    <s v="Abril"/>
    <m/>
    <e v="#REF!"/>
    <e v="#REF!"/>
    <x v="0"/>
    <x v="0"/>
  </r>
  <r>
    <n v="886"/>
    <n v="20996"/>
    <s v="Tramitar Peticiones"/>
    <d v="2020-04-09T00:00:00"/>
    <x v="3"/>
    <d v="2020-04-16T00:00:00"/>
    <s v="Abril - Junio"/>
    <n v="7"/>
    <n v="6"/>
    <s v="Mario alberto quintero valencia"/>
    <s v="Cerrado"/>
    <s v="Abril"/>
    <m/>
    <e v="#REF!"/>
    <e v="#REF!"/>
    <x v="0"/>
    <x v="0"/>
  </r>
  <r>
    <n v="887"/>
    <n v="20997"/>
    <s v="Tramitar Queja"/>
    <d v="2020-04-09T00:00:00"/>
    <x v="3"/>
    <d v="2020-04-16T00:00:00"/>
    <s v="Abril - Junio"/>
    <n v="7"/>
    <n v="6"/>
    <s v="Héctor Vladimir Franco Suárez"/>
    <s v="Cerrado"/>
    <s v="Abril"/>
    <m/>
    <e v="#REF!"/>
    <e v="#REF!"/>
    <x v="0"/>
    <x v="0"/>
  </r>
  <r>
    <n v="888"/>
    <n v="20998"/>
    <s v="Tramitar Queja"/>
    <d v="2020-04-09T00:00:00"/>
    <x v="3"/>
    <d v="2020-04-16T00:00:00"/>
    <s v="Abril - Junio"/>
    <n v="7"/>
    <n v="6"/>
    <s v="Sonia Díaz"/>
    <s v="Cerrado"/>
    <s v="Abril"/>
    <m/>
    <e v="#REF!"/>
    <e v="#REF!"/>
    <x v="0"/>
    <x v="0"/>
  </r>
  <r>
    <n v="889"/>
    <n v="20999"/>
    <s v="Tramitar Peticiones"/>
    <d v="2020-04-09T00:00:00"/>
    <x v="3"/>
    <d v="2020-04-16T00:00:00"/>
    <s v="Abril - Junio"/>
    <n v="7"/>
    <n v="6"/>
    <s v="Oscar Mauricio Torres Bandera"/>
    <s v="Cerrado"/>
    <s v="Abril"/>
    <m/>
    <e v="#REF!"/>
    <e v="#REF!"/>
    <x v="0"/>
    <x v="0"/>
  </r>
  <r>
    <n v="890"/>
    <n v="21000"/>
    <s v="Tramitar Reclamo"/>
    <d v="2020-04-09T00:00:00"/>
    <x v="3"/>
    <d v="2020-04-16T00:00:00"/>
    <s v="Abril - Junio"/>
    <n v="7"/>
    <n v="6"/>
    <s v="omar uscategui"/>
    <s v="Cerrado"/>
    <s v="Abril"/>
    <m/>
    <e v="#REF!"/>
    <e v="#REF!"/>
    <x v="0"/>
    <x v="0"/>
  </r>
  <r>
    <n v="891"/>
    <n v="21001"/>
    <s v="Asignar Sugerencia"/>
    <d v="2020-04-09T00:00:00"/>
    <x v="3"/>
    <d v="2020-04-17T00:00:00"/>
    <s v="Abril - Junio"/>
    <n v="8"/>
    <n v="7"/>
    <s v="luis eduardo mendoza patiño"/>
    <s v="Cerrado"/>
    <s v="Abril"/>
    <m/>
    <e v="#REF!"/>
    <e v="#REF!"/>
    <x v="0"/>
    <x v="0"/>
  </r>
  <r>
    <n v="892"/>
    <n v="21002"/>
    <s v="Tramitar Peticiones"/>
    <d v="2020-04-09T00:00:00"/>
    <x v="3"/>
    <d v="2020-04-17T00:00:00"/>
    <s v="Abril - Junio"/>
    <n v="8"/>
    <n v="7"/>
    <s v="Esmeralda Serrano Reina"/>
    <s v="Cerrado"/>
    <s v="Abril"/>
    <m/>
    <e v="#REF!"/>
    <e v="#REF!"/>
    <x v="0"/>
    <x v="0"/>
  </r>
  <r>
    <n v="893"/>
    <n v="21003"/>
    <s v="Tramitar Peticiones"/>
    <d v="2020-04-09T00:00:00"/>
    <x v="3"/>
    <d v="2020-04-17T00:00:00"/>
    <s v="Abril - Junio"/>
    <n v="8"/>
    <n v="7"/>
    <s v="santiago cañón beltrán"/>
    <s v="Cerrado"/>
    <s v="Abril"/>
    <m/>
    <e v="#REF!"/>
    <e v="#REF!"/>
    <x v="0"/>
    <x v="0"/>
  </r>
  <r>
    <n v="894"/>
    <n v="21004"/>
    <s v="Tramitar Peticiones"/>
    <d v="2020-04-10T00:00:00"/>
    <x v="3"/>
    <d v="2020-04-17T00:00:00"/>
    <s v="Abril - Junio"/>
    <n v="7"/>
    <n v="6"/>
    <s v="Ricardo Fuentes"/>
    <s v="Cerrado"/>
    <s v="Abril"/>
    <m/>
    <e v="#REF!"/>
    <e v="#REF!"/>
    <x v="0"/>
    <x v="0"/>
  </r>
  <r>
    <n v="895"/>
    <n v="21005"/>
    <s v="Tramitar Peticiones"/>
    <d v="2020-04-10T00:00:00"/>
    <x v="3"/>
    <d v="2020-04-17T00:00:00"/>
    <s v="Abril - Junio"/>
    <n v="7"/>
    <n v="6"/>
    <s v="Lourdes del Carmen Lasso Martínez"/>
    <s v="Cerrado"/>
    <s v="Abril"/>
    <m/>
    <e v="#REF!"/>
    <e v="#REF!"/>
    <x v="0"/>
    <x v="0"/>
  </r>
  <r>
    <n v="896"/>
    <n v="21006"/>
    <s v="Tramitar Peticiones"/>
    <d v="2020-04-10T00:00:00"/>
    <x v="3"/>
    <d v="2020-04-17T00:00:00"/>
    <s v="Abril - Junio"/>
    <n v="7"/>
    <n v="6"/>
    <s v="Inversiones Tovar y Luna S.A.S"/>
    <s v="Cerrado"/>
    <s v="Abril"/>
    <m/>
    <e v="#REF!"/>
    <e v="#REF!"/>
    <x v="0"/>
    <x v="0"/>
  </r>
  <r>
    <n v="897"/>
    <n v="21007"/>
    <s v="Tramitar Peticiones"/>
    <d v="2020-04-10T00:00:00"/>
    <x v="3"/>
    <d v="2020-04-17T00:00:00"/>
    <s v="Abril - Junio"/>
    <n v="7"/>
    <n v="6"/>
    <s v="Cielo Asprilla Cuesta"/>
    <s v="Cerrado"/>
    <s v="Abril"/>
    <m/>
    <e v="#REF!"/>
    <e v="#REF!"/>
    <x v="0"/>
    <x v="0"/>
  </r>
  <r>
    <n v="898"/>
    <n v="21008"/>
    <s v="Tramitar Peticiones"/>
    <d v="2020-04-10T00:00:00"/>
    <x v="3"/>
    <d v="2020-04-17T00:00:00"/>
    <s v="Abril - Junio"/>
    <n v="7"/>
    <n v="6"/>
    <s v="CARLOS ALBERTO CALVO GODOY"/>
    <s v="Cerrado"/>
    <s v="Abril"/>
    <m/>
    <e v="#REF!"/>
    <e v="#REF!"/>
    <x v="0"/>
    <x v="0"/>
  </r>
  <r>
    <n v="899"/>
    <n v="21009"/>
    <s v="Tramitar Peticiones"/>
    <d v="2020-04-10T00:00:00"/>
    <x v="3"/>
    <d v="2020-04-17T00:00:00"/>
    <s v="Abril - Junio"/>
    <n v="7"/>
    <n v="6"/>
    <s v="JOSE A PACHON P"/>
    <s v="Cerrado"/>
    <s v="Abril"/>
    <m/>
    <e v="#REF!"/>
    <e v="#REF!"/>
    <x v="0"/>
    <x v="0"/>
  </r>
  <r>
    <n v="900"/>
    <n v="21010"/>
    <s v="Tramitar Peticiones"/>
    <d v="2020-04-10T00:00:00"/>
    <x v="3"/>
    <d v="2020-04-17T00:00:00"/>
    <s v="Abril - Junio"/>
    <n v="7"/>
    <n v="6"/>
    <s v="DIEGO LEON ZAPATA MORALES"/>
    <s v="Cerrado"/>
    <s v="Abril"/>
    <m/>
    <e v="#REF!"/>
    <e v="#REF!"/>
    <x v="0"/>
    <x v="0"/>
  </r>
  <r>
    <n v="901"/>
    <n v="21011"/>
    <s v="Tramitar Peticiones"/>
    <d v="2020-04-10T00:00:00"/>
    <x v="3"/>
    <d v="2020-04-17T00:00:00"/>
    <s v="Abril - Junio"/>
    <n v="7"/>
    <n v="6"/>
    <s v="Leidy Ochoa"/>
    <s v="Cerrado"/>
    <s v="Abril"/>
    <m/>
    <e v="#REF!"/>
    <e v="#REF!"/>
    <x v="0"/>
    <x v="0"/>
  </r>
  <r>
    <n v="902"/>
    <n v="21012"/>
    <s v="Tramitar Peticiones"/>
    <d v="2020-04-11T00:00:00"/>
    <x v="3"/>
    <d v="2020-04-17T00:00:00"/>
    <s v="Abril - Junio"/>
    <n v="6"/>
    <n v="5"/>
    <s v="CAROLINA SUAREZ"/>
    <s v="Cerrado"/>
    <s v="Abril"/>
    <m/>
    <e v="#REF!"/>
    <e v="#REF!"/>
    <x v="0"/>
    <x v="0"/>
  </r>
  <r>
    <n v="903"/>
    <n v="21013"/>
    <s v="Tramitar Peticiones"/>
    <d v="2020-04-11T00:00:00"/>
    <x v="3"/>
    <d v="2020-04-17T00:00:00"/>
    <s v="Abril - Junio"/>
    <n v="6"/>
    <n v="5"/>
    <s v="colectivo de presos politico epams giron"/>
    <s v="Cerrado"/>
    <s v="Abril"/>
    <m/>
    <e v="#REF!"/>
    <e v="#REF!"/>
    <x v="0"/>
    <x v="0"/>
  </r>
  <r>
    <n v="904"/>
    <n v="21014"/>
    <s v="Tramitar Peticiones"/>
    <d v="2020-04-11T00:00:00"/>
    <x v="3"/>
    <d v="2020-04-17T00:00:00"/>
    <s v="Abril - Junio"/>
    <n v="6"/>
    <n v="5"/>
    <s v="juan pablo rodriguez arocha"/>
    <s v="Cerrado"/>
    <s v="Abril"/>
    <m/>
    <e v="#REF!"/>
    <e v="#REF!"/>
    <x v="0"/>
    <x v="0"/>
  </r>
  <r>
    <n v="905"/>
    <n v="21015"/>
    <s v="Tramitar Queja"/>
    <d v="2020-04-11T00:00:00"/>
    <x v="3"/>
    <d v="2020-04-16T00:00:00"/>
    <s v="Abril - Junio"/>
    <n v="5"/>
    <n v="4"/>
    <s v="JOSE IGNACIO RODRIGUEZ HERRERA"/>
    <s v="Cerrado"/>
    <s v="Abril"/>
    <m/>
    <e v="#REF!"/>
    <e v="#REF!"/>
    <x v="0"/>
    <x v="0"/>
  </r>
  <r>
    <n v="906"/>
    <n v="21016"/>
    <s v="Tramitar Peticiones"/>
    <d v="2020-04-11T00:00:00"/>
    <x v="3"/>
    <d v="2020-04-17T00:00:00"/>
    <s v="Abril - Junio"/>
    <n v="6"/>
    <n v="5"/>
    <s v="Juan Jose Santafe Guevara"/>
    <s v="Cerrado"/>
    <s v="Abril"/>
    <m/>
    <e v="#REF!"/>
    <e v="#REF!"/>
    <x v="0"/>
    <x v="0"/>
  </r>
  <r>
    <n v="907"/>
    <n v="21017"/>
    <s v="Tramitar Peticiones"/>
    <d v="2020-04-12T00:00:00"/>
    <x v="3"/>
    <d v="2020-04-17T00:00:00"/>
    <s v="Abril - Junio"/>
    <n v="5"/>
    <n v="5"/>
    <s v="Lorenzo Quiroz"/>
    <s v="Cerrado"/>
    <s v="Abril"/>
    <m/>
    <e v="#REF!"/>
    <e v="#REF!"/>
    <x v="0"/>
    <x v="0"/>
  </r>
  <r>
    <n v="908"/>
    <n v="21018"/>
    <s v="Tramitar Reclamo"/>
    <d v="2020-04-12T00:00:00"/>
    <x v="3"/>
    <d v="2020-04-16T00:00:00"/>
    <s v="Abril - Junio"/>
    <n v="4"/>
    <n v="4"/>
    <s v="Christian Camilo Cantillo Suárez"/>
    <s v="Cerrado"/>
    <s v="Abril"/>
    <m/>
    <e v="#REF!"/>
    <e v="#REF!"/>
    <x v="0"/>
    <x v="0"/>
  </r>
  <r>
    <n v="909"/>
    <n v="21019"/>
    <s v="Tramitar Peticiones"/>
    <d v="2020-04-12T00:00:00"/>
    <x v="3"/>
    <d v="2020-04-17T00:00:00"/>
    <s v="Abril - Junio"/>
    <n v="5"/>
    <n v="5"/>
    <s v="GERMAN ORDOÑEZ PLATA"/>
    <s v="Cerrado"/>
    <s v="Abril"/>
    <m/>
    <e v="#REF!"/>
    <e v="#REF!"/>
    <x v="0"/>
    <x v="0"/>
  </r>
  <r>
    <n v="910"/>
    <n v="21020"/>
    <s v="Tramitar Peticiones"/>
    <d v="2020-04-12T00:00:00"/>
    <x v="3"/>
    <d v="2020-04-17T00:00:00"/>
    <s v="Abril - Junio"/>
    <n v="5"/>
    <n v="5"/>
    <s v="GERMAN ORDOÑEZ PLATA"/>
    <s v="Cerrado"/>
    <s v="Abril"/>
    <m/>
    <e v="#REF!"/>
    <e v="#REF!"/>
    <x v="0"/>
    <x v="0"/>
  </r>
  <r>
    <n v="911"/>
    <n v="21021"/>
    <s v="Tramitar Peticiones"/>
    <d v="2020-04-12T00:00:00"/>
    <x v="3"/>
    <d v="2020-04-17T00:00:00"/>
    <s v="Abril - Junio"/>
    <n v="5"/>
    <n v="5"/>
    <s v="GERMAN ORDOÑEZ PLATA"/>
    <s v="Cerrado"/>
    <s v="Abril"/>
    <m/>
    <e v="#REF!"/>
    <e v="#REF!"/>
    <x v="0"/>
    <x v="0"/>
  </r>
  <r>
    <n v="912"/>
    <n v="21022"/>
    <s v="Tramitar Reclamo"/>
    <d v="2020-04-12T00:00:00"/>
    <x v="3"/>
    <d v="2020-04-16T00:00:00"/>
    <s v="Abril - Junio"/>
    <n v="4"/>
    <n v="4"/>
    <s v="JENNYFER ALEXANDRA CHAVEZ PARRA"/>
    <s v="Cerrado"/>
    <s v="Abril"/>
    <m/>
    <e v="#REF!"/>
    <e v="#REF!"/>
    <x v="0"/>
    <x v="0"/>
  </r>
  <r>
    <n v="913"/>
    <n v="21023"/>
    <s v="Tramitar Peticiones"/>
    <d v="2020-04-13T00:00:00"/>
    <x v="3"/>
    <d v="2020-04-17T00:00:00"/>
    <s v="Abril - Junio"/>
    <n v="4"/>
    <n v="5"/>
    <s v="leonor gomez rojas"/>
    <s v="Cerrado"/>
    <s v="Abril"/>
    <m/>
    <e v="#REF!"/>
    <e v="#REF!"/>
    <x v="0"/>
    <x v="0"/>
  </r>
  <r>
    <n v="914"/>
    <n v="21024"/>
    <s v="Tramitar Peticiones"/>
    <d v="2020-04-13T00:00:00"/>
    <x v="3"/>
    <d v="2020-04-17T00:00:00"/>
    <s v="Abril - Junio"/>
    <n v="4"/>
    <n v="5"/>
    <s v="leonor gomez rojas"/>
    <s v="Cerrado"/>
    <s v="Abril"/>
    <m/>
    <e v="#REF!"/>
    <e v="#REF!"/>
    <x v="0"/>
    <x v="0"/>
  </r>
  <r>
    <n v="915"/>
    <n v="21025"/>
    <s v="Tramitar Reclamo"/>
    <d v="2020-04-13T00:00:00"/>
    <x v="3"/>
    <d v="2020-04-16T00:00:00"/>
    <s v="Abril - Junio"/>
    <n v="3"/>
    <n v="4"/>
    <s v="DOMINIQUE LUCIE LACAF"/>
    <s v="Cerrado"/>
    <s v="Abril"/>
    <m/>
    <e v="#REF!"/>
    <e v="#REF!"/>
    <x v="0"/>
    <x v="0"/>
  </r>
  <r>
    <n v="916"/>
    <n v="21026"/>
    <s v="Tramitar Queja"/>
    <d v="2020-04-13T00:00:00"/>
    <x v="3"/>
    <d v="2020-04-17T00:00:00"/>
    <s v="Abril - Junio"/>
    <n v="4"/>
    <n v="5"/>
    <s v="PAOLA FRANCO POVEDA"/>
    <s v="Cerrado"/>
    <s v="Abril"/>
    <m/>
    <e v="#REF!"/>
    <e v="#REF!"/>
    <x v="0"/>
    <x v="0"/>
  </r>
  <r>
    <n v="917"/>
    <n v="21027"/>
    <s v="Tramitar Reclamo"/>
    <d v="2020-04-13T00:00:00"/>
    <x v="3"/>
    <d v="2020-04-17T00:00:00"/>
    <s v="Abril - Junio"/>
    <n v="4"/>
    <n v="5"/>
    <s v="oscar sanjuan saraza"/>
    <s v="Cerrado"/>
    <s v="Abril"/>
    <m/>
    <e v="#REF!"/>
    <e v="#REF!"/>
    <x v="0"/>
    <x v="0"/>
  </r>
  <r>
    <n v="918"/>
    <n v="21028"/>
    <s v="Tramitar Queja"/>
    <d v="2020-04-13T00:00:00"/>
    <x v="3"/>
    <d v="2020-04-17T00:00:00"/>
    <s v="Abril - Junio"/>
    <n v="4"/>
    <n v="5"/>
    <s v="Paulino Cruz Peñaloza"/>
    <s v="Cerrado"/>
    <s v="Abril"/>
    <m/>
    <e v="#REF!"/>
    <e v="#REF!"/>
    <x v="0"/>
    <x v="0"/>
  </r>
  <r>
    <n v="919"/>
    <n v="21029"/>
    <s v="Tramitar Peticiones"/>
    <d v="2020-04-13T00:00:00"/>
    <x v="3"/>
    <d v="2020-04-17T00:00:00"/>
    <s v="Abril - Junio"/>
    <n v="4"/>
    <n v="5"/>
    <s v="fredy vega"/>
    <s v="Cerrado"/>
    <s v="Abril"/>
    <m/>
    <e v="#REF!"/>
    <e v="#REF!"/>
    <x v="0"/>
    <x v="0"/>
  </r>
  <r>
    <n v="920"/>
    <n v="21030"/>
    <s v="Tramitar Queja"/>
    <d v="2020-04-13T00:00:00"/>
    <x v="3"/>
    <s v="Pendiente"/>
    <s v="Pendiente"/>
    <e v="#VALUE!"/>
    <e v="#VALUE!"/>
    <s v="CARLOS JULIO JIMENEZ MIRANDA"/>
    <s v="Abierto"/>
    <s v="Pendiente"/>
    <m/>
    <e v="#REF!"/>
    <e v="#REF!"/>
    <x v="1"/>
    <x v="1"/>
  </r>
  <r>
    <n v="921"/>
    <n v="21031"/>
    <s v="Tramitar Peticiones"/>
    <d v="2020-04-13T00:00:00"/>
    <x v="3"/>
    <d v="2020-04-17T00:00:00"/>
    <s v="Abril - Junio"/>
    <n v="4"/>
    <n v="5"/>
    <s v="CARLOS MAURICIO AYERBE SUAZA"/>
    <s v="Cerrado"/>
    <s v="Abril"/>
    <m/>
    <e v="#REF!"/>
    <e v="#REF!"/>
    <x v="0"/>
    <x v="0"/>
  </r>
  <r>
    <n v="922"/>
    <n v="21032"/>
    <s v="Tramitar Queja"/>
    <d v="2020-04-13T00:00:00"/>
    <x v="3"/>
    <d v="2020-04-17T00:00:00"/>
    <s v="Abril - Junio"/>
    <n v="4"/>
    <n v="5"/>
    <s v="Paula Alejandra Cano Correa"/>
    <s v="Cerrado"/>
    <s v="Abril"/>
    <m/>
    <e v="#REF!"/>
    <e v="#REF!"/>
    <x v="0"/>
    <x v="0"/>
  </r>
  <r>
    <n v="923"/>
    <n v="21033"/>
    <s v="Tramitar Peticiones"/>
    <d v="2020-04-13T00:00:00"/>
    <x v="3"/>
    <d v="2020-04-17T00:00:00"/>
    <s v="Abril - Junio"/>
    <n v="4"/>
    <n v="5"/>
    <s v="LICETH GUTIERREZ NAVARRO"/>
    <s v="Cerrado"/>
    <s v="Abril"/>
    <m/>
    <e v="#REF!"/>
    <e v="#REF!"/>
    <x v="0"/>
    <x v="0"/>
  </r>
  <r>
    <n v="924"/>
    <n v="21034"/>
    <s v="Tramitar Peticiones"/>
    <d v="2020-04-13T00:00:00"/>
    <x v="3"/>
    <d v="2020-04-20T00:00:00"/>
    <s v="Abril - Junio"/>
    <n v="7"/>
    <n v="6"/>
    <s v="Diego Cruz Moya"/>
    <s v="Cerrado"/>
    <s v="Abril"/>
    <m/>
    <e v="#REF!"/>
    <e v="#REF!"/>
    <x v="0"/>
    <x v="0"/>
  </r>
  <r>
    <n v="925"/>
    <n v="21035"/>
    <s v="Tramitar Peticiones"/>
    <d v="2020-04-13T00:00:00"/>
    <x v="3"/>
    <d v="2020-04-20T00:00:00"/>
    <s v="Abril - Junio"/>
    <n v="7"/>
    <n v="6"/>
    <s v="LUIS MANUEL MENDEZ GUTIERREZ"/>
    <s v="Cerrado"/>
    <s v="Abril"/>
    <m/>
    <e v="#REF!"/>
    <e v="#REF!"/>
    <x v="0"/>
    <x v="0"/>
  </r>
  <r>
    <n v="926"/>
    <n v="21036"/>
    <s v="Tramitar Peticiones"/>
    <d v="2020-04-13T00:00:00"/>
    <x v="3"/>
    <d v="2020-04-20T00:00:00"/>
    <s v="Abril - Junio"/>
    <n v="7"/>
    <n v="6"/>
    <s v="Luz Aurora Carvajal Solano"/>
    <s v="Cerrado"/>
    <s v="Abril"/>
    <m/>
    <e v="#REF!"/>
    <e v="#REF!"/>
    <x v="0"/>
    <x v="0"/>
  </r>
  <r>
    <n v="927"/>
    <n v="21037"/>
    <s v="Tramitar Peticiones"/>
    <d v="2020-04-13T00:00:00"/>
    <x v="3"/>
    <d v="2020-04-20T00:00:00"/>
    <s v="Abril - Junio"/>
    <n v="7"/>
    <n v="6"/>
    <s v="Pompilio delgado ospina"/>
    <s v="Cerrado"/>
    <s v="Abril"/>
    <m/>
    <e v="#REF!"/>
    <e v="#REF!"/>
    <x v="0"/>
    <x v="0"/>
  </r>
  <r>
    <n v="928"/>
    <n v="21038"/>
    <s v="Tramitar Reclamo"/>
    <d v="2020-04-13T00:00:00"/>
    <x v="3"/>
    <d v="2020-04-17T00:00:00"/>
    <s v="Abril - Junio"/>
    <n v="4"/>
    <n v="5"/>
    <s v="jose alejandro cacheo parra"/>
    <s v="Cerrado"/>
    <s v="Abril"/>
    <m/>
    <e v="#REF!"/>
    <e v="#REF!"/>
    <x v="0"/>
    <x v="0"/>
  </r>
  <r>
    <n v="929"/>
    <n v="21039"/>
    <s v="Tramitar Reclamo"/>
    <d v="2020-04-13T00:00:00"/>
    <x v="3"/>
    <d v="2020-04-17T00:00:00"/>
    <s v="Abril - Junio"/>
    <n v="4"/>
    <n v="5"/>
    <s v="jose alejandro cacheo parra"/>
    <s v="Cerrado"/>
    <s v="Abril"/>
    <m/>
    <e v="#REF!"/>
    <e v="#REF!"/>
    <x v="0"/>
    <x v="0"/>
  </r>
  <r>
    <n v="930"/>
    <n v="21040"/>
    <s v="Tramitar Reclamo"/>
    <d v="2020-04-13T00:00:00"/>
    <x v="3"/>
    <d v="2020-04-17T00:00:00"/>
    <s v="Abril - Junio"/>
    <n v="4"/>
    <n v="5"/>
    <s v="jose alejandro cacheo parra"/>
    <s v="Cerrado"/>
    <s v="Abril"/>
    <m/>
    <e v="#REF!"/>
    <e v="#REF!"/>
    <x v="0"/>
    <x v="0"/>
  </r>
  <r>
    <n v="931"/>
    <n v="21041"/>
    <s v="Tramitar Queja"/>
    <d v="2020-04-13T00:00:00"/>
    <x v="3"/>
    <d v="2020-04-18T00:00:00"/>
    <s v="Abril - Junio"/>
    <n v="5"/>
    <n v="5"/>
    <s v="NESTOR GIOVANNI BARACALDO SALGADO"/>
    <s v="Cerrado"/>
    <s v="Abril"/>
    <m/>
    <e v="#REF!"/>
    <e v="#REF!"/>
    <x v="0"/>
    <x v="0"/>
  </r>
  <r>
    <n v="932"/>
    <n v="21042"/>
    <s v="Tramitar Peticiones"/>
    <d v="2020-04-13T00:00:00"/>
    <x v="3"/>
    <d v="2020-04-20T00:00:00"/>
    <s v="Abril - Junio"/>
    <n v="7"/>
    <n v="6"/>
    <s v="Angie Paola Ortiz"/>
    <s v="Cerrado"/>
    <s v="Abril"/>
    <m/>
    <e v="#REF!"/>
    <e v="#REF!"/>
    <x v="0"/>
    <x v="0"/>
  </r>
  <r>
    <n v="933"/>
    <n v="21043"/>
    <s v="Tramitar Peticiones"/>
    <d v="2020-04-13T00:00:00"/>
    <x v="3"/>
    <d v="2020-04-20T00:00:00"/>
    <s v="Abril - Junio"/>
    <n v="7"/>
    <n v="6"/>
    <s v="BERTHA YANEIR MORALES ACOSTA"/>
    <s v="Cerrado"/>
    <s v="Abril"/>
    <m/>
    <e v="#REF!"/>
    <e v="#REF!"/>
    <x v="0"/>
    <x v="0"/>
  </r>
  <r>
    <n v="934"/>
    <n v="21044"/>
    <s v="Tramitar Peticiones"/>
    <d v="2020-04-13T00:00:00"/>
    <x v="3"/>
    <d v="2020-04-20T00:00:00"/>
    <s v="Abril - Junio"/>
    <n v="7"/>
    <n v="6"/>
    <s v="BERTHA YANEIR MORALES ACOSTA"/>
    <s v="Cerrado"/>
    <s v="Abril"/>
    <m/>
    <e v="#REF!"/>
    <e v="#REF!"/>
    <x v="0"/>
    <x v="0"/>
  </r>
  <r>
    <n v="935"/>
    <n v="21045"/>
    <s v="Tramitar Peticiones"/>
    <d v="2020-04-13T00:00:00"/>
    <x v="3"/>
    <d v="2020-04-20T00:00:00"/>
    <s v="Abril - Junio"/>
    <n v="7"/>
    <n v="6"/>
    <s v="Jesus David Fong Torres"/>
    <s v="Cerrado"/>
    <s v="Abril"/>
    <m/>
    <e v="#REF!"/>
    <e v="#REF!"/>
    <x v="0"/>
    <x v="0"/>
  </r>
  <r>
    <n v="936"/>
    <n v="21046"/>
    <s v="Tramitar Peticiones"/>
    <d v="2020-04-13T00:00:00"/>
    <x v="3"/>
    <d v="2020-04-20T00:00:00"/>
    <s v="Abril - Junio"/>
    <n v="7"/>
    <n v="6"/>
    <s v="IDEAS Y CONCRETOS S.A.S."/>
    <s v="Cerrado"/>
    <s v="Abril"/>
    <m/>
    <e v="#REF!"/>
    <e v="#REF!"/>
    <x v="0"/>
    <x v="0"/>
  </r>
  <r>
    <n v="937"/>
    <n v="21047"/>
    <s v="Tramitar Queja"/>
    <d v="2020-04-13T00:00:00"/>
    <x v="3"/>
    <d v="2020-04-18T00:00:00"/>
    <s v="Abril - Junio"/>
    <n v="5"/>
    <n v="5"/>
    <s v="HERNAN DAVID PACHON HERNANDEZ"/>
    <s v="Cerrado"/>
    <s v="Abril"/>
    <m/>
    <e v="#REF!"/>
    <e v="#REF!"/>
    <x v="0"/>
    <x v="0"/>
  </r>
  <r>
    <n v="938"/>
    <n v="21048"/>
    <s v="Tramitar Peticiones"/>
    <d v="2020-04-13T00:00:00"/>
    <x v="3"/>
    <d v="2020-04-20T00:00:00"/>
    <s v="Abril - Junio"/>
    <n v="7"/>
    <n v="6"/>
    <s v="Maria Isabel Sereno Caicedo"/>
    <s v="Cerrado"/>
    <s v="Abril"/>
    <m/>
    <e v="#REF!"/>
    <e v="#REF!"/>
    <x v="0"/>
    <x v="0"/>
  </r>
  <r>
    <n v="939"/>
    <n v="21049"/>
    <s v="Tramitar Peticiones"/>
    <d v="2020-04-13T00:00:00"/>
    <x v="3"/>
    <d v="2020-04-20T00:00:00"/>
    <s v="Abril - Junio"/>
    <n v="7"/>
    <n v="6"/>
    <s v="Urbano Chon Alonso"/>
    <s v="Cerrado"/>
    <s v="Abril"/>
    <m/>
    <e v="#REF!"/>
    <e v="#REF!"/>
    <x v="0"/>
    <x v="0"/>
  </r>
  <r>
    <n v="940"/>
    <n v="21050"/>
    <s v="Tramitar Peticiones"/>
    <d v="2020-04-13T00:00:00"/>
    <x v="3"/>
    <d v="2020-04-20T00:00:00"/>
    <s v="Abril - Junio"/>
    <n v="7"/>
    <n v="6"/>
    <s v="Maria Fernanda"/>
    <s v="Cerrado"/>
    <s v="Abril"/>
    <m/>
    <e v="#REF!"/>
    <e v="#REF!"/>
    <x v="0"/>
    <x v="0"/>
  </r>
  <r>
    <n v="941"/>
    <n v="21051"/>
    <s v="Tramitar Reclamo"/>
    <d v="2020-04-14T00:00:00"/>
    <x v="3"/>
    <d v="2020-04-20T00:00:00"/>
    <s v="Abril - Junio"/>
    <n v="6"/>
    <n v="5"/>
    <s v="Martha Liliana lanchero ardila"/>
    <s v="Cerrado"/>
    <s v="Abril"/>
    <m/>
    <e v="#REF!"/>
    <e v="#REF!"/>
    <x v="0"/>
    <x v="0"/>
  </r>
  <r>
    <n v="942"/>
    <n v="21052"/>
    <s v="Tramitar Peticiones"/>
    <d v="2020-04-14T00:00:00"/>
    <x v="3"/>
    <d v="2020-04-20T00:00:00"/>
    <s v="Abril - Junio"/>
    <n v="6"/>
    <n v="5"/>
    <s v="Oscar Acevedo"/>
    <s v="Cerrado"/>
    <s v="Abril"/>
    <m/>
    <e v="#REF!"/>
    <e v="#REF!"/>
    <x v="0"/>
    <x v="0"/>
  </r>
  <r>
    <n v="943"/>
    <n v="21053"/>
    <s v="Tramitar Peticiones"/>
    <d v="2020-04-14T00:00:00"/>
    <x v="3"/>
    <d v="2020-04-20T00:00:00"/>
    <s v="Abril - Junio"/>
    <n v="6"/>
    <n v="5"/>
    <s v="JOSÉ HENRY OROZCO"/>
    <s v="Cerrado"/>
    <s v="Abril"/>
    <m/>
    <e v="#REF!"/>
    <e v="#REF!"/>
    <x v="0"/>
    <x v="0"/>
  </r>
  <r>
    <n v="944"/>
    <n v="21054"/>
    <s v="Tramitar Peticiones"/>
    <d v="2020-04-14T00:00:00"/>
    <x v="3"/>
    <d v="2020-04-20T00:00:00"/>
    <s v="Abril - Junio"/>
    <n v="6"/>
    <n v="5"/>
    <s v="Maria Fernanda Velasco Gonzalez"/>
    <s v="Cerrado"/>
    <s v="Abril"/>
    <m/>
    <e v="#REF!"/>
    <e v="#REF!"/>
    <x v="0"/>
    <x v="0"/>
  </r>
  <r>
    <n v="945"/>
    <n v="21055"/>
    <s v="Tramitar Peticiones"/>
    <d v="2020-04-14T00:00:00"/>
    <x v="3"/>
    <d v="2020-04-20T00:00:00"/>
    <s v="Abril - Junio"/>
    <n v="6"/>
    <n v="5"/>
    <s v="GUSTAVO QUINAYAS ESCOBAR"/>
    <s v="Cerrado"/>
    <s v="Abril"/>
    <m/>
    <e v="#REF!"/>
    <e v="#REF!"/>
    <x v="0"/>
    <x v="0"/>
  </r>
  <r>
    <n v="946"/>
    <n v="21056"/>
    <s v="Tramitar Peticiones"/>
    <d v="2020-04-14T00:00:00"/>
    <x v="3"/>
    <d v="2020-04-20T00:00:00"/>
    <s v="Abril - Junio"/>
    <n v="6"/>
    <n v="5"/>
    <s v="Rafael Mora Torres"/>
    <s v="Cerrado"/>
    <s v="Abril"/>
    <m/>
    <e v="#REF!"/>
    <e v="#REF!"/>
    <x v="0"/>
    <x v="0"/>
  </r>
  <r>
    <n v="947"/>
    <n v="21057"/>
    <s v="Tramitar Peticiones"/>
    <d v="2020-04-14T00:00:00"/>
    <x v="3"/>
    <d v="2020-04-20T00:00:00"/>
    <s v="Abril - Junio"/>
    <n v="6"/>
    <n v="5"/>
    <s v="Efraín Ramírez Gutierrez"/>
    <s v="Cerrado"/>
    <s v="Abril"/>
    <m/>
    <e v="#REF!"/>
    <e v="#REF!"/>
    <x v="0"/>
    <x v="0"/>
  </r>
  <r>
    <n v="948"/>
    <n v="21058"/>
    <s v="Tramitar Peticiones"/>
    <d v="2020-04-14T00:00:00"/>
    <x v="3"/>
    <d v="2020-04-20T00:00:00"/>
    <s v="Abril - Junio"/>
    <n v="6"/>
    <n v="5"/>
    <s v="Walter Cordoba Jimenez"/>
    <s v="Cerrado"/>
    <s v="Abril"/>
    <m/>
    <e v="#REF!"/>
    <e v="#REF!"/>
    <x v="0"/>
    <x v="0"/>
  </r>
  <r>
    <n v="949"/>
    <n v="21059"/>
    <s v="Tramitar Peticiones"/>
    <d v="2020-04-14T00:00:00"/>
    <x v="3"/>
    <d v="2020-04-20T00:00:00"/>
    <s v="Abril - Junio"/>
    <n v="6"/>
    <n v="5"/>
    <s v="Nelson Javier Silva Triana"/>
    <s v="Cerrado"/>
    <s v="Abril"/>
    <m/>
    <e v="#REF!"/>
    <e v="#REF!"/>
    <x v="0"/>
    <x v="0"/>
  </r>
  <r>
    <n v="950"/>
    <n v="21060"/>
    <s v="Tramitar Peticiones"/>
    <d v="2020-04-14T00:00:00"/>
    <x v="3"/>
    <d v="2020-04-20T00:00:00"/>
    <s v="Abril - Junio"/>
    <n v="6"/>
    <n v="5"/>
    <s v="Lorena Ruiz"/>
    <s v="Cerrado"/>
    <s v="Abril"/>
    <m/>
    <e v="#REF!"/>
    <e v="#REF!"/>
    <x v="0"/>
    <x v="0"/>
  </r>
  <r>
    <n v="951"/>
    <n v="21061"/>
    <s v="Tramitar Peticiones"/>
    <d v="2020-04-14T00:00:00"/>
    <x v="3"/>
    <d v="2020-04-20T00:00:00"/>
    <s v="Abril - Junio"/>
    <n v="6"/>
    <n v="5"/>
    <s v="ASPU"/>
    <s v="Cerrado"/>
    <s v="Abril"/>
    <m/>
    <e v="#REF!"/>
    <e v="#REF!"/>
    <x v="0"/>
    <x v="0"/>
  </r>
  <r>
    <n v="952"/>
    <n v="21062"/>
    <s v="Tramitar Peticiones"/>
    <d v="2020-04-14T00:00:00"/>
    <x v="3"/>
    <d v="2020-04-20T00:00:00"/>
    <s v="Abril - Junio"/>
    <n v="6"/>
    <n v="5"/>
    <s v="DANIEL FIALLO MURCIA"/>
    <s v="Cerrado"/>
    <s v="Abril"/>
    <m/>
    <e v="#REF!"/>
    <e v="#REF!"/>
    <x v="0"/>
    <x v="0"/>
  </r>
  <r>
    <n v="953"/>
    <n v="21063"/>
    <s v="Tramitar Peticiones"/>
    <d v="2020-04-14T00:00:00"/>
    <x v="3"/>
    <d v="2020-04-20T00:00:00"/>
    <s v="Abril - Junio"/>
    <n v="6"/>
    <n v="5"/>
    <s v="YEISSON GERMAN PINTO"/>
    <s v="Cerrado"/>
    <s v="Abril"/>
    <m/>
    <e v="#REF!"/>
    <e v="#REF!"/>
    <x v="0"/>
    <x v="0"/>
  </r>
  <r>
    <n v="954"/>
    <n v="21064"/>
    <s v="Tramitar Peticiones"/>
    <d v="2020-04-14T00:00:00"/>
    <x v="3"/>
    <d v="2020-04-20T00:00:00"/>
    <s v="Abril - Junio"/>
    <n v="6"/>
    <n v="5"/>
    <s v="Myriam Cecilia Castrillon"/>
    <s v="Cerrado"/>
    <s v="Abril"/>
    <m/>
    <e v="#REF!"/>
    <e v="#REF!"/>
    <x v="0"/>
    <x v="0"/>
  </r>
  <r>
    <n v="955"/>
    <n v="21065"/>
    <s v="Tramitar Queja"/>
    <d v="2020-04-14T00:00:00"/>
    <x v="3"/>
    <d v="2020-04-18T00:00:00"/>
    <s v="Abril - Junio"/>
    <n v="4"/>
    <n v="4"/>
    <s v="Franco Alberto Arciniegas"/>
    <s v="Cerrado"/>
    <s v="Abril"/>
    <m/>
    <e v="#REF!"/>
    <e v="#REF!"/>
    <x v="0"/>
    <x v="0"/>
  </r>
  <r>
    <n v="956"/>
    <n v="21066"/>
    <s v="Tramitar Reclamo"/>
    <d v="2020-04-14T00:00:00"/>
    <x v="3"/>
    <d v="2020-04-18T00:00:00"/>
    <s v="Abril - Junio"/>
    <n v="4"/>
    <n v="4"/>
    <s v="oscar forigua pardo"/>
    <s v="Cerrado"/>
    <s v="Abril"/>
    <m/>
    <e v="#REF!"/>
    <e v="#REF!"/>
    <x v="0"/>
    <x v="0"/>
  </r>
  <r>
    <n v="957"/>
    <n v="21067"/>
    <s v="Tramitar Queja"/>
    <d v="2020-04-14T00:00:00"/>
    <x v="3"/>
    <d v="2020-04-18T00:00:00"/>
    <s v="Abril - Junio"/>
    <n v="4"/>
    <n v="4"/>
    <s v="gladys rodriguez"/>
    <s v="Cerrado"/>
    <s v="Abril"/>
    <m/>
    <e v="#REF!"/>
    <e v="#REF!"/>
    <x v="0"/>
    <x v="0"/>
  </r>
  <r>
    <n v="958"/>
    <n v="21068"/>
    <s v="Tramitar Peticiones"/>
    <d v="2020-04-14T00:00:00"/>
    <x v="3"/>
    <d v="2020-04-20T00:00:00"/>
    <s v="Abril - Junio"/>
    <n v="6"/>
    <n v="5"/>
    <s v="Arnulfo Silva Córdoba"/>
    <s v="Cerrado"/>
    <s v="Abril"/>
    <m/>
    <e v="#REF!"/>
    <e v="#REF!"/>
    <x v="0"/>
    <x v="0"/>
  </r>
  <r>
    <n v="959"/>
    <n v="21069"/>
    <s v="Tramitar Peticiones"/>
    <d v="2020-04-14T00:00:00"/>
    <x v="3"/>
    <d v="2020-04-20T00:00:00"/>
    <s v="Abril - Junio"/>
    <n v="6"/>
    <n v="5"/>
    <s v="YANGO DURAN PENAGOS"/>
    <s v="Cerrado"/>
    <s v="Abril"/>
    <m/>
    <e v="#REF!"/>
    <e v="#REF!"/>
    <x v="0"/>
    <x v="0"/>
  </r>
  <r>
    <n v="960"/>
    <n v="21070"/>
    <s v="Tramitar Peticiones"/>
    <d v="2020-04-14T00:00:00"/>
    <x v="3"/>
    <d v="2020-04-20T00:00:00"/>
    <s v="Abril - Junio"/>
    <n v="6"/>
    <n v="5"/>
    <s v="luis carlos murcia castro"/>
    <s v="Cerrado"/>
    <s v="Abril"/>
    <m/>
    <e v="#REF!"/>
    <e v="#REF!"/>
    <x v="0"/>
    <x v="0"/>
  </r>
  <r>
    <n v="961"/>
    <n v="21071"/>
    <s v="Tramitar Peticiones"/>
    <d v="2020-04-14T00:00:00"/>
    <x v="3"/>
    <d v="2020-04-20T00:00:00"/>
    <s v="Abril - Junio"/>
    <n v="6"/>
    <n v="5"/>
    <s v="YULIETH MARIA BOHORQUEZ YANEZ"/>
    <s v="Cerrado"/>
    <s v="Abril"/>
    <m/>
    <e v="#REF!"/>
    <e v="#REF!"/>
    <x v="0"/>
    <x v="0"/>
  </r>
  <r>
    <n v="962"/>
    <n v="21072"/>
    <s v="Tramitar Peticiones"/>
    <d v="2020-04-14T00:00:00"/>
    <x v="3"/>
    <d v="2020-04-20T00:00:00"/>
    <s v="Abril - Junio"/>
    <n v="6"/>
    <n v="5"/>
    <s v="anderson arley acevedo quiros"/>
    <s v="Cerrado"/>
    <s v="Abril"/>
    <m/>
    <e v="#REF!"/>
    <e v="#REF!"/>
    <x v="0"/>
    <x v="0"/>
  </r>
  <r>
    <n v="963"/>
    <n v="21073"/>
    <s v="Tramitar Peticiones"/>
    <d v="2020-04-14T00:00:00"/>
    <x v="3"/>
    <d v="2020-04-20T00:00:00"/>
    <s v="Abril - Junio"/>
    <n v="6"/>
    <n v="5"/>
    <s v="Viviana Marcela Calle Velásquez"/>
    <s v="Cerrado"/>
    <s v="Abril"/>
    <m/>
    <e v="#REF!"/>
    <e v="#REF!"/>
    <x v="0"/>
    <x v="0"/>
  </r>
  <r>
    <n v="964"/>
    <n v="21074"/>
    <s v="Tramitar Peticiones"/>
    <d v="2020-04-15T00:00:00"/>
    <x v="3"/>
    <d v="2020-04-20T00:00:00"/>
    <s v="Abril - Junio"/>
    <n v="5"/>
    <n v="4"/>
    <s v="RUBY SOLANYI ORTIZ"/>
    <s v="Cerrado"/>
    <s v="Abril"/>
    <m/>
    <e v="#REF!"/>
    <e v="#REF!"/>
    <x v="0"/>
    <x v="0"/>
  </r>
  <r>
    <n v="965"/>
    <n v="21075"/>
    <s v="Tramitar Peticiones"/>
    <d v="2020-04-15T00:00:00"/>
    <x v="3"/>
    <d v="2020-04-20T00:00:00"/>
    <s v="Abril - Junio"/>
    <n v="5"/>
    <n v="4"/>
    <s v="Gina Saboya Lopez"/>
    <s v="Cerrado"/>
    <s v="Abril"/>
    <m/>
    <e v="#REF!"/>
    <e v="#REF!"/>
    <x v="0"/>
    <x v="0"/>
  </r>
  <r>
    <n v="966"/>
    <n v="21076"/>
    <s v="Tramitar Queja"/>
    <d v="2020-04-15T00:00:00"/>
    <x v="3"/>
    <d v="2020-04-18T00:00:00"/>
    <s v="Abril - Junio"/>
    <n v="3"/>
    <n v="3"/>
    <s v="andrea iza"/>
    <s v="Cerrado"/>
    <s v="Abril"/>
    <m/>
    <e v="#REF!"/>
    <e v="#REF!"/>
    <x v="0"/>
    <x v="0"/>
  </r>
  <r>
    <n v="967"/>
    <n v="21077"/>
    <s v="Tramitar Peticiones"/>
    <d v="2020-04-15T00:00:00"/>
    <x v="3"/>
    <d v="2020-04-20T00:00:00"/>
    <s v="Abril - Junio"/>
    <n v="5"/>
    <n v="4"/>
    <s v="Roxanna Pretelt Rojas"/>
    <s v="Cerrado"/>
    <s v="Abril"/>
    <m/>
    <e v="#REF!"/>
    <e v="#REF!"/>
    <x v="0"/>
    <x v="0"/>
  </r>
  <r>
    <n v="968"/>
    <n v="21078"/>
    <s v="Tramitar Peticiones"/>
    <d v="2020-04-15T00:00:00"/>
    <x v="3"/>
    <d v="2020-04-20T00:00:00"/>
    <s v="Abril - Junio"/>
    <n v="5"/>
    <n v="4"/>
    <s v="ARIOL ARMANDO GARCIA"/>
    <s v="Cerrado"/>
    <s v="Abril"/>
    <m/>
    <e v="#REF!"/>
    <e v="#REF!"/>
    <x v="0"/>
    <x v="0"/>
  </r>
  <r>
    <n v="969"/>
    <n v="21079"/>
    <s v="Tramitar Peticiones"/>
    <d v="2020-04-15T00:00:00"/>
    <x v="3"/>
    <d v="2020-04-20T00:00:00"/>
    <s v="Abril - Junio"/>
    <n v="5"/>
    <n v="4"/>
    <s v="ANNY MILENEA ARDILA VILLARREAL"/>
    <s v="Cerrado"/>
    <s v="Abril"/>
    <m/>
    <e v="#REF!"/>
    <e v="#REF!"/>
    <x v="0"/>
    <x v="0"/>
  </r>
  <r>
    <n v="970"/>
    <n v="21080"/>
    <s v="Tramitar Queja"/>
    <d v="2020-04-15T00:00:00"/>
    <x v="3"/>
    <s v="Pendiente"/>
    <s v="Pendiente"/>
    <e v="#VALUE!"/>
    <e v="#VALUE!"/>
    <s v="DALIN NORIEGA RODRIGUEZ"/>
    <s v="Abierto"/>
    <s v="Pendiente"/>
    <m/>
    <e v="#REF!"/>
    <e v="#REF!"/>
    <x v="1"/>
    <x v="1"/>
  </r>
  <r>
    <n v="971"/>
    <n v="21081"/>
    <s v="Tramitar Peticiones"/>
    <d v="2020-04-15T00:00:00"/>
    <x v="3"/>
    <d v="2020-04-20T00:00:00"/>
    <s v="Abril - Junio"/>
    <n v="5"/>
    <n v="4"/>
    <s v="nidia carolina caro zamudio"/>
    <s v="Cerrado"/>
    <s v="Abril"/>
    <m/>
    <e v="#REF!"/>
    <e v="#REF!"/>
    <x v="0"/>
    <x v="0"/>
  </r>
  <r>
    <n v="972"/>
    <n v="21082"/>
    <s v="Tramitar Queja"/>
    <d v="2020-04-15T00:00:00"/>
    <x v="3"/>
    <d v="2020-04-18T00:00:00"/>
    <s v="Abril - Junio"/>
    <n v="3"/>
    <n v="3"/>
    <s v="ANDRES ARTURO CARDENAS VILLAMIL"/>
    <s v="Cerrado"/>
    <s v="Abril"/>
    <m/>
    <e v="#REF!"/>
    <e v="#REF!"/>
    <x v="0"/>
    <x v="0"/>
  </r>
  <r>
    <n v="973"/>
    <n v="21083"/>
    <s v="Tramitar Peticiones"/>
    <d v="2020-04-15T00:00:00"/>
    <x v="3"/>
    <d v="2020-04-20T00:00:00"/>
    <s v="Abril - Junio"/>
    <n v="5"/>
    <n v="4"/>
    <s v="KELLY NATALIA BAILARIN MADRID"/>
    <s v="Cerrado"/>
    <s v="Abril"/>
    <m/>
    <e v="#REF!"/>
    <e v="#REF!"/>
    <x v="0"/>
    <x v="0"/>
  </r>
  <r>
    <n v="974"/>
    <n v="21084"/>
    <s v="Tramitar Peticiones"/>
    <d v="2020-04-15T00:00:00"/>
    <x v="3"/>
    <d v="2020-04-20T00:00:00"/>
    <s v="Abril - Junio"/>
    <n v="5"/>
    <n v="4"/>
    <s v="Jacob"/>
    <s v="Cerrado"/>
    <s v="Abril"/>
    <m/>
    <e v="#REF!"/>
    <e v="#REF!"/>
    <x v="0"/>
    <x v="0"/>
  </r>
  <r>
    <n v="975"/>
    <n v="21085"/>
    <s v="Tramitar Peticiones"/>
    <d v="2020-04-15T00:00:00"/>
    <x v="3"/>
    <d v="2020-04-20T00:00:00"/>
    <s v="Abril - Junio"/>
    <n v="5"/>
    <n v="4"/>
    <s v="Cristian Javier Agredo"/>
    <s v="Cerrado"/>
    <s v="Abril"/>
    <m/>
    <e v="#REF!"/>
    <e v="#REF!"/>
    <x v="0"/>
    <x v="0"/>
  </r>
  <r>
    <n v="976"/>
    <n v="21086"/>
    <s v="Tramitar Queja"/>
    <d v="2020-04-15T00:00:00"/>
    <x v="3"/>
    <d v="2020-04-18T00:00:00"/>
    <s v="Abril - Junio"/>
    <n v="3"/>
    <n v="3"/>
    <s v="PABLO ANTONIO GUALDRON VEGA"/>
    <s v="Cerrado"/>
    <s v="Abril"/>
    <m/>
    <e v="#REF!"/>
    <e v="#REF!"/>
    <x v="0"/>
    <x v="0"/>
  </r>
  <r>
    <n v="977"/>
    <n v="21087"/>
    <s v="Asignar Sugerencia"/>
    <d v="2020-04-15T00:00:00"/>
    <x v="3"/>
    <s v="Pendiente"/>
    <s v="Pendiente"/>
    <e v="#VALUE!"/>
    <e v="#VALUE!"/>
    <s v="Luis Felipe Arboleda"/>
    <s v="Abierto"/>
    <s v="Pendiente"/>
    <m/>
    <e v="#REF!"/>
    <e v="#REF!"/>
    <x v="1"/>
    <x v="1"/>
  </r>
  <r>
    <n v="978"/>
    <n v="21088"/>
    <s v="Tramitar Peticiones"/>
    <d v="2020-04-15T00:00:00"/>
    <x v="3"/>
    <d v="2020-04-20T00:00:00"/>
    <s v="Abril - Junio"/>
    <n v="5"/>
    <n v="4"/>
    <s v="YOLANDA RAMIREZ GARZON"/>
    <s v="Cerrado"/>
    <s v="Abril"/>
    <m/>
    <e v="#REF!"/>
    <e v="#REF!"/>
    <x v="0"/>
    <x v="0"/>
  </r>
  <r>
    <n v="979"/>
    <n v="21089"/>
    <s v="Tramitar Queja"/>
    <d v="2020-04-15T00:00:00"/>
    <x v="3"/>
    <d v="2020-04-20T00:00:00"/>
    <s v="Abril - Junio"/>
    <n v="5"/>
    <n v="4"/>
    <s v="miguel angel peña vacca"/>
    <s v="Cerrado"/>
    <s v="Abril"/>
    <m/>
    <e v="#REF!"/>
    <e v="#REF!"/>
    <x v="0"/>
    <x v="0"/>
  </r>
  <r>
    <n v="980"/>
    <n v="21090"/>
    <s v="Tramitar Peticiones"/>
    <d v="2020-04-15T00:00:00"/>
    <x v="3"/>
    <d v="2020-04-20T00:00:00"/>
    <s v="Abril - Junio"/>
    <n v="5"/>
    <n v="4"/>
    <s v="ALIX MAURICIO JIMENEZ PAEZ"/>
    <s v="Cerrado"/>
    <s v="Abril"/>
    <m/>
    <e v="#REF!"/>
    <e v="#REF!"/>
    <x v="0"/>
    <x v="0"/>
  </r>
  <r>
    <n v="981"/>
    <n v="21091"/>
    <s v="Tramitar Peticiones"/>
    <d v="2020-04-15T00:00:00"/>
    <x v="3"/>
    <d v="2020-04-20T00:00:00"/>
    <s v="Abril - Junio"/>
    <n v="5"/>
    <n v="4"/>
    <s v="gerardo luis larios mora"/>
    <s v="Cerrado"/>
    <s v="Abril"/>
    <m/>
    <e v="#REF!"/>
    <e v="#REF!"/>
    <x v="0"/>
    <x v="0"/>
  </r>
  <r>
    <n v="982"/>
    <n v="21092"/>
    <s v="Tramitar Queja"/>
    <d v="2020-04-15T00:00:00"/>
    <x v="3"/>
    <d v="2020-04-18T00:00:00"/>
    <s v="Abril - Junio"/>
    <n v="3"/>
    <n v="3"/>
    <s v="Milton Lozano Rojas"/>
    <s v="Cerrado"/>
    <s v="Abril"/>
    <m/>
    <e v="#REF!"/>
    <e v="#REF!"/>
    <x v="0"/>
    <x v="0"/>
  </r>
  <r>
    <n v="983"/>
    <n v="21093"/>
    <s v="Tramitar Peticiones"/>
    <d v="2020-04-15T00:00:00"/>
    <x v="3"/>
    <d v="2020-04-20T00:00:00"/>
    <s v="Abril - Junio"/>
    <n v="5"/>
    <n v="4"/>
    <s v="Cesar augusto Restrepo arboleda"/>
    <s v="Cerrado"/>
    <s v="Abril"/>
    <m/>
    <e v="#REF!"/>
    <e v="#REF!"/>
    <x v="0"/>
    <x v="0"/>
  </r>
  <r>
    <n v="984"/>
    <n v="21094"/>
    <s v="Tramitar Peticiones"/>
    <d v="2020-04-15T00:00:00"/>
    <x v="3"/>
    <d v="2020-04-20T00:00:00"/>
    <s v="Abril - Junio"/>
    <n v="5"/>
    <n v="4"/>
    <s v="Claudia Jeanine Zapa Mariño"/>
    <s v="Cerrado"/>
    <s v="Abril"/>
    <m/>
    <e v="#REF!"/>
    <e v="#REF!"/>
    <x v="0"/>
    <x v="0"/>
  </r>
  <r>
    <n v="985"/>
    <n v="21095"/>
    <s v="Tramitar Peticiones"/>
    <d v="2020-04-15T00:00:00"/>
    <x v="3"/>
    <d v="2020-04-20T00:00:00"/>
    <s v="Abril - Junio"/>
    <n v="5"/>
    <n v="4"/>
    <s v="Claudia Jeanine Zapa Mariño"/>
    <s v="Cerrado"/>
    <s v="Abril"/>
    <m/>
    <e v="#REF!"/>
    <e v="#REF!"/>
    <x v="0"/>
    <x v="0"/>
  </r>
  <r>
    <n v="986"/>
    <n v="21096"/>
    <s v="Tramitar Queja"/>
    <d v="2020-04-15T00:00:00"/>
    <x v="3"/>
    <d v="2020-04-18T00:00:00"/>
    <s v="Abril - Junio"/>
    <n v="3"/>
    <n v="3"/>
    <s v="Sandra Yanet Hernandez sosa"/>
    <s v="Cerrado"/>
    <s v="Abril"/>
    <m/>
    <e v="#REF!"/>
    <e v="#REF!"/>
    <x v="0"/>
    <x v="0"/>
  </r>
  <r>
    <n v="987"/>
    <n v="21097"/>
    <s v="Asignar Sugerencia"/>
    <d v="2020-04-15T00:00:00"/>
    <x v="3"/>
    <d v="2020-04-17T00:00:00"/>
    <s v="Abril - Junio"/>
    <n v="2"/>
    <n v="3"/>
    <s v="yamile astrid alvarez rodas"/>
    <s v="Cerrado"/>
    <s v="Abril"/>
    <m/>
    <e v="#REF!"/>
    <e v="#REF!"/>
    <x v="0"/>
    <x v="0"/>
  </r>
  <r>
    <n v="988"/>
    <n v="21098"/>
    <s v="Tramitar Peticiones"/>
    <d v="2020-04-16T00:00:00"/>
    <x v="3"/>
    <d v="2020-04-20T00:00:00"/>
    <s v="Abril - Junio"/>
    <n v="4"/>
    <n v="3"/>
    <s v="nelly stella barona rodriguez"/>
    <s v="Cerrado"/>
    <s v="Abril"/>
    <m/>
    <e v="#REF!"/>
    <e v="#REF!"/>
    <x v="0"/>
    <x v="0"/>
  </r>
  <r>
    <n v="989"/>
    <n v="21099"/>
    <s v="Tramitar Peticiones"/>
    <d v="2020-04-16T00:00:00"/>
    <x v="3"/>
    <d v="2020-04-20T00:00:00"/>
    <s v="Abril - Junio"/>
    <n v="4"/>
    <n v="3"/>
    <s v="JOSE FERNANDO LANDINEZ CASTAÑO"/>
    <s v="Cerrado"/>
    <s v="Abril"/>
    <m/>
    <e v="#REF!"/>
    <e v="#REF!"/>
    <x v="0"/>
    <x v="0"/>
  </r>
  <r>
    <n v="990"/>
    <n v="21100"/>
    <s v="Tramitar Peticiones"/>
    <d v="2020-04-16T00:00:00"/>
    <x v="3"/>
    <d v="2020-04-20T00:00:00"/>
    <s v="Abril - Junio"/>
    <n v="4"/>
    <n v="3"/>
    <s v="JOSE LEONARDO AGUILLON SONSA"/>
    <s v="Cerrado"/>
    <s v="Abril"/>
    <m/>
    <e v="#REF!"/>
    <e v="#REF!"/>
    <x v="0"/>
    <x v="0"/>
  </r>
  <r>
    <n v="991"/>
    <n v="21101"/>
    <s v="Tramitar Peticiones"/>
    <d v="2020-04-16T00:00:00"/>
    <x v="3"/>
    <d v="2020-04-20T00:00:00"/>
    <s v="Abril - Junio"/>
    <n v="4"/>
    <n v="3"/>
    <s v="JOSE ANTONIO CANTOR ALZATE"/>
    <s v="Cerrado"/>
    <s v="Abril"/>
    <m/>
    <e v="#REF!"/>
    <e v="#REF!"/>
    <x v="0"/>
    <x v="0"/>
  </r>
  <r>
    <n v="992"/>
    <n v="21102"/>
    <s v="Tramitar Peticiones"/>
    <d v="2020-04-16T00:00:00"/>
    <x v="3"/>
    <d v="2020-04-20T00:00:00"/>
    <s v="Abril - Junio"/>
    <n v="4"/>
    <n v="3"/>
    <s v="MARIA EVA RODRIGUEZ CERON"/>
    <s v="Cerrado"/>
    <s v="Abril"/>
    <m/>
    <e v="#REF!"/>
    <e v="#REF!"/>
    <x v="0"/>
    <x v="0"/>
  </r>
  <r>
    <n v="993"/>
    <n v="21103"/>
    <s v="Tramitar Peticiones"/>
    <d v="2020-04-16T00:00:00"/>
    <x v="3"/>
    <d v="2020-04-20T00:00:00"/>
    <s v="Abril - Junio"/>
    <n v="4"/>
    <n v="3"/>
    <s v="YENI CAROLINA ACHIARDI"/>
    <s v="Cerrado"/>
    <s v="Abril"/>
    <m/>
    <e v="#REF!"/>
    <e v="#REF!"/>
    <x v="0"/>
    <x v="0"/>
  </r>
  <r>
    <n v="994"/>
    <n v="21104"/>
    <s v="Tramitar Peticiones"/>
    <d v="2020-04-16T00:00:00"/>
    <x v="3"/>
    <d v="2020-04-20T00:00:00"/>
    <s v="Abril - Junio"/>
    <n v="4"/>
    <n v="3"/>
    <s v="LINA MARITZA TRIVIÑO MUÑOZ"/>
    <s v="Cerrado"/>
    <s v="Abril"/>
    <m/>
    <e v="#REF!"/>
    <e v="#REF!"/>
    <x v="0"/>
    <x v="0"/>
  </r>
  <r>
    <n v="995"/>
    <n v="21105"/>
    <s v="Tramitar Peticiones"/>
    <d v="2020-04-16T00:00:00"/>
    <x v="3"/>
    <d v="2020-04-20T00:00:00"/>
    <s v="Abril - Junio"/>
    <n v="4"/>
    <n v="3"/>
    <s v="SOL MARINA GARCÍA CRUZ"/>
    <s v="Cerrado"/>
    <s v="Abril"/>
    <m/>
    <e v="#REF!"/>
    <e v="#REF!"/>
    <x v="0"/>
    <x v="0"/>
  </r>
  <r>
    <n v="996"/>
    <n v="21106"/>
    <s v="Tramitar Peticiones"/>
    <d v="2020-04-16T00:00:00"/>
    <x v="3"/>
    <d v="2020-04-20T00:00:00"/>
    <s v="Abril - Junio"/>
    <n v="4"/>
    <n v="3"/>
    <s v="DIANA CAROLINA LANCHEROS GALVAN"/>
    <s v="Cerrado"/>
    <s v="Abril"/>
    <m/>
    <e v="#REF!"/>
    <e v="#REF!"/>
    <x v="0"/>
    <x v="0"/>
  </r>
  <r>
    <n v="997"/>
    <n v="21107"/>
    <s v="Tramitar Peticiones"/>
    <d v="2020-04-16T00:00:00"/>
    <x v="3"/>
    <d v="2020-04-20T00:00:00"/>
    <s v="Abril - Junio"/>
    <n v="4"/>
    <n v="3"/>
    <s v="KIMBERLY YESENIA BASTO BOHORQUEZ"/>
    <s v="Cerrado"/>
    <s v="Abril"/>
    <m/>
    <e v="#REF!"/>
    <e v="#REF!"/>
    <x v="0"/>
    <x v="0"/>
  </r>
  <r>
    <n v="998"/>
    <n v="21108"/>
    <s v="Tramitar Peticiones"/>
    <d v="2020-04-16T00:00:00"/>
    <x v="3"/>
    <d v="2020-04-20T00:00:00"/>
    <s v="Abril - Junio"/>
    <n v="4"/>
    <n v="3"/>
    <s v="KIMBERLY YESENIA BASTO BOHORQUEZ"/>
    <s v="Cerrado"/>
    <s v="Abril"/>
    <m/>
    <e v="#REF!"/>
    <e v="#REF!"/>
    <x v="0"/>
    <x v="0"/>
  </r>
  <r>
    <n v="999"/>
    <n v="21109"/>
    <s v="Tramitar Peticiones"/>
    <d v="2020-04-16T00:00:00"/>
    <x v="3"/>
    <d v="2020-04-21T00:00:00"/>
    <s v="Abril - Junio"/>
    <n v="5"/>
    <n v="4"/>
    <s v="MARYLUZ SANCHEZ URREGO"/>
    <s v="Cerrado"/>
    <s v="Abril"/>
    <m/>
    <e v="#REF!"/>
    <e v="#REF!"/>
    <x v="0"/>
    <x v="0"/>
  </r>
  <r>
    <n v="1000"/>
    <n v="21110"/>
    <s v="Tramitar Peticiones"/>
    <d v="2020-04-16T00:00:00"/>
    <x v="3"/>
    <d v="2020-04-21T00:00:00"/>
    <s v="Abril - Junio"/>
    <n v="5"/>
    <n v="4"/>
    <s v="MARYLUZ SANCHEZ URREGO"/>
    <s v="Cerrado"/>
    <s v="Abril"/>
    <m/>
    <e v="#REF!"/>
    <e v="#REF!"/>
    <x v="0"/>
    <x v="0"/>
  </r>
  <r>
    <n v="1001"/>
    <n v="21111"/>
    <s v="Tramitar Peticiones"/>
    <d v="2020-04-16T00:00:00"/>
    <x v="3"/>
    <d v="2020-04-21T00:00:00"/>
    <s v="Abril - Junio"/>
    <n v="5"/>
    <n v="4"/>
    <s v="UNIV. CATOLICA LUIS AMIGO"/>
    <s v="Cerrado"/>
    <s v="Abril"/>
    <m/>
    <e v="#REF!"/>
    <e v="#REF!"/>
    <x v="0"/>
    <x v="0"/>
  </r>
  <r>
    <n v="1002"/>
    <n v="21112"/>
    <s v="Tramitar Peticiones"/>
    <d v="2020-04-16T00:00:00"/>
    <x v="3"/>
    <d v="2020-04-21T00:00:00"/>
    <s v="Abril - Junio"/>
    <n v="5"/>
    <n v="4"/>
    <s v="JORGE IVAN MUÑETON RESTREPO"/>
    <s v="Cerrado"/>
    <s v="Abril"/>
    <m/>
    <e v="#REF!"/>
    <e v="#REF!"/>
    <x v="0"/>
    <x v="0"/>
  </r>
  <r>
    <n v="1003"/>
    <n v="21113"/>
    <s v="Tramitar Queja"/>
    <d v="2020-04-16T00:00:00"/>
    <x v="3"/>
    <d v="2020-04-18T00:00:00"/>
    <s v="Abril - Junio"/>
    <n v="2"/>
    <n v="2"/>
    <s v="Roberto Uribe Escobar"/>
    <s v="Cerrado"/>
    <s v="Abril"/>
    <m/>
    <e v="#REF!"/>
    <e v="#REF!"/>
    <x v="0"/>
    <x v="0"/>
  </r>
  <r>
    <n v="1004"/>
    <n v="21114"/>
    <s v="Tramitar Peticiones"/>
    <d v="2020-04-16T00:00:00"/>
    <x v="3"/>
    <d v="2020-04-21T00:00:00"/>
    <s v="Abril - Junio"/>
    <n v="5"/>
    <n v="4"/>
    <s v="JORGE IVAN MUÑETON RESTREPO"/>
    <s v="Cerrado"/>
    <s v="Abril"/>
    <m/>
    <e v="#REF!"/>
    <e v="#REF!"/>
    <x v="0"/>
    <x v="0"/>
  </r>
  <r>
    <n v="1005"/>
    <n v="21115"/>
    <s v="Tramitar Peticiones"/>
    <d v="2020-04-16T00:00:00"/>
    <x v="3"/>
    <d v="2020-04-21T00:00:00"/>
    <s v="Abril - Junio"/>
    <n v="5"/>
    <n v="4"/>
    <s v="NEFFER PRADA OVIEDO"/>
    <s v="Cerrado"/>
    <s v="Abril"/>
    <m/>
    <e v="#REF!"/>
    <e v="#REF!"/>
    <x v="0"/>
    <x v="0"/>
  </r>
  <r>
    <n v="1006"/>
    <n v="21116"/>
    <s v="Tramitar Peticiones"/>
    <d v="2020-04-16T00:00:00"/>
    <x v="3"/>
    <d v="2020-04-21T00:00:00"/>
    <s v="Abril - Junio"/>
    <n v="5"/>
    <n v="4"/>
    <s v="FLOR ANGELA AGAMEZ TAPIAS"/>
    <s v="Cerrado"/>
    <s v="Abril"/>
    <m/>
    <e v="#REF!"/>
    <e v="#REF!"/>
    <x v="0"/>
    <x v="0"/>
  </r>
  <r>
    <n v="1007"/>
    <n v="21117"/>
    <s v="Tramitar Peticiones"/>
    <d v="2020-04-16T00:00:00"/>
    <x v="3"/>
    <d v="2020-04-21T00:00:00"/>
    <s v="Abril - Junio"/>
    <n v="5"/>
    <n v="4"/>
    <s v="ROMELIA ALVAREZ ORDOÑEZ"/>
    <s v="Cerrado"/>
    <s v="Abril"/>
    <m/>
    <e v="#REF!"/>
    <e v="#REF!"/>
    <x v="0"/>
    <x v="0"/>
  </r>
  <r>
    <n v="1008"/>
    <n v="21118"/>
    <s v="Tramitar Peticiones"/>
    <d v="2020-04-16T00:00:00"/>
    <x v="3"/>
    <d v="2020-04-21T00:00:00"/>
    <s v="Abril - Junio"/>
    <n v="5"/>
    <n v="4"/>
    <s v="GUSTAVO ADOLFO AGUILLON SONSA"/>
    <s v="Cerrado"/>
    <s v="Abril"/>
    <m/>
    <e v="#REF!"/>
    <e v="#REF!"/>
    <x v="0"/>
    <x v="0"/>
  </r>
  <r>
    <n v="1009"/>
    <n v="21119"/>
    <s v="Tramitar Peticiones"/>
    <d v="2020-04-16T00:00:00"/>
    <x v="3"/>
    <d v="2020-04-21T00:00:00"/>
    <s v="Abril - Junio"/>
    <n v="5"/>
    <n v="4"/>
    <s v="NATALIA ANDREA COSSIO MARMOLEJO"/>
    <s v="Cerrado"/>
    <s v="Abril"/>
    <m/>
    <e v="#REF!"/>
    <e v="#REF!"/>
    <x v="0"/>
    <x v="0"/>
  </r>
  <r>
    <n v="1010"/>
    <n v="21120"/>
    <s v="Tramitar Peticiones"/>
    <d v="2020-04-16T00:00:00"/>
    <x v="3"/>
    <d v="2020-04-21T00:00:00"/>
    <s v="Abril - Junio"/>
    <n v="5"/>
    <n v="4"/>
    <s v="CUERVO NEISA JESSICA PAOLA"/>
    <s v="Cerrado"/>
    <s v="Abril"/>
    <m/>
    <e v="#REF!"/>
    <e v="#REF!"/>
    <x v="0"/>
    <x v="0"/>
  </r>
  <r>
    <n v="1011"/>
    <n v="21121"/>
    <s v="Tramitar Queja"/>
    <d v="2020-04-16T00:00:00"/>
    <x v="3"/>
    <d v="2020-04-18T00:00:00"/>
    <s v="Abril - Junio"/>
    <n v="2"/>
    <n v="2"/>
    <s v="MARTHA CECILIA SEPULVEDA RODRIGUEZ"/>
    <s v="Cerrado"/>
    <s v="Abril"/>
    <m/>
    <e v="#REF!"/>
    <e v="#REF!"/>
    <x v="0"/>
    <x v="0"/>
  </r>
  <r>
    <n v="1012"/>
    <n v="21122"/>
    <s v="Tramitar Peticiones"/>
    <d v="2020-04-16T00:00:00"/>
    <x v="3"/>
    <d v="2020-04-21T00:00:00"/>
    <s v="Abril - Junio"/>
    <n v="5"/>
    <n v="4"/>
    <s v="CUERVO NEISA JESSICA PAOLA"/>
    <s v="Cerrado"/>
    <s v="Abril"/>
    <m/>
    <e v="#REF!"/>
    <e v="#REF!"/>
    <x v="0"/>
    <x v="0"/>
  </r>
  <r>
    <n v="1013"/>
    <n v="21123"/>
    <s v="Tramitar Peticiones"/>
    <d v="2020-04-16T00:00:00"/>
    <x v="3"/>
    <d v="2020-04-21T00:00:00"/>
    <s v="Abril - Junio"/>
    <n v="5"/>
    <n v="4"/>
    <s v="MANUEL GARCIA FORERO"/>
    <s v="Cerrado"/>
    <s v="Abril"/>
    <m/>
    <e v="#REF!"/>
    <e v="#REF!"/>
    <x v="0"/>
    <x v="0"/>
  </r>
  <r>
    <n v="1014"/>
    <n v="21124"/>
    <s v="Tramitar Peticiones"/>
    <d v="2020-04-16T00:00:00"/>
    <x v="3"/>
    <d v="2020-04-21T00:00:00"/>
    <s v="Abril - Junio"/>
    <n v="5"/>
    <n v="4"/>
    <s v="Elvira cecilia mejia agresot"/>
    <s v="Cerrado"/>
    <s v="Abril"/>
    <m/>
    <e v="#REF!"/>
    <e v="#REF!"/>
    <x v="0"/>
    <x v="0"/>
  </r>
  <r>
    <n v="1015"/>
    <n v="21125"/>
    <s v="Tramitar Peticiones"/>
    <d v="2020-04-16T00:00:00"/>
    <x v="3"/>
    <d v="2020-04-21T00:00:00"/>
    <s v="Abril - Junio"/>
    <n v="5"/>
    <n v="4"/>
    <s v="JULIAN ANDRES RODRIGUEZ TORRES"/>
    <s v="Cerrado"/>
    <s v="Abril"/>
    <m/>
    <e v="#REF!"/>
    <e v="#REF!"/>
    <x v="0"/>
    <x v="0"/>
  </r>
  <r>
    <n v="1016"/>
    <n v="21126"/>
    <s v="Tramitar Peticiones"/>
    <d v="2020-04-16T00:00:00"/>
    <x v="3"/>
    <d v="2020-04-21T00:00:00"/>
    <s v="Abril - Junio"/>
    <n v="5"/>
    <n v="4"/>
    <s v="edgar tarazona"/>
    <s v="Cerrado"/>
    <s v="Abril"/>
    <m/>
    <e v="#REF!"/>
    <e v="#REF!"/>
    <x v="0"/>
    <x v="0"/>
  </r>
  <r>
    <n v="1017"/>
    <n v="21127"/>
    <s v="Tramitar Reclamo"/>
    <d v="2020-04-16T00:00:00"/>
    <x v="3"/>
    <d v="2020-04-18T00:00:00"/>
    <s v="Abril - Junio"/>
    <n v="2"/>
    <n v="2"/>
    <s v="Misael Estrada Uribe"/>
    <s v="Cerrado"/>
    <s v="Abril"/>
    <m/>
    <e v="#REF!"/>
    <e v="#REF!"/>
    <x v="0"/>
    <x v="0"/>
  </r>
  <r>
    <n v="1018"/>
    <n v="21128"/>
    <s v="Asignar Sugerencia"/>
    <d v="2020-04-16T00:00:00"/>
    <x v="3"/>
    <d v="2020-04-21T00:00:00"/>
    <s v="Abril - Junio"/>
    <n v="5"/>
    <n v="4"/>
    <s v="ORLANDO NIÑO"/>
    <s v="Cerrado"/>
    <s v="Abril"/>
    <m/>
    <e v="#REF!"/>
    <e v="#REF!"/>
    <x v="0"/>
    <x v="0"/>
  </r>
  <r>
    <n v="1019"/>
    <n v="21129"/>
    <s v="Tramitar Peticiones"/>
    <d v="2020-04-16T00:00:00"/>
    <x v="3"/>
    <d v="2020-04-21T00:00:00"/>
    <s v="Abril - Junio"/>
    <n v="5"/>
    <n v="4"/>
    <s v="Bianey hurtado"/>
    <s v="Cerrado"/>
    <s v="Abril"/>
    <m/>
    <e v="#REF!"/>
    <e v="#REF!"/>
    <x v="0"/>
    <x v="0"/>
  </r>
  <r>
    <n v="1020"/>
    <n v="21130"/>
    <s v="Tramitar Peticiones"/>
    <d v="2020-04-16T00:00:00"/>
    <x v="3"/>
    <d v="2020-04-21T00:00:00"/>
    <s v="Abril - Junio"/>
    <n v="5"/>
    <n v="4"/>
    <s v="CARLOS ANDRES JIMENEZ MENESES"/>
    <s v="Cerrado"/>
    <s v="Abril"/>
    <m/>
    <e v="#REF!"/>
    <e v="#REF!"/>
    <x v="0"/>
    <x v="0"/>
  </r>
  <r>
    <n v="1021"/>
    <n v="21131"/>
    <s v="Tramitar Peticiones"/>
    <d v="2020-04-16T00:00:00"/>
    <x v="3"/>
    <d v="2020-04-21T00:00:00"/>
    <s v="Abril - Junio"/>
    <n v="5"/>
    <n v="4"/>
    <s v="Antonio Torres"/>
    <s v="Cerrado"/>
    <s v="Abril"/>
    <m/>
    <e v="#REF!"/>
    <e v="#REF!"/>
    <x v="0"/>
    <x v="0"/>
  </r>
  <r>
    <n v="1022"/>
    <n v="21132"/>
    <s v="Tramitar Peticiones"/>
    <d v="2020-04-16T00:00:00"/>
    <x v="3"/>
    <d v="2020-04-21T00:00:00"/>
    <s v="Abril - Junio"/>
    <n v="5"/>
    <n v="4"/>
    <s v="CARLOS EDUARDO PENSO ZUÑIGA"/>
    <s v="Cerrado"/>
    <s v="Abril"/>
    <m/>
    <e v="#REF!"/>
    <e v="#REF!"/>
    <x v="0"/>
    <x v="0"/>
  </r>
  <r>
    <n v="1023"/>
    <n v="21133"/>
    <s v="Tramitar Reclamo"/>
    <d v="2020-04-16T00:00:00"/>
    <x v="3"/>
    <d v="2020-04-18T00:00:00"/>
    <s v="Abril - Junio"/>
    <n v="2"/>
    <n v="2"/>
    <s v="Maribel Ayala de Calderon"/>
    <s v="Cerrado"/>
    <s v="Abril"/>
    <m/>
    <e v="#REF!"/>
    <e v="#REF!"/>
    <x v="0"/>
    <x v="0"/>
  </r>
  <r>
    <n v="1024"/>
    <n v="21134"/>
    <s v="Tramitar Peticiones"/>
    <d v="2020-04-16T00:00:00"/>
    <x v="3"/>
    <d v="2020-04-21T00:00:00"/>
    <s v="Abril - Junio"/>
    <n v="5"/>
    <n v="4"/>
    <s v="Hector Jaime Giraldo Duque"/>
    <s v="Cerrado"/>
    <s v="Abril"/>
    <m/>
    <e v="#REF!"/>
    <e v="#REF!"/>
    <x v="0"/>
    <x v="0"/>
  </r>
  <r>
    <n v="1025"/>
    <n v="21135"/>
    <s v="Tramitar Peticiones"/>
    <d v="2020-04-16T00:00:00"/>
    <x v="3"/>
    <d v="2020-04-21T00:00:00"/>
    <s v="Abril - Junio"/>
    <n v="5"/>
    <n v="4"/>
    <s v="María José Del Gallego Quintero"/>
    <s v="Cerrado"/>
    <s v="Abril"/>
    <m/>
    <e v="#REF!"/>
    <e v="#REF!"/>
    <x v="0"/>
    <x v="0"/>
  </r>
  <r>
    <n v="1026"/>
    <n v="21136"/>
    <s v="Tramitar Peticiones"/>
    <d v="2020-04-16T00:00:00"/>
    <x v="3"/>
    <d v="2020-04-21T00:00:00"/>
    <s v="Abril - Junio"/>
    <n v="5"/>
    <n v="4"/>
    <s v="MARIA EMMA GAITAN Q"/>
    <s v="Cerrado"/>
    <s v="Abril"/>
    <m/>
    <e v="#REF!"/>
    <e v="#REF!"/>
    <x v="0"/>
    <x v="0"/>
  </r>
  <r>
    <n v="1027"/>
    <n v="21137"/>
    <s v="Tramitar Queja"/>
    <d v="2020-04-16T00:00:00"/>
    <x v="3"/>
    <s v="Pendiente"/>
    <s v="Pendiente"/>
    <e v="#VALUE!"/>
    <e v="#VALUE!"/>
    <s v="ETELBERTO CASTRILLON FLOREZ"/>
    <s v="Abierto"/>
    <s v="Pendiente"/>
    <m/>
    <e v="#REF!"/>
    <e v="#REF!"/>
    <x v="1"/>
    <x v="1"/>
  </r>
  <r>
    <n v="1028"/>
    <n v="21138"/>
    <s v="Tramitar Peticiones"/>
    <d v="2020-04-16T00:00:00"/>
    <x v="3"/>
    <d v="2020-04-21T00:00:00"/>
    <s v="Abril - Junio"/>
    <n v="5"/>
    <n v="4"/>
    <s v="Pedro Maria Ramirez Chaux"/>
    <s v="Cerrado"/>
    <s v="Abril"/>
    <m/>
    <e v="#REF!"/>
    <e v="#REF!"/>
    <x v="0"/>
    <x v="0"/>
  </r>
  <r>
    <n v="1029"/>
    <n v="21139"/>
    <s v="Tramitar Peticiones"/>
    <d v="2020-04-16T00:00:00"/>
    <x v="3"/>
    <d v="2020-04-21T00:00:00"/>
    <s v="Abril - Junio"/>
    <n v="5"/>
    <n v="4"/>
    <s v="Manuel Enrique Florez Quiñoinez"/>
    <s v="Cerrado"/>
    <s v="Abril"/>
    <m/>
    <e v="#REF!"/>
    <e v="#REF!"/>
    <x v="0"/>
    <x v="0"/>
  </r>
  <r>
    <n v="1030"/>
    <n v="21140"/>
    <s v="Tramitar Peticiones"/>
    <d v="2020-04-16T00:00:00"/>
    <x v="3"/>
    <d v="2020-04-21T00:00:00"/>
    <s v="Abril - Junio"/>
    <n v="5"/>
    <n v="4"/>
    <s v="juan pablo loaiza vasco"/>
    <s v="Cerrado"/>
    <s v="Abril"/>
    <m/>
    <e v="#REF!"/>
    <e v="#REF!"/>
    <x v="0"/>
    <x v="0"/>
  </r>
  <r>
    <n v="1031"/>
    <n v="21141"/>
    <s v="Tramitar Peticiones"/>
    <d v="2020-04-16T00:00:00"/>
    <x v="3"/>
    <d v="2020-04-21T00:00:00"/>
    <s v="Abril - Junio"/>
    <n v="5"/>
    <n v="4"/>
    <s v="LUZ MARINA DIAZ"/>
    <s v="Cerrado"/>
    <s v="Abril"/>
    <m/>
    <e v="#REF!"/>
    <e v="#REF!"/>
    <x v="0"/>
    <x v="0"/>
  </r>
  <r>
    <n v="1032"/>
    <n v="21142"/>
    <s v="Tramitar Peticiones"/>
    <d v="2020-04-16T00:00:00"/>
    <x v="3"/>
    <d v="2020-04-21T00:00:00"/>
    <s v="Abril - Junio"/>
    <n v="5"/>
    <n v="4"/>
    <s v="ALFREDO VALENCIA MARUN"/>
    <s v="Cerrado"/>
    <s v="Abril"/>
    <m/>
    <e v="#REF!"/>
    <e v="#REF!"/>
    <x v="0"/>
    <x v="0"/>
  </r>
  <r>
    <n v="1033"/>
    <n v="21143"/>
    <s v="Tramitar Peticiones"/>
    <d v="2020-04-17T00:00:00"/>
    <x v="3"/>
    <d v="2020-04-21T00:00:00"/>
    <s v="Abril - Junio"/>
    <n v="4"/>
    <n v="3"/>
    <s v="Manuela Ramírez"/>
    <s v="Cerrado"/>
    <s v="Abril"/>
    <m/>
    <e v="#REF!"/>
    <e v="#REF!"/>
    <x v="0"/>
    <x v="0"/>
  </r>
  <r>
    <n v="1034"/>
    <n v="21144"/>
    <s v="Tramitar Peticiones"/>
    <d v="2020-04-17T00:00:00"/>
    <x v="3"/>
    <d v="2020-04-21T00:00:00"/>
    <s v="Abril - Junio"/>
    <n v="4"/>
    <n v="3"/>
    <s v="JUAN CARLOS ROJAS CERON"/>
    <s v="Cerrado"/>
    <s v="Abril"/>
    <m/>
    <e v="#REF!"/>
    <e v="#REF!"/>
    <x v="0"/>
    <x v="0"/>
  </r>
  <r>
    <n v="1035"/>
    <n v="21145"/>
    <s v="Asignar Sugerencia"/>
    <d v="2020-04-17T00:00:00"/>
    <x v="3"/>
    <d v="2020-04-17T00:00:00"/>
    <s v="Abril - Junio"/>
    <n v="0"/>
    <n v="1"/>
    <s v="n.a."/>
    <s v="Cerrado"/>
    <s v="Abril"/>
    <m/>
    <e v="#REF!"/>
    <e v="#REF!"/>
    <x v="0"/>
    <x v="0"/>
  </r>
  <r>
    <n v="1036"/>
    <n v="21146"/>
    <s v="Tramitar Peticiones"/>
    <d v="2020-04-17T00:00:00"/>
    <x v="3"/>
    <d v="2020-04-21T00:00:00"/>
    <s v="Abril - Junio"/>
    <n v="4"/>
    <n v="3"/>
    <s v="LILIA QUICENO FORERO"/>
    <s v="Cerrado"/>
    <s v="Abril"/>
    <m/>
    <e v="#REF!"/>
    <e v="#REF!"/>
    <x v="0"/>
    <x v="0"/>
  </r>
  <r>
    <n v="1037"/>
    <n v="21147"/>
    <s v="Tramitar Queja"/>
    <d v="2020-04-17T00:00:00"/>
    <x v="3"/>
    <d v="2020-07-31T00:00:00"/>
    <s v="Julio - Septiembre"/>
    <n v="105"/>
    <n v="76"/>
    <s v="alexander Giraldo Diaz"/>
    <s v="Cerrado"/>
    <s v="Julio"/>
    <m/>
    <e v="#REF!"/>
    <e v="#REF!"/>
    <x v="0"/>
    <x v="0"/>
  </r>
  <r>
    <n v="1038"/>
    <n v="21148"/>
    <s v="Tramitar Queja"/>
    <d v="2020-04-17T00:00:00"/>
    <x v="3"/>
    <d v="2020-04-18T00:00:00"/>
    <s v="Abril - Junio"/>
    <n v="1"/>
    <n v="1"/>
    <s v="ANA MILENA OLANO CAICEDO"/>
    <s v="Cerrado"/>
    <s v="Abril"/>
    <m/>
    <e v="#REF!"/>
    <e v="#REF!"/>
    <x v="0"/>
    <x v="0"/>
  </r>
  <r>
    <n v="1039"/>
    <n v="21149"/>
    <s v="Tramitar Peticiones"/>
    <d v="2020-04-17T00:00:00"/>
    <x v="3"/>
    <d v="2020-04-21T00:00:00"/>
    <s v="Abril - Junio"/>
    <n v="4"/>
    <n v="3"/>
    <s v="YURI LILIANA VARGAS"/>
    <s v="Cerrado"/>
    <s v="Abril"/>
    <m/>
    <e v="#REF!"/>
    <e v="#REF!"/>
    <x v="0"/>
    <x v="0"/>
  </r>
  <r>
    <n v="1040"/>
    <n v="21150"/>
    <s v="Tramitar Peticiones"/>
    <d v="2020-04-18T00:00:00"/>
    <x v="3"/>
    <d v="2020-04-22T00:00:00"/>
    <s v="Abril - Junio"/>
    <n v="4"/>
    <n v="3"/>
    <s v="MARIA FERNANDA ROJAS NASSIF"/>
    <s v="Cerrado"/>
    <s v="Abril"/>
    <m/>
    <e v="#REF!"/>
    <e v="#REF!"/>
    <x v="0"/>
    <x v="0"/>
  </r>
  <r>
    <n v="1041"/>
    <n v="21151"/>
    <s v="Tramitar Peticiones"/>
    <d v="2020-04-18T00:00:00"/>
    <x v="3"/>
    <d v="2020-04-22T00:00:00"/>
    <s v="Abril - Junio"/>
    <n v="4"/>
    <n v="3"/>
    <s v="PAULINA LEYVA"/>
    <s v="Cerrado"/>
    <s v="Abril"/>
    <m/>
    <e v="#REF!"/>
    <e v="#REF!"/>
    <x v="0"/>
    <x v="0"/>
  </r>
  <r>
    <n v="1042"/>
    <n v="21152"/>
    <s v="Tramitar Peticiones"/>
    <d v="2020-04-18T00:00:00"/>
    <x v="3"/>
    <d v="2020-04-22T00:00:00"/>
    <s v="Abril - Junio"/>
    <n v="4"/>
    <n v="3"/>
    <s v="Alonso Zambrano"/>
    <s v="Cerrado"/>
    <s v="Abril"/>
    <m/>
    <e v="#REF!"/>
    <e v="#REF!"/>
    <x v="0"/>
    <x v="0"/>
  </r>
  <r>
    <n v="1043"/>
    <n v="21153"/>
    <s v="Asignar Sugerencia"/>
    <d v="2020-04-18T00:00:00"/>
    <x v="3"/>
    <s v="Pendiente"/>
    <s v="Pendiente"/>
    <e v="#VALUE!"/>
    <e v="#VALUE!"/>
    <s v="MARIA ISABEL BARRAGAN MENDEZ"/>
    <s v="Abierto"/>
    <s v="Pendiente"/>
    <m/>
    <e v="#REF!"/>
    <e v="#REF!"/>
    <x v="1"/>
    <x v="1"/>
  </r>
  <r>
    <n v="1044"/>
    <n v="21154"/>
    <s v="Tramitar Queja"/>
    <d v="2020-04-18T00:00:00"/>
    <x v="3"/>
    <d v="2020-04-22T00:00:00"/>
    <s v="Abril - Junio"/>
    <n v="4"/>
    <n v="3"/>
    <s v="JOSE JAVIER ROMERO ESCUDERO"/>
    <s v="Cerrado"/>
    <s v="Abril"/>
    <m/>
    <e v="#REF!"/>
    <e v="#REF!"/>
    <x v="0"/>
    <x v="0"/>
  </r>
  <r>
    <n v="1045"/>
    <n v="21155"/>
    <s v="Tramitar Queja"/>
    <d v="2020-04-18T00:00:00"/>
    <x v="3"/>
    <d v="2020-04-21T00:00:00"/>
    <s v="Abril - Junio"/>
    <n v="3"/>
    <n v="2"/>
    <s v="JOSE JAVIER ROMERO ESCUDERO"/>
    <s v="Cerrado"/>
    <s v="Abril"/>
    <m/>
    <e v="#REF!"/>
    <e v="#REF!"/>
    <x v="0"/>
    <x v="0"/>
  </r>
  <r>
    <n v="1046"/>
    <n v="21156"/>
    <s v="Tramitar Peticiones"/>
    <d v="2020-04-18T00:00:00"/>
    <x v="3"/>
    <d v="2020-04-22T00:00:00"/>
    <s v="Abril - Junio"/>
    <n v="4"/>
    <n v="3"/>
    <s v="CINDY JOHANA GONZALEZ"/>
    <s v="Cerrado"/>
    <s v="Abril"/>
    <m/>
    <e v="#REF!"/>
    <e v="#REF!"/>
    <x v="0"/>
    <x v="0"/>
  </r>
  <r>
    <n v="1047"/>
    <n v="21157"/>
    <s v="Tramitar Reclamo"/>
    <d v="2020-04-18T00:00:00"/>
    <x v="3"/>
    <d v="2020-04-18T00:00:00"/>
    <s v="Abril - Junio"/>
    <n v="0"/>
    <n v="0"/>
    <s v="Claudia Patricia Parra Gra"/>
    <s v="Cerrado"/>
    <s v="Abril"/>
    <m/>
    <e v="#REF!"/>
    <e v="#REF!"/>
    <x v="0"/>
    <x v="0"/>
  </r>
  <r>
    <n v="1048"/>
    <n v="21158"/>
    <s v="Tramitar Peticiones"/>
    <d v="2020-04-18T00:00:00"/>
    <x v="3"/>
    <d v="2020-04-22T00:00:00"/>
    <s v="Abril - Junio"/>
    <n v="4"/>
    <n v="3"/>
    <s v="yesid alfaro henao"/>
    <s v="Cerrado"/>
    <s v="Abril"/>
    <m/>
    <e v="#REF!"/>
    <e v="#REF!"/>
    <x v="0"/>
    <x v="0"/>
  </r>
  <r>
    <n v="1049"/>
    <n v="21159"/>
    <s v="Tramitar Queja"/>
    <d v="2020-04-18T00:00:00"/>
    <x v="3"/>
    <d v="2020-05-06T00:00:00"/>
    <s v="Abril - Junio"/>
    <n v="18"/>
    <n v="13"/>
    <s v="JOSE ECHEVERRI"/>
    <s v="Cerrado"/>
    <s v="Mayo"/>
    <m/>
    <e v="#REF!"/>
    <e v="#REF!"/>
    <x v="0"/>
    <x v="0"/>
  </r>
  <r>
    <n v="1050"/>
    <n v="21160"/>
    <s v="Tramitar Peticiones"/>
    <d v="2020-04-18T00:00:00"/>
    <x v="3"/>
    <d v="2020-04-22T00:00:00"/>
    <s v="Abril - Junio"/>
    <n v="4"/>
    <n v="3"/>
    <s v="Juan Diego Jurado Aristizabal"/>
    <s v="Cerrado"/>
    <s v="Abril"/>
    <m/>
    <e v="#REF!"/>
    <e v="#REF!"/>
    <x v="0"/>
    <x v="0"/>
  </r>
  <r>
    <n v="1051"/>
    <n v="21161"/>
    <s v="Tramitar Peticiones"/>
    <d v="2020-04-18T00:00:00"/>
    <x v="3"/>
    <d v="2020-04-22T00:00:00"/>
    <s v="Abril - Junio"/>
    <n v="4"/>
    <n v="3"/>
    <s v="Diego Alberto Pradilla Pelaez"/>
    <s v="Cerrado"/>
    <s v="Abril"/>
    <m/>
    <e v="#REF!"/>
    <e v="#REF!"/>
    <x v="0"/>
    <x v="0"/>
  </r>
  <r>
    <n v="1052"/>
    <n v="21162"/>
    <s v="Asignar Sugerencia"/>
    <d v="2020-04-19T00:00:00"/>
    <x v="3"/>
    <d v="2020-04-24T00:00:00"/>
    <s v="Abril - Junio"/>
    <n v="5"/>
    <n v="5"/>
    <s v="GENNI GICELA DIAZ SOLANO"/>
    <s v="Cerrado"/>
    <s v="Abril"/>
    <m/>
    <e v="#REF!"/>
    <e v="#REF!"/>
    <x v="0"/>
    <x v="0"/>
  </r>
  <r>
    <n v="1053"/>
    <n v="21163"/>
    <s v="Tramitar Queja"/>
    <d v="2020-04-19T00:00:00"/>
    <x v="3"/>
    <d v="2020-04-21T00:00:00"/>
    <s v="Abril - Junio"/>
    <n v="2"/>
    <n v="2"/>
    <s v="doris fabiola perez estrada"/>
    <s v="Cerrado"/>
    <s v="Abril"/>
    <m/>
    <e v="#REF!"/>
    <e v="#REF!"/>
    <x v="0"/>
    <x v="0"/>
  </r>
  <r>
    <n v="1054"/>
    <n v="21164"/>
    <s v="Tramitar Peticiones"/>
    <d v="2020-04-19T00:00:00"/>
    <x v="3"/>
    <d v="2020-04-22T00:00:00"/>
    <s v="Abril - Junio"/>
    <n v="3"/>
    <n v="3"/>
    <s v="Francisco Javier castro Urbina"/>
    <s v="Cerrado"/>
    <s v="Abril"/>
    <m/>
    <e v="#REF!"/>
    <e v="#REF!"/>
    <x v="0"/>
    <x v="0"/>
  </r>
  <r>
    <n v="1055"/>
    <n v="21165"/>
    <s v="Tramitar Peticiones"/>
    <d v="2020-04-20T00:00:00"/>
    <x v="3"/>
    <d v="2020-04-22T00:00:00"/>
    <s v="Abril - Junio"/>
    <n v="2"/>
    <n v="3"/>
    <s v="Eco Parque Macadamia"/>
    <s v="Cerrado"/>
    <s v="Abril"/>
    <m/>
    <e v="#REF!"/>
    <e v="#REF!"/>
    <x v="0"/>
    <x v="0"/>
  </r>
  <r>
    <n v="1056"/>
    <n v="21166"/>
    <s v="Tramitar Peticiones"/>
    <d v="2020-04-20T00:00:00"/>
    <x v="3"/>
    <d v="2020-04-22T00:00:00"/>
    <s v="Abril - Junio"/>
    <n v="2"/>
    <n v="3"/>
    <s v="Fundacion Nuevo Mundo"/>
    <s v="Cerrado"/>
    <s v="Abril"/>
    <m/>
    <e v="#REF!"/>
    <e v="#REF!"/>
    <x v="0"/>
    <x v="0"/>
  </r>
  <r>
    <n v="1057"/>
    <n v="21167"/>
    <s v="Tramitar Queja"/>
    <d v="2020-04-20T00:00:00"/>
    <x v="3"/>
    <d v="2020-04-21T00:00:00"/>
    <s v="Abril - Junio"/>
    <n v="1"/>
    <n v="2"/>
    <s v="Fundacion Nuevo Mundo"/>
    <s v="Cerrado"/>
    <s v="Abril"/>
    <m/>
    <e v="#REF!"/>
    <e v="#REF!"/>
    <x v="0"/>
    <x v="0"/>
  </r>
  <r>
    <n v="1058"/>
    <n v="21168"/>
    <s v="Tramitar Reclamo"/>
    <d v="2020-04-20T00:00:00"/>
    <x v="3"/>
    <d v="2020-04-21T00:00:00"/>
    <s v="Abril - Junio"/>
    <n v="1"/>
    <n v="2"/>
    <s v="No hay clientes referentes a este flujo"/>
    <s v="Cerrado"/>
    <s v="Abril"/>
    <m/>
    <e v="#REF!"/>
    <e v="#REF!"/>
    <x v="0"/>
    <x v="0"/>
  </r>
  <r>
    <n v="1059"/>
    <n v="21169"/>
    <s v="Tramitar Peticiones"/>
    <d v="2020-04-20T00:00:00"/>
    <x v="3"/>
    <d v="2020-04-22T00:00:00"/>
    <s v="Abril - Junio"/>
    <n v="2"/>
    <n v="3"/>
    <s v="Valentina Jiménez"/>
    <s v="Cerrado"/>
    <s v="Abril"/>
    <m/>
    <e v="#REF!"/>
    <e v="#REF!"/>
    <x v="0"/>
    <x v="0"/>
  </r>
  <r>
    <n v="1060"/>
    <n v="21170"/>
    <s v="Tramitar Peticiones"/>
    <d v="2020-04-20T00:00:00"/>
    <x v="3"/>
    <d v="2020-04-22T00:00:00"/>
    <s v="Abril - Junio"/>
    <n v="2"/>
    <n v="3"/>
    <s v="CLAUDIA PATRICIA QUINTERO OTERO"/>
    <s v="Cerrado"/>
    <s v="Abril"/>
    <m/>
    <e v="#REF!"/>
    <e v="#REF!"/>
    <x v="0"/>
    <x v="0"/>
  </r>
  <r>
    <n v="1061"/>
    <n v="21171"/>
    <s v="Tramitar Peticiones"/>
    <d v="2020-04-20T00:00:00"/>
    <x v="3"/>
    <d v="2020-04-22T00:00:00"/>
    <s v="Abril - Junio"/>
    <n v="2"/>
    <n v="3"/>
    <s v="Fredy corena Ramos"/>
    <s v="Cerrado"/>
    <s v="Abril"/>
    <m/>
    <e v="#REF!"/>
    <e v="#REF!"/>
    <x v="0"/>
    <x v="0"/>
  </r>
  <r>
    <n v="1062"/>
    <n v="21172"/>
    <s v="Tramitar Peticiones"/>
    <d v="2020-04-20T00:00:00"/>
    <x v="3"/>
    <d v="2020-04-22T00:00:00"/>
    <s v="Abril - Junio"/>
    <n v="2"/>
    <n v="3"/>
    <s v="Fundacion Nuevo Mundo"/>
    <s v="Cerrado"/>
    <s v="Abril"/>
    <m/>
    <e v="#REF!"/>
    <e v="#REF!"/>
    <x v="0"/>
    <x v="0"/>
  </r>
  <r>
    <n v="1063"/>
    <n v="21173"/>
    <s v="Tramitar Peticiones"/>
    <d v="2020-04-20T00:00:00"/>
    <x v="3"/>
    <d v="2020-04-22T00:00:00"/>
    <s v="Abril - Junio"/>
    <n v="2"/>
    <n v="3"/>
    <s v="Brayan eduardo rincon arias"/>
    <s v="Cerrado"/>
    <s v="Abril"/>
    <m/>
    <e v="#REF!"/>
    <e v="#REF!"/>
    <x v="0"/>
    <x v="0"/>
  </r>
  <r>
    <n v="1064"/>
    <n v="21174"/>
    <s v="Tramitar Peticiones"/>
    <d v="2020-04-20T00:00:00"/>
    <x v="3"/>
    <d v="2020-04-23T00:00:00"/>
    <s v="Abril - Junio"/>
    <n v="3"/>
    <n v="4"/>
    <s v="JAVIER ALONSO BUSTAMANTE ARISMENDI"/>
    <s v="Cerrado"/>
    <s v="Abril"/>
    <m/>
    <e v="#REF!"/>
    <e v="#REF!"/>
    <x v="0"/>
    <x v="0"/>
  </r>
  <r>
    <n v="1065"/>
    <n v="21175"/>
    <s v="Tramitar Peticiones"/>
    <d v="2020-04-20T00:00:00"/>
    <x v="3"/>
    <d v="2020-04-23T00:00:00"/>
    <s v="Abril - Junio"/>
    <n v="3"/>
    <n v="4"/>
    <s v="Fundacion Nuevo Mundo"/>
    <s v="Cerrado"/>
    <s v="Abril"/>
    <m/>
    <e v="#REF!"/>
    <e v="#REF!"/>
    <x v="0"/>
    <x v="0"/>
  </r>
  <r>
    <n v="1066"/>
    <n v="21176"/>
    <s v="Tramitar Peticiones"/>
    <d v="2020-04-20T00:00:00"/>
    <x v="3"/>
    <d v="2020-04-23T00:00:00"/>
    <s v="Abril - Junio"/>
    <n v="3"/>
    <n v="4"/>
    <s v="César Pulido"/>
    <s v="Cerrado"/>
    <s v="Abril"/>
    <m/>
    <e v="#REF!"/>
    <e v="#REF!"/>
    <x v="0"/>
    <x v="0"/>
  </r>
  <r>
    <n v="1067"/>
    <n v="21177"/>
    <s v="Tramitar Queja"/>
    <d v="2020-04-20T00:00:00"/>
    <x v="3"/>
    <d v="2020-04-21T00:00:00"/>
    <s v="Abril - Junio"/>
    <n v="1"/>
    <n v="2"/>
    <s v="JOSE JAVIER ROMERO ESCUDERO"/>
    <s v="Cerrado"/>
    <s v="Abril"/>
    <m/>
    <e v="#REF!"/>
    <e v="#REF!"/>
    <x v="0"/>
    <x v="0"/>
  </r>
  <r>
    <n v="1068"/>
    <n v="21178"/>
    <s v="Tramitar Peticiones"/>
    <d v="2020-04-20T00:00:00"/>
    <x v="3"/>
    <d v="2020-04-23T00:00:00"/>
    <s v="Abril - Junio"/>
    <n v="3"/>
    <n v="4"/>
    <s v="laura zamora"/>
    <s v="Cerrado"/>
    <s v="Abril"/>
    <m/>
    <e v="#REF!"/>
    <e v="#REF!"/>
    <x v="0"/>
    <x v="0"/>
  </r>
  <r>
    <n v="1069"/>
    <n v="21179"/>
    <s v="Tramitar Queja"/>
    <d v="2020-04-20T00:00:00"/>
    <x v="3"/>
    <s v="Pendiente"/>
    <s v="Pendiente"/>
    <e v="#VALUE!"/>
    <e v="#VALUE!"/>
    <s v="ESQUIVEL RODRIGUEZ PIANETA"/>
    <s v="Abierto"/>
    <s v="Pendiente"/>
    <m/>
    <e v="#REF!"/>
    <e v="#REF!"/>
    <x v="1"/>
    <x v="1"/>
  </r>
  <r>
    <n v="1070"/>
    <n v="21180"/>
    <s v="Tramitar Peticiones"/>
    <d v="2020-04-20T00:00:00"/>
    <x v="3"/>
    <d v="2020-04-23T00:00:00"/>
    <s v="Abril - Junio"/>
    <n v="3"/>
    <n v="4"/>
    <s v="Jhoan Camilo Coronado Lara"/>
    <s v="Cerrado"/>
    <s v="Abril"/>
    <m/>
    <e v="#REF!"/>
    <e v="#REF!"/>
    <x v="0"/>
    <x v="0"/>
  </r>
  <r>
    <n v="1071"/>
    <n v="21181"/>
    <s v="Tramitar Peticiones"/>
    <d v="2020-04-20T00:00:00"/>
    <x v="3"/>
    <d v="2020-04-23T00:00:00"/>
    <s v="Abril - Junio"/>
    <n v="3"/>
    <n v="4"/>
    <s v="hector manuel junca fajardo"/>
    <s v="Cerrado"/>
    <s v="Abril"/>
    <m/>
    <e v="#REF!"/>
    <e v="#REF!"/>
    <x v="0"/>
    <x v="0"/>
  </r>
  <r>
    <n v="1072"/>
    <n v="21182"/>
    <s v="Tramitar Peticiones"/>
    <d v="2020-04-20T00:00:00"/>
    <x v="3"/>
    <d v="2020-04-23T00:00:00"/>
    <s v="Abril - Junio"/>
    <n v="3"/>
    <n v="4"/>
    <s v="SANDRA CATHERINE CARDENAS SABOYA"/>
    <s v="Cerrado"/>
    <s v="Abril"/>
    <m/>
    <e v="#REF!"/>
    <e v="#REF!"/>
    <x v="0"/>
    <x v="0"/>
  </r>
  <r>
    <n v="1073"/>
    <n v="21183"/>
    <s v="Tramitar Queja"/>
    <d v="2020-04-20T00:00:00"/>
    <x v="3"/>
    <d v="2020-04-21T00:00:00"/>
    <s v="Abril - Junio"/>
    <n v="1"/>
    <n v="2"/>
    <s v="Diego vergara"/>
    <s v="Cerrado"/>
    <s v="Abril"/>
    <m/>
    <e v="#REF!"/>
    <e v="#REF!"/>
    <x v="0"/>
    <x v="0"/>
  </r>
  <r>
    <n v="1074"/>
    <n v="21184"/>
    <s v="Tramitar Peticiones"/>
    <d v="2020-04-20T00:00:00"/>
    <x v="3"/>
    <d v="2020-04-23T00:00:00"/>
    <s v="Abril - Junio"/>
    <n v="3"/>
    <n v="4"/>
    <s v="Tatiana Alejandra Cabrejo Zapata"/>
    <s v="Cerrado"/>
    <s v="Abril"/>
    <m/>
    <e v="#REF!"/>
    <e v="#REF!"/>
    <x v="0"/>
    <x v="0"/>
  </r>
  <r>
    <n v="1075"/>
    <n v="21185"/>
    <s v="Tramitar Queja"/>
    <d v="2020-04-20T00:00:00"/>
    <x v="3"/>
    <d v="2020-04-21T00:00:00"/>
    <s v="Abril - Junio"/>
    <n v="1"/>
    <n v="2"/>
    <s v="CAMILO ESCOBAR"/>
    <s v="Cerrado"/>
    <s v="Abril"/>
    <m/>
    <e v="#REF!"/>
    <e v="#REF!"/>
    <x v="0"/>
    <x v="0"/>
  </r>
  <r>
    <n v="1076"/>
    <n v="21186"/>
    <s v="Tramitar Peticiones"/>
    <d v="2020-04-20T00:00:00"/>
    <x v="3"/>
    <d v="2020-04-23T00:00:00"/>
    <s v="Abril - Junio"/>
    <n v="3"/>
    <n v="4"/>
    <s v="María Patricia Romero Grajales"/>
    <s v="Cerrado"/>
    <s v="Abril"/>
    <m/>
    <e v="#REF!"/>
    <e v="#REF!"/>
    <x v="0"/>
    <x v="0"/>
  </r>
  <r>
    <n v="1077"/>
    <n v="21187"/>
    <s v="Tramitar Peticiones"/>
    <d v="2020-04-20T00:00:00"/>
    <x v="3"/>
    <d v="2020-04-23T00:00:00"/>
    <s v="Abril - Junio"/>
    <n v="3"/>
    <n v="4"/>
    <s v="WILSON FIERRO"/>
    <s v="Cerrado"/>
    <s v="Abril"/>
    <m/>
    <e v="#REF!"/>
    <e v="#REF!"/>
    <x v="0"/>
    <x v="0"/>
  </r>
  <r>
    <n v="1078"/>
    <n v="21188"/>
    <s v="Tramitar Peticiones"/>
    <d v="2020-04-20T00:00:00"/>
    <x v="3"/>
    <d v="2020-04-23T00:00:00"/>
    <s v="Abril - Junio"/>
    <n v="3"/>
    <n v="4"/>
    <s v="Maria Paula Murillo Muñoz"/>
    <s v="Cerrado"/>
    <s v="Abril"/>
    <m/>
    <e v="#REF!"/>
    <e v="#REF!"/>
    <x v="0"/>
    <x v="0"/>
  </r>
  <r>
    <n v="1079"/>
    <n v="21189"/>
    <s v="Tramitar Peticiones"/>
    <d v="2020-04-20T00:00:00"/>
    <x v="3"/>
    <d v="2020-04-23T00:00:00"/>
    <s v="Abril - Junio"/>
    <n v="3"/>
    <n v="4"/>
    <s v="CRISTIAN MERIÑO SEGRERA"/>
    <s v="Cerrado"/>
    <s v="Abril"/>
    <m/>
    <e v="#REF!"/>
    <e v="#REF!"/>
    <x v="0"/>
    <x v="0"/>
  </r>
  <r>
    <n v="1080"/>
    <n v="21190"/>
    <s v="Tramitar Peticiones"/>
    <d v="2020-04-20T00:00:00"/>
    <x v="3"/>
    <d v="2020-04-23T00:00:00"/>
    <s v="Abril - Junio"/>
    <n v="3"/>
    <n v="4"/>
    <s v="santiago cañón beltrán"/>
    <s v="Cerrado"/>
    <s v="Abril"/>
    <m/>
    <e v="#REF!"/>
    <e v="#REF!"/>
    <x v="0"/>
    <x v="0"/>
  </r>
  <r>
    <n v="1081"/>
    <n v="21191"/>
    <s v="Tramitar Peticiones"/>
    <d v="2020-04-20T00:00:00"/>
    <x v="3"/>
    <d v="2020-04-23T00:00:00"/>
    <s v="Abril - Junio"/>
    <n v="3"/>
    <n v="4"/>
    <s v="PILAR CASTAÑEDA"/>
    <s v="Cerrado"/>
    <s v="Abril"/>
    <m/>
    <e v="#REF!"/>
    <e v="#REF!"/>
    <x v="0"/>
    <x v="0"/>
  </r>
  <r>
    <n v="1082"/>
    <n v="21192"/>
    <s v="Tramitar Peticiones"/>
    <d v="2020-04-20T00:00:00"/>
    <x v="3"/>
    <d v="2020-04-23T00:00:00"/>
    <s v="Abril - Junio"/>
    <n v="3"/>
    <n v="4"/>
    <s v="Dolly Cano Aguilar"/>
    <s v="Cerrado"/>
    <s v="Abril"/>
    <m/>
    <e v="#REF!"/>
    <e v="#REF!"/>
    <x v="0"/>
    <x v="0"/>
  </r>
  <r>
    <n v="1083"/>
    <n v="21193"/>
    <s v="Tramitar Queja"/>
    <d v="2020-04-20T00:00:00"/>
    <x v="3"/>
    <d v="2020-04-23T00:00:00"/>
    <s v="Abril - Junio"/>
    <n v="3"/>
    <n v="4"/>
    <s v="GUILLERMOGARCIA"/>
    <s v="Cerrado"/>
    <s v="Abril"/>
    <m/>
    <e v="#REF!"/>
    <e v="#REF!"/>
    <x v="0"/>
    <x v="0"/>
  </r>
  <r>
    <n v="1084"/>
    <n v="21194"/>
    <s v="Tramitar Queja"/>
    <d v="2020-04-21T00:00:00"/>
    <x v="3"/>
    <d v="2020-04-21T00:00:00"/>
    <s v="Abril - Junio"/>
    <n v="0"/>
    <n v="1"/>
    <s v="NATALY RODRIGUEZ"/>
    <s v="Cerrado"/>
    <s v="Abril"/>
    <m/>
    <e v="#REF!"/>
    <e v="#REF!"/>
    <x v="0"/>
    <x v="0"/>
  </r>
  <r>
    <n v="1085"/>
    <n v="21195"/>
    <s v="Tramitar Queja"/>
    <d v="2020-04-21T00:00:00"/>
    <x v="3"/>
    <s v="Pendiente"/>
    <s v="Pendiente"/>
    <e v="#VALUE!"/>
    <e v="#VALUE!"/>
    <s v="MARIO FIDEL RODRIGUEZ NARVAEZ"/>
    <s v="Abierto"/>
    <s v="Pendiente"/>
    <m/>
    <e v="#REF!"/>
    <e v="#REF!"/>
    <x v="1"/>
    <x v="1"/>
  </r>
  <r>
    <n v="1086"/>
    <n v="21196"/>
    <s v="Tramitar Peticiones"/>
    <d v="2020-04-21T00:00:00"/>
    <x v="3"/>
    <d v="2020-04-23T00:00:00"/>
    <s v="Abril - Junio"/>
    <n v="2"/>
    <n v="3"/>
    <s v="LUIS ALVEIRO VASQUEZ GUTIERREZ"/>
    <s v="Cerrado"/>
    <s v="Abril"/>
    <m/>
    <e v="#REF!"/>
    <e v="#REF!"/>
    <x v="0"/>
    <x v="0"/>
  </r>
  <r>
    <n v="1087"/>
    <n v="21197"/>
    <s v="Tramitar Peticiones"/>
    <d v="2020-04-21T00:00:00"/>
    <x v="3"/>
    <d v="2020-04-23T00:00:00"/>
    <s v="Abril - Junio"/>
    <n v="2"/>
    <n v="3"/>
    <s v="LUIS EDUARDO LONDOÑO RODAS"/>
    <s v="Cerrado"/>
    <s v="Abril"/>
    <m/>
    <e v="#REF!"/>
    <e v="#REF!"/>
    <x v="0"/>
    <x v="0"/>
  </r>
  <r>
    <n v="1088"/>
    <n v="21198"/>
    <s v="Tramitar Queja"/>
    <d v="2020-04-21T00:00:00"/>
    <x v="3"/>
    <s v="Pendiente"/>
    <s v="Pendiente"/>
    <e v="#VALUE!"/>
    <e v="#VALUE!"/>
    <s v="ALONSO RESTREPO SANCHEZ"/>
    <s v="Abierto"/>
    <s v="Pendiente"/>
    <m/>
    <e v="#REF!"/>
    <e v="#REF!"/>
    <x v="1"/>
    <x v="1"/>
  </r>
  <r>
    <n v="1089"/>
    <n v="21199"/>
    <s v="Tramitar Queja"/>
    <d v="2020-04-21T00:00:00"/>
    <x v="3"/>
    <s v="Pendiente"/>
    <s v="Pendiente"/>
    <e v="#VALUE!"/>
    <e v="#VALUE!"/>
    <s v="MARIA DORIS BEDOYA LOPEZ"/>
    <s v="Abierto"/>
    <s v="Pendiente"/>
    <m/>
    <e v="#REF!"/>
    <e v="#REF!"/>
    <x v="1"/>
    <x v="1"/>
  </r>
  <r>
    <n v="1090"/>
    <n v="21200"/>
    <s v="Tramitar Peticiones"/>
    <d v="2020-04-21T00:00:00"/>
    <x v="3"/>
    <d v="2020-04-23T00:00:00"/>
    <s v="Abril - Junio"/>
    <n v="2"/>
    <n v="3"/>
    <s v="ESMERALDA RODRIGUEZ"/>
    <s v="Cerrado"/>
    <s v="Abril"/>
    <m/>
    <e v="#REF!"/>
    <e v="#REF!"/>
    <x v="0"/>
    <x v="0"/>
  </r>
  <r>
    <n v="1091"/>
    <n v="21201"/>
    <s v="Tramitar Peticiones"/>
    <d v="2020-04-21T00:00:00"/>
    <x v="3"/>
    <d v="2020-04-23T00:00:00"/>
    <s v="Abril - Junio"/>
    <n v="2"/>
    <n v="3"/>
    <s v="JULIA ISABEL DE ORO COGOLLO"/>
    <s v="Cerrado"/>
    <s v="Abril"/>
    <m/>
    <e v="#REF!"/>
    <e v="#REF!"/>
    <x v="0"/>
    <x v="0"/>
  </r>
  <r>
    <n v="1092"/>
    <n v="21202"/>
    <s v="Tramitar Peticiones"/>
    <d v="2020-04-21T00:00:00"/>
    <x v="3"/>
    <d v="2020-04-23T00:00:00"/>
    <s v="Abril - Junio"/>
    <n v="2"/>
    <n v="3"/>
    <s v="Luis Jacob Jaramillo Castro"/>
    <s v="Cerrado"/>
    <s v="Abril"/>
    <m/>
    <e v="#REF!"/>
    <e v="#REF!"/>
    <x v="0"/>
    <x v="0"/>
  </r>
  <r>
    <n v="1093"/>
    <n v="21203"/>
    <s v="Tramitar Peticiones"/>
    <d v="2020-04-21T00:00:00"/>
    <x v="3"/>
    <d v="2020-04-23T00:00:00"/>
    <s v="Abril - Junio"/>
    <n v="2"/>
    <n v="3"/>
    <s v="Andrés González Castro"/>
    <s v="Cerrado"/>
    <s v="Abril"/>
    <m/>
    <e v="#REF!"/>
    <e v="#REF!"/>
    <x v="0"/>
    <x v="0"/>
  </r>
  <r>
    <n v="1094"/>
    <n v="21204"/>
    <s v="Tramitar Peticiones"/>
    <d v="2020-04-21T00:00:00"/>
    <x v="3"/>
    <d v="2020-04-23T00:00:00"/>
    <s v="Abril - Junio"/>
    <n v="2"/>
    <n v="3"/>
    <s v="Kevin Giovani Ospina Martinez"/>
    <s v="Cerrado"/>
    <s v="Abril"/>
    <m/>
    <e v="#REF!"/>
    <e v="#REF!"/>
    <x v="0"/>
    <x v="0"/>
  </r>
  <r>
    <n v="1095"/>
    <n v="21205"/>
    <s v="Tramitar Peticiones"/>
    <d v="2020-04-21T00:00:00"/>
    <x v="3"/>
    <d v="2020-04-23T00:00:00"/>
    <s v="Abril - Junio"/>
    <n v="2"/>
    <n v="3"/>
    <s v="MARICELA MORALES GONZALEZ"/>
    <s v="Cerrado"/>
    <s v="Abril"/>
    <m/>
    <e v="#REF!"/>
    <e v="#REF!"/>
    <x v="0"/>
    <x v="0"/>
  </r>
  <r>
    <n v="1096"/>
    <n v="21206"/>
    <s v="Tramitar Peticiones"/>
    <d v="2020-04-21T00:00:00"/>
    <x v="3"/>
    <d v="2020-04-23T00:00:00"/>
    <s v="Abril - Junio"/>
    <n v="2"/>
    <n v="3"/>
    <s v="NAILI LUZ MAGDANIEL PUSHAINA"/>
    <s v="Cerrado"/>
    <s v="Abril"/>
    <m/>
    <e v="#REF!"/>
    <e v="#REF!"/>
    <x v="0"/>
    <x v="0"/>
  </r>
  <r>
    <n v="1097"/>
    <n v="21207"/>
    <s v="Tramitar Queja"/>
    <d v="2020-04-21T00:00:00"/>
    <x v="3"/>
    <d v="2020-04-21T00:00:00"/>
    <s v="Abril - Junio"/>
    <n v="0"/>
    <n v="1"/>
    <s v="Paola Milena Caro Gamarra"/>
    <s v="Cerrado"/>
    <s v="Abril"/>
    <m/>
    <e v="#REF!"/>
    <e v="#REF!"/>
    <x v="0"/>
    <x v="0"/>
  </r>
  <r>
    <n v="1098"/>
    <n v="21208"/>
    <s v="Tramitar Reclamo"/>
    <d v="2020-04-21T00:00:00"/>
    <x v="3"/>
    <d v="2020-04-22T00:00:00"/>
    <s v="Abril - Junio"/>
    <n v="1"/>
    <n v="2"/>
    <s v="yulieth alejandra angulo poveda"/>
    <s v="Cerrado"/>
    <s v="Abril"/>
    <m/>
    <e v="#REF!"/>
    <e v="#REF!"/>
    <x v="0"/>
    <x v="0"/>
  </r>
  <r>
    <n v="1099"/>
    <n v="21209"/>
    <s v="Tramitar Peticiones"/>
    <d v="2020-04-21T00:00:00"/>
    <x v="3"/>
    <d v="2020-04-23T00:00:00"/>
    <s v="Abril - Junio"/>
    <n v="2"/>
    <n v="3"/>
    <s v="JHONNY VILLARREL BELALCAZAR"/>
    <s v="Cerrado"/>
    <s v="Abril"/>
    <m/>
    <e v="#REF!"/>
    <e v="#REF!"/>
    <x v="0"/>
    <x v="0"/>
  </r>
  <r>
    <n v="1100"/>
    <n v="21210"/>
    <s v="Tramitar Queja"/>
    <d v="2020-04-21T00:00:00"/>
    <x v="3"/>
    <s v="Pendiente"/>
    <s v="Pendiente"/>
    <e v="#VALUE!"/>
    <e v="#VALUE!"/>
    <s v="walter alberto chica"/>
    <s v="Abierto"/>
    <s v="Pendiente"/>
    <m/>
    <e v="#REF!"/>
    <e v="#REF!"/>
    <x v="1"/>
    <x v="1"/>
  </r>
  <r>
    <n v="1101"/>
    <n v="21211"/>
    <s v="Tramitar Peticiones"/>
    <d v="2020-04-21T00:00:00"/>
    <x v="3"/>
    <d v="2020-04-23T00:00:00"/>
    <s v="Abril - Junio"/>
    <n v="2"/>
    <n v="3"/>
    <s v="ISLENY NATALIA ACOSTA MORA"/>
    <s v="Cerrado"/>
    <s v="Abril"/>
    <m/>
    <e v="#REF!"/>
    <e v="#REF!"/>
    <x v="0"/>
    <x v="0"/>
  </r>
  <r>
    <n v="1102"/>
    <n v="21212"/>
    <s v="Tramitar Peticiones"/>
    <d v="2020-04-21T00:00:00"/>
    <x v="3"/>
    <d v="2020-04-23T00:00:00"/>
    <s v="Abril - Junio"/>
    <n v="2"/>
    <n v="3"/>
    <s v="CHESTIN LINETH MONTERROSA MEJIA"/>
    <s v="Cerrado"/>
    <s v="Abril"/>
    <m/>
    <e v="#REF!"/>
    <e v="#REF!"/>
    <x v="0"/>
    <x v="0"/>
  </r>
  <r>
    <n v="1103"/>
    <n v="21213"/>
    <s v="Tramitar Peticiones"/>
    <d v="2020-04-21T00:00:00"/>
    <x v="3"/>
    <d v="2020-04-23T00:00:00"/>
    <s v="Abril - Junio"/>
    <n v="2"/>
    <n v="3"/>
    <s v="hugo"/>
    <s v="Cerrado"/>
    <s v="Abril"/>
    <m/>
    <e v="#REF!"/>
    <e v="#REF!"/>
    <x v="0"/>
    <x v="0"/>
  </r>
  <r>
    <n v="1104"/>
    <n v="21214"/>
    <s v="Tramitar Peticiones"/>
    <d v="2020-04-21T00:00:00"/>
    <x v="3"/>
    <d v="2020-04-24T00:00:00"/>
    <s v="Abril - Junio"/>
    <n v="3"/>
    <n v="4"/>
    <s v="Fanny Marcela Yela"/>
    <s v="Cerrado"/>
    <s v="Abril"/>
    <m/>
    <e v="#REF!"/>
    <e v="#REF!"/>
    <x v="0"/>
    <x v="0"/>
  </r>
  <r>
    <n v="1105"/>
    <n v="21215"/>
    <s v="Tramitar Queja"/>
    <d v="2020-04-21T00:00:00"/>
    <x v="3"/>
    <d v="2020-04-22T00:00:00"/>
    <s v="Abril - Junio"/>
    <n v="1"/>
    <n v="2"/>
    <s v="No hay clientes referentes a este flujo"/>
    <s v="Cerrado"/>
    <s v="Abril"/>
    <m/>
    <e v="#REF!"/>
    <e v="#REF!"/>
    <x v="0"/>
    <x v="0"/>
  </r>
  <r>
    <n v="1106"/>
    <n v="21216"/>
    <s v="Tramitar Peticiones"/>
    <d v="2020-04-21T00:00:00"/>
    <x v="3"/>
    <d v="2020-04-24T00:00:00"/>
    <s v="Abril - Junio"/>
    <n v="3"/>
    <n v="4"/>
    <s v="anyi yecenia ortiz pineda"/>
    <s v="Cerrado"/>
    <s v="Abril"/>
    <m/>
    <e v="#REF!"/>
    <e v="#REF!"/>
    <x v="0"/>
    <x v="0"/>
  </r>
  <r>
    <n v="1107"/>
    <n v="21217"/>
    <s v="Tramitar Peticiones"/>
    <d v="2020-04-21T00:00:00"/>
    <x v="3"/>
    <d v="2020-04-24T00:00:00"/>
    <s v="Abril - Junio"/>
    <n v="3"/>
    <n v="4"/>
    <s v="IVETTE JOSEFINA GARDEAZABAL MICOLTA"/>
    <s v="Cerrado"/>
    <s v="Abril"/>
    <m/>
    <e v="#REF!"/>
    <e v="#REF!"/>
    <x v="0"/>
    <x v="0"/>
  </r>
  <r>
    <n v="1108"/>
    <n v="21218"/>
    <s v="Tramitar Peticiones"/>
    <d v="2020-04-21T00:00:00"/>
    <x v="3"/>
    <d v="2020-04-24T00:00:00"/>
    <s v="Abril - Junio"/>
    <n v="3"/>
    <n v="4"/>
    <s v="anyi yecenia ortiz pineda"/>
    <s v="Cerrado"/>
    <s v="Abril"/>
    <m/>
    <e v="#REF!"/>
    <e v="#REF!"/>
    <x v="0"/>
    <x v="0"/>
  </r>
  <r>
    <n v="1109"/>
    <n v="21219"/>
    <s v="Tramitar Peticiones"/>
    <d v="2020-04-21T00:00:00"/>
    <x v="3"/>
    <d v="2020-04-24T00:00:00"/>
    <s v="Abril - Junio"/>
    <n v="3"/>
    <n v="4"/>
    <s v="JOSE IVÁN ÁLVAREZ MIRA"/>
    <s v="Cerrado"/>
    <s v="Abril"/>
    <m/>
    <e v="#REF!"/>
    <e v="#REF!"/>
    <x v="0"/>
    <x v="0"/>
  </r>
  <r>
    <n v="1110"/>
    <n v="21220"/>
    <s v="Tramitar Queja"/>
    <d v="2020-04-21T00:00:00"/>
    <x v="3"/>
    <d v="2020-04-22T00:00:00"/>
    <s v="Abril - Junio"/>
    <n v="1"/>
    <n v="2"/>
    <s v="JUAN CARLOS RODRIGUEZ PULIDO"/>
    <s v="Cerrado"/>
    <s v="Abril"/>
    <m/>
    <e v="#REF!"/>
    <e v="#REF!"/>
    <x v="0"/>
    <x v="0"/>
  </r>
  <r>
    <n v="1111"/>
    <n v="21221"/>
    <s v="Tramitar Peticiones"/>
    <d v="2020-04-22T00:00:00"/>
    <x v="3"/>
    <d v="2020-04-24T00:00:00"/>
    <s v="Abril - Junio"/>
    <n v="2"/>
    <n v="3"/>
    <s v="Edwin Samir Asprilla Panesso"/>
    <s v="Cerrado"/>
    <s v="Abril"/>
    <m/>
    <e v="#REF!"/>
    <e v="#REF!"/>
    <x v="0"/>
    <x v="0"/>
  </r>
  <r>
    <n v="1112"/>
    <n v="21222"/>
    <s v="Tramitar Peticiones"/>
    <d v="2020-04-22T00:00:00"/>
    <x v="3"/>
    <d v="2020-04-24T00:00:00"/>
    <s v="Abril - Junio"/>
    <n v="2"/>
    <n v="3"/>
    <s v="NANCY CONSUELO DE LA TORRE QUINTERO"/>
    <s v="Cerrado"/>
    <s v="Abril"/>
    <m/>
    <e v="#REF!"/>
    <e v="#REF!"/>
    <x v="0"/>
    <x v="0"/>
  </r>
  <r>
    <n v="1113"/>
    <n v="21223"/>
    <s v="Tramitar Peticiones"/>
    <d v="2020-04-22T00:00:00"/>
    <x v="3"/>
    <d v="2020-04-24T00:00:00"/>
    <s v="Abril - Junio"/>
    <n v="2"/>
    <n v="3"/>
    <s v="alvaro angel lavado"/>
    <s v="Cerrado"/>
    <s v="Abril"/>
    <m/>
    <e v="#REF!"/>
    <e v="#REF!"/>
    <x v="0"/>
    <x v="0"/>
  </r>
  <r>
    <n v="1114"/>
    <n v="21224"/>
    <s v="Tramitar Queja"/>
    <d v="2020-04-22T00:00:00"/>
    <x v="3"/>
    <d v="2020-04-22T00:00:00"/>
    <s v="Abril - Junio"/>
    <n v="0"/>
    <n v="1"/>
    <s v="HERMENCIA BARRERA"/>
    <s v="Cerrado"/>
    <s v="Abril"/>
    <m/>
    <e v="#REF!"/>
    <e v="#REF!"/>
    <x v="0"/>
    <x v="0"/>
  </r>
  <r>
    <n v="1115"/>
    <n v="21225"/>
    <s v="Tramitar Peticiones"/>
    <d v="2020-04-22T00:00:00"/>
    <x v="3"/>
    <d v="2020-04-24T00:00:00"/>
    <s v="Abril - Junio"/>
    <n v="2"/>
    <n v="3"/>
    <s v="CARLOS MAURICIO AYERBE SUAZA"/>
    <s v="Cerrado"/>
    <s v="Abril"/>
    <m/>
    <e v="#REF!"/>
    <e v="#REF!"/>
    <x v="0"/>
    <x v="0"/>
  </r>
  <r>
    <n v="1116"/>
    <n v="21226"/>
    <s v="Tramitar Peticiones"/>
    <d v="2020-04-22T00:00:00"/>
    <x v="3"/>
    <d v="2020-04-24T00:00:00"/>
    <s v="Abril - Junio"/>
    <n v="2"/>
    <n v="3"/>
    <s v="thamar rodero garcia"/>
    <s v="Cerrado"/>
    <s v="Abril"/>
    <m/>
    <e v="#REF!"/>
    <e v="#REF!"/>
    <x v="0"/>
    <x v="0"/>
  </r>
  <r>
    <n v="1117"/>
    <n v="21227"/>
    <s v="Tramitar Peticiones"/>
    <d v="2020-04-22T00:00:00"/>
    <x v="3"/>
    <d v="2020-04-27T00:00:00"/>
    <s v="Abril - Junio"/>
    <n v="5"/>
    <n v="4"/>
    <s v="YOLANDA PINTO CASTILLO"/>
    <s v="Cerrado"/>
    <s v="Abril"/>
    <m/>
    <e v="#REF!"/>
    <e v="#REF!"/>
    <x v="0"/>
    <x v="0"/>
  </r>
  <r>
    <n v="1118"/>
    <n v="21228"/>
    <s v="Tramitar Peticiones"/>
    <d v="2020-04-22T00:00:00"/>
    <x v="3"/>
    <d v="2020-04-27T00:00:00"/>
    <s v="Abril - Junio"/>
    <n v="5"/>
    <n v="4"/>
    <s v="JESUS ANTONIO QUIROGA CORZO"/>
    <s v="Cerrado"/>
    <s v="Abril"/>
    <m/>
    <e v="#REF!"/>
    <e v="#REF!"/>
    <x v="0"/>
    <x v="0"/>
  </r>
  <r>
    <n v="1119"/>
    <n v="21229"/>
    <s v="Tramitar Reclamo"/>
    <d v="2020-04-22T00:00:00"/>
    <x v="3"/>
    <d v="2020-04-24T00:00:00"/>
    <s v="Abril - Junio"/>
    <n v="2"/>
    <n v="3"/>
    <s v="Raul Adolfo javela chacon"/>
    <s v="Cerrado"/>
    <s v="Abril"/>
    <m/>
    <e v="#REF!"/>
    <e v="#REF!"/>
    <x v="0"/>
    <x v="0"/>
  </r>
  <r>
    <n v="1120"/>
    <n v="21230"/>
    <s v="Tramitar Peticiones"/>
    <d v="2020-04-22T00:00:00"/>
    <x v="3"/>
    <d v="2020-04-27T00:00:00"/>
    <s v="Abril - Junio"/>
    <n v="5"/>
    <n v="4"/>
    <s v="LUZ STELLA MONROY FAJARDO"/>
    <s v="Cerrado"/>
    <s v="Abril"/>
    <m/>
    <e v="#REF!"/>
    <e v="#REF!"/>
    <x v="0"/>
    <x v="0"/>
  </r>
  <r>
    <n v="1121"/>
    <n v="21231"/>
    <s v="Tramitar Peticiones"/>
    <d v="2020-04-22T00:00:00"/>
    <x v="3"/>
    <d v="2020-04-27T00:00:00"/>
    <s v="Abril - Junio"/>
    <n v="5"/>
    <n v="4"/>
    <s v="DOLORES ZAMORA DE VILLARREAL"/>
    <s v="Cerrado"/>
    <s v="Abril"/>
    <m/>
    <e v="#REF!"/>
    <e v="#REF!"/>
    <x v="0"/>
    <x v="0"/>
  </r>
  <r>
    <n v="1122"/>
    <n v="21232"/>
    <s v="Tramitar Peticiones"/>
    <d v="2020-04-22T00:00:00"/>
    <x v="3"/>
    <d v="2020-04-27T00:00:00"/>
    <s v="Abril - Junio"/>
    <n v="5"/>
    <n v="4"/>
    <s v="Alexander Cardona Peña"/>
    <s v="Cerrado"/>
    <s v="Abril"/>
    <m/>
    <e v="#REF!"/>
    <e v="#REF!"/>
    <x v="0"/>
    <x v="0"/>
  </r>
  <r>
    <n v="1123"/>
    <n v="21233"/>
    <s v="Tramitar Peticiones"/>
    <d v="2020-04-22T00:00:00"/>
    <x v="3"/>
    <d v="2020-04-27T00:00:00"/>
    <s v="Abril - Junio"/>
    <n v="5"/>
    <n v="4"/>
    <s v="María Camila Cáceres Prada"/>
    <s v="Cerrado"/>
    <s v="Abril"/>
    <m/>
    <e v="#REF!"/>
    <e v="#REF!"/>
    <x v="0"/>
    <x v="0"/>
  </r>
  <r>
    <n v="1124"/>
    <n v="21234"/>
    <s v="Tramitar Queja"/>
    <d v="2020-04-22T00:00:00"/>
    <x v="3"/>
    <d v="2020-04-24T00:00:00"/>
    <s v="Abril - Junio"/>
    <n v="2"/>
    <n v="3"/>
    <s v="Randy Yessid Tinoco"/>
    <s v="Cerrado"/>
    <s v="Abril"/>
    <m/>
    <e v="#REF!"/>
    <e v="#REF!"/>
    <x v="0"/>
    <x v="0"/>
  </r>
  <r>
    <n v="1125"/>
    <n v="21235"/>
    <s v="Tramitar Peticiones"/>
    <d v="2020-04-22T00:00:00"/>
    <x v="3"/>
    <d v="2020-04-27T00:00:00"/>
    <s v="Abril - Junio"/>
    <n v="5"/>
    <n v="4"/>
    <s v="john deison correalondoño"/>
    <s v="Cerrado"/>
    <s v="Abril"/>
    <m/>
    <e v="#REF!"/>
    <e v="#REF!"/>
    <x v="0"/>
    <x v="0"/>
  </r>
  <r>
    <n v="1126"/>
    <n v="21236"/>
    <s v="Tramitar Peticiones"/>
    <d v="2020-04-22T00:00:00"/>
    <x v="3"/>
    <d v="2020-04-27T00:00:00"/>
    <s v="Abril - Junio"/>
    <n v="5"/>
    <n v="4"/>
    <s v="gina malibet pinzon riveros"/>
    <s v="Cerrado"/>
    <s v="Abril"/>
    <m/>
    <e v="#REF!"/>
    <e v="#REF!"/>
    <x v="0"/>
    <x v="0"/>
  </r>
  <r>
    <n v="1127"/>
    <n v="21237"/>
    <s v="Tramitar Peticiones"/>
    <d v="2020-04-22T00:00:00"/>
    <x v="3"/>
    <d v="2020-04-27T00:00:00"/>
    <s v="Abril - Junio"/>
    <n v="5"/>
    <n v="4"/>
    <s v="JEISON GERMAN BOLIVAR QUIÑONEZ"/>
    <s v="Cerrado"/>
    <s v="Abril"/>
    <m/>
    <e v="#REF!"/>
    <e v="#REF!"/>
    <x v="0"/>
    <x v="0"/>
  </r>
  <r>
    <n v="1128"/>
    <n v="21238"/>
    <s v="Tramitar Peticiones"/>
    <d v="2020-04-22T00:00:00"/>
    <x v="3"/>
    <d v="2020-04-27T00:00:00"/>
    <s v="Abril - Junio"/>
    <n v="5"/>
    <n v="4"/>
    <s v="ALBA VIVIAN VÁSQUEZ CALDERÓN"/>
    <s v="Cerrado"/>
    <s v="Abril"/>
    <m/>
    <e v="#REF!"/>
    <e v="#REF!"/>
    <x v="0"/>
    <x v="0"/>
  </r>
  <r>
    <n v="1129"/>
    <n v="21239"/>
    <s v="Tramitar Peticiones"/>
    <d v="2020-04-22T00:00:00"/>
    <x v="3"/>
    <d v="2020-04-27T00:00:00"/>
    <s v="Abril - Junio"/>
    <n v="5"/>
    <n v="4"/>
    <s v="DAVID RAMOS LARA"/>
    <s v="Cerrado"/>
    <s v="Abril"/>
    <m/>
    <e v="#REF!"/>
    <e v="#REF!"/>
    <x v="0"/>
    <x v="0"/>
  </r>
  <r>
    <n v="1130"/>
    <n v="21240"/>
    <s v="Tramitar Queja"/>
    <d v="2020-04-22T00:00:00"/>
    <x v="3"/>
    <d v="2020-04-24T00:00:00"/>
    <s v="Abril - Junio"/>
    <n v="2"/>
    <n v="3"/>
    <s v="Jaime Alberto Tobón Osorio"/>
    <s v="Cerrado"/>
    <s v="Abril"/>
    <m/>
    <e v="#REF!"/>
    <e v="#REF!"/>
    <x v="0"/>
    <x v="0"/>
  </r>
  <r>
    <n v="1131"/>
    <n v="21241"/>
    <s v="Tramitar Peticiones"/>
    <d v="2020-04-22T00:00:00"/>
    <x v="3"/>
    <d v="2020-04-28T00:00:00"/>
    <s v="Abril - Junio"/>
    <n v="6"/>
    <n v="5"/>
    <s v="OSVALDO DIAZ"/>
    <s v="Cerrado"/>
    <s v="Abril"/>
    <m/>
    <e v="#REF!"/>
    <e v="#REF!"/>
    <x v="0"/>
    <x v="0"/>
  </r>
  <r>
    <n v="1132"/>
    <n v="21242"/>
    <s v="Tramitar Peticiones"/>
    <d v="2020-04-22T00:00:00"/>
    <x v="3"/>
    <d v="2020-04-28T00:00:00"/>
    <s v="Abril - Junio"/>
    <n v="6"/>
    <n v="5"/>
    <s v="Manuel Manjarres Correa"/>
    <s v="Cerrado"/>
    <s v="Abril"/>
    <m/>
    <e v="#REF!"/>
    <e v="#REF!"/>
    <x v="0"/>
    <x v="0"/>
  </r>
  <r>
    <n v="1133"/>
    <n v="21243"/>
    <s v="Tramitar Peticiones"/>
    <d v="2020-04-22T00:00:00"/>
    <x v="3"/>
    <d v="2020-04-28T00:00:00"/>
    <s v="Abril - Junio"/>
    <n v="6"/>
    <n v="5"/>
    <s v="LUIS CARLOS ALVARADO OCAMPO"/>
    <s v="Cerrado"/>
    <s v="Abril"/>
    <m/>
    <e v="#REF!"/>
    <e v="#REF!"/>
    <x v="0"/>
    <x v="0"/>
  </r>
  <r>
    <n v="1134"/>
    <n v="21244"/>
    <s v="Tramitar Queja"/>
    <d v="2020-04-23T00:00:00"/>
    <x v="3"/>
    <d v="2020-04-24T00:00:00"/>
    <s v="Abril - Junio"/>
    <n v="1"/>
    <n v="2"/>
    <s v="Eduard jose alvarez lopez"/>
    <s v="Cerrado"/>
    <s v="Abril"/>
    <m/>
    <e v="#REF!"/>
    <e v="#REF!"/>
    <x v="0"/>
    <x v="0"/>
  </r>
  <r>
    <n v="1135"/>
    <n v="21245"/>
    <s v="Asignar Sugerencia"/>
    <d v="2020-04-23T00:00:00"/>
    <x v="3"/>
    <d v="2020-04-28T00:00:00"/>
    <s v="Abril - Junio"/>
    <n v="5"/>
    <n v="4"/>
    <s v="luis german castro martinez"/>
    <s v="Cerrado"/>
    <s v="Abril"/>
    <m/>
    <e v="#REF!"/>
    <e v="#REF!"/>
    <x v="0"/>
    <x v="0"/>
  </r>
  <r>
    <n v="1136"/>
    <n v="21246"/>
    <s v="Tramitar Reclamo"/>
    <d v="2020-04-23T00:00:00"/>
    <x v="3"/>
    <d v="2020-04-24T00:00:00"/>
    <s v="Abril - Junio"/>
    <n v="1"/>
    <n v="2"/>
    <s v="david restrepo"/>
    <s v="Cerrado"/>
    <s v="Abril"/>
    <m/>
    <e v="#REF!"/>
    <e v="#REF!"/>
    <x v="0"/>
    <x v="0"/>
  </r>
  <r>
    <n v="1137"/>
    <n v="21247"/>
    <s v="Tramitar Reclamo"/>
    <d v="2020-04-23T00:00:00"/>
    <x v="3"/>
    <d v="2020-04-24T00:00:00"/>
    <s v="Abril - Junio"/>
    <n v="1"/>
    <n v="2"/>
    <s v="david restrepo"/>
    <s v="Cerrado"/>
    <s v="Abril"/>
    <m/>
    <e v="#REF!"/>
    <e v="#REF!"/>
    <x v="0"/>
    <x v="0"/>
  </r>
  <r>
    <n v="1138"/>
    <n v="21248"/>
    <s v="Tramitar Queja"/>
    <d v="2020-04-23T00:00:00"/>
    <x v="3"/>
    <d v="2020-04-24T00:00:00"/>
    <s v="Abril - Junio"/>
    <n v="1"/>
    <n v="2"/>
    <s v="Juan Pablo Barrera Cobaleda"/>
    <s v="Cerrado"/>
    <s v="Abril"/>
    <m/>
    <e v="#REF!"/>
    <e v="#REF!"/>
    <x v="0"/>
    <x v="0"/>
  </r>
  <r>
    <n v="1139"/>
    <n v="21249"/>
    <s v="Tramitar Queja"/>
    <d v="2020-04-23T00:00:00"/>
    <x v="3"/>
    <d v="2020-04-24T00:00:00"/>
    <s v="Abril - Junio"/>
    <n v="1"/>
    <n v="2"/>
    <s v="diana carolina gomez"/>
    <s v="Cerrado"/>
    <s v="Abril"/>
    <m/>
    <e v="#REF!"/>
    <e v="#REF!"/>
    <x v="0"/>
    <x v="0"/>
  </r>
  <r>
    <n v="1140"/>
    <n v="21250"/>
    <s v="Tramitar Peticiones"/>
    <d v="2020-04-23T00:00:00"/>
    <x v="3"/>
    <d v="2020-04-28T00:00:00"/>
    <s v="Abril - Junio"/>
    <n v="5"/>
    <n v="4"/>
    <s v="Jose arcesio lopez gonzalez"/>
    <s v="Cerrado"/>
    <s v="Abril"/>
    <m/>
    <e v="#REF!"/>
    <e v="#REF!"/>
    <x v="0"/>
    <x v="0"/>
  </r>
  <r>
    <n v="1141"/>
    <n v="21251"/>
    <s v="Tramitar Peticiones"/>
    <d v="2020-04-23T00:00:00"/>
    <x v="3"/>
    <d v="2020-04-28T00:00:00"/>
    <s v="Abril - Junio"/>
    <n v="5"/>
    <n v="4"/>
    <s v="Yeimy Delgadillo"/>
    <s v="Cerrado"/>
    <s v="Abril"/>
    <m/>
    <e v="#REF!"/>
    <e v="#REF!"/>
    <x v="0"/>
    <x v="0"/>
  </r>
  <r>
    <n v="1142"/>
    <n v="21252"/>
    <s v="Tramitar Queja"/>
    <d v="2020-04-23T00:00:00"/>
    <x v="3"/>
    <s v="Pendiente"/>
    <s v="Pendiente"/>
    <e v="#VALUE!"/>
    <e v="#VALUE!"/>
    <s v="andres figueroa"/>
    <s v="Abierto"/>
    <s v="Pendiente"/>
    <m/>
    <e v="#REF!"/>
    <e v="#REF!"/>
    <x v="1"/>
    <x v="1"/>
  </r>
  <r>
    <n v="1143"/>
    <n v="21253"/>
    <s v="Tramitar Peticiones"/>
    <d v="2020-04-23T00:00:00"/>
    <x v="3"/>
    <d v="2020-04-28T00:00:00"/>
    <s v="Abril - Junio"/>
    <n v="5"/>
    <n v="4"/>
    <s v="César Augusto Marín Jaramillo"/>
    <s v="Cerrado"/>
    <s v="Abril"/>
    <m/>
    <e v="#REF!"/>
    <e v="#REF!"/>
    <x v="0"/>
    <x v="0"/>
  </r>
  <r>
    <n v="1144"/>
    <n v="21254"/>
    <s v="Tramitar Peticiones"/>
    <d v="2020-04-23T00:00:00"/>
    <x v="3"/>
    <d v="2020-04-28T00:00:00"/>
    <s v="Abril - Junio"/>
    <n v="5"/>
    <n v="4"/>
    <s v="Lisbeth Tatiana Gallardo Sandoval"/>
    <s v="Cerrado"/>
    <s v="Abril"/>
    <m/>
    <e v="#REF!"/>
    <e v="#REF!"/>
    <x v="0"/>
    <x v="0"/>
  </r>
  <r>
    <n v="1145"/>
    <n v="21255"/>
    <s v="Tramitar Reclamo"/>
    <d v="2020-04-23T00:00:00"/>
    <x v="3"/>
    <d v="2020-04-24T00:00:00"/>
    <s v="Abril - Junio"/>
    <n v="1"/>
    <n v="2"/>
    <s v="Nidia del Carmen Gaviria Cordero"/>
    <s v="Cerrado"/>
    <s v="Abril"/>
    <m/>
    <e v="#REF!"/>
    <e v="#REF!"/>
    <x v="0"/>
    <x v="0"/>
  </r>
  <r>
    <n v="1146"/>
    <n v="21256"/>
    <s v="Tramitar Queja"/>
    <d v="2020-04-23T00:00:00"/>
    <x v="3"/>
    <d v="2020-04-24T00:00:00"/>
    <s v="Abril - Junio"/>
    <n v="1"/>
    <n v="2"/>
    <s v="GABRIEL BALLESTAS SIERRA"/>
    <s v="Cerrado"/>
    <s v="Abril"/>
    <m/>
    <e v="#REF!"/>
    <e v="#REF!"/>
    <x v="0"/>
    <x v="0"/>
  </r>
  <r>
    <n v="1147"/>
    <n v="21257"/>
    <s v="Tramitar Queja"/>
    <d v="2020-04-23T00:00:00"/>
    <x v="3"/>
    <d v="2020-04-24T00:00:00"/>
    <s v="Abril - Junio"/>
    <n v="1"/>
    <n v="2"/>
    <s v="JEFERSSON ALFREDO RUA SANCHEZ"/>
    <s v="Cerrado"/>
    <s v="Abril"/>
    <m/>
    <e v="#REF!"/>
    <e v="#REF!"/>
    <x v="0"/>
    <x v="0"/>
  </r>
  <r>
    <n v="1148"/>
    <n v="21258"/>
    <s v="Tramitar Reclamo"/>
    <d v="2020-04-23T00:00:00"/>
    <x v="3"/>
    <d v="2020-04-24T00:00:00"/>
    <s v="Abril - Junio"/>
    <n v="1"/>
    <n v="2"/>
    <s v="Santiago Cuadros Carrascal"/>
    <s v="Cerrado"/>
    <s v="Abril"/>
    <m/>
    <e v="#REF!"/>
    <e v="#REF!"/>
    <x v="0"/>
    <x v="0"/>
  </r>
  <r>
    <n v="1149"/>
    <n v="21259"/>
    <s v="Tramitar Reclamo"/>
    <d v="2020-04-23T00:00:00"/>
    <x v="3"/>
    <d v="2020-04-28T00:00:00"/>
    <s v="Abril - Junio"/>
    <n v="5"/>
    <n v="4"/>
    <s v="Mirta alejandra Rodríguez barrera"/>
    <s v="Cerrado"/>
    <s v="Abril"/>
    <m/>
    <e v="#REF!"/>
    <e v="#REF!"/>
    <x v="0"/>
    <x v="0"/>
  </r>
  <r>
    <n v="1150"/>
    <n v="21260"/>
    <s v="Tramitar Peticiones"/>
    <d v="2020-04-23T00:00:00"/>
    <x v="3"/>
    <d v="2020-04-28T00:00:00"/>
    <s v="Abril - Junio"/>
    <n v="5"/>
    <n v="4"/>
    <s v="JORGE LUIS RUEDA DE LA HOZ"/>
    <s v="Cerrado"/>
    <s v="Abril"/>
    <m/>
    <e v="#REF!"/>
    <e v="#REF!"/>
    <x v="0"/>
    <x v="0"/>
  </r>
  <r>
    <n v="1151"/>
    <n v="21261"/>
    <s v="Tramitar Peticiones"/>
    <d v="2020-04-24T00:00:00"/>
    <x v="3"/>
    <d v="2020-04-28T00:00:00"/>
    <s v="Abril - Junio"/>
    <n v="4"/>
    <n v="3"/>
    <s v="david stiben polanco rubiano"/>
    <s v="Cerrado"/>
    <s v="Abril"/>
    <m/>
    <e v="#REF!"/>
    <e v="#REF!"/>
    <x v="0"/>
    <x v="0"/>
  </r>
  <r>
    <n v="1152"/>
    <n v="21262"/>
    <s v="Tramitar Peticiones"/>
    <d v="2020-04-24T00:00:00"/>
    <x v="3"/>
    <d v="2020-04-28T00:00:00"/>
    <s v="Abril - Junio"/>
    <n v="4"/>
    <n v="3"/>
    <s v="Adel Enrique Pérez canencia"/>
    <s v="Cerrado"/>
    <s v="Abril"/>
    <m/>
    <e v="#REF!"/>
    <e v="#REF!"/>
    <x v="0"/>
    <x v="0"/>
  </r>
  <r>
    <n v="1153"/>
    <n v="21263"/>
    <s v="Tramitar Queja"/>
    <d v="2020-04-24T00:00:00"/>
    <x v="3"/>
    <d v="2020-04-28T00:00:00"/>
    <s v="Abril - Junio"/>
    <n v="4"/>
    <n v="3"/>
    <s v="SANDRA VIVIANA SERRANO GAONA"/>
    <s v="Cerrado"/>
    <s v="Abril"/>
    <m/>
    <e v="#REF!"/>
    <e v="#REF!"/>
    <x v="0"/>
    <x v="0"/>
  </r>
  <r>
    <n v="1154"/>
    <n v="21264"/>
    <s v="Tramitar Peticiones"/>
    <d v="2020-04-24T00:00:00"/>
    <x v="3"/>
    <d v="2020-04-28T00:00:00"/>
    <s v="Abril - Junio"/>
    <n v="4"/>
    <n v="3"/>
    <s v="ERICK URUETA BENAVIDES - VEEDURIA A LA RAMA JUDICIAL DE CARTAGENA"/>
    <s v="Cerrado"/>
    <s v="Abril"/>
    <m/>
    <e v="#REF!"/>
    <e v="#REF!"/>
    <x v="0"/>
    <x v="0"/>
  </r>
  <r>
    <n v="1155"/>
    <n v="21265"/>
    <s v="Tramitar Peticiones"/>
    <d v="2020-04-24T00:00:00"/>
    <x v="3"/>
    <d v="2020-04-28T00:00:00"/>
    <s v="Abril - Junio"/>
    <n v="4"/>
    <n v="3"/>
    <s v="natalia martinez"/>
    <s v="Cerrado"/>
    <s v="Abril"/>
    <m/>
    <e v="#REF!"/>
    <e v="#REF!"/>
    <x v="0"/>
    <x v="0"/>
  </r>
  <r>
    <n v="1156"/>
    <n v="21266"/>
    <s v="Tramitar Peticiones"/>
    <d v="2020-04-24T00:00:00"/>
    <x v="3"/>
    <d v="2020-04-29T00:00:00"/>
    <s v="Abril - Junio"/>
    <n v="5"/>
    <n v="4"/>
    <s v="Pompilio delgado ospina"/>
    <s v="Cerrado"/>
    <s v="Abril"/>
    <m/>
    <e v="#REF!"/>
    <e v="#REF!"/>
    <x v="0"/>
    <x v="0"/>
  </r>
  <r>
    <n v="1157"/>
    <n v="21267"/>
    <s v="Tramitar Peticiones"/>
    <d v="2020-04-24T00:00:00"/>
    <x v="3"/>
    <d v="2020-04-28T00:00:00"/>
    <s v="Abril - Junio"/>
    <n v="4"/>
    <n v="3"/>
    <s v="SANDRA POVEDA"/>
    <s v="Cerrado"/>
    <s v="Abril"/>
    <m/>
    <e v="#REF!"/>
    <e v="#REF!"/>
    <x v="0"/>
    <x v="0"/>
  </r>
  <r>
    <n v="1158"/>
    <n v="21268"/>
    <s v="Tramitar Peticiones"/>
    <d v="2020-04-24T00:00:00"/>
    <x v="3"/>
    <d v="2020-04-29T00:00:00"/>
    <s v="Abril - Junio"/>
    <n v="5"/>
    <n v="4"/>
    <s v="David Montaño Banguera"/>
    <s v="Cerrado"/>
    <s v="Abril"/>
    <m/>
    <e v="#REF!"/>
    <e v="#REF!"/>
    <x v="0"/>
    <x v="0"/>
  </r>
  <r>
    <n v="1159"/>
    <n v="21269"/>
    <s v="Tramitar Peticiones"/>
    <d v="2020-04-24T00:00:00"/>
    <x v="3"/>
    <d v="2020-04-29T00:00:00"/>
    <s v="Abril - Junio"/>
    <n v="5"/>
    <n v="4"/>
    <s v="HECTOR BUSTAMANTE"/>
    <s v="Cerrado"/>
    <s v="Abril"/>
    <m/>
    <e v="#REF!"/>
    <e v="#REF!"/>
    <x v="0"/>
    <x v="0"/>
  </r>
  <r>
    <n v="1160"/>
    <n v="21270"/>
    <s v="Tramitar Peticiones"/>
    <d v="2020-04-24T00:00:00"/>
    <x v="3"/>
    <d v="2020-04-29T00:00:00"/>
    <s v="Abril - Junio"/>
    <n v="5"/>
    <n v="4"/>
    <s v="Nubia Guerrero Parada"/>
    <s v="Cerrado"/>
    <s v="Abril"/>
    <m/>
    <e v="#REF!"/>
    <e v="#REF!"/>
    <x v="0"/>
    <x v="0"/>
  </r>
  <r>
    <n v="1161"/>
    <n v="21271"/>
    <s v="Tramitar Peticiones"/>
    <d v="2020-04-24T00:00:00"/>
    <x v="3"/>
    <d v="2020-04-29T00:00:00"/>
    <s v="Abril - Junio"/>
    <n v="5"/>
    <n v="4"/>
    <s v="Aura Maria Prada Calvo"/>
    <s v="Cerrado"/>
    <s v="Abril"/>
    <m/>
    <e v="#REF!"/>
    <e v="#REF!"/>
    <x v="0"/>
    <x v="0"/>
  </r>
  <r>
    <n v="1162"/>
    <n v="21272"/>
    <s v="Tramitar Peticiones"/>
    <d v="2020-04-24T00:00:00"/>
    <x v="3"/>
    <d v="2020-04-29T00:00:00"/>
    <s v="Abril - Junio"/>
    <n v="5"/>
    <n v="4"/>
    <s v="beatriz vieira ordoñez"/>
    <s v="Cerrado"/>
    <s v="Abril"/>
    <m/>
    <e v="#REF!"/>
    <e v="#REF!"/>
    <x v="0"/>
    <x v="0"/>
  </r>
  <r>
    <n v="1163"/>
    <n v="21273"/>
    <s v="Tramitar Queja"/>
    <d v="2020-04-24T00:00:00"/>
    <x v="3"/>
    <d v="2020-04-24T00:00:00"/>
    <s v="Abril - Junio"/>
    <n v="0"/>
    <n v="1"/>
    <s v="Daniel Alexander Diaz Quiñones"/>
    <s v="Cerrado"/>
    <s v="Abril"/>
    <m/>
    <e v="#REF!"/>
    <e v="#REF!"/>
    <x v="0"/>
    <x v="0"/>
  </r>
  <r>
    <n v="1164"/>
    <n v="21274"/>
    <s v="Tramitar Peticiones"/>
    <d v="2020-04-24T00:00:00"/>
    <x v="3"/>
    <d v="2020-04-29T00:00:00"/>
    <s v="Abril - Junio"/>
    <n v="5"/>
    <n v="4"/>
    <s v="Glitza Ingrid Calderon useche"/>
    <s v="Cerrado"/>
    <s v="Abril"/>
    <m/>
    <e v="#REF!"/>
    <e v="#REF!"/>
    <x v="0"/>
    <x v="0"/>
  </r>
  <r>
    <n v="1165"/>
    <n v="21275"/>
    <s v="Tramitar Queja"/>
    <d v="2020-04-24T00:00:00"/>
    <x v="3"/>
    <d v="2020-04-24T00:00:00"/>
    <s v="Abril - Junio"/>
    <n v="0"/>
    <n v="1"/>
    <s v="Nidia Rodríguez Gómez"/>
    <s v="Cerrado"/>
    <s v="Abril"/>
    <m/>
    <e v="#REF!"/>
    <e v="#REF!"/>
    <x v="0"/>
    <x v="0"/>
  </r>
  <r>
    <n v="1166"/>
    <n v="21276"/>
    <s v="Tramitar Peticiones"/>
    <d v="2020-04-24T00:00:00"/>
    <x v="3"/>
    <d v="2020-04-29T00:00:00"/>
    <s v="Abril - Junio"/>
    <n v="5"/>
    <n v="4"/>
    <s v="Flor María Morales Bohórquez"/>
    <s v="Cerrado"/>
    <s v="Abril"/>
    <m/>
    <e v="#REF!"/>
    <e v="#REF!"/>
    <x v="0"/>
    <x v="0"/>
  </r>
  <r>
    <n v="1167"/>
    <n v="21277"/>
    <s v="Tramitar Peticiones"/>
    <d v="2020-04-24T00:00:00"/>
    <x v="3"/>
    <d v="2020-04-29T00:00:00"/>
    <s v="Abril - Junio"/>
    <n v="5"/>
    <n v="4"/>
    <s v="Haymer Guataquira"/>
    <s v="Cerrado"/>
    <s v="Abril"/>
    <m/>
    <e v="#REF!"/>
    <e v="#REF!"/>
    <x v="0"/>
    <x v="0"/>
  </r>
  <r>
    <n v="1168"/>
    <n v="21278"/>
    <s v="Tramitar Peticiones"/>
    <d v="2020-04-24T00:00:00"/>
    <x v="3"/>
    <d v="2020-04-29T00:00:00"/>
    <s v="Abril - Junio"/>
    <n v="5"/>
    <n v="4"/>
    <s v="Camilo Alfonso Gonzalez Sarmiento"/>
    <s v="Cerrado"/>
    <s v="Abril"/>
    <m/>
    <e v="#REF!"/>
    <e v="#REF!"/>
    <x v="0"/>
    <x v="0"/>
  </r>
  <r>
    <n v="1169"/>
    <n v="21279"/>
    <s v="Tramitar Peticiones"/>
    <d v="2020-04-24T00:00:00"/>
    <x v="3"/>
    <d v="2020-04-29T00:00:00"/>
    <s v="Abril - Junio"/>
    <n v="5"/>
    <n v="4"/>
    <s v="Jose Francisco Montufar Rodriguez."/>
    <s v="Cerrado"/>
    <s v="Abril"/>
    <m/>
    <e v="#REF!"/>
    <e v="#REF!"/>
    <x v="0"/>
    <x v="0"/>
  </r>
  <r>
    <n v="1170"/>
    <n v="21280"/>
    <s v="Tramitar Queja"/>
    <d v="2020-04-25T00:00:00"/>
    <x v="3"/>
    <d v="2020-04-27T00:00:00"/>
    <s v="Abril - Junio"/>
    <n v="2"/>
    <n v="1"/>
    <s v="JORGE ANDRES SANCHEZ PORTILLA"/>
    <s v="Cerrado"/>
    <s v="Abril"/>
    <m/>
    <e v="#REF!"/>
    <e v="#REF!"/>
    <x v="0"/>
    <x v="0"/>
  </r>
  <r>
    <n v="1171"/>
    <n v="21281"/>
    <s v="Tramitar Peticiones"/>
    <d v="2020-04-25T00:00:00"/>
    <x v="3"/>
    <d v="2020-04-29T00:00:00"/>
    <s v="Abril - Junio"/>
    <n v="4"/>
    <n v="3"/>
    <s v="JUAN MAURICIO"/>
    <s v="Cerrado"/>
    <s v="Abril"/>
    <m/>
    <e v="#REF!"/>
    <e v="#REF!"/>
    <x v="0"/>
    <x v="0"/>
  </r>
  <r>
    <n v="1172"/>
    <n v="21282"/>
    <s v="Tramitar Peticiones"/>
    <d v="2020-04-25T00:00:00"/>
    <x v="3"/>
    <d v="2020-04-29T00:00:00"/>
    <s v="Abril - Junio"/>
    <n v="4"/>
    <n v="3"/>
    <s v="ALBERTO URREGO HOYOS"/>
    <s v="Cerrado"/>
    <s v="Abril"/>
    <m/>
    <e v="#REF!"/>
    <e v="#REF!"/>
    <x v="0"/>
    <x v="0"/>
  </r>
  <r>
    <n v="1173"/>
    <n v="21283"/>
    <s v="Tramitar Peticiones"/>
    <d v="2020-04-25T00:00:00"/>
    <x v="3"/>
    <d v="2020-04-29T00:00:00"/>
    <s v="Abril - Junio"/>
    <n v="4"/>
    <n v="3"/>
    <s v="HELLEN STEFFANY VARGAS CARVAJAL"/>
    <s v="Cerrado"/>
    <s v="Abril"/>
    <m/>
    <e v="#REF!"/>
    <e v="#REF!"/>
    <x v="0"/>
    <x v="0"/>
  </r>
  <r>
    <n v="1174"/>
    <n v="21284"/>
    <s v="Tramitar Reclamo"/>
    <d v="2020-04-25T00:00:00"/>
    <x v="3"/>
    <s v="Pendiente"/>
    <s v="Pendiente"/>
    <e v="#VALUE!"/>
    <e v="#VALUE!"/>
    <s v="yary liset carmona parra"/>
    <s v="Abierto"/>
    <s v="Pendiente"/>
    <m/>
    <e v="#REF!"/>
    <e v="#REF!"/>
    <x v="1"/>
    <x v="1"/>
  </r>
  <r>
    <n v="1175"/>
    <n v="21285"/>
    <s v="Tramitar Queja"/>
    <d v="2020-04-26T00:00:00"/>
    <x v="3"/>
    <s v="Pendiente"/>
    <s v="Pendiente"/>
    <e v="#VALUE!"/>
    <e v="#VALUE!"/>
    <s v="Jaime Andres Carvajal Garcia"/>
    <s v="Abierto"/>
    <s v="Pendiente"/>
    <m/>
    <e v="#REF!"/>
    <e v="#REF!"/>
    <x v="1"/>
    <x v="1"/>
  </r>
  <r>
    <n v="1176"/>
    <n v="21286"/>
    <s v="Tramitar Queja"/>
    <d v="2020-04-26T00:00:00"/>
    <x v="3"/>
    <s v="Pendiente"/>
    <s v="Pendiente"/>
    <e v="#VALUE!"/>
    <e v="#VALUE!"/>
    <s v="JOAN SEBASTIAN LOZADA BARRIOS"/>
    <s v="Abierto"/>
    <s v="Pendiente"/>
    <m/>
    <e v="#REF!"/>
    <e v="#REF!"/>
    <x v="1"/>
    <x v="1"/>
  </r>
  <r>
    <n v="1177"/>
    <n v="21287"/>
    <s v="Tramitar Peticiones"/>
    <d v="2020-04-26T00:00:00"/>
    <x v="3"/>
    <d v="2020-04-29T00:00:00"/>
    <s v="Abril - Junio"/>
    <n v="3"/>
    <n v="3"/>
    <s v="Diana Paola Gacharná Oviedo"/>
    <s v="Cerrado"/>
    <s v="Abril"/>
    <m/>
    <e v="#REF!"/>
    <e v="#REF!"/>
    <x v="0"/>
    <x v="0"/>
  </r>
  <r>
    <n v="1178"/>
    <n v="21288"/>
    <s v="Tramitar Peticiones"/>
    <d v="2020-04-26T00:00:00"/>
    <x v="3"/>
    <d v="2020-04-29T00:00:00"/>
    <s v="Abril - Junio"/>
    <n v="3"/>
    <n v="3"/>
    <s v="ESTALIN JOSE BELTRAN DELGADO"/>
    <s v="Cerrado"/>
    <s v="Abril"/>
    <m/>
    <e v="#REF!"/>
    <e v="#REF!"/>
    <x v="0"/>
    <x v="0"/>
  </r>
  <r>
    <n v="1179"/>
    <n v="21289"/>
    <s v="Tramitar Reclamo"/>
    <d v="2020-04-26T00:00:00"/>
    <x v="3"/>
    <s v="Pendiente"/>
    <s v="Pendiente"/>
    <e v="#VALUE!"/>
    <e v="#VALUE!"/>
    <s v="ETELVINA ROSA DIAZ LORA"/>
    <s v="Abierto"/>
    <s v="Pendiente"/>
    <m/>
    <e v="#REF!"/>
    <e v="#REF!"/>
    <x v="1"/>
    <x v="1"/>
  </r>
  <r>
    <n v="1180"/>
    <n v="21290"/>
    <s v="Tramitar Peticiones"/>
    <d v="2020-04-26T00:00:00"/>
    <x v="3"/>
    <d v="2020-04-29T00:00:00"/>
    <s v="Abril - Junio"/>
    <n v="3"/>
    <n v="3"/>
    <s v="David José Rodríguez Cabarcas"/>
    <s v="Cerrado"/>
    <s v="Abril"/>
    <m/>
    <e v="#REF!"/>
    <e v="#REF!"/>
    <x v="0"/>
    <x v="0"/>
  </r>
  <r>
    <n v="1181"/>
    <n v="21291"/>
    <s v="Tramitar Peticiones"/>
    <d v="2020-04-26T00:00:00"/>
    <x v="3"/>
    <d v="2020-04-29T00:00:00"/>
    <s v="Abril - Junio"/>
    <n v="3"/>
    <n v="3"/>
    <s v="luis alberto zea gamba"/>
    <s v="Cerrado"/>
    <s v="Abril"/>
    <m/>
    <e v="#REF!"/>
    <e v="#REF!"/>
    <x v="0"/>
    <x v="0"/>
  </r>
  <r>
    <n v="1182"/>
    <n v="21292"/>
    <s v="Tramitar Peticiones"/>
    <d v="2020-04-26T00:00:00"/>
    <x v="3"/>
    <d v="2020-04-29T00:00:00"/>
    <s v="Abril - Junio"/>
    <n v="3"/>
    <n v="3"/>
    <s v="CAROLINA RODRIGUEZ CAMACHO"/>
    <s v="Cerrado"/>
    <s v="Abril"/>
    <m/>
    <e v="#REF!"/>
    <e v="#REF!"/>
    <x v="0"/>
    <x v="0"/>
  </r>
  <r>
    <n v="1183"/>
    <n v="21293"/>
    <s v="Tramitar Peticiones"/>
    <d v="2020-04-27T00:00:00"/>
    <x v="3"/>
    <d v="2020-04-29T00:00:00"/>
    <s v="Abril - Junio"/>
    <n v="2"/>
    <n v="3"/>
    <s v="RAMÓN CAICEDO DUARTE"/>
    <s v="Cerrado"/>
    <s v="Abril"/>
    <m/>
    <e v="#REF!"/>
    <e v="#REF!"/>
    <x v="0"/>
    <x v="0"/>
  </r>
  <r>
    <n v="1184"/>
    <n v="21294"/>
    <s v="Tramitar Peticiones"/>
    <d v="2020-04-27T00:00:00"/>
    <x v="3"/>
    <d v="2020-04-29T00:00:00"/>
    <s v="Abril - Junio"/>
    <n v="2"/>
    <n v="3"/>
    <s v="Heidi alvarado Hernandez"/>
    <s v="Cerrado"/>
    <s v="Abril"/>
    <m/>
    <e v="#REF!"/>
    <e v="#REF!"/>
    <x v="0"/>
    <x v="0"/>
  </r>
  <r>
    <n v="1185"/>
    <n v="21295"/>
    <s v="Tramitar Queja"/>
    <d v="2020-04-27T00:00:00"/>
    <x v="3"/>
    <s v="Pendiente"/>
    <s v="Pendiente"/>
    <e v="#VALUE!"/>
    <e v="#VALUE!"/>
    <s v="MARGORIE GARNICA"/>
    <s v="Abierto"/>
    <s v="Pendiente"/>
    <m/>
    <e v="#REF!"/>
    <e v="#REF!"/>
    <x v="1"/>
    <x v="1"/>
  </r>
  <r>
    <n v="1186"/>
    <n v="21296"/>
    <s v="Tramitar Queja"/>
    <d v="2020-04-27T00:00:00"/>
    <x v="3"/>
    <s v="Pendiente"/>
    <s v="Pendiente"/>
    <e v="#VALUE!"/>
    <e v="#VALUE!"/>
    <s v="MARGORIE GARNICA"/>
    <s v="Abierto"/>
    <s v="Pendiente"/>
    <m/>
    <e v="#REF!"/>
    <e v="#REF!"/>
    <x v="1"/>
    <x v="1"/>
  </r>
  <r>
    <n v="1187"/>
    <n v="21297"/>
    <s v="Tramitar Peticiones"/>
    <d v="2020-04-27T00:00:00"/>
    <x v="3"/>
    <d v="2020-04-29T00:00:00"/>
    <s v="Abril - Junio"/>
    <n v="2"/>
    <n v="3"/>
    <s v="BLADIMIR LOPEZ HERNANDEZ"/>
    <s v="Cerrado"/>
    <s v="Abril"/>
    <m/>
    <e v="#REF!"/>
    <e v="#REF!"/>
    <x v="0"/>
    <x v="0"/>
  </r>
  <r>
    <n v="1188"/>
    <n v="21298"/>
    <s v="Tramitar Queja"/>
    <d v="2020-04-27T00:00:00"/>
    <x v="3"/>
    <d v="2020-04-29T00:00:00"/>
    <s v="Abril - Junio"/>
    <n v="2"/>
    <n v="3"/>
    <s v="Juan Pablo Barrera Cobaleda"/>
    <s v="Cerrado"/>
    <s v="Abril"/>
    <m/>
    <e v="#REF!"/>
    <e v="#REF!"/>
    <x v="0"/>
    <x v="0"/>
  </r>
  <r>
    <n v="1189"/>
    <n v="21299"/>
    <s v="Tramitar Queja"/>
    <d v="2020-04-27T00:00:00"/>
    <x v="3"/>
    <d v="2020-07-31T00:00:00"/>
    <s v="Julio - Septiembre"/>
    <n v="95"/>
    <n v="70"/>
    <s v="ANDREA CAROLINA MUÑOZ LAVERDE"/>
    <s v="Cerrado"/>
    <s v="Julio"/>
    <m/>
    <e v="#REF!"/>
    <e v="#REF!"/>
    <x v="0"/>
    <x v="0"/>
  </r>
  <r>
    <n v="1190"/>
    <n v="21300"/>
    <s v="Tramitar Peticiones"/>
    <d v="2020-04-27T00:00:00"/>
    <x v="3"/>
    <d v="2020-04-30T00:00:00"/>
    <s v="Abril - Junio"/>
    <n v="3"/>
    <n v="4"/>
    <s v="Paulina Lizarazo"/>
    <s v="Cerrado"/>
    <s v="Abril"/>
    <m/>
    <e v="#REF!"/>
    <e v="#REF!"/>
    <x v="0"/>
    <x v="0"/>
  </r>
  <r>
    <n v="1191"/>
    <n v="21301"/>
    <s v="Tramitar Peticiones"/>
    <d v="2020-04-27T00:00:00"/>
    <x v="3"/>
    <d v="2020-04-30T00:00:00"/>
    <s v="Abril - Junio"/>
    <n v="3"/>
    <n v="4"/>
    <s v="LUIS JULIAN POVEDA MENESES"/>
    <s v="Cerrado"/>
    <s v="Abril"/>
    <m/>
    <e v="#REF!"/>
    <e v="#REF!"/>
    <x v="0"/>
    <x v="0"/>
  </r>
  <r>
    <n v="1192"/>
    <n v="21302"/>
    <s v="Tramitar Peticiones"/>
    <d v="2020-04-27T00:00:00"/>
    <x v="3"/>
    <d v="2020-04-30T00:00:00"/>
    <s v="Abril - Junio"/>
    <n v="3"/>
    <n v="4"/>
    <s v="Sebastian Martinez Ochoa"/>
    <s v="Cerrado"/>
    <s v="Abril"/>
    <m/>
    <e v="#REF!"/>
    <e v="#REF!"/>
    <x v="0"/>
    <x v="0"/>
  </r>
  <r>
    <n v="1193"/>
    <n v="21303"/>
    <s v="Tramitar Peticiones"/>
    <d v="2020-04-27T00:00:00"/>
    <x v="3"/>
    <d v="2020-04-30T00:00:00"/>
    <s v="Abril - Junio"/>
    <n v="3"/>
    <n v="4"/>
    <s v="Mary Solano Peña"/>
    <s v="Cerrado"/>
    <s v="Abril"/>
    <m/>
    <e v="#REF!"/>
    <e v="#REF!"/>
    <x v="0"/>
    <x v="0"/>
  </r>
  <r>
    <n v="1194"/>
    <n v="21304"/>
    <s v="Tramitar Queja"/>
    <d v="2020-04-27T00:00:00"/>
    <x v="3"/>
    <d v="2020-04-29T00:00:00"/>
    <s v="Abril - Junio"/>
    <n v="2"/>
    <n v="3"/>
    <s v="ROSA ELENA MURILLO DE GALLEGO"/>
    <s v="Cerrado"/>
    <s v="Abril"/>
    <m/>
    <e v="#REF!"/>
    <e v="#REF!"/>
    <x v="0"/>
    <x v="0"/>
  </r>
  <r>
    <n v="1195"/>
    <n v="21305"/>
    <s v="Tramitar Peticiones"/>
    <d v="2020-04-27T00:00:00"/>
    <x v="3"/>
    <d v="2020-04-30T00:00:00"/>
    <s v="Abril - Junio"/>
    <n v="3"/>
    <n v="4"/>
    <s v="francisco javier malagon silva"/>
    <s v="Cerrado"/>
    <s v="Abril"/>
    <m/>
    <e v="#REF!"/>
    <e v="#REF!"/>
    <x v="0"/>
    <x v="0"/>
  </r>
  <r>
    <n v="1196"/>
    <n v="21306"/>
    <s v="Tramitar Peticiones"/>
    <d v="2020-04-27T00:00:00"/>
    <x v="3"/>
    <d v="2020-04-30T00:00:00"/>
    <s v="Abril - Junio"/>
    <n v="3"/>
    <n v="4"/>
    <s v="Accion fiduciaria"/>
    <s v="Cerrado"/>
    <s v="Abril"/>
    <m/>
    <e v="#REF!"/>
    <e v="#REF!"/>
    <x v="0"/>
    <x v="0"/>
  </r>
  <r>
    <n v="1197"/>
    <n v="21307"/>
    <s v="Tramitar Queja"/>
    <d v="2020-04-27T00:00:00"/>
    <x v="3"/>
    <d v="2020-04-30T00:00:00"/>
    <s v="Abril - Junio"/>
    <n v="3"/>
    <n v="4"/>
    <s v="NELSON ANTONIO ALBARRACIN PLAZAS"/>
    <s v="Cerrado"/>
    <s v="Abril"/>
    <m/>
    <e v="#REF!"/>
    <e v="#REF!"/>
    <x v="0"/>
    <x v="0"/>
  </r>
  <r>
    <n v="1198"/>
    <n v="21308"/>
    <s v="Tramitar Queja"/>
    <d v="2020-04-27T00:00:00"/>
    <x v="3"/>
    <d v="2020-04-30T00:00:00"/>
    <s v="Abril - Junio"/>
    <n v="3"/>
    <n v="4"/>
    <s v="Arley Alberto Sanchez Acosta"/>
    <s v="Cerrado"/>
    <s v="Abril"/>
    <m/>
    <e v="#REF!"/>
    <e v="#REF!"/>
    <x v="0"/>
    <x v="0"/>
  </r>
  <r>
    <n v="1199"/>
    <n v="21309"/>
    <s v="Tramitar Peticiones"/>
    <d v="2020-04-27T00:00:00"/>
    <x v="3"/>
    <d v="2020-04-30T00:00:00"/>
    <s v="Abril - Junio"/>
    <n v="3"/>
    <n v="4"/>
    <s v="Sebastian David Martinez Vargas"/>
    <s v="Cerrado"/>
    <s v="Abril"/>
    <m/>
    <e v="#REF!"/>
    <e v="#REF!"/>
    <x v="0"/>
    <x v="0"/>
  </r>
  <r>
    <n v="1200"/>
    <n v="21310"/>
    <s v="Tramitar Peticiones"/>
    <d v="2020-04-27T00:00:00"/>
    <x v="3"/>
    <d v="2020-04-30T00:00:00"/>
    <s v="Abril - Junio"/>
    <n v="3"/>
    <n v="4"/>
    <s v="Valentina Ardila Garcia"/>
    <s v="Cerrado"/>
    <s v="Abril"/>
    <m/>
    <e v="#REF!"/>
    <e v="#REF!"/>
    <x v="0"/>
    <x v="0"/>
  </r>
  <r>
    <n v="1201"/>
    <n v="21311"/>
    <s v="Tramitar Reclamo"/>
    <d v="2020-04-27T00:00:00"/>
    <x v="3"/>
    <d v="2020-04-29T00:00:00"/>
    <s v="Abril - Junio"/>
    <n v="2"/>
    <n v="3"/>
    <s v="CAROLINA PALACIO ATEHORTUA"/>
    <s v="Cerrado"/>
    <s v="Abril"/>
    <m/>
    <e v="#REF!"/>
    <e v="#REF!"/>
    <x v="0"/>
    <x v="0"/>
  </r>
  <r>
    <n v="1202"/>
    <n v="21312"/>
    <s v="Tramitar Peticiones"/>
    <d v="2020-04-27T00:00:00"/>
    <x v="3"/>
    <d v="2020-04-30T00:00:00"/>
    <s v="Abril - Junio"/>
    <n v="3"/>
    <n v="4"/>
    <s v="dalila arias"/>
    <s v="Cerrado"/>
    <s v="Abril"/>
    <m/>
    <e v="#REF!"/>
    <e v="#REF!"/>
    <x v="0"/>
    <x v="0"/>
  </r>
  <r>
    <n v="1203"/>
    <n v="21313"/>
    <s v="Tramitar Peticiones"/>
    <d v="2020-04-27T00:00:00"/>
    <x v="3"/>
    <d v="2020-04-30T00:00:00"/>
    <s v="Abril - Junio"/>
    <n v="3"/>
    <n v="4"/>
    <s v="ALEXANDER PAGUAY ORDOÑEZ"/>
    <s v="Cerrado"/>
    <s v="Abril"/>
    <m/>
    <e v="#REF!"/>
    <e v="#REF!"/>
    <x v="0"/>
    <x v="0"/>
  </r>
  <r>
    <n v="1204"/>
    <n v="21314"/>
    <s v="Tramitar Peticiones"/>
    <d v="2020-04-27T00:00:00"/>
    <x v="3"/>
    <d v="2020-04-30T00:00:00"/>
    <s v="Abril - Junio"/>
    <n v="3"/>
    <n v="4"/>
    <s v="Alexandra Florez Garcia"/>
    <s v="Cerrado"/>
    <s v="Abril"/>
    <m/>
    <e v="#REF!"/>
    <e v="#REF!"/>
    <x v="0"/>
    <x v="0"/>
  </r>
  <r>
    <n v="1205"/>
    <n v="21315"/>
    <s v="Tramitar Queja"/>
    <d v="2020-04-27T00:00:00"/>
    <x v="3"/>
    <d v="2020-04-29T00:00:00"/>
    <s v="Abril - Junio"/>
    <n v="2"/>
    <n v="3"/>
    <s v="Carmen Cecilia Preciado Prieto"/>
    <s v="Cerrado"/>
    <s v="Abril"/>
    <m/>
    <e v="#REF!"/>
    <e v="#REF!"/>
    <x v="0"/>
    <x v="0"/>
  </r>
  <r>
    <n v="1206"/>
    <n v="21316"/>
    <s v="Tramitar Peticiones"/>
    <d v="2020-04-27T00:00:00"/>
    <x v="3"/>
    <d v="2020-04-30T00:00:00"/>
    <s v="Abril - Junio"/>
    <n v="3"/>
    <n v="4"/>
    <s v="JULIAN DAVID CORTES MUÑOZ"/>
    <s v="Cerrado"/>
    <s v="Abril"/>
    <m/>
    <e v="#REF!"/>
    <e v="#REF!"/>
    <x v="0"/>
    <x v="0"/>
  </r>
  <r>
    <n v="1207"/>
    <n v="21317"/>
    <s v="Tramitar Peticiones"/>
    <d v="2020-04-27T00:00:00"/>
    <x v="3"/>
    <d v="2020-04-30T00:00:00"/>
    <s v="Abril - Junio"/>
    <n v="3"/>
    <n v="4"/>
    <s v="María Cristina Muñoz Alvear"/>
    <s v="Cerrado"/>
    <s v="Abril"/>
    <m/>
    <e v="#REF!"/>
    <e v="#REF!"/>
    <x v="0"/>
    <x v="0"/>
  </r>
  <r>
    <n v="1208"/>
    <n v="21318"/>
    <s v="Tramitar Reclamo"/>
    <d v="2020-04-28T00:00:00"/>
    <x v="3"/>
    <s v="Pendiente"/>
    <s v="Pendiente"/>
    <e v="#VALUE!"/>
    <e v="#VALUE!"/>
    <s v="Yeison Alexander Bazurto Espinosa"/>
    <s v="Abierto"/>
    <s v="Pendiente"/>
    <m/>
    <e v="#REF!"/>
    <e v="#REF!"/>
    <x v="1"/>
    <x v="1"/>
  </r>
  <r>
    <n v="1209"/>
    <n v="21319"/>
    <s v="Tramitar Peticiones"/>
    <d v="2020-04-28T00:00:00"/>
    <x v="3"/>
    <d v="2020-04-30T00:00:00"/>
    <s v="Abril - Junio"/>
    <n v="2"/>
    <n v="3"/>
    <s v="Néstor Alejandro Carvajal Reyes"/>
    <s v="Cerrado"/>
    <s v="Abril"/>
    <m/>
    <e v="#REF!"/>
    <e v="#REF!"/>
    <x v="0"/>
    <x v="0"/>
  </r>
  <r>
    <n v="1210"/>
    <n v="21320"/>
    <s v="Tramitar Peticiones"/>
    <d v="2020-04-28T00:00:00"/>
    <x v="3"/>
    <d v="2020-04-30T00:00:00"/>
    <s v="Abril - Junio"/>
    <n v="2"/>
    <n v="3"/>
    <s v="Nicole Rosero Samudio"/>
    <s v="Cerrado"/>
    <s v="Abril"/>
    <m/>
    <e v="#REF!"/>
    <e v="#REF!"/>
    <x v="0"/>
    <x v="0"/>
  </r>
  <r>
    <n v="1211"/>
    <n v="21321"/>
    <s v="Tramitar Reclamo"/>
    <d v="2020-04-28T00:00:00"/>
    <x v="3"/>
    <d v="2020-04-29T00:00:00"/>
    <s v="Abril - Junio"/>
    <n v="1"/>
    <n v="2"/>
    <s v="guillermo ivan quintero"/>
    <s v="Cerrado"/>
    <s v="Abril"/>
    <m/>
    <e v="#REF!"/>
    <e v="#REF!"/>
    <x v="0"/>
    <x v="0"/>
  </r>
  <r>
    <n v="1212"/>
    <n v="21322"/>
    <s v="Tramitar Peticiones"/>
    <d v="2020-04-28T00:00:00"/>
    <x v="3"/>
    <d v="2020-04-30T00:00:00"/>
    <s v="Abril - Junio"/>
    <n v="2"/>
    <n v="3"/>
    <s v="Alejandro Alvarez Escobar"/>
    <s v="Cerrado"/>
    <s v="Abril"/>
    <m/>
    <e v="#REF!"/>
    <e v="#REF!"/>
    <x v="0"/>
    <x v="0"/>
  </r>
  <r>
    <n v="1213"/>
    <n v="21323"/>
    <s v="Tramitar Queja"/>
    <d v="2020-04-28T00:00:00"/>
    <x v="3"/>
    <d v="2020-04-30T00:00:00"/>
    <s v="Abril - Junio"/>
    <n v="2"/>
    <n v="3"/>
    <s v="Jonathan mestizo caro"/>
    <s v="Cerrado"/>
    <s v="Abril"/>
    <m/>
    <e v="#REF!"/>
    <e v="#REF!"/>
    <x v="0"/>
    <x v="0"/>
  </r>
  <r>
    <n v="1214"/>
    <n v="21324"/>
    <s v="Tramitar Peticiones"/>
    <d v="2020-04-28T00:00:00"/>
    <x v="3"/>
    <d v="2020-05-04T00:00:00"/>
    <s v="Abril - Junio"/>
    <n v="6"/>
    <n v="5"/>
    <s v="JOSÉ VICENTE SÁNCHEZ RODRÍGUEZ"/>
    <s v="Cerrado"/>
    <s v="Mayo"/>
    <m/>
    <e v="#REF!"/>
    <e v="#REF!"/>
    <x v="0"/>
    <x v="0"/>
  </r>
  <r>
    <n v="1215"/>
    <n v="21325"/>
    <s v="Tramitar Peticiones"/>
    <d v="2020-04-28T00:00:00"/>
    <x v="3"/>
    <d v="2020-04-30T00:00:00"/>
    <s v="Abril - Junio"/>
    <n v="2"/>
    <n v="3"/>
    <s v="Nicolas Guillermo Mejia Guerrero"/>
    <s v="Cerrado"/>
    <s v="Abril"/>
    <m/>
    <e v="#REF!"/>
    <e v="#REF!"/>
    <x v="0"/>
    <x v="0"/>
  </r>
  <r>
    <n v="1216"/>
    <n v="21326"/>
    <s v="Tramitar Peticiones"/>
    <d v="2020-04-28T00:00:00"/>
    <x v="3"/>
    <d v="2020-05-04T00:00:00"/>
    <s v="Abril - Junio"/>
    <n v="6"/>
    <n v="5"/>
    <s v="KEYNER YESIT LEMUS MENDOZA"/>
    <s v="Cerrado"/>
    <s v="Mayo"/>
    <m/>
    <e v="#REF!"/>
    <e v="#REF!"/>
    <x v="0"/>
    <x v="0"/>
  </r>
  <r>
    <n v="1217"/>
    <n v="21327"/>
    <s v="Tramitar Queja"/>
    <d v="2020-04-28T00:00:00"/>
    <x v="3"/>
    <d v="2020-04-29T00:00:00"/>
    <s v="Abril - Junio"/>
    <n v="1"/>
    <n v="2"/>
    <s v="Waldir Bernardo Espinosa Romero"/>
    <s v="Cerrado"/>
    <s v="Abril"/>
    <m/>
    <e v="#REF!"/>
    <e v="#REF!"/>
    <x v="0"/>
    <x v="0"/>
  </r>
  <r>
    <n v="1218"/>
    <n v="21328"/>
    <s v="Tramitar Queja"/>
    <d v="2020-04-28T00:00:00"/>
    <x v="3"/>
    <s v="Pendiente"/>
    <s v="Pendiente"/>
    <e v="#VALUE!"/>
    <e v="#VALUE!"/>
    <s v="CARLOS JULIO JIMENEZ MIRANDA"/>
    <s v="Abierto"/>
    <s v="Pendiente"/>
    <m/>
    <e v="#REF!"/>
    <e v="#REF!"/>
    <x v="1"/>
    <x v="1"/>
  </r>
  <r>
    <n v="1219"/>
    <n v="21329"/>
    <s v="Tramitar Peticiones"/>
    <d v="2020-04-28T00:00:00"/>
    <x v="3"/>
    <d v="2020-05-04T00:00:00"/>
    <s v="Abril - Junio"/>
    <n v="6"/>
    <n v="5"/>
    <s v="manuel felipe blanco ospina"/>
    <s v="Cerrado"/>
    <s v="Mayo"/>
    <m/>
    <e v="#REF!"/>
    <e v="#REF!"/>
    <x v="0"/>
    <x v="0"/>
  </r>
  <r>
    <n v="1220"/>
    <n v="21330"/>
    <s v="Tramitar Peticiones"/>
    <d v="2020-04-28T00:00:00"/>
    <x v="3"/>
    <d v="2020-05-04T00:00:00"/>
    <s v="Abril - Junio"/>
    <n v="6"/>
    <n v="5"/>
    <s v="JESUS SALVADOR DURAN PICON"/>
    <s v="Cerrado"/>
    <s v="Mayo"/>
    <m/>
    <e v="#REF!"/>
    <e v="#REF!"/>
    <x v="0"/>
    <x v="0"/>
  </r>
  <r>
    <n v="1221"/>
    <n v="21331"/>
    <s v="Tramitar Peticiones"/>
    <d v="2020-04-28T00:00:00"/>
    <x v="3"/>
    <d v="2020-05-04T00:00:00"/>
    <s v="Abril - Junio"/>
    <n v="6"/>
    <n v="5"/>
    <s v="Carlos Fernando Guerrero Osorio"/>
    <s v="Cerrado"/>
    <s v="Mayo"/>
    <m/>
    <e v="#REF!"/>
    <e v="#REF!"/>
    <x v="0"/>
    <x v="0"/>
  </r>
  <r>
    <n v="1222"/>
    <n v="21332"/>
    <s v="Tramitar Queja"/>
    <d v="2020-04-28T00:00:00"/>
    <x v="3"/>
    <d v="2020-05-04T00:00:00"/>
    <s v="Abril - Junio"/>
    <n v="6"/>
    <n v="5"/>
    <s v="FISCALÍA GENERAL DE LA NACIÓN"/>
    <s v="Cerrado"/>
    <s v="Mayo"/>
    <m/>
    <e v="#REF!"/>
    <e v="#REF!"/>
    <x v="0"/>
    <x v="0"/>
  </r>
  <r>
    <n v="1223"/>
    <n v="21333"/>
    <s v="Tramitar Peticiones"/>
    <d v="2020-04-28T00:00:00"/>
    <x v="3"/>
    <d v="2020-05-04T00:00:00"/>
    <s v="Abril - Junio"/>
    <n v="6"/>
    <n v="5"/>
    <s v="sebastian alejandro santacruz borrero"/>
    <s v="Cerrado"/>
    <s v="Mayo"/>
    <m/>
    <e v="#REF!"/>
    <e v="#REF!"/>
    <x v="0"/>
    <x v="0"/>
  </r>
  <r>
    <n v="1224"/>
    <n v="21334"/>
    <s v="Tramitar Peticiones"/>
    <d v="2020-04-28T00:00:00"/>
    <x v="3"/>
    <d v="2020-05-04T00:00:00"/>
    <s v="Abril - Junio"/>
    <n v="6"/>
    <n v="5"/>
    <s v="LAURA BIBIANA ZULETA MUÑOZ"/>
    <s v="Cerrado"/>
    <s v="Mayo"/>
    <m/>
    <e v="#REF!"/>
    <e v="#REF!"/>
    <x v="0"/>
    <x v="0"/>
  </r>
  <r>
    <n v="1225"/>
    <n v="21335"/>
    <s v="Tramitar Queja"/>
    <d v="2020-04-28T00:00:00"/>
    <x v="3"/>
    <d v="2020-04-29T00:00:00"/>
    <s v="Abril - Junio"/>
    <n v="1"/>
    <n v="2"/>
    <s v="RICARDO HUNDELSHAUSSEN BARRET0"/>
    <s v="Cerrado"/>
    <s v="Abril"/>
    <m/>
    <e v="#REF!"/>
    <e v="#REF!"/>
    <x v="0"/>
    <x v="0"/>
  </r>
  <r>
    <n v="1226"/>
    <n v="21336"/>
    <s v="Tramitar Peticiones"/>
    <d v="2020-04-28T00:00:00"/>
    <x v="3"/>
    <d v="2020-05-04T00:00:00"/>
    <s v="Abril - Junio"/>
    <n v="6"/>
    <n v="5"/>
    <s v="Angie Lorena Idarraga Pinilla"/>
    <s v="Cerrado"/>
    <s v="Mayo"/>
    <m/>
    <e v="#REF!"/>
    <e v="#REF!"/>
    <x v="0"/>
    <x v="0"/>
  </r>
  <r>
    <n v="1227"/>
    <n v="21337"/>
    <s v="Tramitar Peticiones"/>
    <d v="2020-04-28T00:00:00"/>
    <x v="3"/>
    <d v="2020-05-04T00:00:00"/>
    <s v="Abril - Junio"/>
    <n v="6"/>
    <n v="5"/>
    <s v="Martin felipe jurado morales"/>
    <s v="Cerrado"/>
    <s v="Mayo"/>
    <m/>
    <e v="#REF!"/>
    <e v="#REF!"/>
    <x v="0"/>
    <x v="0"/>
  </r>
  <r>
    <n v="1228"/>
    <n v="21338"/>
    <s v="Tramitar Reclamo"/>
    <d v="2020-04-28T00:00:00"/>
    <x v="3"/>
    <d v="2020-04-29T00:00:00"/>
    <s v="Abril - Junio"/>
    <n v="1"/>
    <n v="2"/>
    <s v="JAIRO ORLANDO BERMUDEZ GAMEZ"/>
    <s v="Cerrado"/>
    <s v="Abril"/>
    <m/>
    <e v="#REF!"/>
    <e v="#REF!"/>
    <x v="0"/>
    <x v="0"/>
  </r>
  <r>
    <n v="1229"/>
    <n v="21339"/>
    <s v="Tramitar Queja"/>
    <d v="2020-04-28T00:00:00"/>
    <x v="3"/>
    <d v="2020-05-04T00:00:00"/>
    <s v="Abril - Junio"/>
    <n v="6"/>
    <n v="5"/>
    <s v="RAMON EMIRO VERBEL HERAZO"/>
    <s v="Cerrado"/>
    <s v="Mayo"/>
    <m/>
    <e v="#REF!"/>
    <e v="#REF!"/>
    <x v="0"/>
    <x v="0"/>
  </r>
  <r>
    <n v="1230"/>
    <n v="21340"/>
    <s v="Tramitar Peticiones"/>
    <d v="2020-04-28T00:00:00"/>
    <x v="3"/>
    <d v="2020-05-04T00:00:00"/>
    <s v="Abril - Junio"/>
    <n v="6"/>
    <n v="5"/>
    <s v="Carlos Alberto Yepes Vélez"/>
    <s v="Cerrado"/>
    <s v="Mayo"/>
    <m/>
    <e v="#REF!"/>
    <e v="#REF!"/>
    <x v="0"/>
    <x v="0"/>
  </r>
  <r>
    <n v="1231"/>
    <n v="21341"/>
    <s v="Tramitar Queja"/>
    <d v="2020-04-28T00:00:00"/>
    <x v="3"/>
    <d v="2020-04-29T00:00:00"/>
    <s v="Abril - Junio"/>
    <n v="1"/>
    <n v="2"/>
    <s v="JOSE FERNANDO CLAVIJO MALAVER"/>
    <s v="Cerrado"/>
    <s v="Abril"/>
    <m/>
    <e v="#REF!"/>
    <e v="#REF!"/>
    <x v="0"/>
    <x v="0"/>
  </r>
  <r>
    <n v="1232"/>
    <n v="21342"/>
    <s v="Tramitar Peticiones"/>
    <d v="2020-04-28T00:00:00"/>
    <x v="3"/>
    <d v="2020-05-04T00:00:00"/>
    <s v="Abril - Junio"/>
    <n v="6"/>
    <n v="5"/>
    <s v="Franco Alberto Arciniegas"/>
    <s v="Cerrado"/>
    <s v="Mayo"/>
    <m/>
    <e v="#REF!"/>
    <e v="#REF!"/>
    <x v="0"/>
    <x v="0"/>
  </r>
  <r>
    <n v="1233"/>
    <n v="21343"/>
    <s v="Tramitar Peticiones"/>
    <d v="2020-04-29T00:00:00"/>
    <x v="3"/>
    <d v="2020-05-06T00:00:00"/>
    <s v="Abril - Junio"/>
    <n v="7"/>
    <n v="6"/>
    <s v="Fanny Marcela Yela"/>
    <s v="Cerrado"/>
    <s v="Mayo"/>
    <m/>
    <e v="#REF!"/>
    <e v="#REF!"/>
    <x v="0"/>
    <x v="0"/>
  </r>
  <r>
    <n v="1234"/>
    <n v="21344"/>
    <s v="Tramitar Peticiones"/>
    <d v="2020-04-29T00:00:00"/>
    <x v="3"/>
    <d v="2020-05-06T00:00:00"/>
    <s v="Abril - Junio"/>
    <n v="7"/>
    <n v="6"/>
    <s v="VIRGILIO ALFONSO SEQUEDA MARTINEZ"/>
    <s v="Cerrado"/>
    <s v="Mayo"/>
    <m/>
    <e v="#REF!"/>
    <e v="#REF!"/>
    <x v="0"/>
    <x v="0"/>
  </r>
  <r>
    <n v="1235"/>
    <n v="21345"/>
    <s v="Tramitar Peticiones"/>
    <d v="2020-04-29T00:00:00"/>
    <x v="3"/>
    <d v="2020-05-06T00:00:00"/>
    <s v="Abril - Junio"/>
    <n v="7"/>
    <n v="6"/>
    <s v="Roger Carlos"/>
    <s v="Cerrado"/>
    <s v="Mayo"/>
    <m/>
    <e v="#REF!"/>
    <e v="#REF!"/>
    <x v="0"/>
    <x v="0"/>
  </r>
  <r>
    <n v="1236"/>
    <n v="21346"/>
    <s v="Tramitar Peticiones"/>
    <d v="2020-04-29T00:00:00"/>
    <x v="3"/>
    <d v="2020-05-06T00:00:00"/>
    <s v="Abril - Junio"/>
    <n v="7"/>
    <n v="6"/>
    <s v="JAVIER ALONSO BUSTAMANTE ARISMENDI"/>
    <s v="Cerrado"/>
    <s v="Mayo"/>
    <m/>
    <e v="#REF!"/>
    <e v="#REF!"/>
    <x v="0"/>
    <x v="0"/>
  </r>
  <r>
    <n v="1237"/>
    <n v="21347"/>
    <s v="Tramitar Peticiones"/>
    <d v="2020-04-29T00:00:00"/>
    <x v="3"/>
    <d v="2020-05-06T00:00:00"/>
    <s v="Abril - Junio"/>
    <n v="7"/>
    <n v="6"/>
    <s v="Diana Paola Gacharná Oviedo"/>
    <s v="Cerrado"/>
    <s v="Mayo"/>
    <m/>
    <e v="#REF!"/>
    <e v="#REF!"/>
    <x v="0"/>
    <x v="0"/>
  </r>
  <r>
    <n v="1238"/>
    <n v="21348"/>
    <s v="Tramitar Reclamo"/>
    <d v="2020-04-29T00:00:00"/>
    <x v="3"/>
    <d v="2020-05-04T00:00:00"/>
    <s v="Abril - Junio"/>
    <n v="5"/>
    <n v="4"/>
    <s v="ARLEY DAVID RIVERA"/>
    <s v="Cerrado"/>
    <s v="Mayo"/>
    <m/>
    <e v="#REF!"/>
    <e v="#REF!"/>
    <x v="0"/>
    <x v="0"/>
  </r>
  <r>
    <n v="1239"/>
    <n v="21349"/>
    <s v="Tramitar Peticiones"/>
    <d v="2020-04-29T00:00:00"/>
    <x v="3"/>
    <d v="2020-05-06T00:00:00"/>
    <s v="Abril - Junio"/>
    <n v="7"/>
    <n v="6"/>
    <s v="jose miguel gomez"/>
    <s v="Cerrado"/>
    <s v="Mayo"/>
    <m/>
    <e v="#REF!"/>
    <e v="#REF!"/>
    <x v="0"/>
    <x v="0"/>
  </r>
  <r>
    <n v="1240"/>
    <n v="21350"/>
    <s v="Tramitar Queja"/>
    <d v="2020-04-29T00:00:00"/>
    <x v="3"/>
    <d v="2020-05-04T00:00:00"/>
    <s v="Abril - Junio"/>
    <n v="5"/>
    <n v="4"/>
    <s v="DIOMEDES MUÑOZ BRACHE"/>
    <s v="Cerrado"/>
    <s v="Mayo"/>
    <m/>
    <e v="#REF!"/>
    <e v="#REF!"/>
    <x v="0"/>
    <x v="0"/>
  </r>
  <r>
    <n v="1241"/>
    <n v="21351"/>
    <s v="Tramitar Peticiones"/>
    <d v="2020-04-29T00:00:00"/>
    <x v="3"/>
    <d v="2020-05-06T00:00:00"/>
    <s v="Abril - Junio"/>
    <n v="7"/>
    <n v="6"/>
    <s v="OSCAR EDUARDO CANIZALES ESCOBAR"/>
    <s v="Cerrado"/>
    <s v="Mayo"/>
    <m/>
    <e v="#REF!"/>
    <e v="#REF!"/>
    <x v="0"/>
    <x v="0"/>
  </r>
  <r>
    <n v="1242"/>
    <n v="21352"/>
    <s v="Tramitar Queja"/>
    <d v="2020-04-29T00:00:00"/>
    <x v="3"/>
    <d v="2020-05-04T00:00:00"/>
    <s v="Abril - Junio"/>
    <n v="5"/>
    <n v="4"/>
    <s v="Viviana Oviedo Chaves"/>
    <s v="Cerrado"/>
    <s v="Mayo"/>
    <m/>
    <e v="#REF!"/>
    <e v="#REF!"/>
    <x v="0"/>
    <x v="0"/>
  </r>
  <r>
    <n v="1243"/>
    <n v="21353"/>
    <s v="Tramitar Peticiones"/>
    <d v="2020-04-30T00:00:00"/>
    <x v="3"/>
    <d v="2020-05-06T00:00:00"/>
    <s v="Abril - Junio"/>
    <n v="6"/>
    <n v="5"/>
    <s v="Susana Uribe"/>
    <s v="Cerrado"/>
    <s v="Mayo"/>
    <m/>
    <e v="#REF!"/>
    <e v="#REF!"/>
    <x v="0"/>
    <x v="0"/>
  </r>
  <r>
    <n v="1244"/>
    <n v="21354"/>
    <s v="Tramitar Peticiones"/>
    <d v="2020-04-30T00:00:00"/>
    <x v="3"/>
    <d v="2020-05-06T00:00:00"/>
    <s v="Abril - Junio"/>
    <n v="6"/>
    <n v="5"/>
    <s v="CINDY VANESSA HERRERA VARGAS"/>
    <s v="Cerrado"/>
    <s v="Mayo"/>
    <m/>
    <e v="#REF!"/>
    <e v="#REF!"/>
    <x v="0"/>
    <x v="0"/>
  </r>
  <r>
    <n v="1245"/>
    <n v="21355"/>
    <s v="Tramitar Peticiones"/>
    <d v="2020-04-30T00:00:00"/>
    <x v="3"/>
    <d v="2020-05-06T00:00:00"/>
    <s v="Abril - Junio"/>
    <n v="6"/>
    <n v="5"/>
    <s v="Beatriz Restrepo"/>
    <s v="Cerrado"/>
    <s v="Mayo"/>
    <m/>
    <e v="#REF!"/>
    <e v="#REF!"/>
    <x v="0"/>
    <x v="0"/>
  </r>
  <r>
    <n v="1246"/>
    <n v="21356"/>
    <s v="Tramitar Queja"/>
    <d v="2020-04-30T00:00:00"/>
    <x v="3"/>
    <d v="2020-05-04T00:00:00"/>
    <s v="Abril - Junio"/>
    <n v="4"/>
    <n v="3"/>
    <s v="anonimo"/>
    <s v="Cerrado"/>
    <s v="Mayo"/>
    <m/>
    <e v="#REF!"/>
    <e v="#REF!"/>
    <x v="0"/>
    <x v="0"/>
  </r>
  <r>
    <n v="1247"/>
    <n v="21357"/>
    <s v="Tramitar Peticiones"/>
    <d v="2020-04-30T00:00:00"/>
    <x v="3"/>
    <d v="2020-05-06T00:00:00"/>
    <s v="Abril - Junio"/>
    <n v="6"/>
    <n v="5"/>
    <s v="GISELLE PEREIRA PICO"/>
    <s v="Cerrado"/>
    <s v="Mayo"/>
    <m/>
    <e v="#REF!"/>
    <e v="#REF!"/>
    <x v="0"/>
    <x v="0"/>
  </r>
  <r>
    <n v="1248"/>
    <n v="21358"/>
    <s v="Tramitar Peticiones"/>
    <d v="2020-04-30T00:00:00"/>
    <x v="3"/>
    <d v="2020-05-06T00:00:00"/>
    <s v="Abril - Junio"/>
    <n v="6"/>
    <n v="5"/>
    <s v="Sebastian David Martinez Vargas"/>
    <s v="Cerrado"/>
    <s v="Mayo"/>
    <m/>
    <e v="#REF!"/>
    <e v="#REF!"/>
    <x v="0"/>
    <x v="0"/>
  </r>
  <r>
    <n v="1249"/>
    <n v="21359"/>
    <s v="Tramitar Peticiones"/>
    <d v="2020-04-30T00:00:00"/>
    <x v="3"/>
    <d v="2020-05-06T00:00:00"/>
    <s v="Abril - Junio"/>
    <n v="6"/>
    <n v="5"/>
    <s v="Vanessa Alexandra Ramirez Quiroga"/>
    <s v="Cerrado"/>
    <s v="Mayo"/>
    <m/>
    <e v="#REF!"/>
    <e v="#REF!"/>
    <x v="0"/>
    <x v="0"/>
  </r>
  <r>
    <n v="1250"/>
    <n v="21360"/>
    <s v="Tramitar Peticiones"/>
    <d v="2020-04-30T00:00:00"/>
    <x v="3"/>
    <d v="2020-05-06T00:00:00"/>
    <s v="Abril - Junio"/>
    <n v="6"/>
    <n v="5"/>
    <s v="Mariana Gómez"/>
    <s v="Cerrado"/>
    <s v="Mayo"/>
    <m/>
    <e v="#REF!"/>
    <e v="#REF!"/>
    <x v="0"/>
    <x v="0"/>
  </r>
  <r>
    <n v="1251"/>
    <n v="21361"/>
    <s v="Tramitar Peticiones"/>
    <d v="2020-05-01T00:00:00"/>
    <x v="4"/>
    <d v="2020-05-06T00:00:00"/>
    <s v="Abril - Junio"/>
    <n v="5"/>
    <n v="4"/>
    <s v="Marizon Caicedo"/>
    <s v="Cerrado"/>
    <s v="Mayo"/>
    <m/>
    <e v="#REF!"/>
    <e v="#REF!"/>
    <x v="0"/>
    <x v="0"/>
  </r>
  <r>
    <n v="1252"/>
    <n v="21362"/>
    <s v="Tramitar Peticiones"/>
    <d v="2020-05-01T00:00:00"/>
    <x v="4"/>
    <d v="2020-05-06T00:00:00"/>
    <s v="Abril - Junio"/>
    <n v="5"/>
    <n v="4"/>
    <s v="Armando Gaona Leal"/>
    <s v="Cerrado"/>
    <s v="Mayo"/>
    <m/>
    <e v="#REF!"/>
    <e v="#REF!"/>
    <x v="0"/>
    <x v="0"/>
  </r>
  <r>
    <n v="1253"/>
    <n v="21363"/>
    <s v="Tramitar Queja"/>
    <d v="2020-05-01T00:00:00"/>
    <x v="4"/>
    <d v="2020-05-04T00:00:00"/>
    <s v="Abril - Junio"/>
    <n v="3"/>
    <n v="2"/>
    <s v="JOSE FERNANDO LANDINEZ CASTAÑO"/>
    <s v="Cerrado"/>
    <s v="Mayo"/>
    <m/>
    <e v="#REF!"/>
    <e v="#REF!"/>
    <x v="0"/>
    <x v="0"/>
  </r>
  <r>
    <n v="1254"/>
    <n v="21364"/>
    <s v="Tramitar Peticiones"/>
    <d v="2020-05-01T00:00:00"/>
    <x v="4"/>
    <d v="2020-05-06T00:00:00"/>
    <s v="Abril - Junio"/>
    <n v="5"/>
    <n v="4"/>
    <s v="ALBERT BETTIN PERTUZ"/>
    <s v="Cerrado"/>
    <s v="Mayo"/>
    <m/>
    <e v="#REF!"/>
    <e v="#REF!"/>
    <x v="0"/>
    <x v="0"/>
  </r>
  <r>
    <n v="1255"/>
    <n v="21365"/>
    <s v="Asignar Sugerencia"/>
    <d v="2020-05-01T00:00:00"/>
    <x v="4"/>
    <d v="2020-07-07T00:00:00"/>
    <s v="Julio - Septiembre"/>
    <n v="67"/>
    <n v="48"/>
    <s v="OMAR SALAMANCA MORENO"/>
    <s v="Cerrado"/>
    <s v="Julio"/>
    <m/>
    <e v="#REF!"/>
    <e v="#REF!"/>
    <x v="0"/>
    <x v="0"/>
  </r>
  <r>
    <n v="1256"/>
    <n v="21366"/>
    <s v="Tramitar Peticiones"/>
    <d v="2020-05-01T00:00:00"/>
    <x v="4"/>
    <d v="2020-05-06T00:00:00"/>
    <s v="Abril - Junio"/>
    <n v="5"/>
    <n v="4"/>
    <s v="luis eduardo mendoza patiño"/>
    <s v="Cerrado"/>
    <s v="Mayo"/>
    <m/>
    <e v="#REF!"/>
    <e v="#REF!"/>
    <x v="0"/>
    <x v="0"/>
  </r>
  <r>
    <n v="1257"/>
    <n v="21367"/>
    <s v="Tramitar Peticiones"/>
    <d v="2020-05-01T00:00:00"/>
    <x v="4"/>
    <d v="2020-05-06T00:00:00"/>
    <s v="Abril - Junio"/>
    <n v="5"/>
    <n v="4"/>
    <s v="luis eduardo mendoza patiño"/>
    <s v="Cerrado"/>
    <s v="Mayo"/>
    <m/>
    <e v="#REF!"/>
    <e v="#REF!"/>
    <x v="0"/>
    <x v="0"/>
  </r>
  <r>
    <n v="1258"/>
    <n v="21368"/>
    <s v="Tramitar Queja"/>
    <d v="2020-05-01T00:00:00"/>
    <x v="4"/>
    <d v="2020-05-04T00:00:00"/>
    <s v="Abril - Junio"/>
    <n v="3"/>
    <n v="2"/>
    <s v="JOSE LEONARDO AGUILLON SONSA"/>
    <s v="Cerrado"/>
    <s v="Mayo"/>
    <m/>
    <e v="#REF!"/>
    <e v="#REF!"/>
    <x v="0"/>
    <x v="0"/>
  </r>
  <r>
    <n v="1259"/>
    <n v="21369"/>
    <s v="Tramitar Peticiones"/>
    <d v="2020-05-01T00:00:00"/>
    <x v="4"/>
    <d v="2020-05-07T00:00:00"/>
    <s v="Abril - Junio"/>
    <n v="6"/>
    <n v="5"/>
    <s v="Luis Eduardo Carrascal Quintero"/>
    <s v="Cerrado"/>
    <s v="Mayo"/>
    <m/>
    <e v="#REF!"/>
    <e v="#REF!"/>
    <x v="0"/>
    <x v="0"/>
  </r>
  <r>
    <n v="1260"/>
    <n v="21370"/>
    <s v="Tramitar Peticiones"/>
    <d v="2020-05-01T00:00:00"/>
    <x v="4"/>
    <d v="2020-05-07T00:00:00"/>
    <s v="Abril - Junio"/>
    <n v="6"/>
    <n v="5"/>
    <s v="Nicolás Figueroa Concha"/>
    <s v="Cerrado"/>
    <s v="Mayo"/>
    <m/>
    <e v="#REF!"/>
    <e v="#REF!"/>
    <x v="0"/>
    <x v="0"/>
  </r>
  <r>
    <n v="1261"/>
    <n v="21371"/>
    <s v="Tramitar Peticiones"/>
    <d v="2020-05-01T00:00:00"/>
    <x v="4"/>
    <d v="2020-05-07T00:00:00"/>
    <s v="Abril - Junio"/>
    <n v="6"/>
    <n v="5"/>
    <s v="Luis Guillermo Parra"/>
    <s v="Cerrado"/>
    <s v="Mayo"/>
    <m/>
    <e v="#REF!"/>
    <e v="#REF!"/>
    <x v="0"/>
    <x v="0"/>
  </r>
  <r>
    <n v="1262"/>
    <n v="21372"/>
    <s v="Tramitar Queja"/>
    <d v="2020-05-02T00:00:00"/>
    <x v="4"/>
    <d v="2020-05-04T00:00:00"/>
    <s v="Abril - Junio"/>
    <n v="2"/>
    <n v="1"/>
    <s v="DIANA ANGELICA CENDALES CUEVAS Y OTRO."/>
    <s v="Cerrado"/>
    <s v="Mayo"/>
    <m/>
    <e v="#REF!"/>
    <e v="#REF!"/>
    <x v="0"/>
    <x v="0"/>
  </r>
  <r>
    <n v="1263"/>
    <n v="21373"/>
    <s v="Tramitar Queja"/>
    <d v="2020-05-02T00:00:00"/>
    <x v="4"/>
    <d v="2020-05-04T00:00:00"/>
    <s v="Abril - Junio"/>
    <n v="2"/>
    <n v="1"/>
    <s v="DIANA ANGELICA CENDALES CUEVAS Y OTRO."/>
    <s v="Cerrado"/>
    <s v="Mayo"/>
    <m/>
    <e v="#REF!"/>
    <e v="#REF!"/>
    <x v="0"/>
    <x v="0"/>
  </r>
  <r>
    <n v="1264"/>
    <n v="21374"/>
    <s v="Tramitar Peticiones"/>
    <d v="2020-05-02T00:00:00"/>
    <x v="4"/>
    <d v="2020-05-07T00:00:00"/>
    <s v="Abril - Junio"/>
    <n v="5"/>
    <n v="4"/>
    <s v="Jhonandree Lopez"/>
    <s v="Cerrado"/>
    <s v="Mayo"/>
    <m/>
    <e v="#REF!"/>
    <e v="#REF!"/>
    <x v="0"/>
    <x v="0"/>
  </r>
  <r>
    <n v="1265"/>
    <n v="21375"/>
    <s v="Tramitar Peticiones"/>
    <d v="2020-05-02T00:00:00"/>
    <x v="4"/>
    <d v="2020-05-07T00:00:00"/>
    <s v="Abril - Junio"/>
    <n v="5"/>
    <n v="4"/>
    <s v="Francisco Caballero Diaz"/>
    <s v="Cerrado"/>
    <s v="Mayo"/>
    <m/>
    <e v="#REF!"/>
    <e v="#REF!"/>
    <x v="0"/>
    <x v="0"/>
  </r>
  <r>
    <n v="1266"/>
    <n v="21376"/>
    <s v="Tramitar Peticiones"/>
    <d v="2020-05-02T00:00:00"/>
    <x v="4"/>
    <d v="2020-05-07T00:00:00"/>
    <s v="Abril - Junio"/>
    <n v="5"/>
    <n v="4"/>
    <s v="LUZ BETTY RODRIGUEZ ADAME"/>
    <s v="Cerrado"/>
    <s v="Mayo"/>
    <m/>
    <e v="#REF!"/>
    <e v="#REF!"/>
    <x v="0"/>
    <x v="0"/>
  </r>
  <r>
    <n v="1267"/>
    <n v="21377"/>
    <s v="Tramitar Peticiones"/>
    <d v="2020-05-02T00:00:00"/>
    <x v="4"/>
    <d v="2020-05-07T00:00:00"/>
    <s v="Abril - Junio"/>
    <n v="5"/>
    <n v="4"/>
    <s v="INVERSIONES ARA E HIJOS S EN C"/>
    <s v="Cerrado"/>
    <s v="Mayo"/>
    <m/>
    <e v="#REF!"/>
    <e v="#REF!"/>
    <x v="0"/>
    <x v="0"/>
  </r>
  <r>
    <n v="1268"/>
    <n v="21378"/>
    <s v="Tramitar Queja"/>
    <d v="2020-05-02T00:00:00"/>
    <x v="4"/>
    <d v="2020-05-04T00:00:00"/>
    <s v="Abril - Junio"/>
    <n v="2"/>
    <n v="1"/>
    <s v="Marco Tulio Acevedo"/>
    <s v="Cerrado"/>
    <s v="Mayo"/>
    <m/>
    <e v="#REF!"/>
    <e v="#REF!"/>
    <x v="0"/>
    <x v="0"/>
  </r>
  <r>
    <n v="1269"/>
    <n v="21379"/>
    <s v="Tramitar Peticiones"/>
    <d v="2020-05-02T00:00:00"/>
    <x v="4"/>
    <d v="2020-05-07T00:00:00"/>
    <s v="Abril - Junio"/>
    <n v="5"/>
    <n v="4"/>
    <s v="Jaime Chica Londoño"/>
    <s v="Cerrado"/>
    <s v="Mayo"/>
    <m/>
    <e v="#REF!"/>
    <e v="#REF!"/>
    <x v="0"/>
    <x v="0"/>
  </r>
  <r>
    <n v="1270"/>
    <n v="21380"/>
    <s v="Tramitar Peticiones"/>
    <d v="2020-05-03T00:00:00"/>
    <x v="4"/>
    <d v="2020-05-07T00:00:00"/>
    <s v="Abril - Junio"/>
    <n v="4"/>
    <n v="4"/>
    <s v="Marcos Collazos Ceron"/>
    <s v="Cerrado"/>
    <s v="Mayo"/>
    <m/>
    <e v="#REF!"/>
    <e v="#REF!"/>
    <x v="0"/>
    <x v="0"/>
  </r>
  <r>
    <n v="1271"/>
    <n v="21381"/>
    <s v="Tramitar Peticiones"/>
    <d v="2020-05-03T00:00:00"/>
    <x v="4"/>
    <d v="2020-05-07T00:00:00"/>
    <s v="Abril - Junio"/>
    <n v="4"/>
    <n v="4"/>
    <s v="Lucero Cabrera Cuellar"/>
    <s v="Cerrado"/>
    <s v="Mayo"/>
    <m/>
    <e v="#REF!"/>
    <e v="#REF!"/>
    <x v="0"/>
    <x v="0"/>
  </r>
  <r>
    <n v="1272"/>
    <n v="21382"/>
    <s v="Tramitar Queja"/>
    <d v="2020-05-03T00:00:00"/>
    <x v="4"/>
    <s v="Pendiente"/>
    <s v="Pendiente"/>
    <e v="#VALUE!"/>
    <e v="#VALUE!"/>
    <s v="yeimy yohanna rubiano londoño"/>
    <s v="Abierto"/>
    <s v="Pendiente"/>
    <m/>
    <e v="#REF!"/>
    <e v="#REF!"/>
    <x v="1"/>
    <x v="1"/>
  </r>
  <r>
    <n v="1273"/>
    <n v="21383"/>
    <s v="Asignar Sugerencia"/>
    <d v="2020-05-03T00:00:00"/>
    <x v="4"/>
    <d v="2020-05-04T00:00:00"/>
    <s v="Abril - Junio"/>
    <n v="1"/>
    <n v="1"/>
    <s v="Nancy Estela Bautista Pérez"/>
    <s v="Cerrado"/>
    <s v="Mayo"/>
    <m/>
    <e v="#REF!"/>
    <e v="#REF!"/>
    <x v="0"/>
    <x v="0"/>
  </r>
  <r>
    <n v="1274"/>
    <n v="21384"/>
    <s v="Tramitar Peticiones"/>
    <d v="2020-05-03T00:00:00"/>
    <x v="4"/>
    <d v="2020-05-07T00:00:00"/>
    <s v="Abril - Junio"/>
    <n v="4"/>
    <n v="4"/>
    <s v="DEYANIRA SALAMANDRA SEVILLANO"/>
    <s v="Cerrado"/>
    <s v="Mayo"/>
    <m/>
    <e v="#REF!"/>
    <e v="#REF!"/>
    <x v="0"/>
    <x v="0"/>
  </r>
  <r>
    <n v="1275"/>
    <n v="21385"/>
    <s v="Tramitar Peticiones"/>
    <d v="2020-05-03T00:00:00"/>
    <x v="4"/>
    <d v="2020-05-07T00:00:00"/>
    <s v="Abril - Junio"/>
    <n v="4"/>
    <n v="4"/>
    <s v="OSCAR ANDRES MORENO GAVIRIA"/>
    <s v="Cerrado"/>
    <s v="Mayo"/>
    <m/>
    <e v="#REF!"/>
    <e v="#REF!"/>
    <x v="0"/>
    <x v="0"/>
  </r>
  <r>
    <n v="1276"/>
    <n v="21386"/>
    <s v="Tramitar Queja"/>
    <d v="2020-05-03T00:00:00"/>
    <x v="4"/>
    <d v="2020-05-04T00:00:00"/>
    <s v="Abril - Junio"/>
    <n v="1"/>
    <n v="1"/>
    <s v="ELKIN DARIO SOLAQUE CHAVEZ"/>
    <s v="Cerrado"/>
    <s v="Mayo"/>
    <m/>
    <e v="#REF!"/>
    <e v="#REF!"/>
    <x v="0"/>
    <x v="0"/>
  </r>
  <r>
    <n v="1277"/>
    <n v="21387"/>
    <s v="Tramitar Peticiones"/>
    <d v="2020-05-03T00:00:00"/>
    <x v="4"/>
    <d v="2020-05-07T00:00:00"/>
    <s v="Abril - Junio"/>
    <n v="4"/>
    <n v="4"/>
    <s v="Abelardo Rivera"/>
    <s v="Cerrado"/>
    <s v="Mayo"/>
    <m/>
    <e v="#REF!"/>
    <e v="#REF!"/>
    <x v="0"/>
    <x v="0"/>
  </r>
  <r>
    <n v="1278"/>
    <n v="21388"/>
    <s v="Tramitar Peticiones"/>
    <d v="2020-05-03T00:00:00"/>
    <x v="4"/>
    <d v="2020-05-07T00:00:00"/>
    <s v="Abril - Junio"/>
    <n v="4"/>
    <n v="4"/>
    <s v="Ana Milena Rivera López"/>
    <s v="Cerrado"/>
    <s v="Mayo"/>
    <m/>
    <e v="#REF!"/>
    <e v="#REF!"/>
    <x v="0"/>
    <x v="0"/>
  </r>
  <r>
    <n v="1279"/>
    <n v="21389"/>
    <s v="Tramitar Peticiones"/>
    <d v="2020-05-04T00:00:00"/>
    <x v="4"/>
    <d v="2020-05-07T00:00:00"/>
    <s v="Abril - Junio"/>
    <n v="3"/>
    <n v="4"/>
    <s v="JORGE LUIS HERNÁNDEZ MONTES"/>
    <s v="Cerrado"/>
    <s v="Mayo"/>
    <m/>
    <e v="#REF!"/>
    <e v="#REF!"/>
    <x v="0"/>
    <x v="0"/>
  </r>
  <r>
    <n v="1280"/>
    <n v="21390"/>
    <s v="Tramitar Peticiones"/>
    <d v="2020-05-04T00:00:00"/>
    <x v="4"/>
    <d v="2020-05-07T00:00:00"/>
    <s v="Abril - Junio"/>
    <n v="3"/>
    <n v="4"/>
    <s v="ARNULFO CANDELA MONSALVE"/>
    <s v="Cerrado"/>
    <s v="Mayo"/>
    <m/>
    <e v="#REF!"/>
    <e v="#REF!"/>
    <x v="0"/>
    <x v="0"/>
  </r>
  <r>
    <n v="1281"/>
    <n v="21391"/>
    <s v="Tramitar Peticiones"/>
    <d v="2020-05-04T00:00:00"/>
    <x v="4"/>
    <d v="2020-05-07T00:00:00"/>
    <s v="Abril - Junio"/>
    <n v="3"/>
    <n v="4"/>
    <s v="MARITZA TIJARO ROA"/>
    <s v="Cerrado"/>
    <s v="Mayo"/>
    <m/>
    <e v="#REF!"/>
    <e v="#REF!"/>
    <x v="0"/>
    <x v="0"/>
  </r>
  <r>
    <n v="1282"/>
    <n v="21392"/>
    <s v="Tramitar Reclamo"/>
    <d v="2020-05-04T00:00:00"/>
    <x v="4"/>
    <d v="2020-05-06T00:00:00"/>
    <s v="Abril - Junio"/>
    <n v="2"/>
    <n v="3"/>
    <s v="CARLOS ALBERTO GUALDRON PALACIOS"/>
    <s v="Cerrado"/>
    <s v="Mayo"/>
    <m/>
    <e v="#REF!"/>
    <e v="#REF!"/>
    <x v="0"/>
    <x v="0"/>
  </r>
  <r>
    <n v="1283"/>
    <n v="21393"/>
    <s v="Tramitar Peticiones"/>
    <d v="2020-05-04T00:00:00"/>
    <x v="4"/>
    <d v="2020-05-07T00:00:00"/>
    <s v="Abril - Junio"/>
    <n v="3"/>
    <n v="4"/>
    <s v="MARIA DEL ROSARIO BETANCOURT BEDOYA"/>
    <s v="Cerrado"/>
    <s v="Mayo"/>
    <m/>
    <e v="#REF!"/>
    <e v="#REF!"/>
    <x v="0"/>
    <x v="0"/>
  </r>
  <r>
    <n v="1284"/>
    <n v="21394"/>
    <s v="Tramitar Peticiones"/>
    <d v="2020-05-04T00:00:00"/>
    <x v="4"/>
    <d v="2020-05-07T00:00:00"/>
    <s v="Abril - Junio"/>
    <n v="3"/>
    <n v="4"/>
    <s v="FARRINSON WIMLINZON SAAVEDRA RIAÑO"/>
    <s v="Cerrado"/>
    <s v="Mayo"/>
    <m/>
    <e v="#REF!"/>
    <e v="#REF!"/>
    <x v="0"/>
    <x v="0"/>
  </r>
  <r>
    <n v="1285"/>
    <n v="21395"/>
    <s v="Tramitar Peticiones"/>
    <d v="2020-05-04T00:00:00"/>
    <x v="4"/>
    <d v="2020-05-07T00:00:00"/>
    <s v="Abril - Junio"/>
    <n v="3"/>
    <n v="4"/>
    <s v="EMILCEN MENDEZ RUIZ"/>
    <s v="Cerrado"/>
    <s v="Mayo"/>
    <m/>
    <e v="#REF!"/>
    <e v="#REF!"/>
    <x v="0"/>
    <x v="0"/>
  </r>
  <r>
    <n v="1286"/>
    <n v="21396"/>
    <s v="Tramitar Peticiones"/>
    <d v="2020-05-04T00:00:00"/>
    <x v="4"/>
    <d v="2020-05-07T00:00:00"/>
    <s v="Abril - Junio"/>
    <n v="3"/>
    <n v="4"/>
    <s v="Frank Guerra"/>
    <s v="Cerrado"/>
    <s v="Mayo"/>
    <m/>
    <e v="#REF!"/>
    <e v="#REF!"/>
    <x v="0"/>
    <x v="0"/>
  </r>
  <r>
    <n v="1287"/>
    <n v="21397"/>
    <s v="Tramitar Peticiones"/>
    <d v="2020-05-04T00:00:00"/>
    <x v="4"/>
    <d v="2020-05-07T00:00:00"/>
    <s v="Abril - Junio"/>
    <n v="3"/>
    <n v="4"/>
    <s v="blanca ruby bedoya mejia"/>
    <s v="Cerrado"/>
    <s v="Mayo"/>
    <m/>
    <e v="#REF!"/>
    <e v="#REF!"/>
    <x v="0"/>
    <x v="0"/>
  </r>
  <r>
    <n v="1288"/>
    <n v="21398"/>
    <s v="Tramitar Peticiones"/>
    <d v="2020-05-04T00:00:00"/>
    <x v="4"/>
    <d v="2020-05-07T00:00:00"/>
    <s v="Abril - Junio"/>
    <n v="3"/>
    <n v="4"/>
    <s v="YOLANDA RAMIREZ GARZON"/>
    <s v="Cerrado"/>
    <s v="Mayo"/>
    <m/>
    <e v="#REF!"/>
    <e v="#REF!"/>
    <x v="0"/>
    <x v="0"/>
  </r>
  <r>
    <n v="1289"/>
    <n v="21399"/>
    <s v="Tramitar Queja"/>
    <d v="2020-05-04T00:00:00"/>
    <x v="4"/>
    <d v="2020-05-06T00:00:00"/>
    <s v="Abril - Junio"/>
    <n v="2"/>
    <n v="3"/>
    <s v="NANCY GONZALEZ"/>
    <s v="Cerrado"/>
    <s v="Mayo"/>
    <m/>
    <e v="#REF!"/>
    <e v="#REF!"/>
    <x v="0"/>
    <x v="0"/>
  </r>
  <r>
    <n v="1290"/>
    <n v="21400"/>
    <s v="Tramitar Peticiones"/>
    <d v="2020-05-04T00:00:00"/>
    <x v="4"/>
    <d v="2020-05-07T00:00:00"/>
    <s v="Abril - Junio"/>
    <n v="3"/>
    <n v="4"/>
    <s v="Beatriz Restrepo"/>
    <s v="Cerrado"/>
    <s v="Mayo"/>
    <m/>
    <e v="#REF!"/>
    <e v="#REF!"/>
    <x v="0"/>
    <x v="0"/>
  </r>
  <r>
    <n v="1291"/>
    <n v="21401"/>
    <s v="Tramitar Peticiones"/>
    <d v="2020-05-04T00:00:00"/>
    <x v="4"/>
    <d v="2020-05-07T00:00:00"/>
    <s v="Abril - Junio"/>
    <n v="3"/>
    <n v="4"/>
    <s v="Diana Carolina Florez Bayona"/>
    <s v="Cerrado"/>
    <s v="Mayo"/>
    <m/>
    <e v="#REF!"/>
    <e v="#REF!"/>
    <x v="0"/>
    <x v="0"/>
  </r>
  <r>
    <n v="1292"/>
    <n v="21402"/>
    <s v="Tramitar Peticiones"/>
    <d v="2020-05-04T00:00:00"/>
    <x v="4"/>
    <d v="2020-05-07T00:00:00"/>
    <s v="Abril - Junio"/>
    <n v="3"/>
    <n v="4"/>
    <s v="eliana ramirez"/>
    <s v="Cerrado"/>
    <s v="Mayo"/>
    <m/>
    <e v="#REF!"/>
    <e v="#REF!"/>
    <x v="0"/>
    <x v="0"/>
  </r>
  <r>
    <n v="1293"/>
    <n v="21403"/>
    <s v="Tramitar Peticiones"/>
    <d v="2020-05-04T00:00:00"/>
    <x v="4"/>
    <d v="2020-05-07T00:00:00"/>
    <s v="Abril - Junio"/>
    <n v="3"/>
    <n v="4"/>
    <s v="Javier Guaitarilla"/>
    <s v="Cerrado"/>
    <s v="Mayo"/>
    <m/>
    <e v="#REF!"/>
    <e v="#REF!"/>
    <x v="0"/>
    <x v="0"/>
  </r>
  <r>
    <n v="1294"/>
    <n v="21404"/>
    <s v="Tramitar Peticiones"/>
    <d v="2020-05-04T00:00:00"/>
    <x v="4"/>
    <d v="2020-05-07T00:00:00"/>
    <s v="Abril - Junio"/>
    <n v="3"/>
    <n v="4"/>
    <s v="wilington montealegre ibata"/>
    <s v="Cerrado"/>
    <s v="Mayo"/>
    <m/>
    <e v="#REF!"/>
    <e v="#REF!"/>
    <x v="0"/>
    <x v="0"/>
  </r>
  <r>
    <n v="1295"/>
    <n v="21405"/>
    <s v="Tramitar Queja"/>
    <d v="2020-05-04T00:00:00"/>
    <x v="4"/>
    <d v="2020-05-07T00:00:00"/>
    <s v="Abril - Junio"/>
    <n v="3"/>
    <n v="4"/>
    <s v="JAIRO ANDRES RAFFAN SANABRIA"/>
    <s v="Cerrado"/>
    <s v="Mayo"/>
    <m/>
    <e v="#REF!"/>
    <e v="#REF!"/>
    <x v="0"/>
    <x v="0"/>
  </r>
  <r>
    <n v="1296"/>
    <n v="21406"/>
    <s v="Tramitar Peticiones"/>
    <d v="2020-05-04T00:00:00"/>
    <x v="4"/>
    <d v="2020-05-07T00:00:00"/>
    <s v="Abril - Junio"/>
    <n v="3"/>
    <n v="4"/>
    <s v="JESUS HERNAN POSSO CASTRO"/>
    <s v="Cerrado"/>
    <s v="Mayo"/>
    <m/>
    <e v="#REF!"/>
    <e v="#REF!"/>
    <x v="0"/>
    <x v="0"/>
  </r>
  <r>
    <n v="1297"/>
    <n v="21407"/>
    <s v="Tramitar Peticiones"/>
    <d v="2020-05-04T00:00:00"/>
    <x v="4"/>
    <d v="2020-05-07T00:00:00"/>
    <s v="Abril - Junio"/>
    <n v="3"/>
    <n v="4"/>
    <s v="Laura Granada"/>
    <s v="Cerrado"/>
    <s v="Mayo"/>
    <m/>
    <e v="#REF!"/>
    <e v="#REF!"/>
    <x v="0"/>
    <x v="0"/>
  </r>
  <r>
    <n v="1298"/>
    <n v="21408"/>
    <s v="Tramitar Peticiones"/>
    <d v="2020-05-04T00:00:00"/>
    <x v="4"/>
    <d v="2020-05-07T00:00:00"/>
    <s v="Abril - Junio"/>
    <n v="3"/>
    <n v="4"/>
    <s v="Jose Francisco Montufar Rodriguez."/>
    <s v="Cerrado"/>
    <s v="Mayo"/>
    <m/>
    <e v="#REF!"/>
    <e v="#REF!"/>
    <x v="0"/>
    <x v="0"/>
  </r>
  <r>
    <n v="1299"/>
    <n v="21409"/>
    <s v="Tramitar Queja"/>
    <d v="2020-05-04T00:00:00"/>
    <x v="4"/>
    <d v="2020-05-06T00:00:00"/>
    <s v="Abril - Junio"/>
    <n v="2"/>
    <n v="3"/>
    <s v="LUIS RODRIGUEZ"/>
    <s v="Cerrado"/>
    <s v="Mayo"/>
    <m/>
    <e v="#REF!"/>
    <e v="#REF!"/>
    <x v="0"/>
    <x v="0"/>
  </r>
  <r>
    <n v="1300"/>
    <n v="21410"/>
    <s v="Tramitar Queja"/>
    <d v="2020-05-04T00:00:00"/>
    <x v="4"/>
    <d v="2020-05-07T00:00:00"/>
    <s v="Abril - Junio"/>
    <n v="3"/>
    <n v="4"/>
    <s v="SANDRA PATRICIA OVALLE FERNANDEZ"/>
    <s v="Cerrado"/>
    <s v="Mayo"/>
    <m/>
    <e v="#REF!"/>
    <e v="#REF!"/>
    <x v="0"/>
    <x v="0"/>
  </r>
  <r>
    <n v="1301"/>
    <n v="21411"/>
    <s v="Tramitar Peticiones"/>
    <d v="2020-05-04T00:00:00"/>
    <x v="4"/>
    <d v="2020-05-07T00:00:00"/>
    <s v="Abril - Junio"/>
    <n v="3"/>
    <n v="4"/>
    <s v="Elizabeth Quintero Molina"/>
    <s v="Cerrado"/>
    <s v="Mayo"/>
    <m/>
    <e v="#REF!"/>
    <e v="#REF!"/>
    <x v="0"/>
    <x v="0"/>
  </r>
  <r>
    <n v="1302"/>
    <n v="21412"/>
    <s v="Tramitar Queja"/>
    <d v="2020-05-04T00:00:00"/>
    <x v="4"/>
    <d v="2020-05-06T00:00:00"/>
    <s v="Abril - Junio"/>
    <n v="2"/>
    <n v="3"/>
    <s v="HUGO ARMANDO LOPEZ RUIZ"/>
    <s v="Cerrado"/>
    <s v="Mayo"/>
    <m/>
    <e v="#REF!"/>
    <e v="#REF!"/>
    <x v="0"/>
    <x v="0"/>
  </r>
  <r>
    <n v="1303"/>
    <n v="21413"/>
    <s v="Tramitar Peticiones"/>
    <d v="2020-05-05T00:00:00"/>
    <x v="4"/>
    <d v="2020-05-07T00:00:00"/>
    <s v="Abril - Junio"/>
    <n v="2"/>
    <n v="3"/>
    <s v="diego escobar"/>
    <s v="Cerrado"/>
    <s v="Mayo"/>
    <m/>
    <e v="#REF!"/>
    <e v="#REF!"/>
    <x v="0"/>
    <x v="0"/>
  </r>
  <r>
    <n v="1304"/>
    <n v="21414"/>
    <s v="Tramitar Peticiones"/>
    <d v="2020-05-05T00:00:00"/>
    <x v="4"/>
    <d v="2020-05-08T00:00:00"/>
    <s v="Abril - Junio"/>
    <n v="3"/>
    <n v="4"/>
    <s v="Giampaolo Guzmán Rengifo"/>
    <s v="Cerrado"/>
    <s v="Mayo"/>
    <m/>
    <e v="#REF!"/>
    <e v="#REF!"/>
    <x v="0"/>
    <x v="0"/>
  </r>
  <r>
    <n v="1305"/>
    <n v="21415"/>
    <s v="Tramitar Peticiones"/>
    <d v="2020-05-05T00:00:00"/>
    <x v="4"/>
    <d v="2020-05-08T00:00:00"/>
    <s v="Abril - Junio"/>
    <n v="3"/>
    <n v="4"/>
    <s v="Camila Andrea Bohorquez Suancha"/>
    <s v="Cerrado"/>
    <s v="Mayo"/>
    <m/>
    <e v="#REF!"/>
    <e v="#REF!"/>
    <x v="0"/>
    <x v="0"/>
  </r>
  <r>
    <n v="1306"/>
    <n v="21416"/>
    <s v="Tramitar Peticiones"/>
    <d v="2020-05-05T00:00:00"/>
    <x v="4"/>
    <d v="2020-05-08T00:00:00"/>
    <s v="Abril - Junio"/>
    <n v="3"/>
    <n v="4"/>
    <s v="Luisa Sandova"/>
    <s v="Cerrado"/>
    <s v="Mayo"/>
    <m/>
    <e v="#REF!"/>
    <e v="#REF!"/>
    <x v="0"/>
    <x v="0"/>
  </r>
  <r>
    <n v="1307"/>
    <n v="21417"/>
    <s v="Tramitar Peticiones"/>
    <d v="2020-05-05T00:00:00"/>
    <x v="4"/>
    <d v="2020-05-08T00:00:00"/>
    <s v="Abril - Junio"/>
    <n v="3"/>
    <n v="4"/>
    <s v="Edwin Gil"/>
    <s v="Cerrado"/>
    <s v="Mayo"/>
    <m/>
    <e v="#REF!"/>
    <e v="#REF!"/>
    <x v="0"/>
    <x v="0"/>
  </r>
  <r>
    <n v="1308"/>
    <n v="21418"/>
    <s v="Tramitar Peticiones"/>
    <d v="2020-05-05T00:00:00"/>
    <x v="4"/>
    <d v="2020-05-08T00:00:00"/>
    <s v="Abril - Junio"/>
    <n v="3"/>
    <n v="4"/>
    <s v="KATTY TEODORA HERNANDEZ JULIO"/>
    <s v="Cerrado"/>
    <s v="Mayo"/>
    <m/>
    <e v="#REF!"/>
    <e v="#REF!"/>
    <x v="0"/>
    <x v="0"/>
  </r>
  <r>
    <n v="1309"/>
    <n v="21419"/>
    <s v="Tramitar Peticiones"/>
    <d v="2020-05-05T00:00:00"/>
    <x v="4"/>
    <d v="2020-05-08T00:00:00"/>
    <s v="Abril - Junio"/>
    <n v="3"/>
    <n v="4"/>
    <s v="ROBINSON ZUÑIGA PERDOMO"/>
    <s v="Cerrado"/>
    <s v="Mayo"/>
    <m/>
    <e v="#REF!"/>
    <e v="#REF!"/>
    <x v="0"/>
    <x v="0"/>
  </r>
  <r>
    <n v="1310"/>
    <n v="21420"/>
    <s v="Tramitar Queja"/>
    <d v="2020-05-05T00:00:00"/>
    <x v="4"/>
    <d v="2020-05-06T00:00:00"/>
    <s v="Abril - Junio"/>
    <n v="1"/>
    <n v="2"/>
    <s v="Nelson Carrillo Ramos"/>
    <s v="Cerrado"/>
    <s v="Mayo"/>
    <m/>
    <e v="#REF!"/>
    <e v="#REF!"/>
    <x v="0"/>
    <x v="0"/>
  </r>
  <r>
    <n v="1311"/>
    <n v="21421"/>
    <s v="Tramitar Peticiones"/>
    <d v="2020-05-05T00:00:00"/>
    <x v="4"/>
    <d v="2020-05-08T00:00:00"/>
    <s v="Abril - Junio"/>
    <n v="3"/>
    <n v="4"/>
    <s v="Felipe Josué Rodríguez Dávila"/>
    <s v="Cerrado"/>
    <s v="Mayo"/>
    <m/>
    <e v="#REF!"/>
    <e v="#REF!"/>
    <x v="0"/>
    <x v="0"/>
  </r>
  <r>
    <n v="1312"/>
    <n v="21422"/>
    <s v="Tramitar Peticiones"/>
    <d v="2020-05-05T00:00:00"/>
    <x v="4"/>
    <d v="2020-05-08T00:00:00"/>
    <s v="Abril - Junio"/>
    <n v="3"/>
    <n v="4"/>
    <s v="ANDRES MARIA GARCIA URBAY"/>
    <s v="Cerrado"/>
    <s v="Mayo"/>
    <m/>
    <e v="#REF!"/>
    <e v="#REF!"/>
    <x v="0"/>
    <x v="0"/>
  </r>
  <r>
    <n v="1313"/>
    <n v="21423"/>
    <s v="Tramitar Peticiones"/>
    <d v="2020-05-05T00:00:00"/>
    <x v="4"/>
    <d v="2020-05-08T00:00:00"/>
    <s v="Abril - Junio"/>
    <n v="3"/>
    <n v="4"/>
    <s v="Dora Nuñez"/>
    <s v="Cerrado"/>
    <s v="Mayo"/>
    <m/>
    <e v="#REF!"/>
    <e v="#REF!"/>
    <x v="0"/>
    <x v="0"/>
  </r>
  <r>
    <n v="1314"/>
    <n v="21424"/>
    <s v="Tramitar Queja"/>
    <d v="2020-05-05T00:00:00"/>
    <x v="4"/>
    <d v="2020-05-06T00:00:00"/>
    <s v="Abril - Junio"/>
    <n v="1"/>
    <n v="2"/>
    <s v="LISETH JOANA GONZALEZ MARTÍNEZ"/>
    <s v="Cerrado"/>
    <s v="Mayo"/>
    <m/>
    <e v="#REF!"/>
    <e v="#REF!"/>
    <x v="0"/>
    <x v="0"/>
  </r>
  <r>
    <n v="1315"/>
    <n v="21425"/>
    <s v="Tramitar Peticiones"/>
    <d v="2020-05-05T00:00:00"/>
    <x v="4"/>
    <d v="2020-05-08T00:00:00"/>
    <s v="Abril - Junio"/>
    <n v="3"/>
    <n v="4"/>
    <s v="Carlos Fernando Guerrero Osorio"/>
    <s v="Cerrado"/>
    <s v="Mayo"/>
    <m/>
    <e v="#REF!"/>
    <e v="#REF!"/>
    <x v="0"/>
    <x v="0"/>
  </r>
  <r>
    <n v="1316"/>
    <n v="21426"/>
    <s v="Tramitar Peticiones"/>
    <d v="2020-05-05T00:00:00"/>
    <x v="4"/>
    <d v="2020-05-08T00:00:00"/>
    <s v="Abril - Junio"/>
    <n v="3"/>
    <n v="4"/>
    <s v="juan camilo riaño rondon"/>
    <s v="Cerrado"/>
    <s v="Mayo"/>
    <m/>
    <e v="#REF!"/>
    <e v="#REF!"/>
    <x v="0"/>
    <x v="0"/>
  </r>
  <r>
    <n v="1317"/>
    <n v="21427"/>
    <s v="Tramitar Reclamo"/>
    <d v="2020-05-05T00:00:00"/>
    <x v="4"/>
    <d v="2020-05-06T00:00:00"/>
    <s v="Abril - Junio"/>
    <n v="1"/>
    <n v="2"/>
    <s v="Rafael Leme Quinche"/>
    <s v="Cerrado"/>
    <s v="Mayo"/>
    <m/>
    <e v="#REF!"/>
    <e v="#REF!"/>
    <x v="0"/>
    <x v="0"/>
  </r>
  <r>
    <n v="1318"/>
    <n v="21428"/>
    <s v="Tramitar Peticiones"/>
    <d v="2020-05-05T00:00:00"/>
    <x v="4"/>
    <d v="2020-05-08T00:00:00"/>
    <s v="Abril - Junio"/>
    <n v="3"/>
    <n v="4"/>
    <s v="Hernando rodriguez ospina"/>
    <s v="Cerrado"/>
    <s v="Mayo"/>
    <m/>
    <e v="#REF!"/>
    <e v="#REF!"/>
    <x v="0"/>
    <x v="0"/>
  </r>
  <r>
    <n v="1319"/>
    <n v="21429"/>
    <s v="Tramitar Peticiones"/>
    <d v="2020-05-05T00:00:00"/>
    <x v="4"/>
    <d v="2020-05-21T00:00:00"/>
    <s v="Abril - Junio"/>
    <n v="16"/>
    <n v="13"/>
    <s v="Carlos Fernando Guerrero Osorio"/>
    <s v="Cerrado"/>
    <s v="Mayo"/>
    <m/>
    <e v="#REF!"/>
    <e v="#REF!"/>
    <x v="0"/>
    <x v="0"/>
  </r>
  <r>
    <n v="1320"/>
    <n v="21430"/>
    <s v="Tramitar Peticiones"/>
    <d v="2020-05-05T00:00:00"/>
    <x v="4"/>
    <d v="2020-05-08T00:00:00"/>
    <s v="Abril - Junio"/>
    <n v="3"/>
    <n v="4"/>
    <s v="MARIA JOSE CHINCHILLA MONTAÑEZ"/>
    <s v="Cerrado"/>
    <s v="Mayo"/>
    <m/>
    <e v="#REF!"/>
    <e v="#REF!"/>
    <x v="0"/>
    <x v="0"/>
  </r>
  <r>
    <n v="1321"/>
    <n v="21431"/>
    <s v="Tramitar Queja"/>
    <d v="2020-05-05T00:00:00"/>
    <x v="4"/>
    <d v="2020-05-06T00:00:00"/>
    <s v="Abril - Junio"/>
    <n v="1"/>
    <n v="2"/>
    <s v="myriam ramirez cruz"/>
    <s v="Cerrado"/>
    <s v="Mayo"/>
    <m/>
    <e v="#REF!"/>
    <e v="#REF!"/>
    <x v="0"/>
    <x v="0"/>
  </r>
  <r>
    <n v="1322"/>
    <n v="21432"/>
    <s v="Tramitar Peticiones"/>
    <d v="2020-05-05T00:00:00"/>
    <x v="4"/>
    <d v="2020-05-08T00:00:00"/>
    <s v="Abril - Junio"/>
    <n v="3"/>
    <n v="4"/>
    <s v="sebastian trujillo"/>
    <s v="Cerrado"/>
    <s v="Mayo"/>
    <m/>
    <e v="#REF!"/>
    <e v="#REF!"/>
    <x v="0"/>
    <x v="0"/>
  </r>
  <r>
    <n v="1323"/>
    <n v="21433"/>
    <s v="Tramitar Peticiones"/>
    <d v="2020-05-05T00:00:00"/>
    <x v="4"/>
    <d v="2020-05-08T00:00:00"/>
    <s v="Abril - Junio"/>
    <n v="3"/>
    <n v="4"/>
    <s v="jesus alberto rozo beltran"/>
    <s v="Cerrado"/>
    <s v="Mayo"/>
    <m/>
    <e v="#REF!"/>
    <e v="#REF!"/>
    <x v="0"/>
    <x v="0"/>
  </r>
  <r>
    <n v="1324"/>
    <n v="21434"/>
    <s v="Tramitar Queja"/>
    <d v="2020-05-05T00:00:00"/>
    <x v="4"/>
    <d v="2020-05-06T00:00:00"/>
    <s v="Abril - Junio"/>
    <n v="1"/>
    <n v="2"/>
    <s v="RICARDO ALFONSO ESTRADA VIANA"/>
    <s v="Cerrado"/>
    <s v="Mayo"/>
    <m/>
    <e v="#REF!"/>
    <e v="#REF!"/>
    <x v="0"/>
    <x v="0"/>
  </r>
  <r>
    <n v="1325"/>
    <n v="21435"/>
    <s v="Tramitar Queja"/>
    <d v="2020-05-05T00:00:00"/>
    <x v="4"/>
    <d v="2020-05-08T00:00:00"/>
    <s v="Abril - Junio"/>
    <n v="3"/>
    <n v="4"/>
    <s v="Roger Antonio Sanchez elles"/>
    <s v="Cerrado"/>
    <s v="Mayo"/>
    <m/>
    <e v="#REF!"/>
    <e v="#REF!"/>
    <x v="0"/>
    <x v="0"/>
  </r>
  <r>
    <n v="1326"/>
    <n v="21436"/>
    <s v="Tramitar Peticiones"/>
    <d v="2020-05-05T00:00:00"/>
    <x v="4"/>
    <d v="2020-05-08T00:00:00"/>
    <s v="Abril - Junio"/>
    <n v="3"/>
    <n v="4"/>
    <s v="SARA JUDITH LIZARAZO BRITO"/>
    <s v="Cerrado"/>
    <s v="Mayo"/>
    <m/>
    <e v="#REF!"/>
    <e v="#REF!"/>
    <x v="0"/>
    <x v="0"/>
  </r>
  <r>
    <n v="1327"/>
    <n v="21437"/>
    <s v="Tramitar Peticiones"/>
    <d v="2020-05-05T00:00:00"/>
    <x v="4"/>
    <d v="2020-05-08T00:00:00"/>
    <s v="Abril - Junio"/>
    <n v="3"/>
    <n v="4"/>
    <s v="alvaro enrique linares rivera"/>
    <s v="Cerrado"/>
    <s v="Mayo"/>
    <m/>
    <e v="#REF!"/>
    <e v="#REF!"/>
    <x v="0"/>
    <x v="0"/>
  </r>
  <r>
    <n v="1328"/>
    <n v="21438"/>
    <s v="Tramitar Peticiones"/>
    <d v="2020-05-05T00:00:00"/>
    <x v="4"/>
    <d v="2020-05-08T00:00:00"/>
    <s v="Abril - Junio"/>
    <n v="3"/>
    <n v="4"/>
    <s v="JORGE LUIS RUEDA DE LA HOZ"/>
    <s v="Cerrado"/>
    <s v="Mayo"/>
    <m/>
    <e v="#REF!"/>
    <e v="#REF!"/>
    <x v="0"/>
    <x v="0"/>
  </r>
  <r>
    <n v="1329"/>
    <n v="21439"/>
    <s v="Tramitar Peticiones"/>
    <d v="2020-05-06T00:00:00"/>
    <x v="4"/>
    <d v="2020-05-08T00:00:00"/>
    <s v="Abril - Junio"/>
    <n v="2"/>
    <n v="3"/>
    <s v="Osiel Alexander castañeda Alvarez"/>
    <s v="Cerrado"/>
    <s v="Mayo"/>
    <m/>
    <e v="#REF!"/>
    <e v="#REF!"/>
    <x v="0"/>
    <x v="0"/>
  </r>
  <r>
    <n v="1330"/>
    <n v="21440"/>
    <s v="Tramitar Queja"/>
    <d v="2020-05-06T00:00:00"/>
    <x v="4"/>
    <d v="2020-05-06T00:00:00"/>
    <s v="Abril - Junio"/>
    <n v="0"/>
    <n v="1"/>
    <s v="david restrepo"/>
    <s v="Cerrado"/>
    <s v="Mayo"/>
    <m/>
    <e v="#REF!"/>
    <e v="#REF!"/>
    <x v="0"/>
    <x v="0"/>
  </r>
  <r>
    <n v="1331"/>
    <n v="21441"/>
    <s v="Asignar Sugerencia"/>
    <d v="2020-05-06T00:00:00"/>
    <x v="4"/>
    <s v="Pendiente"/>
    <s v="Pendiente"/>
    <e v="#VALUE!"/>
    <e v="#VALUE!"/>
    <s v="OMAR SALAMANCA MORENO"/>
    <s v="Abierto"/>
    <s v="Pendiente"/>
    <m/>
    <e v="#REF!"/>
    <e v="#REF!"/>
    <x v="1"/>
    <x v="1"/>
  </r>
  <r>
    <n v="1332"/>
    <n v="21442"/>
    <s v="Tramitar Peticiones"/>
    <d v="2020-05-06T00:00:00"/>
    <x v="4"/>
    <d v="2020-05-08T00:00:00"/>
    <s v="Abril - Junio"/>
    <n v="2"/>
    <n v="3"/>
    <s v="VIVIANA IBAÑEZ"/>
    <s v="Cerrado"/>
    <s v="Mayo"/>
    <m/>
    <e v="#REF!"/>
    <e v="#REF!"/>
    <x v="0"/>
    <x v="0"/>
  </r>
  <r>
    <n v="1333"/>
    <n v="21443"/>
    <s v="Tramitar Peticiones"/>
    <d v="2020-05-06T00:00:00"/>
    <x v="4"/>
    <d v="2020-05-08T00:00:00"/>
    <s v="Abril - Junio"/>
    <n v="2"/>
    <n v="3"/>
    <s v="John Eduard Yepes García"/>
    <s v="Cerrado"/>
    <s v="Mayo"/>
    <m/>
    <e v="#REF!"/>
    <e v="#REF!"/>
    <x v="0"/>
    <x v="0"/>
  </r>
  <r>
    <n v="1334"/>
    <n v="21444"/>
    <s v="Tramitar Queja"/>
    <d v="2020-05-06T00:00:00"/>
    <x v="4"/>
    <s v="Pendiente"/>
    <s v="Pendiente"/>
    <e v="#VALUE!"/>
    <e v="#VALUE!"/>
    <s v="Silvana Estella Galeano Alviz"/>
    <s v="Abierto"/>
    <s v="Pendiente"/>
    <m/>
    <e v="#REF!"/>
    <e v="#REF!"/>
    <x v="1"/>
    <x v="1"/>
  </r>
  <r>
    <n v="1335"/>
    <n v="21445"/>
    <s v="Tramitar Peticiones"/>
    <d v="2020-05-06T00:00:00"/>
    <x v="4"/>
    <d v="2020-05-08T00:00:00"/>
    <s v="Abril - Junio"/>
    <n v="2"/>
    <n v="3"/>
    <s v="gina martinez machado"/>
    <s v="Cerrado"/>
    <s v="Mayo"/>
    <m/>
    <e v="#REF!"/>
    <e v="#REF!"/>
    <x v="0"/>
    <x v="0"/>
  </r>
  <r>
    <n v="1336"/>
    <n v="21446"/>
    <s v="Tramitar Peticiones"/>
    <d v="2020-05-06T00:00:00"/>
    <x v="4"/>
    <d v="2020-05-08T00:00:00"/>
    <s v="Abril - Junio"/>
    <n v="2"/>
    <n v="3"/>
    <s v="Guisela Esther Yanes Huyke"/>
    <s v="Cerrado"/>
    <s v="Mayo"/>
    <m/>
    <e v="#REF!"/>
    <e v="#REF!"/>
    <x v="0"/>
    <x v="0"/>
  </r>
  <r>
    <n v="1337"/>
    <n v="21447"/>
    <s v="Tramitar Peticiones"/>
    <d v="2020-05-06T00:00:00"/>
    <x v="4"/>
    <d v="2020-05-08T00:00:00"/>
    <s v="Abril - Junio"/>
    <n v="2"/>
    <n v="3"/>
    <s v="rodolfo orozco ortiz"/>
    <s v="Cerrado"/>
    <s v="Mayo"/>
    <m/>
    <e v="#REF!"/>
    <e v="#REF!"/>
    <x v="0"/>
    <x v="0"/>
  </r>
  <r>
    <n v="1338"/>
    <n v="21448"/>
    <s v="Tramitar Peticiones"/>
    <d v="2020-05-06T00:00:00"/>
    <x v="4"/>
    <d v="2020-05-08T00:00:00"/>
    <s v="Abril - Junio"/>
    <n v="2"/>
    <n v="3"/>
    <s v="Juan David Mancera Castillo"/>
    <s v="Cerrado"/>
    <s v="Mayo"/>
    <m/>
    <e v="#REF!"/>
    <e v="#REF!"/>
    <x v="0"/>
    <x v="0"/>
  </r>
  <r>
    <n v="1339"/>
    <n v="21449"/>
    <s v="Tramitar Reclamo"/>
    <d v="2020-05-06T00:00:00"/>
    <x v="4"/>
    <d v="2020-05-08T00:00:00"/>
    <s v="Abril - Junio"/>
    <n v="2"/>
    <n v="3"/>
    <s v="JOAN SEBASTIAN LOZADA BARRIOS"/>
    <s v="Cerrado"/>
    <s v="Mayo"/>
    <m/>
    <e v="#REF!"/>
    <e v="#REF!"/>
    <x v="0"/>
    <x v="0"/>
  </r>
  <r>
    <n v="1340"/>
    <n v="21450"/>
    <s v="Tramitar Reclamo"/>
    <d v="2020-05-06T00:00:00"/>
    <x v="4"/>
    <d v="2020-05-08T00:00:00"/>
    <s v="Abril - Junio"/>
    <n v="2"/>
    <n v="3"/>
    <s v="JOAN SEBASTIAN LOZADA BARRIOS"/>
    <s v="Cerrado"/>
    <s v="Mayo"/>
    <m/>
    <e v="#REF!"/>
    <e v="#REF!"/>
    <x v="0"/>
    <x v="0"/>
  </r>
  <r>
    <n v="1341"/>
    <n v="21451"/>
    <s v="Tramitar Queja"/>
    <d v="2020-05-06T00:00:00"/>
    <x v="4"/>
    <d v="2020-05-15T00:00:00"/>
    <s v="Abril - Junio"/>
    <n v="9"/>
    <n v="8"/>
    <s v="Angie Michel Giraldo Ceballos"/>
    <s v="Cerrado"/>
    <s v="Mayo"/>
    <m/>
    <e v="#REF!"/>
    <e v="#REF!"/>
    <x v="0"/>
    <x v="0"/>
  </r>
  <r>
    <n v="1342"/>
    <n v="21452"/>
    <s v="Tramitar Queja"/>
    <d v="2020-05-06T00:00:00"/>
    <x v="4"/>
    <d v="2020-05-15T00:00:00"/>
    <s v="Abril - Junio"/>
    <n v="9"/>
    <n v="8"/>
    <s v="Angie Michel Giraldo Ceballos"/>
    <s v="Cerrado"/>
    <s v="Mayo"/>
    <m/>
    <e v="#REF!"/>
    <e v="#REF!"/>
    <x v="0"/>
    <x v="0"/>
  </r>
  <r>
    <n v="1343"/>
    <n v="21453"/>
    <s v="Tramitar Peticiones"/>
    <d v="2020-05-06T00:00:00"/>
    <x v="4"/>
    <d v="2020-05-08T00:00:00"/>
    <s v="Abril - Junio"/>
    <n v="2"/>
    <n v="3"/>
    <s v="Luz Stella Cobos"/>
    <s v="Cerrado"/>
    <s v="Mayo"/>
    <m/>
    <e v="#REF!"/>
    <e v="#REF!"/>
    <x v="0"/>
    <x v="0"/>
  </r>
  <r>
    <n v="1344"/>
    <n v="21454"/>
    <s v="Tramitar Peticiones"/>
    <d v="2020-05-06T00:00:00"/>
    <x v="4"/>
    <d v="2020-05-08T00:00:00"/>
    <s v="Abril - Junio"/>
    <n v="2"/>
    <n v="3"/>
    <s v="Maira Alejandra escobar gutierrez"/>
    <s v="Cerrado"/>
    <s v="Mayo"/>
    <m/>
    <e v="#REF!"/>
    <e v="#REF!"/>
    <x v="0"/>
    <x v="0"/>
  </r>
  <r>
    <n v="1345"/>
    <n v="21455"/>
    <s v="Tramitar Reclamo"/>
    <d v="2020-05-06T00:00:00"/>
    <x v="4"/>
    <d v="2020-05-08T00:00:00"/>
    <s v="Abril - Junio"/>
    <n v="2"/>
    <n v="3"/>
    <s v="carlos de jesus ariza altamar"/>
    <s v="Cerrado"/>
    <s v="Mayo"/>
    <m/>
    <e v="#REF!"/>
    <e v="#REF!"/>
    <x v="0"/>
    <x v="0"/>
  </r>
  <r>
    <n v="1346"/>
    <n v="21456"/>
    <s v="Tramitar Queja"/>
    <d v="2020-05-06T00:00:00"/>
    <x v="4"/>
    <d v="2020-05-08T00:00:00"/>
    <s v="Abril - Junio"/>
    <n v="2"/>
    <n v="3"/>
    <s v="Maria Constanza Cardozo"/>
    <s v="Cerrado"/>
    <s v="Mayo"/>
    <m/>
    <e v="#REF!"/>
    <e v="#REF!"/>
    <x v="0"/>
    <x v="0"/>
  </r>
  <r>
    <n v="1347"/>
    <n v="21457"/>
    <s v="Tramitar Queja"/>
    <d v="2020-05-06T00:00:00"/>
    <x v="4"/>
    <d v="2020-05-08T00:00:00"/>
    <s v="Abril - Junio"/>
    <n v="2"/>
    <n v="3"/>
    <s v="ALIS MARY OLARTE CASALLAS"/>
    <s v="Cerrado"/>
    <s v="Mayo"/>
    <m/>
    <e v="#REF!"/>
    <e v="#REF!"/>
    <x v="0"/>
    <x v="0"/>
  </r>
  <r>
    <n v="1348"/>
    <n v="21458"/>
    <s v="Tramitar Peticiones"/>
    <d v="2020-05-06T00:00:00"/>
    <x v="4"/>
    <d v="2020-05-08T00:00:00"/>
    <s v="Abril - Junio"/>
    <n v="2"/>
    <n v="3"/>
    <s v="elsa ruiz gomez"/>
    <s v="Cerrado"/>
    <s v="Mayo"/>
    <m/>
    <e v="#REF!"/>
    <e v="#REF!"/>
    <x v="0"/>
    <x v="0"/>
  </r>
  <r>
    <n v="1349"/>
    <n v="21459"/>
    <s v="Tramitar Queja"/>
    <d v="2020-05-06T00:00:00"/>
    <x v="4"/>
    <d v="2020-05-08T00:00:00"/>
    <s v="Abril - Junio"/>
    <n v="2"/>
    <n v="3"/>
    <s v="angie cristina linares franco"/>
    <s v="Cerrado"/>
    <s v="Mayo"/>
    <m/>
    <e v="#REF!"/>
    <e v="#REF!"/>
    <x v="0"/>
    <x v="0"/>
  </r>
  <r>
    <n v="1350"/>
    <n v="21460"/>
    <s v="Tramitar Peticiones"/>
    <d v="2020-05-06T00:00:00"/>
    <x v="4"/>
    <d v="2020-05-08T00:00:00"/>
    <s v="Abril - Junio"/>
    <n v="2"/>
    <n v="3"/>
    <s v="ANGELA MARIA GUERRERO B"/>
    <s v="Cerrado"/>
    <s v="Mayo"/>
    <m/>
    <e v="#REF!"/>
    <e v="#REF!"/>
    <x v="0"/>
    <x v="0"/>
  </r>
  <r>
    <n v="1351"/>
    <n v="21461"/>
    <s v="Tramitar Peticiones"/>
    <d v="2020-05-06T00:00:00"/>
    <x v="4"/>
    <d v="2020-05-08T00:00:00"/>
    <s v="Abril - Junio"/>
    <n v="2"/>
    <n v="3"/>
    <s v="Mirta Lilia zambrano Olivar"/>
    <s v="Cerrado"/>
    <s v="Mayo"/>
    <m/>
    <e v="#REF!"/>
    <e v="#REF!"/>
    <x v="0"/>
    <x v="0"/>
  </r>
  <r>
    <n v="1352"/>
    <n v="21462"/>
    <s v="Tramitar Peticiones"/>
    <d v="2020-05-06T00:00:00"/>
    <x v="4"/>
    <d v="2020-05-08T00:00:00"/>
    <s v="Abril - Junio"/>
    <n v="2"/>
    <n v="3"/>
    <s v="Angie Catherine Vargas Marulanda"/>
    <s v="Cerrado"/>
    <s v="Mayo"/>
    <m/>
    <e v="#REF!"/>
    <e v="#REF!"/>
    <x v="0"/>
    <x v="0"/>
  </r>
  <r>
    <n v="1353"/>
    <n v="21463"/>
    <s v="Tramitar Queja"/>
    <d v="2020-05-06T00:00:00"/>
    <x v="4"/>
    <d v="2020-08-10T00:00:00"/>
    <s v="Julio - Septiembre"/>
    <n v="96"/>
    <n v="69"/>
    <s v="Juan camilo bermudez penilla"/>
    <s v="Cerrado"/>
    <s v="Agosto"/>
    <m/>
    <e v="#REF!"/>
    <e v="#REF!"/>
    <x v="0"/>
    <x v="0"/>
  </r>
  <r>
    <n v="1354"/>
    <n v="21464"/>
    <s v="Tramitar Peticiones"/>
    <d v="2020-05-06T00:00:00"/>
    <x v="4"/>
    <d v="2020-05-08T00:00:00"/>
    <s v="Abril - Junio"/>
    <n v="2"/>
    <n v="3"/>
    <s v="HÉCTOR FABIO RAYO CANDELO"/>
    <s v="Cerrado"/>
    <s v="Mayo"/>
    <m/>
    <e v="#REF!"/>
    <e v="#REF!"/>
    <x v="0"/>
    <x v="0"/>
  </r>
  <r>
    <n v="1355"/>
    <n v="21465"/>
    <s v="Tramitar Peticiones"/>
    <d v="2020-05-07T00:00:00"/>
    <x v="4"/>
    <d v="2020-05-08T00:00:00"/>
    <s v="Abril - Junio"/>
    <n v="1"/>
    <n v="2"/>
    <s v="Janet Uribe Mondol"/>
    <s v="Cerrado"/>
    <s v="Mayo"/>
    <m/>
    <e v="#REF!"/>
    <e v="#REF!"/>
    <x v="0"/>
    <x v="0"/>
  </r>
  <r>
    <n v="1356"/>
    <n v="21466"/>
    <s v="Tramitar Peticiones"/>
    <d v="2020-05-07T00:00:00"/>
    <x v="4"/>
    <d v="2020-05-11T00:00:00"/>
    <s v="Abril - Junio"/>
    <n v="4"/>
    <n v="3"/>
    <s v="FERMAT COMERCIAL"/>
    <s v="Cerrado"/>
    <s v="Mayo"/>
    <m/>
    <e v="#REF!"/>
    <e v="#REF!"/>
    <x v="0"/>
    <x v="0"/>
  </r>
  <r>
    <n v="1357"/>
    <n v="21467"/>
    <s v="Tramitar Peticiones"/>
    <d v="2020-05-07T00:00:00"/>
    <x v="4"/>
    <d v="2020-05-11T00:00:00"/>
    <s v="Abril - Junio"/>
    <n v="4"/>
    <n v="3"/>
    <s v="GLORIA Elena Salazar Arbelaez"/>
    <s v="Cerrado"/>
    <s v="Mayo"/>
    <m/>
    <e v="#REF!"/>
    <e v="#REF!"/>
    <x v="0"/>
    <x v="0"/>
  </r>
  <r>
    <n v="1358"/>
    <n v="21468"/>
    <s v="Asignar Sugerencia"/>
    <d v="2020-05-07T00:00:00"/>
    <x v="4"/>
    <d v="2020-06-08T00:00:00"/>
    <s v="Abril - Junio"/>
    <n v="32"/>
    <n v="23"/>
    <s v="Jorgebel gonzalez"/>
    <s v="Cerrado"/>
    <s v="Junio"/>
    <m/>
    <e v="#REF!"/>
    <e v="#REF!"/>
    <x v="0"/>
    <x v="0"/>
  </r>
  <r>
    <n v="1359"/>
    <n v="21469"/>
    <s v="Tramitar Queja"/>
    <d v="2020-05-07T00:00:00"/>
    <x v="4"/>
    <d v="2020-05-08T00:00:00"/>
    <s v="Abril - Junio"/>
    <n v="1"/>
    <n v="2"/>
    <s v="DIEGO FERNANDO CABEZAS"/>
    <s v="Cerrado"/>
    <s v="Mayo"/>
    <m/>
    <e v="#REF!"/>
    <e v="#REF!"/>
    <x v="0"/>
    <x v="0"/>
  </r>
  <r>
    <n v="1360"/>
    <n v="21470"/>
    <s v="Tramitar Peticiones"/>
    <d v="2020-05-07T00:00:00"/>
    <x v="4"/>
    <d v="2020-05-11T00:00:00"/>
    <s v="Abril - Junio"/>
    <n v="4"/>
    <n v="3"/>
    <s v="JAIME GUIOVANY CHAVES GUERRERO"/>
    <s v="Cerrado"/>
    <s v="Mayo"/>
    <m/>
    <e v="#REF!"/>
    <e v="#REF!"/>
    <x v="0"/>
    <x v="0"/>
  </r>
  <r>
    <n v="1361"/>
    <n v="21471"/>
    <s v="Tramitar Peticiones"/>
    <d v="2020-05-07T00:00:00"/>
    <x v="4"/>
    <d v="2020-05-11T00:00:00"/>
    <s v="Abril - Junio"/>
    <n v="4"/>
    <n v="3"/>
    <s v="ANDRES FELIPE ARROYAVE MONTOYA"/>
    <s v="Cerrado"/>
    <s v="Mayo"/>
    <m/>
    <e v="#REF!"/>
    <e v="#REF!"/>
    <x v="0"/>
    <x v="0"/>
  </r>
  <r>
    <n v="1362"/>
    <n v="21472"/>
    <s v="Tramitar Queja"/>
    <d v="2020-05-07T00:00:00"/>
    <x v="4"/>
    <d v="2020-05-08T00:00:00"/>
    <s v="Abril - Junio"/>
    <n v="1"/>
    <n v="2"/>
    <s v="Sergio Vargas"/>
    <s v="Cerrado"/>
    <s v="Mayo"/>
    <m/>
    <e v="#REF!"/>
    <e v="#REF!"/>
    <x v="0"/>
    <x v="0"/>
  </r>
  <r>
    <n v="1363"/>
    <n v="21473"/>
    <s v="Tramitar Peticiones"/>
    <d v="2020-05-07T00:00:00"/>
    <x v="4"/>
    <d v="2020-05-11T00:00:00"/>
    <s v="Abril - Junio"/>
    <n v="4"/>
    <n v="3"/>
    <s v="LAURA VERGARA"/>
    <s v="Cerrado"/>
    <s v="Mayo"/>
    <m/>
    <e v="#REF!"/>
    <e v="#REF!"/>
    <x v="0"/>
    <x v="0"/>
  </r>
  <r>
    <n v="1364"/>
    <n v="21474"/>
    <s v="Tramitar Peticiones"/>
    <d v="2020-05-07T00:00:00"/>
    <x v="4"/>
    <d v="2020-05-11T00:00:00"/>
    <s v="Abril - Junio"/>
    <n v="4"/>
    <n v="3"/>
    <s v="Gustavo Arnulfo Marin Callejas"/>
    <s v="Cerrado"/>
    <s v="Mayo"/>
    <m/>
    <e v="#REF!"/>
    <e v="#REF!"/>
    <x v="0"/>
    <x v="0"/>
  </r>
  <r>
    <n v="1365"/>
    <n v="21475"/>
    <s v="Tramitar Peticiones"/>
    <d v="2020-05-07T00:00:00"/>
    <x v="4"/>
    <d v="2020-05-11T00:00:00"/>
    <s v="Abril - Junio"/>
    <n v="4"/>
    <n v="3"/>
    <s v="EVA MARIA MENDOZA HINOJOSA"/>
    <s v="Cerrado"/>
    <s v="Mayo"/>
    <m/>
    <e v="#REF!"/>
    <e v="#REF!"/>
    <x v="0"/>
    <x v="0"/>
  </r>
  <r>
    <n v="1366"/>
    <n v="21476"/>
    <s v="Tramitar Peticiones"/>
    <d v="2020-05-07T00:00:00"/>
    <x v="4"/>
    <d v="2020-05-11T00:00:00"/>
    <s v="Abril - Junio"/>
    <n v="4"/>
    <n v="3"/>
    <s v="EVA MARIA MENDOZA HINOJOSA"/>
    <s v="Cerrado"/>
    <s v="Mayo"/>
    <m/>
    <e v="#REF!"/>
    <e v="#REF!"/>
    <x v="0"/>
    <x v="0"/>
  </r>
  <r>
    <n v="1367"/>
    <n v="21477"/>
    <s v="Tramitar Peticiones"/>
    <d v="2020-05-07T00:00:00"/>
    <x v="4"/>
    <d v="2020-05-11T00:00:00"/>
    <s v="Abril - Junio"/>
    <n v="4"/>
    <n v="3"/>
    <s v="ANDRES FELIPE CASTILLO"/>
    <s v="Cerrado"/>
    <s v="Mayo"/>
    <m/>
    <e v="#REF!"/>
    <e v="#REF!"/>
    <x v="0"/>
    <x v="0"/>
  </r>
  <r>
    <n v="1368"/>
    <n v="21478"/>
    <s v="Tramitar Peticiones"/>
    <d v="2020-05-07T00:00:00"/>
    <x v="4"/>
    <d v="2020-05-11T00:00:00"/>
    <s v="Abril - Junio"/>
    <n v="4"/>
    <n v="3"/>
    <s v="Maria Angelica Panameño Caicedo"/>
    <s v="Cerrado"/>
    <s v="Mayo"/>
    <m/>
    <e v="#REF!"/>
    <e v="#REF!"/>
    <x v="0"/>
    <x v="0"/>
  </r>
  <r>
    <n v="1369"/>
    <n v="21479"/>
    <s v="Tramitar Queja"/>
    <d v="2020-05-07T00:00:00"/>
    <x v="4"/>
    <d v="2020-05-08T00:00:00"/>
    <s v="Abril - Junio"/>
    <n v="1"/>
    <n v="2"/>
    <s v="JOSE VICENTE ROJAS ROJAS"/>
    <s v="Cerrado"/>
    <s v="Mayo"/>
    <m/>
    <e v="#REF!"/>
    <e v="#REF!"/>
    <x v="0"/>
    <x v="0"/>
  </r>
  <r>
    <n v="1370"/>
    <n v="21480"/>
    <s v="Tramitar Peticiones"/>
    <d v="2020-05-07T00:00:00"/>
    <x v="4"/>
    <d v="2020-05-11T00:00:00"/>
    <s v="Abril - Junio"/>
    <n v="4"/>
    <n v="3"/>
    <s v="Reynaldo Abel Pitalua Garcia"/>
    <s v="Cerrado"/>
    <s v="Mayo"/>
    <m/>
    <e v="#REF!"/>
    <e v="#REF!"/>
    <x v="0"/>
    <x v="0"/>
  </r>
  <r>
    <n v="1371"/>
    <n v="21481"/>
    <s v="Tramitar Peticiones"/>
    <d v="2020-05-07T00:00:00"/>
    <x v="4"/>
    <d v="2020-05-11T00:00:00"/>
    <s v="Abril - Junio"/>
    <n v="4"/>
    <n v="3"/>
    <s v="Reynaldo Abel Pitalua Garcia"/>
    <s v="Cerrado"/>
    <s v="Mayo"/>
    <m/>
    <e v="#REF!"/>
    <e v="#REF!"/>
    <x v="0"/>
    <x v="0"/>
  </r>
  <r>
    <n v="1372"/>
    <n v="21482"/>
    <s v="Tramitar Peticiones"/>
    <d v="2020-05-07T00:00:00"/>
    <x v="4"/>
    <d v="2020-05-11T00:00:00"/>
    <s v="Abril - Junio"/>
    <n v="4"/>
    <n v="3"/>
    <s v="Hector Jaimes Sierra"/>
    <s v="Cerrado"/>
    <s v="Mayo"/>
    <m/>
    <e v="#REF!"/>
    <e v="#REF!"/>
    <x v="0"/>
    <x v="0"/>
  </r>
  <r>
    <n v="1373"/>
    <n v="21483"/>
    <s v="Tramitar Peticiones"/>
    <d v="2020-05-07T00:00:00"/>
    <x v="4"/>
    <d v="2020-05-11T00:00:00"/>
    <s v="Abril - Junio"/>
    <n v="4"/>
    <n v="3"/>
    <s v="Nicolás Figueroa Concha"/>
    <s v="Cerrado"/>
    <s v="Mayo"/>
    <m/>
    <e v="#REF!"/>
    <e v="#REF!"/>
    <x v="0"/>
    <x v="0"/>
  </r>
  <r>
    <n v="1374"/>
    <n v="21484"/>
    <s v="Tramitar Peticiones"/>
    <d v="2020-05-07T00:00:00"/>
    <x v="4"/>
    <d v="2020-05-11T00:00:00"/>
    <s v="Abril - Junio"/>
    <n v="4"/>
    <n v="3"/>
    <s v="Luis Fernando Riascos Valencia"/>
    <s v="Cerrado"/>
    <s v="Mayo"/>
    <m/>
    <e v="#REF!"/>
    <e v="#REF!"/>
    <x v="0"/>
    <x v="0"/>
  </r>
  <r>
    <n v="1375"/>
    <n v="21485"/>
    <s v="Tramitar Peticiones"/>
    <d v="2020-05-07T00:00:00"/>
    <x v="4"/>
    <d v="2020-05-11T00:00:00"/>
    <s v="Abril - Junio"/>
    <n v="4"/>
    <n v="3"/>
    <s v="Juan Carlos Baquero"/>
    <s v="Cerrado"/>
    <s v="Mayo"/>
    <m/>
    <e v="#REF!"/>
    <e v="#REF!"/>
    <x v="0"/>
    <x v="0"/>
  </r>
  <r>
    <n v="1376"/>
    <n v="21486"/>
    <s v="Tramitar Peticiones"/>
    <d v="2020-05-07T00:00:00"/>
    <x v="4"/>
    <d v="2020-05-11T00:00:00"/>
    <s v="Abril - Junio"/>
    <n v="4"/>
    <n v="3"/>
    <s v="OMAR ZARABANDA"/>
    <s v="Cerrado"/>
    <s v="Mayo"/>
    <m/>
    <e v="#REF!"/>
    <e v="#REF!"/>
    <x v="0"/>
    <x v="0"/>
  </r>
  <r>
    <n v="1377"/>
    <n v="21487"/>
    <s v="Tramitar Peticiones"/>
    <d v="2020-05-07T00:00:00"/>
    <x v="4"/>
    <d v="2020-05-11T00:00:00"/>
    <s v="Abril - Junio"/>
    <n v="4"/>
    <n v="3"/>
    <s v="OMAR ZARABANDA"/>
    <s v="Cerrado"/>
    <s v="Mayo"/>
    <m/>
    <e v="#REF!"/>
    <e v="#REF!"/>
    <x v="0"/>
    <x v="0"/>
  </r>
  <r>
    <n v="1378"/>
    <n v="21488"/>
    <s v="Tramitar Peticiones"/>
    <d v="2020-05-07T00:00:00"/>
    <x v="4"/>
    <d v="2020-05-11T00:00:00"/>
    <s v="Abril - Junio"/>
    <n v="4"/>
    <n v="3"/>
    <s v="MARIA RODRIGUEZ SANDOVAL"/>
    <s v="Cerrado"/>
    <s v="Mayo"/>
    <m/>
    <e v="#REF!"/>
    <e v="#REF!"/>
    <x v="0"/>
    <x v="0"/>
  </r>
  <r>
    <n v="1379"/>
    <n v="21489"/>
    <s v="Tramitar Peticiones"/>
    <d v="2020-05-07T00:00:00"/>
    <x v="4"/>
    <d v="2020-05-11T00:00:00"/>
    <s v="Abril - Junio"/>
    <n v="4"/>
    <n v="3"/>
    <s v="Juan Camilo Feria Rodriguez"/>
    <s v="Cerrado"/>
    <s v="Mayo"/>
    <m/>
    <e v="#REF!"/>
    <e v="#REF!"/>
    <x v="0"/>
    <x v="0"/>
  </r>
  <r>
    <n v="1380"/>
    <n v="21490"/>
    <s v="Tramitar Peticiones"/>
    <d v="2020-05-07T00:00:00"/>
    <x v="4"/>
    <d v="2020-05-11T00:00:00"/>
    <s v="Abril - Junio"/>
    <n v="4"/>
    <n v="3"/>
    <s v="David Fernando Perez Castaño"/>
    <s v="Cerrado"/>
    <s v="Mayo"/>
    <m/>
    <e v="#REF!"/>
    <e v="#REF!"/>
    <x v="0"/>
    <x v="0"/>
  </r>
  <r>
    <n v="1381"/>
    <n v="21491"/>
    <s v="Tramitar Queja"/>
    <d v="2020-05-07T00:00:00"/>
    <x v="4"/>
    <d v="2020-05-08T00:00:00"/>
    <s v="Abril - Junio"/>
    <n v="1"/>
    <n v="2"/>
    <s v="CLAUDIA PATRICIA RESTREPO MONTOYA"/>
    <s v="Cerrado"/>
    <s v="Mayo"/>
    <m/>
    <e v="#REF!"/>
    <e v="#REF!"/>
    <x v="0"/>
    <x v="0"/>
  </r>
  <r>
    <n v="1382"/>
    <n v="21492"/>
    <s v="Tramitar Peticiones"/>
    <d v="2020-05-07T00:00:00"/>
    <x v="4"/>
    <d v="2020-05-12T00:00:00"/>
    <s v="Abril - Junio"/>
    <n v="5"/>
    <n v="4"/>
    <s v="JONATAN LOPEZ"/>
    <s v="Cerrado"/>
    <s v="Mayo"/>
    <m/>
    <e v="#REF!"/>
    <e v="#REF!"/>
    <x v="0"/>
    <x v="0"/>
  </r>
  <r>
    <n v="1383"/>
    <n v="21493"/>
    <s v="Asignar Sugerencia"/>
    <d v="2020-05-07T00:00:00"/>
    <x v="4"/>
    <d v="2020-06-08T00:00:00"/>
    <s v="Abril - Junio"/>
    <n v="32"/>
    <n v="23"/>
    <s v="Luis Alonso Aristizábal Marín"/>
    <s v="Cerrado"/>
    <s v="Junio"/>
    <m/>
    <e v="#REF!"/>
    <e v="#REF!"/>
    <x v="0"/>
    <x v="0"/>
  </r>
  <r>
    <n v="1384"/>
    <n v="21494"/>
    <s v="Tramitar Peticiones"/>
    <d v="2020-05-07T00:00:00"/>
    <x v="4"/>
    <d v="2020-05-12T00:00:00"/>
    <s v="Abril - Junio"/>
    <n v="5"/>
    <n v="4"/>
    <s v="karen diaz silva"/>
    <s v="Cerrado"/>
    <s v="Mayo"/>
    <m/>
    <e v="#REF!"/>
    <e v="#REF!"/>
    <x v="0"/>
    <x v="0"/>
  </r>
  <r>
    <n v="1385"/>
    <n v="21495"/>
    <s v="Tramitar Peticiones"/>
    <d v="2020-05-08T00:00:00"/>
    <x v="4"/>
    <d v="2020-05-11T00:00:00"/>
    <s v="Abril - Junio"/>
    <n v="3"/>
    <n v="2"/>
    <s v="Aura del Socorro Franco Valencia"/>
    <s v="Cerrado"/>
    <s v="Mayo"/>
    <m/>
    <e v="#REF!"/>
    <e v="#REF!"/>
    <x v="0"/>
    <x v="0"/>
  </r>
  <r>
    <n v="1386"/>
    <n v="21496"/>
    <s v="Tramitar Peticiones"/>
    <d v="2020-05-08T00:00:00"/>
    <x v="4"/>
    <d v="2020-05-12T00:00:00"/>
    <s v="Abril - Junio"/>
    <n v="4"/>
    <n v="3"/>
    <s v="Luis Fernando Valencia córdoba"/>
    <s v="Cerrado"/>
    <s v="Mayo"/>
    <m/>
    <e v="#REF!"/>
    <e v="#REF!"/>
    <x v="0"/>
    <x v="0"/>
  </r>
  <r>
    <n v="1387"/>
    <n v="21497"/>
    <s v="Tramitar Peticiones"/>
    <d v="2020-05-08T00:00:00"/>
    <x v="4"/>
    <d v="2020-05-12T00:00:00"/>
    <s v="Abril - Junio"/>
    <n v="4"/>
    <n v="3"/>
    <s v="Oscar Norberto Reyes Pla"/>
    <s v="Cerrado"/>
    <s v="Mayo"/>
    <m/>
    <e v="#REF!"/>
    <e v="#REF!"/>
    <x v="0"/>
    <x v="0"/>
  </r>
  <r>
    <n v="1388"/>
    <n v="21498"/>
    <s v="Tramitar Peticiones"/>
    <d v="2020-05-08T00:00:00"/>
    <x v="4"/>
    <d v="2020-05-12T00:00:00"/>
    <s v="Abril - Junio"/>
    <n v="4"/>
    <n v="3"/>
    <s v="raul fernando mestre castro"/>
    <s v="Cerrado"/>
    <s v="Mayo"/>
    <m/>
    <e v="#REF!"/>
    <e v="#REF!"/>
    <x v="0"/>
    <x v="0"/>
  </r>
  <r>
    <n v="1389"/>
    <n v="21499"/>
    <s v="Tramitar Reclamo"/>
    <d v="2020-05-08T00:00:00"/>
    <x v="4"/>
    <d v="2020-05-12T00:00:00"/>
    <s v="Abril - Junio"/>
    <n v="4"/>
    <n v="3"/>
    <s v="Ramiro Leal Restrepo"/>
    <s v="Cerrado"/>
    <s v="Mayo"/>
    <m/>
    <e v="#REF!"/>
    <e v="#REF!"/>
    <x v="0"/>
    <x v="0"/>
  </r>
  <r>
    <n v="1390"/>
    <n v="21500"/>
    <s v="Tramitar Peticiones"/>
    <d v="2020-05-08T00:00:00"/>
    <x v="4"/>
    <d v="2020-05-12T00:00:00"/>
    <s v="Abril - Junio"/>
    <n v="4"/>
    <n v="3"/>
    <s v="Martha Stella Carrillo Duarte"/>
    <s v="Cerrado"/>
    <s v="Mayo"/>
    <m/>
    <e v="#REF!"/>
    <e v="#REF!"/>
    <x v="0"/>
    <x v="0"/>
  </r>
  <r>
    <n v="1391"/>
    <n v="21501"/>
    <s v="Tramitar Queja"/>
    <d v="2020-05-08T00:00:00"/>
    <x v="4"/>
    <d v="2020-05-12T00:00:00"/>
    <s v="Abril - Junio"/>
    <n v="4"/>
    <n v="3"/>
    <s v="AIDA CAROLINA GOMEZ MALAGON"/>
    <s v="Cerrado"/>
    <s v="Mayo"/>
    <m/>
    <e v="#REF!"/>
    <e v="#REF!"/>
    <x v="0"/>
    <x v="0"/>
  </r>
  <r>
    <n v="1392"/>
    <n v="21502"/>
    <s v="Tramitar Queja"/>
    <d v="2020-05-08T00:00:00"/>
    <x v="4"/>
    <d v="2020-05-08T00:00:00"/>
    <s v="Abril - Junio"/>
    <n v="0"/>
    <n v="1"/>
    <s v="MARIO"/>
    <s v="Cerrado"/>
    <s v="Mayo"/>
    <m/>
    <e v="#REF!"/>
    <e v="#REF!"/>
    <x v="0"/>
    <x v="0"/>
  </r>
  <r>
    <n v="1393"/>
    <n v="21503"/>
    <s v="Tramitar Queja"/>
    <d v="2020-05-08T00:00:00"/>
    <x v="4"/>
    <s v="Pendiente"/>
    <s v="Pendiente"/>
    <e v="#VALUE!"/>
    <e v="#VALUE!"/>
    <s v="Joe Alexander Buelvas Montaña"/>
    <s v="Abierto"/>
    <s v="Pendiente"/>
    <m/>
    <e v="#REF!"/>
    <e v="#REF!"/>
    <x v="1"/>
    <x v="1"/>
  </r>
  <r>
    <n v="1394"/>
    <n v="21504"/>
    <s v="Tramitar Queja"/>
    <d v="2020-05-08T00:00:00"/>
    <x v="4"/>
    <s v="Pendiente"/>
    <s v="Pendiente"/>
    <e v="#VALUE!"/>
    <e v="#VALUE!"/>
    <s v="Sandra Maribel Rosero"/>
    <s v="Abierto"/>
    <s v="Pendiente"/>
    <m/>
    <e v="#REF!"/>
    <e v="#REF!"/>
    <x v="1"/>
    <x v="1"/>
  </r>
  <r>
    <n v="1395"/>
    <n v="21505"/>
    <s v="Tramitar Peticiones"/>
    <d v="2020-05-08T00:00:00"/>
    <x v="4"/>
    <d v="2020-05-12T00:00:00"/>
    <s v="Abril - Junio"/>
    <n v="4"/>
    <n v="3"/>
    <s v="LUIS ANGEL HINCAPIE BETANCUR"/>
    <s v="Cerrado"/>
    <s v="Mayo"/>
    <m/>
    <e v="#REF!"/>
    <e v="#REF!"/>
    <x v="0"/>
    <x v="0"/>
  </r>
  <r>
    <n v="1396"/>
    <n v="21506"/>
    <s v="Tramitar Queja"/>
    <d v="2020-05-08T00:00:00"/>
    <x v="4"/>
    <d v="2020-05-12T00:00:00"/>
    <s v="Abril - Junio"/>
    <n v="4"/>
    <n v="3"/>
    <s v="omara del carmen verona soto"/>
    <s v="Cerrado"/>
    <s v="Mayo"/>
    <m/>
    <e v="#REF!"/>
    <e v="#REF!"/>
    <x v="0"/>
    <x v="0"/>
  </r>
  <r>
    <n v="1397"/>
    <n v="21507"/>
    <s v="Tramitar Peticiones"/>
    <d v="2020-05-08T00:00:00"/>
    <x v="4"/>
    <d v="2020-05-12T00:00:00"/>
    <s v="Abril - Junio"/>
    <n v="4"/>
    <n v="3"/>
    <s v="MARLEN JUDITH ANGULO CANTILLO"/>
    <s v="Cerrado"/>
    <s v="Mayo"/>
    <m/>
    <e v="#REF!"/>
    <e v="#REF!"/>
    <x v="0"/>
    <x v="0"/>
  </r>
  <r>
    <n v="1398"/>
    <n v="21508"/>
    <s v="Tramitar Peticiones"/>
    <d v="2020-05-08T00:00:00"/>
    <x v="4"/>
    <d v="2020-05-12T00:00:00"/>
    <s v="Abril - Junio"/>
    <n v="4"/>
    <n v="3"/>
    <s v="KAREN CARMENZA ARISMENDY AMRTINEZ"/>
    <s v="Cerrado"/>
    <s v="Mayo"/>
    <m/>
    <e v="#REF!"/>
    <e v="#REF!"/>
    <x v="0"/>
    <x v="0"/>
  </r>
  <r>
    <n v="1399"/>
    <n v="21509"/>
    <s v="Tramitar Peticiones"/>
    <d v="2020-05-08T00:00:00"/>
    <x v="4"/>
    <d v="2020-05-12T00:00:00"/>
    <s v="Abril - Junio"/>
    <n v="4"/>
    <n v="3"/>
    <s v="MARIA EUGENIA MACIAS RIVERA"/>
    <s v="Cerrado"/>
    <s v="Mayo"/>
    <m/>
    <e v="#REF!"/>
    <e v="#REF!"/>
    <x v="0"/>
    <x v="0"/>
  </r>
  <r>
    <n v="1400"/>
    <n v="21510"/>
    <s v="Tramitar Peticiones"/>
    <d v="2020-05-08T00:00:00"/>
    <x v="4"/>
    <d v="2020-05-12T00:00:00"/>
    <s v="Abril - Junio"/>
    <n v="4"/>
    <n v="3"/>
    <s v="Jorge Leonardo Camargo Rueda"/>
    <s v="Cerrado"/>
    <s v="Mayo"/>
    <m/>
    <e v="#REF!"/>
    <e v="#REF!"/>
    <x v="0"/>
    <x v="0"/>
  </r>
  <r>
    <n v="1401"/>
    <n v="21511"/>
    <s v="Tramitar Peticiones"/>
    <d v="2020-05-08T00:00:00"/>
    <x v="4"/>
    <d v="2020-05-12T00:00:00"/>
    <s v="Abril - Junio"/>
    <n v="4"/>
    <n v="3"/>
    <s v="DANIEL ALONSO ACOSTA"/>
    <s v="Cerrado"/>
    <s v="Mayo"/>
    <m/>
    <e v="#REF!"/>
    <e v="#REF!"/>
    <x v="0"/>
    <x v="0"/>
  </r>
  <r>
    <n v="1402"/>
    <n v="21512"/>
    <s v="Tramitar Reclamo"/>
    <d v="2020-05-08T00:00:00"/>
    <x v="4"/>
    <d v="2020-05-12T00:00:00"/>
    <s v="Abril - Junio"/>
    <n v="4"/>
    <n v="3"/>
    <s v="DANIEL ALONSO ACOSTA"/>
    <s v="Cerrado"/>
    <s v="Mayo"/>
    <m/>
    <e v="#REF!"/>
    <e v="#REF!"/>
    <x v="0"/>
    <x v="0"/>
  </r>
  <r>
    <n v="1403"/>
    <n v="21513"/>
    <s v="Tramitar Queja"/>
    <d v="2020-05-09T00:00:00"/>
    <x v="4"/>
    <s v="Pendiente"/>
    <s v="Pendiente"/>
    <e v="#VALUE!"/>
    <e v="#VALUE!"/>
    <s v="JOSE GABRIEL CALDERON ESPAÑA"/>
    <s v="Abierto"/>
    <s v="Pendiente"/>
    <m/>
    <e v="#REF!"/>
    <e v="#REF!"/>
    <x v="1"/>
    <x v="1"/>
  </r>
  <r>
    <n v="1404"/>
    <n v="21514"/>
    <s v="Tramitar Peticiones"/>
    <d v="2020-05-09T00:00:00"/>
    <x v="4"/>
    <d v="2020-05-12T00:00:00"/>
    <s v="Abril - Junio"/>
    <n v="3"/>
    <n v="2"/>
    <s v="LIDDY VERA GAMBOA"/>
    <s v="Cerrado"/>
    <s v="Mayo"/>
    <m/>
    <e v="#REF!"/>
    <e v="#REF!"/>
    <x v="0"/>
    <x v="0"/>
  </r>
  <r>
    <n v="1405"/>
    <n v="21515"/>
    <s v="Tramitar Peticiones"/>
    <d v="2020-05-09T00:00:00"/>
    <x v="4"/>
    <d v="2020-05-12T00:00:00"/>
    <s v="Abril - Junio"/>
    <n v="3"/>
    <n v="2"/>
    <s v="carlos humberto correa reina"/>
    <s v="Cerrado"/>
    <s v="Mayo"/>
    <m/>
    <e v="#REF!"/>
    <e v="#REF!"/>
    <x v="0"/>
    <x v="0"/>
  </r>
  <r>
    <n v="1406"/>
    <n v="21516"/>
    <s v="Tramitar Peticiones"/>
    <d v="2020-05-09T00:00:00"/>
    <x v="4"/>
    <d v="2020-05-12T00:00:00"/>
    <s v="Abril - Junio"/>
    <n v="3"/>
    <n v="2"/>
    <s v="Adriana Fuentes"/>
    <s v="Cerrado"/>
    <s v="Mayo"/>
    <m/>
    <e v="#REF!"/>
    <e v="#REF!"/>
    <x v="0"/>
    <x v="0"/>
  </r>
  <r>
    <n v="1407"/>
    <n v="21517"/>
    <s v="Tramitar Peticiones"/>
    <d v="2020-05-09T00:00:00"/>
    <x v="4"/>
    <d v="2020-05-12T00:00:00"/>
    <s v="Abril - Junio"/>
    <n v="3"/>
    <n v="2"/>
    <s v="Wilfredo Vargas Chica"/>
    <s v="Cerrado"/>
    <s v="Mayo"/>
    <m/>
    <e v="#REF!"/>
    <e v="#REF!"/>
    <x v="0"/>
    <x v="0"/>
  </r>
  <r>
    <n v="1408"/>
    <n v="21518"/>
    <s v="Tramitar Peticiones"/>
    <d v="2020-05-09T00:00:00"/>
    <x v="4"/>
    <d v="2020-05-12T00:00:00"/>
    <s v="Abril - Junio"/>
    <n v="3"/>
    <n v="2"/>
    <s v="OSKAR RIKARDO VASQUEZ PARDO"/>
    <s v="Cerrado"/>
    <s v="Mayo"/>
    <m/>
    <e v="#REF!"/>
    <e v="#REF!"/>
    <x v="0"/>
    <x v="0"/>
  </r>
  <r>
    <n v="1409"/>
    <n v="21519"/>
    <s v="Tramitar Reclamo"/>
    <d v="2020-05-10T00:00:00"/>
    <x v="4"/>
    <d v="2020-05-12T00:00:00"/>
    <s v="Abril - Junio"/>
    <n v="2"/>
    <n v="2"/>
    <s v="JAIRO ORLANDO ZORRO CORREA"/>
    <s v="Cerrado"/>
    <s v="Mayo"/>
    <m/>
    <e v="#REF!"/>
    <e v="#REF!"/>
    <x v="0"/>
    <x v="0"/>
  </r>
  <r>
    <n v="1410"/>
    <n v="21520"/>
    <s v="Tramitar Peticiones"/>
    <d v="2020-05-10T00:00:00"/>
    <x v="4"/>
    <d v="2020-05-12T00:00:00"/>
    <s v="Abril - Junio"/>
    <n v="2"/>
    <n v="2"/>
    <s v="JAVIER VICENTE BARRAGAN NEGRO"/>
    <s v="Cerrado"/>
    <s v="Mayo"/>
    <m/>
    <e v="#REF!"/>
    <e v="#REF!"/>
    <x v="0"/>
    <x v="0"/>
  </r>
  <r>
    <n v="1411"/>
    <n v="21521"/>
    <s v="Tramitar Peticiones"/>
    <d v="2020-05-11T00:00:00"/>
    <x v="4"/>
    <d v="2020-05-12T00:00:00"/>
    <s v="Abril - Junio"/>
    <n v="1"/>
    <n v="2"/>
    <s v="Guisela Esther Yanes Huyke"/>
    <s v="Cerrado"/>
    <s v="Mayo"/>
    <m/>
    <e v="#REF!"/>
    <e v="#REF!"/>
    <x v="0"/>
    <x v="0"/>
  </r>
  <r>
    <n v="1412"/>
    <n v="21522"/>
    <s v="Tramitar Peticiones"/>
    <d v="2020-05-11T00:00:00"/>
    <x v="4"/>
    <d v="2020-05-12T00:00:00"/>
    <s v="Abril - Junio"/>
    <n v="1"/>
    <n v="2"/>
    <s v="Guisela Esther Yanes Huyke"/>
    <s v="Cerrado"/>
    <s v="Mayo"/>
    <m/>
    <e v="#REF!"/>
    <e v="#REF!"/>
    <x v="0"/>
    <x v="0"/>
  </r>
  <r>
    <n v="1413"/>
    <n v="21523"/>
    <s v="Tramitar Peticiones"/>
    <d v="2020-05-11T00:00:00"/>
    <x v="4"/>
    <d v="2020-05-12T00:00:00"/>
    <s v="Abril - Junio"/>
    <n v="1"/>
    <n v="2"/>
    <s v="IVAN DARIO BUENDIA VARGAS"/>
    <s v="Cerrado"/>
    <s v="Mayo"/>
    <m/>
    <e v="#REF!"/>
    <e v="#REF!"/>
    <x v="0"/>
    <x v="0"/>
  </r>
  <r>
    <n v="1414"/>
    <n v="21524"/>
    <s v="Tramitar Queja"/>
    <d v="2020-05-11T00:00:00"/>
    <x v="4"/>
    <d v="2020-05-12T00:00:00"/>
    <s v="Abril - Junio"/>
    <n v="1"/>
    <n v="2"/>
    <s v="Adriana Rodado Argote"/>
    <s v="Cerrado"/>
    <s v="Mayo"/>
    <m/>
    <e v="#REF!"/>
    <e v="#REF!"/>
    <x v="0"/>
    <x v="0"/>
  </r>
  <r>
    <n v="1415"/>
    <n v="21525"/>
    <s v="Tramitar Queja"/>
    <d v="2020-05-11T00:00:00"/>
    <x v="4"/>
    <d v="2020-05-12T00:00:00"/>
    <s v="Abril - Junio"/>
    <n v="1"/>
    <n v="2"/>
    <s v="Oscar Francisco Caceres Molina."/>
    <s v="Cerrado"/>
    <s v="Mayo"/>
    <m/>
    <e v="#REF!"/>
    <e v="#REF!"/>
    <x v="0"/>
    <x v="0"/>
  </r>
  <r>
    <n v="1416"/>
    <n v="21526"/>
    <s v="Tramitar Peticiones"/>
    <d v="2020-05-11T00:00:00"/>
    <x v="4"/>
    <d v="2020-05-12T00:00:00"/>
    <s v="Abril - Junio"/>
    <n v="1"/>
    <n v="2"/>
    <s v="Yeidy Yazmin Ruiz Aguilera"/>
    <s v="Cerrado"/>
    <s v="Mayo"/>
    <m/>
    <e v="#REF!"/>
    <e v="#REF!"/>
    <x v="0"/>
    <x v="0"/>
  </r>
  <r>
    <n v="1417"/>
    <n v="21527"/>
    <s v="Tramitar Peticiones"/>
    <d v="2020-05-11T00:00:00"/>
    <x v="4"/>
    <d v="2020-05-12T00:00:00"/>
    <s v="Abril - Junio"/>
    <n v="1"/>
    <n v="2"/>
    <s v="Yenifer Lopez Peregrino"/>
    <s v="Cerrado"/>
    <s v="Mayo"/>
    <m/>
    <e v="#REF!"/>
    <e v="#REF!"/>
    <x v="0"/>
    <x v="0"/>
  </r>
  <r>
    <n v="1418"/>
    <n v="21528"/>
    <s v="Tramitar Queja"/>
    <d v="2020-05-11T00:00:00"/>
    <x v="4"/>
    <d v="2020-05-12T00:00:00"/>
    <s v="Abril - Junio"/>
    <n v="1"/>
    <n v="2"/>
    <s v="juan felipe ruiz"/>
    <s v="Cerrado"/>
    <s v="Mayo"/>
    <m/>
    <e v="#REF!"/>
    <e v="#REF!"/>
    <x v="0"/>
    <x v="0"/>
  </r>
  <r>
    <n v="1419"/>
    <n v="21529"/>
    <s v="Tramitar Peticiones"/>
    <d v="2020-05-11T00:00:00"/>
    <x v="4"/>
    <d v="2020-05-12T00:00:00"/>
    <s v="Abril - Junio"/>
    <n v="1"/>
    <n v="2"/>
    <s v="LAURA VANESSA PRIETO VELÁSQUEZ"/>
    <s v="Cerrado"/>
    <s v="Mayo"/>
    <m/>
    <e v="#REF!"/>
    <e v="#REF!"/>
    <x v="0"/>
    <x v="0"/>
  </r>
  <r>
    <n v="1420"/>
    <n v="21530"/>
    <s v="Tramitar Peticiones"/>
    <d v="2020-05-11T00:00:00"/>
    <x v="4"/>
    <d v="2020-05-13T00:00:00"/>
    <s v="Abril - Junio"/>
    <n v="2"/>
    <n v="3"/>
    <s v="JAIME ALIRIO CARDOZO GÓNGORA"/>
    <s v="Cerrado"/>
    <s v="Mayo"/>
    <m/>
    <e v="#REF!"/>
    <e v="#REF!"/>
    <x v="0"/>
    <x v="0"/>
  </r>
  <r>
    <n v="1421"/>
    <n v="21531"/>
    <s v="Tramitar Queja"/>
    <d v="2020-05-11T00:00:00"/>
    <x v="4"/>
    <s v="Pendiente"/>
    <s v="Pendiente"/>
    <e v="#VALUE!"/>
    <e v="#VALUE!"/>
    <s v="MARIA ANDREA VELASQUEZ VELASCO"/>
    <s v="Abierto"/>
    <s v="Pendiente"/>
    <m/>
    <e v="#REF!"/>
    <e v="#REF!"/>
    <x v="1"/>
    <x v="1"/>
  </r>
  <r>
    <n v="1422"/>
    <n v="21532"/>
    <s v="Tramitar Peticiones"/>
    <d v="2020-05-11T00:00:00"/>
    <x v="4"/>
    <d v="2020-05-13T00:00:00"/>
    <s v="Abril - Junio"/>
    <n v="2"/>
    <n v="3"/>
    <s v="MILTON ARCHILA VARGAS"/>
    <s v="Cerrado"/>
    <s v="Mayo"/>
    <m/>
    <e v="#REF!"/>
    <e v="#REF!"/>
    <x v="0"/>
    <x v="0"/>
  </r>
  <r>
    <n v="1423"/>
    <n v="21533"/>
    <s v="Tramitar Peticiones"/>
    <d v="2020-05-11T00:00:00"/>
    <x v="4"/>
    <d v="2020-05-13T00:00:00"/>
    <s v="Abril - Junio"/>
    <n v="2"/>
    <n v="3"/>
    <s v="n.a."/>
    <s v="Cerrado"/>
    <s v="Mayo"/>
    <m/>
    <e v="#REF!"/>
    <e v="#REF!"/>
    <x v="0"/>
    <x v="0"/>
  </r>
  <r>
    <n v="1424"/>
    <n v="21534"/>
    <s v="Tramitar Peticiones"/>
    <d v="2020-05-11T00:00:00"/>
    <x v="4"/>
    <d v="2020-05-13T00:00:00"/>
    <s v="Abril - Junio"/>
    <n v="2"/>
    <n v="3"/>
    <s v="EMILIO RAMIREZ RAMIREZ"/>
    <s v="Cerrado"/>
    <s v="Mayo"/>
    <m/>
    <e v="#REF!"/>
    <e v="#REF!"/>
    <x v="0"/>
    <x v="0"/>
  </r>
  <r>
    <n v="1425"/>
    <n v="21535"/>
    <s v="Tramitar Peticiones"/>
    <d v="2020-05-11T00:00:00"/>
    <x v="4"/>
    <d v="2020-05-13T00:00:00"/>
    <s v="Abril - Junio"/>
    <n v="2"/>
    <n v="3"/>
    <s v="DEISY MILENA LADINO CUNEME"/>
    <s v="Cerrado"/>
    <s v="Mayo"/>
    <m/>
    <e v="#REF!"/>
    <e v="#REF!"/>
    <x v="0"/>
    <x v="0"/>
  </r>
  <r>
    <n v="1426"/>
    <n v="21536"/>
    <s v="Tramitar Queja"/>
    <d v="2020-05-11T00:00:00"/>
    <x v="4"/>
    <d v="2020-05-12T00:00:00"/>
    <s v="Abril - Junio"/>
    <n v="1"/>
    <n v="2"/>
    <s v="Jose Francisco Montufar Rodriguez."/>
    <s v="Cerrado"/>
    <s v="Mayo"/>
    <m/>
    <e v="#REF!"/>
    <e v="#REF!"/>
    <x v="0"/>
    <x v="0"/>
  </r>
  <r>
    <n v="1427"/>
    <n v="21537"/>
    <s v="Tramitar Peticiones"/>
    <d v="2020-05-11T00:00:00"/>
    <x v="4"/>
    <d v="2020-05-13T00:00:00"/>
    <s v="Abril - Junio"/>
    <n v="2"/>
    <n v="3"/>
    <s v="Gabriel Arellano Guerrero"/>
    <s v="Cerrado"/>
    <s v="Mayo"/>
    <m/>
    <e v="#REF!"/>
    <e v="#REF!"/>
    <x v="0"/>
    <x v="0"/>
  </r>
  <r>
    <n v="1428"/>
    <n v="21538"/>
    <s v="Tramitar Peticiones"/>
    <d v="2020-05-11T00:00:00"/>
    <x v="4"/>
    <d v="2020-05-13T00:00:00"/>
    <s v="Abril - Junio"/>
    <n v="2"/>
    <n v="3"/>
    <s v="JOSE ORLANDO PINEDA ACOSTA"/>
    <s v="Cerrado"/>
    <s v="Mayo"/>
    <m/>
    <e v="#REF!"/>
    <e v="#REF!"/>
    <x v="0"/>
    <x v="0"/>
  </r>
  <r>
    <n v="1429"/>
    <n v="21539"/>
    <s v="Tramitar Peticiones"/>
    <d v="2020-05-11T00:00:00"/>
    <x v="4"/>
    <d v="2020-05-13T00:00:00"/>
    <s v="Abril - Junio"/>
    <n v="2"/>
    <n v="3"/>
    <s v="tatiana danllely anacona quilindo"/>
    <s v="Cerrado"/>
    <s v="Mayo"/>
    <m/>
    <e v="#REF!"/>
    <e v="#REF!"/>
    <x v="0"/>
    <x v="0"/>
  </r>
  <r>
    <n v="1430"/>
    <n v="21540"/>
    <s v="Tramitar Peticiones"/>
    <d v="2020-05-11T00:00:00"/>
    <x v="4"/>
    <d v="2020-05-13T00:00:00"/>
    <s v="Abril - Junio"/>
    <n v="2"/>
    <n v="3"/>
    <s v="INGRID JULIET TORRES OSPINA"/>
    <s v="Cerrado"/>
    <s v="Mayo"/>
    <m/>
    <e v="#REF!"/>
    <e v="#REF!"/>
    <x v="0"/>
    <x v="0"/>
  </r>
  <r>
    <n v="1431"/>
    <n v="21541"/>
    <s v="Tramitar Peticiones"/>
    <d v="2020-05-11T00:00:00"/>
    <x v="4"/>
    <d v="2020-05-13T00:00:00"/>
    <s v="Abril - Junio"/>
    <n v="2"/>
    <n v="3"/>
    <s v="Luz Rodriguez celis"/>
    <s v="Cerrado"/>
    <s v="Mayo"/>
    <m/>
    <e v="#REF!"/>
    <e v="#REF!"/>
    <x v="0"/>
    <x v="0"/>
  </r>
  <r>
    <n v="1432"/>
    <n v="21542"/>
    <s v="Tramitar Queja"/>
    <d v="2020-05-11T00:00:00"/>
    <x v="4"/>
    <d v="2020-05-12T00:00:00"/>
    <s v="Abril - Junio"/>
    <n v="1"/>
    <n v="2"/>
    <s v="maria geraldine castro gomez"/>
    <s v="Cerrado"/>
    <s v="Mayo"/>
    <m/>
    <e v="#REF!"/>
    <e v="#REF!"/>
    <x v="0"/>
    <x v="0"/>
  </r>
  <r>
    <n v="1433"/>
    <n v="21543"/>
    <s v="Tramitar Peticiones"/>
    <d v="2020-05-11T00:00:00"/>
    <x v="4"/>
    <d v="2020-05-13T00:00:00"/>
    <s v="Abril - Junio"/>
    <n v="2"/>
    <n v="3"/>
    <s v="carlos ivan rivera bedoya"/>
    <s v="Cerrado"/>
    <s v="Mayo"/>
    <m/>
    <e v="#REF!"/>
    <e v="#REF!"/>
    <x v="0"/>
    <x v="0"/>
  </r>
  <r>
    <n v="1434"/>
    <n v="21544"/>
    <s v="Tramitar Queja"/>
    <d v="2020-05-11T00:00:00"/>
    <x v="4"/>
    <d v="2020-05-26T00:00:00"/>
    <s v="Abril - Junio"/>
    <n v="15"/>
    <n v="12"/>
    <s v="JOSE ECHEVERRI"/>
    <s v="Cerrado"/>
    <s v="Mayo"/>
    <m/>
    <e v="#REF!"/>
    <e v="#REF!"/>
    <x v="0"/>
    <x v="0"/>
  </r>
  <r>
    <n v="1435"/>
    <n v="21545"/>
    <s v="Tramitar Queja"/>
    <d v="2020-05-12T00:00:00"/>
    <x v="4"/>
    <d v="2020-05-12T00:00:00"/>
    <s v="Abril - Junio"/>
    <n v="0"/>
    <n v="1"/>
    <s v="Sandra Lucia Quintero"/>
    <s v="Cerrado"/>
    <s v="Mayo"/>
    <m/>
    <e v="#REF!"/>
    <e v="#REF!"/>
    <x v="0"/>
    <x v="0"/>
  </r>
  <r>
    <n v="1436"/>
    <n v="21546"/>
    <s v="Tramitar Peticiones"/>
    <d v="2020-05-12T00:00:00"/>
    <x v="4"/>
    <d v="2020-05-13T00:00:00"/>
    <s v="Abril - Junio"/>
    <n v="1"/>
    <n v="2"/>
    <s v="JAVIER VICENTE BARRAGAN NEGRO"/>
    <s v="Cerrado"/>
    <s v="Mayo"/>
    <m/>
    <e v="#REF!"/>
    <e v="#REF!"/>
    <x v="0"/>
    <x v="0"/>
  </r>
  <r>
    <n v="1437"/>
    <n v="21547"/>
    <s v="Tramitar Queja"/>
    <d v="2020-05-12T00:00:00"/>
    <x v="4"/>
    <d v="2020-05-12T00:00:00"/>
    <s v="Abril - Junio"/>
    <n v="0"/>
    <n v="1"/>
    <s v="Juan Carlos Valencia Gamba"/>
    <s v="Cerrado"/>
    <s v="Mayo"/>
    <m/>
    <e v="#REF!"/>
    <e v="#REF!"/>
    <x v="0"/>
    <x v="0"/>
  </r>
  <r>
    <n v="1438"/>
    <n v="21548"/>
    <s v="Tramitar Queja"/>
    <d v="2020-05-12T00:00:00"/>
    <x v="4"/>
    <d v="2020-05-12T00:00:00"/>
    <s v="Abril - Junio"/>
    <n v="0"/>
    <n v="1"/>
    <s v="ANGELA DEANTONIO QUIÑONES"/>
    <s v="Cerrado"/>
    <s v="Mayo"/>
    <m/>
    <e v="#REF!"/>
    <e v="#REF!"/>
    <x v="0"/>
    <x v="0"/>
  </r>
  <r>
    <n v="1439"/>
    <n v="21549"/>
    <s v="Tramitar Peticiones"/>
    <d v="2020-05-12T00:00:00"/>
    <x v="4"/>
    <d v="2020-05-13T00:00:00"/>
    <s v="Abril - Junio"/>
    <n v="1"/>
    <n v="2"/>
    <s v="Oscar Andres Castro ospina"/>
    <s v="Cerrado"/>
    <s v="Mayo"/>
    <m/>
    <e v="#REF!"/>
    <e v="#REF!"/>
    <x v="0"/>
    <x v="0"/>
  </r>
  <r>
    <n v="1440"/>
    <n v="21550"/>
    <s v="Tramitar Peticiones"/>
    <d v="2020-05-12T00:00:00"/>
    <x v="4"/>
    <d v="2020-05-13T00:00:00"/>
    <s v="Abril - Junio"/>
    <n v="1"/>
    <n v="2"/>
    <s v="flor ines sampayo arias"/>
    <s v="Cerrado"/>
    <s v="Mayo"/>
    <m/>
    <e v="#REF!"/>
    <e v="#REF!"/>
    <x v="0"/>
    <x v="0"/>
  </r>
  <r>
    <n v="1441"/>
    <n v="21551"/>
    <s v="Tramitar Peticiones"/>
    <d v="2020-05-12T00:00:00"/>
    <x v="4"/>
    <d v="2020-05-13T00:00:00"/>
    <s v="Abril - Junio"/>
    <n v="1"/>
    <n v="2"/>
    <s v="Otto García Novoa"/>
    <s v="Cerrado"/>
    <s v="Mayo"/>
    <m/>
    <e v="#REF!"/>
    <e v="#REF!"/>
    <x v="0"/>
    <x v="0"/>
  </r>
  <r>
    <n v="1442"/>
    <n v="21552"/>
    <s v="Asignar Sugerencia"/>
    <d v="2020-05-12T00:00:00"/>
    <x v="4"/>
    <s v="Pendiente"/>
    <s v="Pendiente"/>
    <e v="#VALUE!"/>
    <e v="#VALUE!"/>
    <s v="jesus abreo"/>
    <s v="Abierto"/>
    <s v="Pendiente"/>
    <m/>
    <e v="#REF!"/>
    <e v="#REF!"/>
    <x v="1"/>
    <x v="1"/>
  </r>
  <r>
    <n v="1443"/>
    <n v="21553"/>
    <s v="Tramitar Peticiones"/>
    <d v="2020-05-12T00:00:00"/>
    <x v="4"/>
    <d v="2020-05-14T00:00:00"/>
    <s v="Abril - Junio"/>
    <n v="2"/>
    <n v="3"/>
    <s v="Jorge Alfredo Cabal M."/>
    <s v="Cerrado"/>
    <s v="Mayo"/>
    <m/>
    <e v="#REF!"/>
    <e v="#REF!"/>
    <x v="0"/>
    <x v="0"/>
  </r>
  <r>
    <n v="1444"/>
    <n v="21554"/>
    <s v="Tramitar Peticiones"/>
    <d v="2020-05-12T00:00:00"/>
    <x v="4"/>
    <d v="2020-05-14T00:00:00"/>
    <s v="Abril - Junio"/>
    <n v="2"/>
    <n v="3"/>
    <s v="lediy andrea vasquez lopez"/>
    <s v="Cerrado"/>
    <s v="Mayo"/>
    <m/>
    <e v="#REF!"/>
    <e v="#REF!"/>
    <x v="0"/>
    <x v="0"/>
  </r>
  <r>
    <n v="1445"/>
    <n v="21555"/>
    <s v="Tramitar Peticiones"/>
    <d v="2020-05-12T00:00:00"/>
    <x v="4"/>
    <d v="2020-05-14T00:00:00"/>
    <s v="Abril - Junio"/>
    <n v="2"/>
    <n v="3"/>
    <s v="Teresita de Jesús Echavarría Ruíz"/>
    <s v="Cerrado"/>
    <s v="Mayo"/>
    <m/>
    <e v="#REF!"/>
    <e v="#REF!"/>
    <x v="0"/>
    <x v="0"/>
  </r>
  <r>
    <n v="1446"/>
    <n v="21556"/>
    <s v="Tramitar Peticiones"/>
    <d v="2020-05-12T00:00:00"/>
    <x v="4"/>
    <d v="2020-05-14T00:00:00"/>
    <s v="Abril - Junio"/>
    <n v="2"/>
    <n v="3"/>
    <s v="Hannia Corena"/>
    <s v="Cerrado"/>
    <s v="Mayo"/>
    <m/>
    <e v="#REF!"/>
    <e v="#REF!"/>
    <x v="0"/>
    <x v="0"/>
  </r>
  <r>
    <n v="1447"/>
    <n v="21557"/>
    <s v="Asignar Sugerencia"/>
    <d v="2020-05-12T00:00:00"/>
    <x v="4"/>
    <d v="2020-06-08T00:00:00"/>
    <s v="Abril - Junio"/>
    <n v="27"/>
    <n v="20"/>
    <s v="ELSY ZAMBRANO BOLAÑOS"/>
    <s v="Cerrado"/>
    <s v="Junio"/>
    <m/>
    <e v="#REF!"/>
    <e v="#REF!"/>
    <x v="0"/>
    <x v="0"/>
  </r>
  <r>
    <n v="1448"/>
    <n v="21558"/>
    <s v="Tramitar Peticiones"/>
    <d v="2020-05-12T00:00:00"/>
    <x v="4"/>
    <d v="2020-05-14T00:00:00"/>
    <s v="Abril - Junio"/>
    <n v="2"/>
    <n v="3"/>
    <s v="Vanessa Méndez Gómez"/>
    <s v="Cerrado"/>
    <s v="Mayo"/>
    <m/>
    <e v="#REF!"/>
    <e v="#REF!"/>
    <x v="0"/>
    <x v="0"/>
  </r>
  <r>
    <n v="1449"/>
    <n v="21559"/>
    <s v="Tramitar Queja"/>
    <d v="2020-05-12T00:00:00"/>
    <x v="4"/>
    <d v="2020-05-13T00:00:00"/>
    <s v="Abril - Junio"/>
    <n v="1"/>
    <n v="2"/>
    <s v="JEIMMY CATALINA TRUJILLO"/>
    <s v="Cerrado"/>
    <s v="Mayo"/>
    <m/>
    <e v="#REF!"/>
    <e v="#REF!"/>
    <x v="0"/>
    <x v="0"/>
  </r>
  <r>
    <n v="1450"/>
    <n v="21560"/>
    <s v="Tramitar Peticiones"/>
    <d v="2020-05-12T00:00:00"/>
    <x v="4"/>
    <d v="2020-05-14T00:00:00"/>
    <s v="Abril - Junio"/>
    <n v="2"/>
    <n v="3"/>
    <s v="José Wilson Aristizábal Guzmán"/>
    <s v="Cerrado"/>
    <s v="Mayo"/>
    <m/>
    <e v="#REF!"/>
    <e v="#REF!"/>
    <x v="0"/>
    <x v="0"/>
  </r>
  <r>
    <n v="1451"/>
    <n v="21561"/>
    <s v="Tramitar Peticiones"/>
    <d v="2020-05-12T00:00:00"/>
    <x v="4"/>
    <d v="2020-05-14T00:00:00"/>
    <s v="Abril - Junio"/>
    <n v="2"/>
    <n v="3"/>
    <s v="NAILI LUZ MAGDANIEL PUSHAINA"/>
    <s v="Cerrado"/>
    <s v="Mayo"/>
    <m/>
    <e v="#REF!"/>
    <e v="#REF!"/>
    <x v="0"/>
    <x v="0"/>
  </r>
  <r>
    <n v="1452"/>
    <n v="21562"/>
    <s v="Tramitar Peticiones"/>
    <d v="2020-05-12T00:00:00"/>
    <x v="4"/>
    <d v="2020-05-14T00:00:00"/>
    <s v="Abril - Junio"/>
    <n v="2"/>
    <n v="3"/>
    <s v="EVA DEL CARMEN ALVAREZ"/>
    <s v="Cerrado"/>
    <s v="Mayo"/>
    <m/>
    <e v="#REF!"/>
    <e v="#REF!"/>
    <x v="0"/>
    <x v="0"/>
  </r>
  <r>
    <n v="1453"/>
    <n v="21563"/>
    <s v="Tramitar Peticiones"/>
    <d v="2020-05-12T00:00:00"/>
    <x v="4"/>
    <d v="2020-05-14T00:00:00"/>
    <s v="Abril - Junio"/>
    <n v="2"/>
    <n v="3"/>
    <s v="JUAN SEBASTIÁN VELANDIA LÓPEZ"/>
    <s v="Cerrado"/>
    <s v="Mayo"/>
    <m/>
    <e v="#REF!"/>
    <e v="#REF!"/>
    <x v="0"/>
    <x v="0"/>
  </r>
  <r>
    <n v="1454"/>
    <n v="21564"/>
    <s v="Tramitar Queja"/>
    <d v="2020-05-12T00:00:00"/>
    <x v="4"/>
    <d v="2020-05-13T00:00:00"/>
    <s v="Abril - Junio"/>
    <n v="1"/>
    <n v="2"/>
    <s v="judith gabriela arguelles menez"/>
    <s v="Cerrado"/>
    <s v="Mayo"/>
    <m/>
    <e v="#REF!"/>
    <e v="#REF!"/>
    <x v="0"/>
    <x v="0"/>
  </r>
  <r>
    <n v="1455"/>
    <n v="21565"/>
    <s v="Tramitar Peticiones"/>
    <d v="2020-05-12T00:00:00"/>
    <x v="4"/>
    <d v="2020-05-14T00:00:00"/>
    <s v="Abril - Junio"/>
    <n v="2"/>
    <n v="3"/>
    <s v="ANDRES MAURICIO RUA"/>
    <s v="Cerrado"/>
    <s v="Mayo"/>
    <m/>
    <e v="#REF!"/>
    <e v="#REF!"/>
    <x v="0"/>
    <x v="0"/>
  </r>
  <r>
    <n v="1456"/>
    <n v="21566"/>
    <s v="Tramitar Queja"/>
    <d v="2020-05-12T00:00:00"/>
    <x v="4"/>
    <d v="2020-05-13T00:00:00"/>
    <s v="Abril - Junio"/>
    <n v="1"/>
    <n v="2"/>
    <s v="judith gabriela arguelles menez"/>
    <s v="Cerrado"/>
    <s v="Mayo"/>
    <m/>
    <e v="#REF!"/>
    <e v="#REF!"/>
    <x v="0"/>
    <x v="0"/>
  </r>
  <r>
    <n v="1457"/>
    <n v="21567"/>
    <s v="Tramitar Peticiones"/>
    <d v="2020-05-12T00:00:00"/>
    <x v="4"/>
    <d v="2020-05-14T00:00:00"/>
    <s v="Abril - Junio"/>
    <n v="2"/>
    <n v="3"/>
    <s v="Juan Diego Santa Santa"/>
    <s v="Cerrado"/>
    <s v="Mayo"/>
    <m/>
    <e v="#REF!"/>
    <e v="#REF!"/>
    <x v="0"/>
    <x v="0"/>
  </r>
  <r>
    <n v="1458"/>
    <n v="21568"/>
    <s v="Tramitar Reclamo"/>
    <d v="2020-05-12T00:00:00"/>
    <x v="4"/>
    <s v="Pendiente"/>
    <s v="Pendiente"/>
    <e v="#VALUE!"/>
    <e v="#VALUE!"/>
    <s v="maria teresa dussan manjares"/>
    <s v="Abierto"/>
    <s v="Pendiente"/>
    <m/>
    <e v="#REF!"/>
    <e v="#REF!"/>
    <x v="1"/>
    <x v="1"/>
  </r>
  <r>
    <n v="1459"/>
    <n v="21569"/>
    <s v="Tramitar Peticiones"/>
    <d v="2020-05-12T00:00:00"/>
    <x v="4"/>
    <d v="2020-05-14T00:00:00"/>
    <s v="Abril - Junio"/>
    <n v="2"/>
    <n v="3"/>
    <s v="didian alexis macias garcia"/>
    <s v="Cerrado"/>
    <s v="Mayo"/>
    <m/>
    <e v="#REF!"/>
    <e v="#REF!"/>
    <x v="0"/>
    <x v="0"/>
  </r>
  <r>
    <n v="1460"/>
    <n v="21570"/>
    <s v="Tramitar Peticiones"/>
    <d v="2020-05-12T00:00:00"/>
    <x v="4"/>
    <d v="2020-05-14T00:00:00"/>
    <s v="Abril - Junio"/>
    <n v="2"/>
    <n v="3"/>
    <s v="Andrea Solis"/>
    <s v="Cerrado"/>
    <s v="Mayo"/>
    <m/>
    <e v="#REF!"/>
    <e v="#REF!"/>
    <x v="0"/>
    <x v="0"/>
  </r>
  <r>
    <n v="1461"/>
    <n v="21571"/>
    <s v="Tramitar Queja"/>
    <d v="2020-05-12T00:00:00"/>
    <x v="4"/>
    <d v="2020-05-13T00:00:00"/>
    <s v="Abril - Junio"/>
    <n v="1"/>
    <n v="2"/>
    <s v="Carmen Cecilia Preciado Prieto"/>
    <s v="Cerrado"/>
    <s v="Mayo"/>
    <m/>
    <e v="#REF!"/>
    <e v="#REF!"/>
    <x v="0"/>
    <x v="0"/>
  </r>
  <r>
    <n v="1462"/>
    <n v="21572"/>
    <s v="Tramitar Queja"/>
    <d v="2020-05-12T00:00:00"/>
    <x v="4"/>
    <d v="2020-05-13T00:00:00"/>
    <s v="Abril - Junio"/>
    <n v="1"/>
    <n v="2"/>
    <s v="OSCAR MAURICIO CARVAJAL GRIMALDI"/>
    <s v="Cerrado"/>
    <s v="Mayo"/>
    <m/>
    <e v="#REF!"/>
    <e v="#REF!"/>
    <x v="0"/>
    <x v="0"/>
  </r>
  <r>
    <n v="1463"/>
    <n v="21573"/>
    <s v="Asignar Sugerencia"/>
    <d v="2020-05-12T00:00:00"/>
    <x v="4"/>
    <d v="2020-06-08T00:00:00"/>
    <s v="Abril - Junio"/>
    <n v="27"/>
    <n v="20"/>
    <s v="carlos arturo arzuaga guerrero"/>
    <s v="Cerrado"/>
    <s v="Junio"/>
    <m/>
    <e v="#REF!"/>
    <e v="#REF!"/>
    <x v="0"/>
    <x v="0"/>
  </r>
  <r>
    <n v="1464"/>
    <n v="21574"/>
    <s v="Tramitar Peticiones"/>
    <d v="2020-05-12T00:00:00"/>
    <x v="4"/>
    <d v="2020-05-14T00:00:00"/>
    <s v="Abril - Junio"/>
    <n v="2"/>
    <n v="3"/>
    <s v="Maritza Isabel Sepulveda Guzman"/>
    <s v="Cerrado"/>
    <s v="Mayo"/>
    <m/>
    <e v="#REF!"/>
    <e v="#REF!"/>
    <x v="0"/>
    <x v="0"/>
  </r>
  <r>
    <n v="1465"/>
    <n v="21575"/>
    <s v="Tramitar Peticiones"/>
    <d v="2020-05-12T00:00:00"/>
    <x v="4"/>
    <d v="2020-05-14T00:00:00"/>
    <s v="Abril - Junio"/>
    <n v="2"/>
    <n v="3"/>
    <s v="LIGIA NATHALYA GARZON TOVAR"/>
    <s v="Cerrado"/>
    <s v="Mayo"/>
    <m/>
    <e v="#REF!"/>
    <e v="#REF!"/>
    <x v="0"/>
    <x v="0"/>
  </r>
  <r>
    <n v="1466"/>
    <n v="21576"/>
    <s v="Tramitar Peticiones"/>
    <d v="2020-05-12T00:00:00"/>
    <x v="4"/>
    <d v="2020-05-14T00:00:00"/>
    <s v="Abril - Junio"/>
    <n v="2"/>
    <n v="3"/>
    <s v="ELIETH PAOLA ORTIZ JIMENEZ"/>
    <s v="Cerrado"/>
    <s v="Mayo"/>
    <m/>
    <e v="#REF!"/>
    <e v="#REF!"/>
    <x v="0"/>
    <x v="0"/>
  </r>
  <r>
    <n v="1467"/>
    <n v="21577"/>
    <s v="Tramitar Queja"/>
    <d v="2020-05-13T00:00:00"/>
    <x v="4"/>
    <d v="2020-05-13T00:00:00"/>
    <s v="Abril - Junio"/>
    <n v="0"/>
    <n v="1"/>
    <s v="Leonardo Beltran"/>
    <s v="Cerrado"/>
    <s v="Mayo"/>
    <m/>
    <e v="#REF!"/>
    <e v="#REF!"/>
    <x v="0"/>
    <x v="0"/>
  </r>
  <r>
    <n v="1468"/>
    <n v="21578"/>
    <s v="Tramitar Peticiones"/>
    <d v="2020-05-13T00:00:00"/>
    <x v="4"/>
    <d v="2020-05-14T00:00:00"/>
    <s v="Abril - Junio"/>
    <n v="1"/>
    <n v="2"/>
    <s v="jose mauricio zuluaga montaño"/>
    <s v="Cerrado"/>
    <s v="Mayo"/>
    <m/>
    <e v="#REF!"/>
    <e v="#REF!"/>
    <x v="0"/>
    <x v="0"/>
  </r>
  <r>
    <n v="1469"/>
    <n v="21579"/>
    <s v="Tramitar Peticiones"/>
    <d v="2020-05-13T00:00:00"/>
    <x v="4"/>
    <d v="2020-05-14T00:00:00"/>
    <s v="Abril - Junio"/>
    <n v="1"/>
    <n v="2"/>
    <s v="guillermo alonso ladino"/>
    <s v="Cerrado"/>
    <s v="Mayo"/>
    <m/>
    <e v="#REF!"/>
    <e v="#REF!"/>
    <x v="0"/>
    <x v="0"/>
  </r>
  <r>
    <n v="1470"/>
    <n v="21580"/>
    <s v="Tramitar Peticiones"/>
    <d v="2020-05-13T00:00:00"/>
    <x v="4"/>
    <d v="2020-05-14T00:00:00"/>
    <s v="Abril - Junio"/>
    <n v="1"/>
    <n v="2"/>
    <s v="jose mauricio zuluaga montaño"/>
    <s v="Cerrado"/>
    <s v="Mayo"/>
    <m/>
    <e v="#REF!"/>
    <e v="#REF!"/>
    <x v="0"/>
    <x v="0"/>
  </r>
  <r>
    <n v="1471"/>
    <n v="21581"/>
    <s v="Tramitar Peticiones"/>
    <d v="2020-05-13T00:00:00"/>
    <x v="4"/>
    <d v="2020-05-14T00:00:00"/>
    <s v="Abril - Junio"/>
    <n v="1"/>
    <n v="2"/>
    <s v="OSCAR FERNANDO MEJÍA MORENO"/>
    <s v="Cerrado"/>
    <s v="Mayo"/>
    <m/>
    <e v="#REF!"/>
    <e v="#REF!"/>
    <x v="0"/>
    <x v="0"/>
  </r>
  <r>
    <n v="1472"/>
    <n v="21582"/>
    <s v="Tramitar Peticiones"/>
    <d v="2020-05-13T00:00:00"/>
    <x v="4"/>
    <d v="2020-05-14T00:00:00"/>
    <s v="Abril - Junio"/>
    <n v="1"/>
    <n v="2"/>
    <s v="Herica Silva"/>
    <s v="Cerrado"/>
    <s v="Mayo"/>
    <m/>
    <e v="#REF!"/>
    <e v="#REF!"/>
    <x v="0"/>
    <x v="0"/>
  </r>
  <r>
    <n v="1473"/>
    <n v="21583"/>
    <s v="Tramitar Queja"/>
    <d v="2020-05-13T00:00:00"/>
    <x v="4"/>
    <d v="2020-05-14T00:00:00"/>
    <s v="Abril - Junio"/>
    <n v="1"/>
    <n v="2"/>
    <s v="Yenifer Lopez Peregrino"/>
    <s v="Cerrado"/>
    <s v="Mayo"/>
    <m/>
    <e v="#REF!"/>
    <e v="#REF!"/>
    <x v="0"/>
    <x v="0"/>
  </r>
  <r>
    <n v="1474"/>
    <n v="21584"/>
    <s v="Tramitar Queja"/>
    <d v="2020-05-13T00:00:00"/>
    <x v="4"/>
    <d v="2020-05-14T00:00:00"/>
    <s v="Abril - Junio"/>
    <n v="1"/>
    <n v="2"/>
    <s v="Peggy Paola Barrera Coneo"/>
    <s v="Cerrado"/>
    <s v="Mayo"/>
    <m/>
    <e v="#REF!"/>
    <e v="#REF!"/>
    <x v="0"/>
    <x v="0"/>
  </r>
  <r>
    <n v="1475"/>
    <n v="21585"/>
    <s v="Tramitar Peticiones"/>
    <d v="2020-05-13T00:00:00"/>
    <x v="4"/>
    <d v="2020-05-14T00:00:00"/>
    <s v="Abril - Junio"/>
    <n v="1"/>
    <n v="2"/>
    <s v="JUAN JOSE GUEVARA LOPEZ"/>
    <s v="Cerrado"/>
    <s v="Mayo"/>
    <m/>
    <e v="#REF!"/>
    <e v="#REF!"/>
    <x v="0"/>
    <x v="0"/>
  </r>
  <r>
    <n v="1476"/>
    <n v="21586"/>
    <s v="Tramitar Peticiones"/>
    <d v="2020-05-13T00:00:00"/>
    <x v="4"/>
    <d v="2020-05-14T00:00:00"/>
    <s v="Abril - Junio"/>
    <n v="1"/>
    <n v="2"/>
    <s v="ximena alexandra solano vargas"/>
    <s v="Cerrado"/>
    <s v="Mayo"/>
    <m/>
    <e v="#REF!"/>
    <e v="#REF!"/>
    <x v="0"/>
    <x v="0"/>
  </r>
  <r>
    <n v="1477"/>
    <n v="21587"/>
    <s v="Tramitar Peticiones"/>
    <d v="2020-05-13T00:00:00"/>
    <x v="4"/>
    <d v="2020-05-15T00:00:00"/>
    <s v="Abril - Junio"/>
    <n v="2"/>
    <n v="3"/>
    <s v="Orianna González"/>
    <s v="Cerrado"/>
    <s v="Mayo"/>
    <m/>
    <e v="#REF!"/>
    <e v="#REF!"/>
    <x v="0"/>
    <x v="0"/>
  </r>
  <r>
    <n v="1478"/>
    <n v="21588"/>
    <s v="Tramitar Peticiones"/>
    <d v="2020-05-13T00:00:00"/>
    <x v="4"/>
    <d v="2020-05-14T00:00:00"/>
    <s v="Abril - Junio"/>
    <n v="1"/>
    <n v="2"/>
    <s v="Julian Andres Giraldo Montoya"/>
    <s v="Cerrado"/>
    <s v="Mayo"/>
    <m/>
    <e v="#REF!"/>
    <e v="#REF!"/>
    <x v="0"/>
    <x v="0"/>
  </r>
  <r>
    <n v="1479"/>
    <n v="21589"/>
    <s v="Tramitar Peticiones"/>
    <d v="2020-05-13T00:00:00"/>
    <x v="4"/>
    <d v="2020-05-14T00:00:00"/>
    <s v="Abril - Junio"/>
    <n v="1"/>
    <n v="2"/>
    <s v="CARLOS CAMACHO PARADA"/>
    <s v="Cerrado"/>
    <s v="Mayo"/>
    <m/>
    <e v="#REF!"/>
    <e v="#REF!"/>
    <x v="0"/>
    <x v="0"/>
  </r>
  <r>
    <n v="1480"/>
    <n v="21590"/>
    <s v="Tramitar Queja"/>
    <d v="2020-05-13T00:00:00"/>
    <x v="4"/>
    <s v="Pendiente"/>
    <s v="Pendiente"/>
    <e v="#VALUE!"/>
    <e v="#VALUE!"/>
    <s v="Tatiana Obando"/>
    <s v="Abierto"/>
    <s v="Pendiente"/>
    <m/>
    <e v="#REF!"/>
    <e v="#REF!"/>
    <x v="1"/>
    <x v="1"/>
  </r>
  <r>
    <n v="1481"/>
    <n v="21591"/>
    <s v="Tramitar Peticiones"/>
    <d v="2020-05-13T00:00:00"/>
    <x v="4"/>
    <d v="2020-05-15T00:00:00"/>
    <s v="Abril - Junio"/>
    <n v="2"/>
    <n v="3"/>
    <s v="RICARDO VEGA JIMENEZ"/>
    <s v="Cerrado"/>
    <s v="Mayo"/>
    <m/>
    <e v="#REF!"/>
    <e v="#REF!"/>
    <x v="0"/>
    <x v="0"/>
  </r>
  <r>
    <n v="1482"/>
    <n v="21592"/>
    <s v="Tramitar Peticiones"/>
    <d v="2020-05-13T00:00:00"/>
    <x v="4"/>
    <d v="2020-05-15T00:00:00"/>
    <s v="Abril - Junio"/>
    <n v="2"/>
    <n v="3"/>
    <s v="Julian Giraldo"/>
    <s v="Cerrado"/>
    <s v="Mayo"/>
    <m/>
    <e v="#REF!"/>
    <e v="#REF!"/>
    <x v="0"/>
    <x v="0"/>
  </r>
  <r>
    <n v="1483"/>
    <n v="21593"/>
    <s v="Tramitar Peticiones"/>
    <d v="2020-05-13T00:00:00"/>
    <x v="4"/>
    <d v="2020-05-15T00:00:00"/>
    <s v="Abril - Junio"/>
    <n v="2"/>
    <n v="3"/>
    <s v="Julian Giraldo"/>
    <s v="Cerrado"/>
    <s v="Mayo"/>
    <m/>
    <e v="#REF!"/>
    <e v="#REF!"/>
    <x v="0"/>
    <x v="0"/>
  </r>
  <r>
    <n v="1484"/>
    <n v="21594"/>
    <s v="Tramitar Peticiones"/>
    <d v="2020-05-13T00:00:00"/>
    <x v="4"/>
    <d v="2020-05-15T00:00:00"/>
    <s v="Abril - Junio"/>
    <n v="2"/>
    <n v="3"/>
    <s v="Julian Giraldo"/>
    <s v="Cerrado"/>
    <s v="Mayo"/>
    <m/>
    <e v="#REF!"/>
    <e v="#REF!"/>
    <x v="0"/>
    <x v="0"/>
  </r>
  <r>
    <n v="1485"/>
    <n v="21595"/>
    <s v="Tramitar Peticiones"/>
    <d v="2020-05-13T00:00:00"/>
    <x v="4"/>
    <d v="2020-05-15T00:00:00"/>
    <s v="Abril - Junio"/>
    <n v="2"/>
    <n v="3"/>
    <s v="Ana Milena Ortega Osorio"/>
    <s v="Cerrado"/>
    <s v="Mayo"/>
    <m/>
    <e v="#REF!"/>
    <e v="#REF!"/>
    <x v="0"/>
    <x v="0"/>
  </r>
  <r>
    <n v="1486"/>
    <n v="21596"/>
    <s v="Tramitar Queja"/>
    <d v="2020-05-13T00:00:00"/>
    <x v="4"/>
    <d v="2020-07-31T00:00:00"/>
    <s v="Julio - Septiembre"/>
    <n v="79"/>
    <n v="58"/>
    <s v="RONALD SEIR MEDINA BLANCO"/>
    <s v="Cerrado"/>
    <s v="Julio"/>
    <m/>
    <e v="#REF!"/>
    <e v="#REF!"/>
    <x v="0"/>
    <x v="0"/>
  </r>
  <r>
    <n v="1487"/>
    <n v="21597"/>
    <s v="Tramitar Peticiones"/>
    <d v="2020-05-13T00:00:00"/>
    <x v="4"/>
    <d v="2020-05-15T00:00:00"/>
    <s v="Abril - Junio"/>
    <n v="2"/>
    <n v="3"/>
    <s v="ROBERTH RUBIO RINCON"/>
    <s v="Cerrado"/>
    <s v="Mayo"/>
    <m/>
    <e v="#REF!"/>
    <e v="#REF!"/>
    <x v="0"/>
    <x v="0"/>
  </r>
  <r>
    <n v="1488"/>
    <n v="21598"/>
    <s v="Tramitar Peticiones"/>
    <d v="2020-05-13T00:00:00"/>
    <x v="4"/>
    <d v="2020-05-14T00:00:00"/>
    <s v="Abril - Junio"/>
    <n v="1"/>
    <n v="2"/>
    <s v="Dolly Cano Aguilar"/>
    <s v="Cerrado"/>
    <s v="Mayo"/>
    <m/>
    <e v="#REF!"/>
    <e v="#REF!"/>
    <x v="0"/>
    <x v="0"/>
  </r>
  <r>
    <n v="1489"/>
    <n v="21599"/>
    <s v="Tramitar Peticiones"/>
    <d v="2020-05-13T00:00:00"/>
    <x v="4"/>
    <d v="2020-05-15T00:00:00"/>
    <s v="Abril - Junio"/>
    <n v="2"/>
    <n v="3"/>
    <s v="Marly Alejandra Saenz Ozuna"/>
    <s v="Cerrado"/>
    <s v="Mayo"/>
    <m/>
    <e v="#REF!"/>
    <e v="#REF!"/>
    <x v="0"/>
    <x v="0"/>
  </r>
  <r>
    <n v="1490"/>
    <n v="21600"/>
    <s v="Tramitar Peticiones"/>
    <d v="2020-05-13T00:00:00"/>
    <x v="4"/>
    <d v="2020-05-18T00:00:00"/>
    <s v="Abril - Junio"/>
    <n v="5"/>
    <n v="4"/>
    <s v="JUAN DIEGO MORALES ESPITIA"/>
    <s v="Cerrado"/>
    <s v="Mayo"/>
    <m/>
    <e v="#REF!"/>
    <e v="#REF!"/>
    <x v="0"/>
    <x v="0"/>
  </r>
  <r>
    <n v="1491"/>
    <n v="21601"/>
    <s v="Tramitar Peticiones"/>
    <d v="2020-05-13T00:00:00"/>
    <x v="4"/>
    <d v="2020-05-18T00:00:00"/>
    <s v="Abril - Junio"/>
    <n v="5"/>
    <n v="4"/>
    <s v="ana paula puerta mejía"/>
    <s v="Cerrado"/>
    <s v="Mayo"/>
    <m/>
    <e v="#REF!"/>
    <e v="#REF!"/>
    <x v="0"/>
    <x v="0"/>
  </r>
  <r>
    <n v="1492"/>
    <n v="21602"/>
    <s v="Tramitar Queja"/>
    <d v="2020-05-13T00:00:00"/>
    <x v="4"/>
    <d v="2020-05-14T00:00:00"/>
    <s v="Abril - Junio"/>
    <n v="1"/>
    <n v="2"/>
    <s v="JUAN CARLOS CASTRO"/>
    <s v="Cerrado"/>
    <s v="Mayo"/>
    <m/>
    <e v="#REF!"/>
    <e v="#REF!"/>
    <x v="0"/>
    <x v="0"/>
  </r>
  <r>
    <n v="1493"/>
    <n v="21603"/>
    <s v="Tramitar Peticiones"/>
    <d v="2020-05-13T00:00:00"/>
    <x v="4"/>
    <d v="2020-05-18T00:00:00"/>
    <s v="Abril - Junio"/>
    <n v="5"/>
    <n v="4"/>
    <s v="norberto guilermo lara molina"/>
    <s v="Cerrado"/>
    <s v="Mayo"/>
    <m/>
    <e v="#REF!"/>
    <e v="#REF!"/>
    <x v="0"/>
    <x v="0"/>
  </r>
  <r>
    <n v="1494"/>
    <n v="21604"/>
    <s v="Tramitar Peticiones"/>
    <d v="2020-05-13T00:00:00"/>
    <x v="4"/>
    <d v="2020-05-18T00:00:00"/>
    <s v="Abril - Junio"/>
    <n v="5"/>
    <n v="4"/>
    <s v="Yoccer de Jesús Madera Medina"/>
    <s v="Cerrado"/>
    <s v="Mayo"/>
    <m/>
    <e v="#REF!"/>
    <e v="#REF!"/>
    <x v="0"/>
    <x v="0"/>
  </r>
  <r>
    <n v="1495"/>
    <n v="21605"/>
    <s v="Asignar Sugerencia"/>
    <d v="2020-05-13T00:00:00"/>
    <x v="4"/>
    <s v="Pendiente"/>
    <s v="Pendiente"/>
    <e v="#VALUE!"/>
    <e v="#VALUE!"/>
    <s v="Enrique Buelvas Pardo"/>
    <s v="Abierto"/>
    <s v="Pendiente"/>
    <m/>
    <e v="#REF!"/>
    <e v="#REF!"/>
    <x v="1"/>
    <x v="1"/>
  </r>
  <r>
    <n v="1496"/>
    <n v="21606"/>
    <s v="Tramitar Queja"/>
    <d v="2020-05-13T00:00:00"/>
    <x v="4"/>
    <d v="2020-05-14T00:00:00"/>
    <s v="Abril - Junio"/>
    <n v="1"/>
    <n v="2"/>
    <s v="JOSE JAIRO DELGADO ZABALA"/>
    <s v="Cerrado"/>
    <s v="Mayo"/>
    <m/>
    <e v="#REF!"/>
    <e v="#REF!"/>
    <x v="0"/>
    <x v="0"/>
  </r>
  <r>
    <n v="1497"/>
    <n v="21607"/>
    <s v="Tramitar Queja"/>
    <d v="2020-05-14T00:00:00"/>
    <x v="4"/>
    <d v="2020-05-14T00:00:00"/>
    <s v="Abril - Junio"/>
    <n v="0"/>
    <n v="1"/>
    <s v="JULIAN DAVID TENORIO SANCHEZ"/>
    <s v="Cerrado"/>
    <s v="Mayo"/>
    <m/>
    <e v="#REF!"/>
    <e v="#REF!"/>
    <x v="0"/>
    <x v="0"/>
  </r>
  <r>
    <n v="1498"/>
    <n v="21608"/>
    <s v="Tramitar Queja"/>
    <d v="2020-05-14T00:00:00"/>
    <x v="4"/>
    <d v="2020-05-18T00:00:00"/>
    <s v="Abril - Junio"/>
    <n v="4"/>
    <n v="3"/>
    <s v="DIANA MARCELA BARRETO GARCIA"/>
    <s v="Cerrado"/>
    <s v="Mayo"/>
    <m/>
    <e v="#REF!"/>
    <e v="#REF!"/>
    <x v="0"/>
    <x v="0"/>
  </r>
  <r>
    <n v="1499"/>
    <n v="21609"/>
    <s v="Tramitar Peticiones"/>
    <d v="2020-05-14T00:00:00"/>
    <x v="4"/>
    <d v="2020-05-18T00:00:00"/>
    <s v="Abril - Junio"/>
    <n v="4"/>
    <n v="3"/>
    <s v="ANTONIO RAMOS GAITAN"/>
    <s v="Cerrado"/>
    <s v="Mayo"/>
    <m/>
    <e v="#REF!"/>
    <e v="#REF!"/>
    <x v="0"/>
    <x v="0"/>
  </r>
  <r>
    <n v="1500"/>
    <n v="21610"/>
    <s v="Tramitar Queja"/>
    <d v="2020-05-14T00:00:00"/>
    <x v="4"/>
    <s v="Pendiente"/>
    <s v="Pendiente"/>
    <e v="#VALUE!"/>
    <e v="#VALUE!"/>
    <s v="JESUS OMAR TORRES LINDARTE"/>
    <s v="Abierto"/>
    <s v="Pendiente"/>
    <m/>
    <e v="#REF!"/>
    <e v="#REF!"/>
    <x v="1"/>
    <x v="1"/>
  </r>
  <r>
    <n v="1501"/>
    <n v="21611"/>
    <s v="Tramitar Peticiones"/>
    <d v="2020-05-14T00:00:00"/>
    <x v="4"/>
    <d v="2020-05-18T00:00:00"/>
    <s v="Abril - Junio"/>
    <n v="4"/>
    <n v="3"/>
    <s v="Anderson Stivens Guerrero Cortes"/>
    <s v="Cerrado"/>
    <s v="Mayo"/>
    <m/>
    <e v="#REF!"/>
    <e v="#REF!"/>
    <x v="0"/>
    <x v="0"/>
  </r>
  <r>
    <n v="1502"/>
    <n v="21612"/>
    <s v="Tramitar Queja"/>
    <d v="2020-05-14T00:00:00"/>
    <x v="4"/>
    <s v="Pendiente"/>
    <s v="Pendiente"/>
    <e v="#VALUE!"/>
    <e v="#VALUE!"/>
    <s v="JESUS OMAR TORRES LINDARTE"/>
    <s v="Abierto"/>
    <s v="Pendiente"/>
    <m/>
    <e v="#REF!"/>
    <e v="#REF!"/>
    <x v="1"/>
    <x v="1"/>
  </r>
  <r>
    <n v="1503"/>
    <n v="21613"/>
    <s v="Tramitar Reclamo"/>
    <d v="2020-05-14T00:00:00"/>
    <x v="4"/>
    <d v="2020-05-19T00:00:00"/>
    <s v="Abril - Junio"/>
    <n v="5"/>
    <n v="4"/>
    <s v="ALEX ALBERTO ORTIZ"/>
    <s v="Cerrado"/>
    <s v="Mayo"/>
    <m/>
    <e v="#REF!"/>
    <e v="#REF!"/>
    <x v="0"/>
    <x v="0"/>
  </r>
  <r>
    <n v="1504"/>
    <n v="21614"/>
    <s v="Tramitar Peticiones"/>
    <d v="2020-05-14T00:00:00"/>
    <x v="4"/>
    <d v="2020-05-18T00:00:00"/>
    <s v="Abril - Junio"/>
    <n v="4"/>
    <n v="3"/>
    <s v="Ivana Contreras"/>
    <s v="Cerrado"/>
    <s v="Mayo"/>
    <m/>
    <e v="#REF!"/>
    <e v="#REF!"/>
    <x v="0"/>
    <x v="0"/>
  </r>
  <r>
    <n v="1505"/>
    <n v="21615"/>
    <s v="Tramitar Peticiones"/>
    <d v="2020-05-14T00:00:00"/>
    <x v="4"/>
    <d v="2020-05-18T00:00:00"/>
    <s v="Abril - Junio"/>
    <n v="4"/>
    <n v="3"/>
    <s v="jakeline gallego"/>
    <s v="Cerrado"/>
    <s v="Mayo"/>
    <m/>
    <e v="#REF!"/>
    <e v="#REF!"/>
    <x v="0"/>
    <x v="0"/>
  </r>
  <r>
    <n v="1506"/>
    <n v="21616"/>
    <s v="Tramitar Peticiones"/>
    <d v="2020-05-14T00:00:00"/>
    <x v="4"/>
    <d v="2020-05-18T00:00:00"/>
    <s v="Abril - Junio"/>
    <n v="4"/>
    <n v="3"/>
    <s v="Yury gonzalez"/>
    <s v="Cerrado"/>
    <s v="Mayo"/>
    <m/>
    <e v="#REF!"/>
    <e v="#REF!"/>
    <x v="0"/>
    <x v="0"/>
  </r>
  <r>
    <n v="1507"/>
    <n v="21617"/>
    <s v="Tramitar Queja"/>
    <d v="2020-05-14T00:00:00"/>
    <x v="4"/>
    <d v="2020-05-18T00:00:00"/>
    <s v="Abril - Junio"/>
    <n v="4"/>
    <n v="3"/>
    <s v="ELIZABETH FAJARDO VELASQUEZ"/>
    <s v="Cerrado"/>
    <s v="Mayo"/>
    <m/>
    <e v="#REF!"/>
    <e v="#REF!"/>
    <x v="0"/>
    <x v="0"/>
  </r>
  <r>
    <n v="1508"/>
    <n v="21618"/>
    <s v="Tramitar Peticiones"/>
    <d v="2020-05-14T00:00:00"/>
    <x v="4"/>
    <d v="2020-05-18T00:00:00"/>
    <s v="Abril - Junio"/>
    <n v="4"/>
    <n v="3"/>
    <s v="Sonia Prieto Garzón"/>
    <s v="Cerrado"/>
    <s v="Mayo"/>
    <m/>
    <e v="#REF!"/>
    <e v="#REF!"/>
    <x v="0"/>
    <x v="0"/>
  </r>
  <r>
    <n v="1509"/>
    <n v="21619"/>
    <s v="Tramitar Peticiones"/>
    <d v="2020-05-14T00:00:00"/>
    <x v="4"/>
    <d v="2020-05-18T00:00:00"/>
    <s v="Abril - Junio"/>
    <n v="4"/>
    <n v="3"/>
    <s v="LEIDY JOHANNA VIRGUEZ CASTRO"/>
    <s v="Cerrado"/>
    <s v="Mayo"/>
    <m/>
    <e v="#REF!"/>
    <e v="#REF!"/>
    <x v="0"/>
    <x v="0"/>
  </r>
  <r>
    <n v="1510"/>
    <n v="21620"/>
    <s v="Tramitar Queja"/>
    <d v="2020-05-14T00:00:00"/>
    <x v="4"/>
    <d v="2020-05-18T00:00:00"/>
    <s v="Abril - Junio"/>
    <n v="4"/>
    <n v="3"/>
    <s v="HILDA SOFIA TARAZONA"/>
    <s v="Cerrado"/>
    <s v="Mayo"/>
    <m/>
    <e v="#REF!"/>
    <e v="#REF!"/>
    <x v="0"/>
    <x v="0"/>
  </r>
  <r>
    <n v="1511"/>
    <n v="21621"/>
    <s v="Tramitar Peticiones"/>
    <d v="2020-05-14T00:00:00"/>
    <x v="4"/>
    <d v="2020-05-18T00:00:00"/>
    <s v="Abril - Junio"/>
    <n v="4"/>
    <n v="3"/>
    <s v="Enrique quintero Vargas"/>
    <s v="Cerrado"/>
    <s v="Mayo"/>
    <m/>
    <e v="#REF!"/>
    <e v="#REF!"/>
    <x v="0"/>
    <x v="0"/>
  </r>
  <r>
    <n v="1512"/>
    <n v="21622"/>
    <s v="Tramitar Peticiones"/>
    <d v="2020-05-14T00:00:00"/>
    <x v="4"/>
    <d v="2020-05-18T00:00:00"/>
    <s v="Abril - Junio"/>
    <n v="4"/>
    <n v="3"/>
    <s v="Juan Caarlos Beltran Hernandez"/>
    <s v="Cerrado"/>
    <s v="Mayo"/>
    <m/>
    <e v="#REF!"/>
    <e v="#REF!"/>
    <x v="0"/>
    <x v="0"/>
  </r>
  <r>
    <n v="1513"/>
    <n v="21623"/>
    <s v="Tramitar Queja"/>
    <d v="2020-05-14T00:00:00"/>
    <x v="4"/>
    <s v="Pendiente"/>
    <s v="Pendiente"/>
    <e v="#VALUE!"/>
    <e v="#VALUE!"/>
    <s v="ETELBERTO CASTRILLON FLOREZ"/>
    <s v="Abierto"/>
    <s v="Pendiente"/>
    <m/>
    <e v="#REF!"/>
    <e v="#REF!"/>
    <x v="1"/>
    <x v="1"/>
  </r>
  <r>
    <n v="1514"/>
    <n v="21624"/>
    <s v="Tramitar Queja"/>
    <d v="2020-05-14T00:00:00"/>
    <x v="4"/>
    <d v="2020-05-19T00:00:00"/>
    <s v="Abril - Junio"/>
    <n v="5"/>
    <n v="4"/>
    <s v="Jose Francisco Montufar Rodriguez."/>
    <s v="Cerrado"/>
    <s v="Mayo"/>
    <m/>
    <e v="#REF!"/>
    <e v="#REF!"/>
    <x v="0"/>
    <x v="0"/>
  </r>
  <r>
    <n v="1515"/>
    <n v="21625"/>
    <s v="Tramitar Peticiones"/>
    <d v="2020-05-14T00:00:00"/>
    <x v="4"/>
    <d v="2020-05-18T00:00:00"/>
    <s v="Abril - Junio"/>
    <n v="4"/>
    <n v="3"/>
    <s v="DIEGO FERNANDO MUNERA CARRILLO"/>
    <s v="Cerrado"/>
    <s v="Mayo"/>
    <m/>
    <e v="#REF!"/>
    <e v="#REF!"/>
    <x v="0"/>
    <x v="0"/>
  </r>
  <r>
    <n v="1516"/>
    <n v="21626"/>
    <s v="Tramitar Queja"/>
    <d v="2020-05-14T00:00:00"/>
    <x v="4"/>
    <d v="2020-05-19T00:00:00"/>
    <s v="Abril - Junio"/>
    <n v="5"/>
    <n v="4"/>
    <s v="Jose Francisco Montufar Rodriguez."/>
    <s v="Cerrado"/>
    <s v="Mayo"/>
    <m/>
    <e v="#REF!"/>
    <e v="#REF!"/>
    <x v="0"/>
    <x v="0"/>
  </r>
  <r>
    <n v="1517"/>
    <n v="21627"/>
    <s v="Tramitar Peticiones"/>
    <d v="2020-05-14T00:00:00"/>
    <x v="4"/>
    <d v="2020-05-18T00:00:00"/>
    <s v="Abril - Junio"/>
    <n v="4"/>
    <n v="3"/>
    <s v="Marlin Juliana Vergel Gómez"/>
    <s v="Cerrado"/>
    <s v="Mayo"/>
    <m/>
    <e v="#REF!"/>
    <e v="#REF!"/>
    <x v="0"/>
    <x v="0"/>
  </r>
  <r>
    <n v="1518"/>
    <n v="21628"/>
    <s v="Tramitar Peticiones"/>
    <d v="2020-05-14T00:00:00"/>
    <x v="4"/>
    <d v="2020-05-18T00:00:00"/>
    <s v="Abril - Junio"/>
    <n v="4"/>
    <n v="3"/>
    <s v="Sofía Zuluaga Palacios"/>
    <s v="Cerrado"/>
    <s v="Mayo"/>
    <m/>
    <e v="#REF!"/>
    <e v="#REF!"/>
    <x v="0"/>
    <x v="0"/>
  </r>
  <r>
    <n v="1519"/>
    <n v="21629"/>
    <s v="Tramitar Peticiones"/>
    <d v="2020-05-14T00:00:00"/>
    <x v="4"/>
    <d v="2020-05-18T00:00:00"/>
    <s v="Abril - Junio"/>
    <n v="4"/>
    <n v="3"/>
    <s v="Leidy Johanna Piedrahita Ortiz"/>
    <s v="Cerrado"/>
    <s v="Mayo"/>
    <m/>
    <e v="#REF!"/>
    <e v="#REF!"/>
    <x v="0"/>
    <x v="0"/>
  </r>
  <r>
    <n v="1520"/>
    <n v="21630"/>
    <s v="Tramitar Peticiones"/>
    <d v="2020-05-14T00:00:00"/>
    <x v="4"/>
    <d v="2020-05-18T00:00:00"/>
    <s v="Abril - Junio"/>
    <n v="4"/>
    <n v="3"/>
    <s v="Jose Fernando Saldarriaga"/>
    <s v="Cerrado"/>
    <s v="Mayo"/>
    <m/>
    <e v="#REF!"/>
    <e v="#REF!"/>
    <x v="0"/>
    <x v="0"/>
  </r>
  <r>
    <n v="1521"/>
    <n v="21631"/>
    <s v="Tramitar Peticiones"/>
    <d v="2020-05-14T00:00:00"/>
    <x v="4"/>
    <d v="2020-05-18T00:00:00"/>
    <s v="Abril - Junio"/>
    <n v="4"/>
    <n v="3"/>
    <s v="alexander moreno cardenas"/>
    <s v="Cerrado"/>
    <s v="Mayo"/>
    <m/>
    <e v="#REF!"/>
    <e v="#REF!"/>
    <x v="0"/>
    <x v="0"/>
  </r>
  <r>
    <n v="1522"/>
    <n v="21632"/>
    <s v="Tramitar Queja"/>
    <d v="2020-05-14T00:00:00"/>
    <x v="4"/>
    <s v="Pendiente"/>
    <s v="Pendiente"/>
    <e v="#VALUE!"/>
    <e v="#VALUE!"/>
    <s v="franklin manuel machacon madrid"/>
    <s v="Abierto"/>
    <s v="Pendiente"/>
    <m/>
    <e v="#REF!"/>
    <e v="#REF!"/>
    <x v="1"/>
    <x v="1"/>
  </r>
  <r>
    <n v="1523"/>
    <n v="21633"/>
    <s v="Tramitar Peticiones"/>
    <d v="2020-05-14T00:00:00"/>
    <x v="4"/>
    <d v="2020-05-18T00:00:00"/>
    <s v="Abril - Junio"/>
    <n v="4"/>
    <n v="3"/>
    <s v="Flor Liliana Castellanos Bothi"/>
    <s v="Cerrado"/>
    <s v="Mayo"/>
    <m/>
    <e v="#REF!"/>
    <e v="#REF!"/>
    <x v="0"/>
    <x v="0"/>
  </r>
  <r>
    <n v="1524"/>
    <n v="21634"/>
    <s v="Tramitar Peticiones"/>
    <d v="2020-05-14T00:00:00"/>
    <x v="4"/>
    <d v="2020-05-18T00:00:00"/>
    <s v="Abril - Junio"/>
    <n v="4"/>
    <n v="3"/>
    <s v="jose sanchez"/>
    <s v="Cerrado"/>
    <s v="Mayo"/>
    <m/>
    <e v="#REF!"/>
    <e v="#REF!"/>
    <x v="0"/>
    <x v="0"/>
  </r>
  <r>
    <n v="1525"/>
    <n v="21635"/>
    <s v="Tramitar Queja"/>
    <d v="2020-05-14T00:00:00"/>
    <x v="4"/>
    <s v="Pendiente"/>
    <s v="Pendiente"/>
    <e v="#VALUE!"/>
    <e v="#VALUE!"/>
    <s v="maria santiago conrado"/>
    <s v="Abierto"/>
    <s v="Pendiente"/>
    <m/>
    <e v="#REF!"/>
    <e v="#REF!"/>
    <x v="1"/>
    <x v="1"/>
  </r>
  <r>
    <n v="1526"/>
    <n v="21636"/>
    <s v="Tramitar Peticiones"/>
    <d v="2020-05-14T00:00:00"/>
    <x v="4"/>
    <d v="2020-05-18T00:00:00"/>
    <s v="Abril - Junio"/>
    <n v="4"/>
    <n v="3"/>
    <s v="Marlen katerin Gantiva zuluaga"/>
    <s v="Cerrado"/>
    <s v="Mayo"/>
    <m/>
    <e v="#REF!"/>
    <e v="#REF!"/>
    <x v="0"/>
    <x v="0"/>
  </r>
  <r>
    <n v="1527"/>
    <n v="21637"/>
    <s v="Tramitar Peticiones"/>
    <d v="2020-05-14T00:00:00"/>
    <x v="4"/>
    <d v="2020-05-18T00:00:00"/>
    <s v="Abril - Junio"/>
    <n v="4"/>
    <n v="3"/>
    <s v="Julian Andrés Carretero Rodríguez"/>
    <s v="Cerrado"/>
    <s v="Mayo"/>
    <m/>
    <e v="#REF!"/>
    <e v="#REF!"/>
    <x v="0"/>
    <x v="0"/>
  </r>
  <r>
    <n v="1528"/>
    <n v="21638"/>
    <s v="Tramitar Peticiones"/>
    <d v="2020-05-15T00:00:00"/>
    <x v="4"/>
    <d v="2020-05-18T00:00:00"/>
    <s v="Abril - Junio"/>
    <n v="3"/>
    <n v="2"/>
    <s v="Juan Carlos López López"/>
    <s v="Cerrado"/>
    <s v="Mayo"/>
    <m/>
    <e v="#REF!"/>
    <e v="#REF!"/>
    <x v="0"/>
    <x v="0"/>
  </r>
  <r>
    <n v="1529"/>
    <n v="21639"/>
    <s v="Tramitar Peticiones"/>
    <d v="2020-05-15T00:00:00"/>
    <x v="4"/>
    <d v="2020-05-18T00:00:00"/>
    <s v="Abril - Junio"/>
    <n v="3"/>
    <n v="2"/>
    <s v="guillermo alonso ladino"/>
    <s v="Cerrado"/>
    <s v="Mayo"/>
    <m/>
    <e v="#REF!"/>
    <e v="#REF!"/>
    <x v="0"/>
    <x v="0"/>
  </r>
  <r>
    <n v="1530"/>
    <n v="21640"/>
    <s v="Tramitar Queja"/>
    <d v="2020-05-15T00:00:00"/>
    <x v="4"/>
    <d v="2020-05-19T00:00:00"/>
    <s v="Abril - Junio"/>
    <n v="4"/>
    <n v="3"/>
    <s v="Alba Nubia Montoya Pulgarin"/>
    <s v="Cerrado"/>
    <s v="Mayo"/>
    <m/>
    <e v="#REF!"/>
    <e v="#REF!"/>
    <x v="0"/>
    <x v="0"/>
  </r>
  <r>
    <n v="1531"/>
    <n v="21641"/>
    <s v="Tramitar Peticiones"/>
    <d v="2020-05-15T00:00:00"/>
    <x v="4"/>
    <d v="2020-05-18T00:00:00"/>
    <s v="Abril - Junio"/>
    <n v="3"/>
    <n v="2"/>
    <s v="Adolfo Leon Barragan Melo"/>
    <s v="Cerrado"/>
    <s v="Mayo"/>
    <m/>
    <e v="#REF!"/>
    <e v="#REF!"/>
    <x v="0"/>
    <x v="0"/>
  </r>
  <r>
    <n v="1532"/>
    <n v="21642"/>
    <s v="Tramitar Peticiones"/>
    <d v="2020-05-15T00:00:00"/>
    <x v="4"/>
    <d v="2020-05-18T00:00:00"/>
    <s v="Abril - Junio"/>
    <n v="3"/>
    <n v="2"/>
    <s v="Alejandra Triana"/>
    <s v="Cerrado"/>
    <s v="Mayo"/>
    <m/>
    <e v="#REF!"/>
    <e v="#REF!"/>
    <x v="0"/>
    <x v="0"/>
  </r>
  <r>
    <n v="1533"/>
    <n v="21643"/>
    <s v="Tramitar Peticiones"/>
    <d v="2020-05-15T00:00:00"/>
    <x v="4"/>
    <d v="2020-05-18T00:00:00"/>
    <s v="Abril - Junio"/>
    <n v="3"/>
    <n v="2"/>
    <s v="LUIS BUENAVENTURA ALBA GUERRERO"/>
    <s v="Cerrado"/>
    <s v="Mayo"/>
    <m/>
    <e v="#REF!"/>
    <e v="#REF!"/>
    <x v="0"/>
    <x v="0"/>
  </r>
  <r>
    <n v="1534"/>
    <n v="21644"/>
    <s v="Tramitar Peticiones"/>
    <d v="2020-05-15T00:00:00"/>
    <x v="4"/>
    <d v="2020-05-18T00:00:00"/>
    <s v="Abril - Junio"/>
    <n v="3"/>
    <n v="2"/>
    <s v="Esteban Gonzalez"/>
    <s v="Cerrado"/>
    <s v="Mayo"/>
    <m/>
    <e v="#REF!"/>
    <e v="#REF!"/>
    <x v="0"/>
    <x v="0"/>
  </r>
  <r>
    <n v="1535"/>
    <n v="21645"/>
    <s v="Tramitar Peticiones"/>
    <d v="2020-05-15T00:00:00"/>
    <x v="4"/>
    <d v="2020-05-18T00:00:00"/>
    <s v="Abril - Junio"/>
    <n v="3"/>
    <n v="2"/>
    <s v="BREINER LEONARDO GOMEZ CUADRO"/>
    <s v="Cerrado"/>
    <s v="Mayo"/>
    <m/>
    <e v="#REF!"/>
    <e v="#REF!"/>
    <x v="0"/>
    <x v="0"/>
  </r>
  <r>
    <n v="1536"/>
    <n v="21646"/>
    <s v="Tramitar Peticiones"/>
    <d v="2020-05-15T00:00:00"/>
    <x v="4"/>
    <d v="2020-05-18T00:00:00"/>
    <s v="Abril - Junio"/>
    <n v="3"/>
    <n v="2"/>
    <s v="DANIEL ALEJANDRO CARDENAS GARCIA"/>
    <s v="Cerrado"/>
    <s v="Mayo"/>
    <m/>
    <e v="#REF!"/>
    <e v="#REF!"/>
    <x v="0"/>
    <x v="0"/>
  </r>
  <r>
    <n v="1537"/>
    <n v="21647"/>
    <s v="Tramitar Peticiones"/>
    <d v="2020-05-15T00:00:00"/>
    <x v="4"/>
    <d v="2020-05-18T00:00:00"/>
    <s v="Abril - Junio"/>
    <n v="3"/>
    <n v="2"/>
    <s v="Daniel Enrique Zurita Rivas"/>
    <s v="Cerrado"/>
    <s v="Mayo"/>
    <m/>
    <e v="#REF!"/>
    <e v="#REF!"/>
    <x v="0"/>
    <x v="0"/>
  </r>
  <r>
    <n v="1538"/>
    <n v="21648"/>
    <s v="Tramitar Peticiones"/>
    <d v="2020-05-15T00:00:00"/>
    <x v="4"/>
    <d v="2020-05-18T00:00:00"/>
    <s v="Abril - Junio"/>
    <n v="3"/>
    <n v="2"/>
    <s v="Leidy Johana Camelo malagon"/>
    <s v="Cerrado"/>
    <s v="Mayo"/>
    <m/>
    <e v="#REF!"/>
    <e v="#REF!"/>
    <x v="0"/>
    <x v="0"/>
  </r>
  <r>
    <n v="1539"/>
    <n v="21649"/>
    <s v="Tramitar Peticiones"/>
    <d v="2020-05-16T00:00:00"/>
    <x v="4"/>
    <d v="2020-05-18T00:00:00"/>
    <s v="Abril - Junio"/>
    <n v="2"/>
    <n v="1"/>
    <s v="María Mercedes Conde yate"/>
    <s v="Cerrado"/>
    <s v="Mayo"/>
    <m/>
    <e v="#REF!"/>
    <e v="#REF!"/>
    <x v="0"/>
    <x v="0"/>
  </r>
  <r>
    <n v="1540"/>
    <n v="21650"/>
    <s v="Tramitar Reclamo"/>
    <d v="2020-05-16T00:00:00"/>
    <x v="4"/>
    <d v="2020-05-18T00:00:00"/>
    <s v="Abril - Junio"/>
    <n v="2"/>
    <n v="1"/>
    <s v="CONJUNTO RESIDENCIAL PARQUE LOS SAUCES"/>
    <s v="Cerrado"/>
    <s v="Mayo"/>
    <m/>
    <e v="#REF!"/>
    <e v="#REF!"/>
    <x v="0"/>
    <x v="0"/>
  </r>
  <r>
    <n v="1541"/>
    <n v="21651"/>
    <s v="Tramitar Peticiones"/>
    <d v="2020-05-16T00:00:00"/>
    <x v="4"/>
    <d v="2020-05-18T00:00:00"/>
    <s v="Abril - Junio"/>
    <n v="2"/>
    <n v="1"/>
    <s v="thamar rodero garcia"/>
    <s v="Cerrado"/>
    <s v="Mayo"/>
    <m/>
    <e v="#REF!"/>
    <e v="#REF!"/>
    <x v="0"/>
    <x v="0"/>
  </r>
  <r>
    <n v="1542"/>
    <n v="21652"/>
    <s v="Tramitar Peticiones"/>
    <d v="2020-05-16T00:00:00"/>
    <x v="4"/>
    <d v="2020-05-18T00:00:00"/>
    <s v="Abril - Junio"/>
    <n v="2"/>
    <n v="1"/>
    <s v="Funcionario judicial"/>
    <s v="Cerrado"/>
    <s v="Mayo"/>
    <m/>
    <e v="#REF!"/>
    <e v="#REF!"/>
    <x v="0"/>
    <x v="0"/>
  </r>
  <r>
    <n v="1543"/>
    <n v="21653"/>
    <s v="Tramitar Queja"/>
    <d v="2020-05-16T00:00:00"/>
    <x v="4"/>
    <s v="Pendiente"/>
    <s v="Pendiente"/>
    <e v="#VALUE!"/>
    <e v="#VALUE!"/>
    <s v="Ciro Miguel Martinez Quiñones"/>
    <s v="Abierto"/>
    <s v="Pendiente"/>
    <m/>
    <e v="#REF!"/>
    <e v="#REF!"/>
    <x v="1"/>
    <x v="1"/>
  </r>
  <r>
    <n v="1544"/>
    <n v="21654"/>
    <s v="Tramitar Peticiones"/>
    <d v="2020-05-17T00:00:00"/>
    <x v="4"/>
    <d v="2020-05-18T00:00:00"/>
    <s v="Abril - Junio"/>
    <n v="1"/>
    <n v="1"/>
    <s v="Juan Diego González Pimentel"/>
    <s v="Cerrado"/>
    <s v="Mayo"/>
    <m/>
    <e v="#REF!"/>
    <e v="#REF!"/>
    <x v="0"/>
    <x v="0"/>
  </r>
  <r>
    <n v="1545"/>
    <n v="21655"/>
    <s v="Tramitar Peticiones"/>
    <d v="2020-05-17T00:00:00"/>
    <x v="4"/>
    <d v="2020-05-18T00:00:00"/>
    <s v="Abril - Junio"/>
    <n v="1"/>
    <n v="1"/>
    <s v="brandon villamizar muñoz"/>
    <s v="Cerrado"/>
    <s v="Mayo"/>
    <m/>
    <e v="#REF!"/>
    <e v="#REF!"/>
    <x v="0"/>
    <x v="0"/>
  </r>
  <r>
    <n v="1546"/>
    <n v="21656"/>
    <s v="Tramitar Peticiones"/>
    <d v="2020-05-17T00:00:00"/>
    <x v="4"/>
    <d v="2020-05-18T00:00:00"/>
    <s v="Abril - Junio"/>
    <n v="1"/>
    <n v="1"/>
    <s v="LUIS ANGEL HINCAPIE BETANCUR"/>
    <s v="Cerrado"/>
    <s v="Mayo"/>
    <m/>
    <e v="#REF!"/>
    <e v="#REF!"/>
    <x v="0"/>
    <x v="0"/>
  </r>
  <r>
    <n v="1547"/>
    <n v="21657"/>
    <s v="Tramitar Peticiones"/>
    <d v="2020-05-17T00:00:00"/>
    <x v="4"/>
    <d v="2020-05-18T00:00:00"/>
    <s v="Abril - Junio"/>
    <n v="1"/>
    <n v="1"/>
    <s v="DIANA LYZETH RODRÍGUEZ VILLALBA"/>
    <s v="Cerrado"/>
    <s v="Mayo"/>
    <m/>
    <e v="#REF!"/>
    <e v="#REF!"/>
    <x v="0"/>
    <x v="0"/>
  </r>
  <r>
    <n v="1548"/>
    <n v="21658"/>
    <s v="Tramitar Peticiones"/>
    <d v="2020-05-17T00:00:00"/>
    <x v="4"/>
    <d v="2020-05-18T00:00:00"/>
    <s v="Abril - Junio"/>
    <n v="1"/>
    <n v="1"/>
    <s v="Jhon alexander camacho olave"/>
    <s v="Cerrado"/>
    <s v="Mayo"/>
    <m/>
    <e v="#REF!"/>
    <e v="#REF!"/>
    <x v="0"/>
    <x v="0"/>
  </r>
  <r>
    <n v="1549"/>
    <n v="21659"/>
    <s v="Tramitar Peticiones"/>
    <d v="2020-05-17T00:00:00"/>
    <x v="4"/>
    <d v="2020-05-18T00:00:00"/>
    <s v="Abril - Junio"/>
    <n v="1"/>
    <n v="1"/>
    <s v="Juan david camacho olave"/>
    <s v="Cerrado"/>
    <s v="Mayo"/>
    <m/>
    <e v="#REF!"/>
    <e v="#REF!"/>
    <x v="0"/>
    <x v="0"/>
  </r>
  <r>
    <n v="1550"/>
    <n v="21660"/>
    <s v="Tramitar Peticiones"/>
    <d v="2020-05-17T00:00:00"/>
    <x v="4"/>
    <d v="2020-05-18T00:00:00"/>
    <s v="Abril - Junio"/>
    <n v="1"/>
    <n v="1"/>
    <s v="heinner ayexis mora gutierrez"/>
    <s v="Cerrado"/>
    <s v="Mayo"/>
    <m/>
    <e v="#REF!"/>
    <e v="#REF!"/>
    <x v="0"/>
    <x v="0"/>
  </r>
  <r>
    <n v="1551"/>
    <n v="21661"/>
    <s v="Tramitar Peticiones"/>
    <d v="2020-05-17T00:00:00"/>
    <x v="4"/>
    <d v="2020-05-18T00:00:00"/>
    <s v="Abril - Junio"/>
    <n v="1"/>
    <n v="1"/>
    <s v="DIANA CAROLINA BUITRAGO"/>
    <s v="Cerrado"/>
    <s v="Mayo"/>
    <m/>
    <e v="#REF!"/>
    <e v="#REF!"/>
    <x v="0"/>
    <x v="0"/>
  </r>
  <r>
    <n v="1552"/>
    <n v="21662"/>
    <s v="Tramitar Peticiones"/>
    <d v="2020-05-17T00:00:00"/>
    <x v="4"/>
    <d v="2020-05-18T00:00:00"/>
    <s v="Abril - Junio"/>
    <n v="1"/>
    <n v="1"/>
    <s v="Carlos Augusto GIl Amaya"/>
    <s v="Cerrado"/>
    <s v="Mayo"/>
    <m/>
    <e v="#REF!"/>
    <e v="#REF!"/>
    <x v="0"/>
    <x v="0"/>
  </r>
  <r>
    <n v="1553"/>
    <n v="21663"/>
    <s v="Tramitar Peticiones"/>
    <d v="2020-05-17T00:00:00"/>
    <x v="4"/>
    <d v="2020-05-18T00:00:00"/>
    <s v="Abril - Junio"/>
    <n v="1"/>
    <n v="1"/>
    <s v="Lizeth Camila Serrano Ariza"/>
    <s v="Cerrado"/>
    <s v="Mayo"/>
    <m/>
    <e v="#REF!"/>
    <e v="#REF!"/>
    <x v="0"/>
    <x v="0"/>
  </r>
  <r>
    <n v="1554"/>
    <n v="21664"/>
    <s v="Tramitar Peticiones"/>
    <d v="2020-05-18T00:00:00"/>
    <x v="4"/>
    <d v="2020-05-18T00:00:00"/>
    <s v="Abril - Junio"/>
    <n v="0"/>
    <n v="1"/>
    <s v="gerardo luis larios mora"/>
    <s v="Cerrado"/>
    <s v="Mayo"/>
    <m/>
    <e v="#REF!"/>
    <e v="#REF!"/>
    <x v="0"/>
    <x v="0"/>
  </r>
  <r>
    <n v="1555"/>
    <n v="21665"/>
    <s v="Tramitar Peticiones"/>
    <d v="2020-05-18T00:00:00"/>
    <x v="4"/>
    <d v="2020-05-18T00:00:00"/>
    <s v="Abril - Junio"/>
    <n v="0"/>
    <n v="1"/>
    <s v="ARIS LISANDRA MOLINA MENDEZ"/>
    <s v="Cerrado"/>
    <s v="Mayo"/>
    <m/>
    <e v="#REF!"/>
    <e v="#REF!"/>
    <x v="0"/>
    <x v="0"/>
  </r>
  <r>
    <n v="1556"/>
    <n v="21666"/>
    <s v="Tramitar Peticiones"/>
    <d v="2020-05-18T00:00:00"/>
    <x v="4"/>
    <d v="2020-05-19T00:00:00"/>
    <s v="Abril - Junio"/>
    <n v="1"/>
    <n v="2"/>
    <s v="JULIAN VELEZ ZULUAGA"/>
    <s v="Cerrado"/>
    <s v="Mayo"/>
    <m/>
    <e v="#REF!"/>
    <e v="#REF!"/>
    <x v="0"/>
    <x v="0"/>
  </r>
  <r>
    <n v="1557"/>
    <n v="21667"/>
    <s v="Tramitar Peticiones"/>
    <d v="2020-05-18T00:00:00"/>
    <x v="4"/>
    <d v="2020-05-19T00:00:00"/>
    <s v="Abril - Junio"/>
    <n v="1"/>
    <n v="2"/>
    <s v="Ermelinda Uni Gomez"/>
    <s v="Cerrado"/>
    <s v="Mayo"/>
    <m/>
    <e v="#REF!"/>
    <e v="#REF!"/>
    <x v="0"/>
    <x v="0"/>
  </r>
  <r>
    <n v="1558"/>
    <n v="21668"/>
    <s v="Tramitar Peticiones"/>
    <d v="2020-05-18T00:00:00"/>
    <x v="4"/>
    <d v="2020-05-19T00:00:00"/>
    <s v="Abril - Junio"/>
    <n v="1"/>
    <n v="2"/>
    <s v="ALBA ELVIRA ROJAS NARANJO"/>
    <s v="Cerrado"/>
    <s v="Mayo"/>
    <m/>
    <e v="#REF!"/>
    <e v="#REF!"/>
    <x v="0"/>
    <x v="0"/>
  </r>
  <r>
    <n v="1559"/>
    <n v="21669"/>
    <s v="Tramitar Queja"/>
    <d v="2020-05-18T00:00:00"/>
    <x v="4"/>
    <d v="2020-05-19T00:00:00"/>
    <s v="Abril - Junio"/>
    <n v="1"/>
    <n v="2"/>
    <s v="Laura Vanessa Pacheco Bustamante"/>
    <s v="Cerrado"/>
    <s v="Mayo"/>
    <m/>
    <e v="#REF!"/>
    <e v="#REF!"/>
    <x v="0"/>
    <x v="0"/>
  </r>
  <r>
    <n v="1560"/>
    <n v="21670"/>
    <s v="Tramitar Peticiones"/>
    <d v="2020-05-18T00:00:00"/>
    <x v="4"/>
    <d v="2020-05-19T00:00:00"/>
    <s v="Abril - Junio"/>
    <n v="1"/>
    <n v="2"/>
    <s v="MARIA DEL PILAR BONILLA QUINTANA"/>
    <s v="Cerrado"/>
    <s v="Mayo"/>
    <m/>
    <e v="#REF!"/>
    <e v="#REF!"/>
    <x v="0"/>
    <x v="0"/>
  </r>
  <r>
    <n v="1561"/>
    <n v="21671"/>
    <s v="Tramitar Peticiones"/>
    <d v="2020-05-18T00:00:00"/>
    <x v="4"/>
    <d v="2020-05-19T00:00:00"/>
    <s v="Abril - Junio"/>
    <n v="1"/>
    <n v="2"/>
    <s v="ana maria"/>
    <s v="Cerrado"/>
    <s v="Mayo"/>
    <m/>
    <e v="#REF!"/>
    <e v="#REF!"/>
    <x v="0"/>
    <x v="0"/>
  </r>
  <r>
    <n v="1562"/>
    <n v="21672"/>
    <s v="Tramitar Peticiones"/>
    <d v="2020-05-18T00:00:00"/>
    <x v="4"/>
    <d v="2020-05-19T00:00:00"/>
    <s v="Abril - Junio"/>
    <n v="1"/>
    <n v="2"/>
    <s v="Rene Florez Viera"/>
    <s v="Cerrado"/>
    <s v="Mayo"/>
    <m/>
    <e v="#REF!"/>
    <e v="#REF!"/>
    <x v="0"/>
    <x v="0"/>
  </r>
  <r>
    <n v="1563"/>
    <n v="21673"/>
    <s v="Tramitar Queja"/>
    <d v="2020-05-18T00:00:00"/>
    <x v="4"/>
    <d v="2020-05-19T00:00:00"/>
    <s v="Abril - Junio"/>
    <n v="1"/>
    <n v="2"/>
    <s v="CARLOS ANDRES CALDERON CEPEDA"/>
    <s v="Cerrado"/>
    <s v="Mayo"/>
    <m/>
    <e v="#REF!"/>
    <e v="#REF!"/>
    <x v="0"/>
    <x v="0"/>
  </r>
  <r>
    <n v="1564"/>
    <n v="21674"/>
    <s v="Tramitar Peticiones"/>
    <d v="2020-05-18T00:00:00"/>
    <x v="4"/>
    <d v="2020-05-19T00:00:00"/>
    <s v="Abril - Junio"/>
    <n v="1"/>
    <n v="2"/>
    <s v="Claudia Alieth Bayona Camelo"/>
    <s v="Cerrado"/>
    <s v="Mayo"/>
    <m/>
    <e v="#REF!"/>
    <e v="#REF!"/>
    <x v="0"/>
    <x v="0"/>
  </r>
  <r>
    <n v="1565"/>
    <n v="21675"/>
    <s v="Tramitar Peticiones"/>
    <d v="2020-05-18T00:00:00"/>
    <x v="4"/>
    <d v="2020-05-19T00:00:00"/>
    <s v="Abril - Junio"/>
    <n v="1"/>
    <n v="2"/>
    <s v="BELISARIO VERBEL RODRIGUEZ"/>
    <s v="Cerrado"/>
    <s v="Mayo"/>
    <m/>
    <e v="#REF!"/>
    <e v="#REF!"/>
    <x v="0"/>
    <x v="0"/>
  </r>
  <r>
    <n v="1566"/>
    <n v="21676"/>
    <s v="Tramitar Queja"/>
    <d v="2020-05-18T00:00:00"/>
    <x v="4"/>
    <d v="2020-05-19T00:00:00"/>
    <s v="Abril - Junio"/>
    <n v="1"/>
    <n v="2"/>
    <s v="Fernando Andres Aparicio Diaz"/>
    <s v="Cerrado"/>
    <s v="Mayo"/>
    <m/>
    <e v="#REF!"/>
    <e v="#REF!"/>
    <x v="0"/>
    <x v="0"/>
  </r>
  <r>
    <n v="1567"/>
    <n v="21677"/>
    <s v="Tramitar Peticiones"/>
    <d v="2020-05-18T00:00:00"/>
    <x v="4"/>
    <d v="2020-05-19T00:00:00"/>
    <s v="Abril - Junio"/>
    <n v="1"/>
    <n v="2"/>
    <s v="IVAN PRADA"/>
    <s v="Cerrado"/>
    <s v="Mayo"/>
    <m/>
    <e v="#REF!"/>
    <e v="#REF!"/>
    <x v="0"/>
    <x v="0"/>
  </r>
  <r>
    <n v="1568"/>
    <n v="21678"/>
    <s v="Tramitar Peticiones"/>
    <d v="2020-05-18T00:00:00"/>
    <x v="4"/>
    <d v="2020-05-19T00:00:00"/>
    <s v="Abril - Junio"/>
    <n v="1"/>
    <n v="2"/>
    <s v="CARLOS AUGUSTO GUTIERREZ AGUDELO"/>
    <s v="Cerrado"/>
    <s v="Mayo"/>
    <m/>
    <e v="#REF!"/>
    <e v="#REF!"/>
    <x v="0"/>
    <x v="0"/>
  </r>
  <r>
    <n v="1569"/>
    <n v="21679"/>
    <s v="Tramitar Queja"/>
    <d v="2020-05-18T00:00:00"/>
    <x v="4"/>
    <d v="2020-05-19T00:00:00"/>
    <s v="Abril - Junio"/>
    <n v="1"/>
    <n v="2"/>
    <s v="Naudin Quiroz Rivera"/>
    <s v="Cerrado"/>
    <s v="Mayo"/>
    <m/>
    <e v="#REF!"/>
    <e v="#REF!"/>
    <x v="0"/>
    <x v="0"/>
  </r>
  <r>
    <n v="1570"/>
    <n v="21680"/>
    <s v="Tramitar Peticiones"/>
    <d v="2020-05-18T00:00:00"/>
    <x v="4"/>
    <d v="2020-05-19T00:00:00"/>
    <s v="Abril - Junio"/>
    <n v="1"/>
    <n v="2"/>
    <s v="CARLOS AUGUSTO GUTIERREZ AGUDELO"/>
    <s v="Cerrado"/>
    <s v="Mayo"/>
    <m/>
    <e v="#REF!"/>
    <e v="#REF!"/>
    <x v="0"/>
    <x v="0"/>
  </r>
  <r>
    <n v="1571"/>
    <n v="21681"/>
    <s v="Tramitar Peticiones"/>
    <d v="2020-05-18T00:00:00"/>
    <x v="4"/>
    <d v="2020-05-19T00:00:00"/>
    <s v="Abril - Junio"/>
    <n v="1"/>
    <n v="2"/>
    <s v="María Susana Peralta Ramón"/>
    <s v="Cerrado"/>
    <s v="Mayo"/>
    <m/>
    <e v="#REF!"/>
    <e v="#REF!"/>
    <x v="0"/>
    <x v="0"/>
  </r>
  <r>
    <n v="1572"/>
    <n v="21682"/>
    <s v="Tramitar Peticiones"/>
    <d v="2020-05-18T00:00:00"/>
    <x v="4"/>
    <d v="2020-05-19T00:00:00"/>
    <s v="Abril - Junio"/>
    <n v="1"/>
    <n v="2"/>
    <s v="IVAN PRADA"/>
    <s v="Cerrado"/>
    <s v="Mayo"/>
    <m/>
    <e v="#REF!"/>
    <e v="#REF!"/>
    <x v="0"/>
    <x v="0"/>
  </r>
  <r>
    <n v="1573"/>
    <n v="21683"/>
    <s v="Tramitar Peticiones"/>
    <d v="2020-05-18T00:00:00"/>
    <x v="4"/>
    <d v="2020-05-19T00:00:00"/>
    <s v="Abril - Junio"/>
    <n v="1"/>
    <n v="2"/>
    <s v="Leonor Arana Saavedra"/>
    <s v="Cerrado"/>
    <s v="Mayo"/>
    <m/>
    <e v="#REF!"/>
    <e v="#REF!"/>
    <x v="0"/>
    <x v="0"/>
  </r>
  <r>
    <n v="1574"/>
    <n v="21684"/>
    <s v="Tramitar Queja"/>
    <d v="2020-05-18T00:00:00"/>
    <x v="4"/>
    <s v="Pendiente"/>
    <s v="Pendiente"/>
    <e v="#VALUE!"/>
    <e v="#VALUE!"/>
    <s v="sandy vivian mendoza lara"/>
    <s v="Abierto"/>
    <s v="Pendiente"/>
    <m/>
    <e v="#REF!"/>
    <e v="#REF!"/>
    <x v="1"/>
    <x v="1"/>
  </r>
  <r>
    <n v="1575"/>
    <n v="21685"/>
    <s v="Tramitar Peticiones"/>
    <d v="2020-05-18T00:00:00"/>
    <x v="4"/>
    <d v="2020-05-19T00:00:00"/>
    <s v="Abril - Junio"/>
    <n v="1"/>
    <n v="2"/>
    <s v="Iván Javier Suárez Quiroga"/>
    <s v="Cerrado"/>
    <s v="Mayo"/>
    <m/>
    <e v="#REF!"/>
    <e v="#REF!"/>
    <x v="0"/>
    <x v="0"/>
  </r>
  <r>
    <n v="1576"/>
    <n v="21686"/>
    <s v="Tramitar Peticiones"/>
    <d v="2020-05-18T00:00:00"/>
    <x v="4"/>
    <d v="2020-05-19T00:00:00"/>
    <s v="Abril - Junio"/>
    <n v="1"/>
    <n v="2"/>
    <s v="tania geraldine uribe medina"/>
    <s v="Cerrado"/>
    <s v="Mayo"/>
    <m/>
    <e v="#REF!"/>
    <e v="#REF!"/>
    <x v="0"/>
    <x v="0"/>
  </r>
  <r>
    <n v="1577"/>
    <n v="21687"/>
    <s v="Tramitar Peticiones"/>
    <d v="2020-05-18T00:00:00"/>
    <x v="4"/>
    <d v="2020-05-19T00:00:00"/>
    <s v="Abril - Junio"/>
    <n v="1"/>
    <n v="2"/>
    <s v="Yurys Paola Perez Fortich"/>
    <s v="Cerrado"/>
    <s v="Mayo"/>
    <m/>
    <e v="#REF!"/>
    <e v="#REF!"/>
    <x v="0"/>
    <x v="0"/>
  </r>
  <r>
    <n v="1578"/>
    <n v="21688"/>
    <s v="Tramitar Peticiones"/>
    <d v="2020-05-18T00:00:00"/>
    <x v="4"/>
    <d v="2020-05-19T00:00:00"/>
    <s v="Abril - Junio"/>
    <n v="1"/>
    <n v="2"/>
    <s v="GINNA TATIANA PULIDO NIÑO"/>
    <s v="Cerrado"/>
    <s v="Mayo"/>
    <m/>
    <e v="#REF!"/>
    <e v="#REF!"/>
    <x v="0"/>
    <x v="0"/>
  </r>
  <r>
    <n v="1579"/>
    <n v="21689"/>
    <s v="Tramitar Queja"/>
    <d v="2020-05-18T00:00:00"/>
    <x v="4"/>
    <s v="Pendiente"/>
    <s v="Pendiente"/>
    <e v="#VALUE!"/>
    <e v="#VALUE!"/>
    <s v="Oscar Mario González acuña"/>
    <s v="Abierto"/>
    <s v="Pendiente"/>
    <m/>
    <e v="#REF!"/>
    <e v="#REF!"/>
    <x v="1"/>
    <x v="1"/>
  </r>
  <r>
    <n v="1580"/>
    <n v="21690"/>
    <s v="Tramitar Queja"/>
    <d v="2020-05-18T00:00:00"/>
    <x v="4"/>
    <s v="Pendiente"/>
    <s v="Pendiente"/>
    <e v="#VALUE!"/>
    <e v="#VALUE!"/>
    <s v="MARIELA RODRIGUEZ ENGATIVA"/>
    <s v="Abierto"/>
    <s v="Pendiente"/>
    <m/>
    <e v="#REF!"/>
    <e v="#REF!"/>
    <x v="1"/>
    <x v="1"/>
  </r>
  <r>
    <n v="1581"/>
    <n v="21691"/>
    <s v="Tramitar Peticiones"/>
    <d v="2020-05-18T00:00:00"/>
    <x v="4"/>
    <d v="2020-05-19T00:00:00"/>
    <s v="Abril - Junio"/>
    <n v="1"/>
    <n v="2"/>
    <s v="emiliano toloza"/>
    <s v="Cerrado"/>
    <s v="Mayo"/>
    <m/>
    <e v="#REF!"/>
    <e v="#REF!"/>
    <x v="0"/>
    <x v="0"/>
  </r>
  <r>
    <n v="1582"/>
    <n v="21692"/>
    <s v="Tramitar Queja"/>
    <d v="2020-05-18T00:00:00"/>
    <x v="4"/>
    <d v="2020-05-19T00:00:00"/>
    <s v="Abril - Junio"/>
    <n v="1"/>
    <n v="2"/>
    <s v="FABIAN DAVID PACHÓN REYES"/>
    <s v="Cerrado"/>
    <s v="Mayo"/>
    <m/>
    <e v="#REF!"/>
    <e v="#REF!"/>
    <x v="0"/>
    <x v="0"/>
  </r>
  <r>
    <n v="1583"/>
    <n v="21693"/>
    <s v="Tramitar Queja"/>
    <d v="2020-05-19T00:00:00"/>
    <x v="4"/>
    <d v="2020-07-29T00:00:00"/>
    <s v="Julio - Septiembre"/>
    <n v="71"/>
    <n v="52"/>
    <s v="Juan arias"/>
    <s v="Cerrado"/>
    <s v="Julio"/>
    <m/>
    <e v="#REF!"/>
    <e v="#REF!"/>
    <x v="0"/>
    <x v="0"/>
  </r>
  <r>
    <n v="1584"/>
    <n v="21694"/>
    <s v="Tramitar Peticiones"/>
    <d v="2020-05-19T00:00:00"/>
    <x v="4"/>
    <d v="2020-05-19T00:00:00"/>
    <s v="Abril - Junio"/>
    <n v="0"/>
    <n v="1"/>
    <s v="Gisella Ruiz"/>
    <s v="Cerrado"/>
    <s v="Mayo"/>
    <m/>
    <e v="#REF!"/>
    <e v="#REF!"/>
    <x v="0"/>
    <x v="0"/>
  </r>
  <r>
    <n v="1585"/>
    <n v="21695"/>
    <s v="Tramitar Peticiones"/>
    <d v="2020-05-19T00:00:00"/>
    <x v="4"/>
    <d v="2020-05-19T00:00:00"/>
    <s v="Abril - Junio"/>
    <n v="0"/>
    <n v="1"/>
    <s v="LADY VIVIANA DAVID RUIZ"/>
    <s v="Cerrado"/>
    <s v="Mayo"/>
    <m/>
    <e v="#REF!"/>
    <e v="#REF!"/>
    <x v="0"/>
    <x v="0"/>
  </r>
  <r>
    <n v="1586"/>
    <n v="21696"/>
    <s v="Tramitar Peticiones"/>
    <d v="2020-05-19T00:00:00"/>
    <x v="4"/>
    <d v="2020-05-19T00:00:00"/>
    <s v="Abril - Junio"/>
    <n v="0"/>
    <n v="1"/>
    <s v="maria santoya carrillo"/>
    <s v="Cerrado"/>
    <s v="Mayo"/>
    <m/>
    <e v="#REF!"/>
    <e v="#REF!"/>
    <x v="0"/>
    <x v="0"/>
  </r>
  <r>
    <n v="1587"/>
    <n v="21697"/>
    <s v="Tramitar Peticiones"/>
    <d v="2020-05-19T00:00:00"/>
    <x v="4"/>
    <d v="2020-05-19T00:00:00"/>
    <s v="Abril - Junio"/>
    <n v="0"/>
    <n v="1"/>
    <s v="José Ricardo Tierradentro"/>
    <s v="Cerrado"/>
    <s v="Mayo"/>
    <m/>
    <e v="#REF!"/>
    <e v="#REF!"/>
    <x v="0"/>
    <x v="0"/>
  </r>
  <r>
    <n v="1588"/>
    <n v="21698"/>
    <s v="Tramitar Peticiones"/>
    <d v="2020-05-19T00:00:00"/>
    <x v="4"/>
    <d v="2020-05-19T00:00:00"/>
    <s v="Abril - Junio"/>
    <n v="0"/>
    <n v="1"/>
    <s v="augusto giraldo"/>
    <s v="Cerrado"/>
    <s v="Mayo"/>
    <m/>
    <e v="#REF!"/>
    <e v="#REF!"/>
    <x v="0"/>
    <x v="0"/>
  </r>
  <r>
    <n v="1589"/>
    <n v="21699"/>
    <s v="Tramitar Peticiones"/>
    <d v="2020-05-19T00:00:00"/>
    <x v="4"/>
    <d v="2020-05-19T00:00:00"/>
    <s v="Abril - Junio"/>
    <n v="0"/>
    <n v="1"/>
    <s v="ADRIANA NIEVES ARZUAGA"/>
    <s v="Cerrado"/>
    <s v="Mayo"/>
    <m/>
    <e v="#REF!"/>
    <e v="#REF!"/>
    <x v="0"/>
    <x v="0"/>
  </r>
  <r>
    <n v="1590"/>
    <n v="21700"/>
    <s v="Tramitar Reclamo"/>
    <d v="2020-05-19T00:00:00"/>
    <x v="4"/>
    <d v="2020-05-20T00:00:00"/>
    <s v="Abril - Junio"/>
    <n v="1"/>
    <n v="2"/>
    <s v="MARÌA MERY SÀNCHEZ RUÌZ"/>
    <s v="Cerrado"/>
    <s v="Mayo"/>
    <m/>
    <e v="#REF!"/>
    <e v="#REF!"/>
    <x v="0"/>
    <x v="0"/>
  </r>
  <r>
    <n v="1591"/>
    <n v="21701"/>
    <s v="Tramitar Peticiones"/>
    <d v="2020-05-19T00:00:00"/>
    <x v="4"/>
    <d v="2020-05-19T00:00:00"/>
    <s v="Abril - Junio"/>
    <n v="0"/>
    <n v="1"/>
    <s v="FREDY ALBERTO MORENO BECERRA"/>
    <s v="Cerrado"/>
    <s v="Mayo"/>
    <m/>
    <e v="#REF!"/>
    <e v="#REF!"/>
    <x v="0"/>
    <x v="0"/>
  </r>
  <r>
    <n v="1592"/>
    <n v="21702"/>
    <s v="Tramitar Peticiones"/>
    <d v="2020-05-19T00:00:00"/>
    <x v="4"/>
    <d v="2020-05-20T00:00:00"/>
    <s v="Abril - Junio"/>
    <n v="1"/>
    <n v="2"/>
    <s v="MARINA GARCIA JIMENEZ"/>
    <s v="Cerrado"/>
    <s v="Mayo"/>
    <m/>
    <e v="#REF!"/>
    <e v="#REF!"/>
    <x v="0"/>
    <x v="0"/>
  </r>
  <r>
    <n v="1593"/>
    <n v="21703"/>
    <s v="Tramitar Queja"/>
    <d v="2020-05-19T00:00:00"/>
    <x v="4"/>
    <s v="Pendiente"/>
    <s v="Pendiente"/>
    <e v="#VALUE!"/>
    <e v="#VALUE!"/>
    <s v="Mirian Codina de Mármol"/>
    <s v="Abierto"/>
    <s v="Pendiente"/>
    <m/>
    <e v="#REF!"/>
    <e v="#REF!"/>
    <x v="1"/>
    <x v="1"/>
  </r>
  <r>
    <n v="1594"/>
    <n v="21704"/>
    <s v="Tramitar Reclamo"/>
    <d v="2020-05-19T00:00:00"/>
    <x v="4"/>
    <d v="2020-05-20T00:00:00"/>
    <s v="Abril - Junio"/>
    <n v="1"/>
    <n v="2"/>
    <s v="Beatriz Mármol"/>
    <s v="Cerrado"/>
    <s v="Mayo"/>
    <m/>
    <e v="#REF!"/>
    <e v="#REF!"/>
    <x v="0"/>
    <x v="0"/>
  </r>
  <r>
    <n v="1595"/>
    <n v="21705"/>
    <s v="Tramitar Peticiones"/>
    <d v="2020-05-19T00:00:00"/>
    <x v="4"/>
    <d v="2020-05-20T00:00:00"/>
    <s v="Abril - Junio"/>
    <n v="1"/>
    <n v="2"/>
    <s v="Jaime Andres Aristizabal Henao"/>
    <s v="Cerrado"/>
    <s v="Mayo"/>
    <m/>
    <e v="#REF!"/>
    <e v="#REF!"/>
    <x v="0"/>
    <x v="0"/>
  </r>
  <r>
    <n v="1596"/>
    <n v="21706"/>
    <s v="Tramitar Peticiones"/>
    <d v="2020-05-19T00:00:00"/>
    <x v="4"/>
    <d v="2020-05-20T00:00:00"/>
    <s v="Abril - Junio"/>
    <n v="1"/>
    <n v="2"/>
    <s v="Betty restrepo"/>
    <s v="Cerrado"/>
    <s v="Mayo"/>
    <m/>
    <e v="#REF!"/>
    <e v="#REF!"/>
    <x v="0"/>
    <x v="0"/>
  </r>
  <r>
    <n v="1597"/>
    <n v="21707"/>
    <s v="Tramitar Peticiones"/>
    <d v="2020-05-19T00:00:00"/>
    <x v="4"/>
    <d v="2020-05-20T00:00:00"/>
    <s v="Abril - Junio"/>
    <n v="1"/>
    <n v="2"/>
    <s v="Juan Carlos rey Fernández"/>
    <s v="Cerrado"/>
    <s v="Mayo"/>
    <m/>
    <e v="#REF!"/>
    <e v="#REF!"/>
    <x v="0"/>
    <x v="0"/>
  </r>
  <r>
    <n v="1598"/>
    <n v="21708"/>
    <s v="Tramitar Peticiones"/>
    <d v="2020-05-19T00:00:00"/>
    <x v="4"/>
    <d v="2020-05-20T00:00:00"/>
    <s v="Abril - Junio"/>
    <n v="1"/>
    <n v="2"/>
    <s v="JULIANA MALDONADO"/>
    <s v="Cerrado"/>
    <s v="Mayo"/>
    <m/>
    <e v="#REF!"/>
    <e v="#REF!"/>
    <x v="0"/>
    <x v="0"/>
  </r>
  <r>
    <n v="1599"/>
    <n v="21709"/>
    <s v="Tramitar Queja"/>
    <d v="2020-05-19T00:00:00"/>
    <x v="4"/>
    <d v="2020-05-20T00:00:00"/>
    <s v="Abril - Junio"/>
    <n v="1"/>
    <n v="2"/>
    <s v="oscar sanjuan saraza"/>
    <s v="Cerrado"/>
    <s v="Mayo"/>
    <m/>
    <e v="#REF!"/>
    <e v="#REF!"/>
    <x v="0"/>
    <x v="0"/>
  </r>
  <r>
    <n v="1600"/>
    <n v="21710"/>
    <s v="Tramitar Queja"/>
    <d v="2020-05-19T00:00:00"/>
    <x v="4"/>
    <d v="2020-05-20T00:00:00"/>
    <s v="Abril - Junio"/>
    <n v="1"/>
    <n v="2"/>
    <s v="Jose Francisco Montufar Rodriguez."/>
    <s v="Cerrado"/>
    <s v="Mayo"/>
    <m/>
    <e v="#REF!"/>
    <e v="#REF!"/>
    <x v="0"/>
    <x v="0"/>
  </r>
  <r>
    <n v="1601"/>
    <n v="21711"/>
    <s v="Asignar Sugerencia"/>
    <d v="2020-05-19T00:00:00"/>
    <x v="4"/>
    <d v="2020-05-20T00:00:00"/>
    <s v="Abril - Junio"/>
    <n v="1"/>
    <n v="2"/>
    <s v="YURI LILIANA VARGAS"/>
    <s v="Cerrado"/>
    <s v="Mayo"/>
    <m/>
    <e v="#REF!"/>
    <e v="#REF!"/>
    <x v="0"/>
    <x v="0"/>
  </r>
  <r>
    <n v="1602"/>
    <n v="21712"/>
    <s v="Tramitar Peticiones"/>
    <d v="2020-05-19T00:00:00"/>
    <x v="4"/>
    <d v="2020-05-20T00:00:00"/>
    <s v="Abril - Junio"/>
    <n v="1"/>
    <n v="2"/>
    <s v="Juan Andrés Vargas Martínez"/>
    <s v="Cerrado"/>
    <s v="Mayo"/>
    <m/>
    <e v="#REF!"/>
    <e v="#REF!"/>
    <x v="0"/>
    <x v="0"/>
  </r>
  <r>
    <n v="1603"/>
    <n v="21713"/>
    <s v="Tramitar Queja"/>
    <d v="2020-05-19T00:00:00"/>
    <x v="4"/>
    <d v="2020-06-23T00:00:00"/>
    <s v="Abril - Junio"/>
    <n v="35"/>
    <n v="26"/>
    <s v="ELIAS ESPINOSA RAMOS"/>
    <s v="Cerrado"/>
    <s v="Junio"/>
    <m/>
    <e v="#REF!"/>
    <e v="#REF!"/>
    <x v="0"/>
    <x v="0"/>
  </r>
  <r>
    <n v="1604"/>
    <n v="21714"/>
    <s v="Tramitar Peticiones"/>
    <d v="2020-05-19T00:00:00"/>
    <x v="4"/>
    <d v="2020-05-20T00:00:00"/>
    <s v="Abril - Junio"/>
    <n v="1"/>
    <n v="2"/>
    <s v="MARIA DEL CARMEN PIÑEROS ALFONSO"/>
    <s v="Cerrado"/>
    <s v="Mayo"/>
    <m/>
    <e v="#REF!"/>
    <e v="#REF!"/>
    <x v="0"/>
    <x v="0"/>
  </r>
  <r>
    <n v="1605"/>
    <n v="21715"/>
    <s v="Tramitar Queja"/>
    <d v="2020-05-19T00:00:00"/>
    <x v="4"/>
    <d v="2020-05-20T00:00:00"/>
    <s v="Abril - Junio"/>
    <n v="1"/>
    <n v="2"/>
    <s v="Julio cesar amad amaya"/>
    <s v="Cerrado"/>
    <s v="Mayo"/>
    <m/>
    <e v="#REF!"/>
    <e v="#REF!"/>
    <x v="0"/>
    <x v="0"/>
  </r>
  <r>
    <n v="1606"/>
    <n v="21716"/>
    <s v="Tramitar Peticiones"/>
    <d v="2020-05-20T00:00:00"/>
    <x v="4"/>
    <d v="2020-05-20T00:00:00"/>
    <s v="Abril - Junio"/>
    <n v="0"/>
    <n v="1"/>
    <s v="Unión de Defensores del Mérito y la Carrera en el Estado Udeméritos"/>
    <s v="Cerrado"/>
    <s v="Mayo"/>
    <m/>
    <e v="#REF!"/>
    <e v="#REF!"/>
    <x v="0"/>
    <x v="0"/>
  </r>
  <r>
    <n v="1607"/>
    <n v="21717"/>
    <s v="Tramitar Peticiones"/>
    <d v="2020-05-20T00:00:00"/>
    <x v="4"/>
    <d v="2020-05-20T00:00:00"/>
    <s v="Abril - Junio"/>
    <n v="0"/>
    <n v="1"/>
    <s v="Claudio Ortiz porras"/>
    <s v="Cerrado"/>
    <s v="Mayo"/>
    <m/>
    <e v="#REF!"/>
    <e v="#REF!"/>
    <x v="0"/>
    <x v="0"/>
  </r>
  <r>
    <n v="1608"/>
    <n v="21718"/>
    <s v="Tramitar Peticiones"/>
    <d v="2020-05-20T00:00:00"/>
    <x v="4"/>
    <d v="2020-05-20T00:00:00"/>
    <s v="Abril - Junio"/>
    <n v="0"/>
    <n v="1"/>
    <s v="humberto vasquez amaya"/>
    <s v="Cerrado"/>
    <s v="Mayo"/>
    <m/>
    <e v="#REF!"/>
    <e v="#REF!"/>
    <x v="0"/>
    <x v="0"/>
  </r>
  <r>
    <n v="1609"/>
    <n v="21719"/>
    <s v="Tramitar Peticiones"/>
    <d v="2020-05-20T00:00:00"/>
    <x v="4"/>
    <d v="2020-05-20T00:00:00"/>
    <s v="Abril - Junio"/>
    <n v="0"/>
    <n v="1"/>
    <s v="Angie lorena zamora alzate"/>
    <s v="Cerrado"/>
    <s v="Mayo"/>
    <m/>
    <e v="#REF!"/>
    <e v="#REF!"/>
    <x v="0"/>
    <x v="0"/>
  </r>
  <r>
    <n v="1610"/>
    <n v="21720"/>
    <s v="Tramitar Peticiones"/>
    <d v="2020-05-20T00:00:00"/>
    <x v="4"/>
    <d v="2020-05-20T00:00:00"/>
    <s v="Abril - Junio"/>
    <n v="0"/>
    <n v="1"/>
    <s v="laura paola carrillo avella"/>
    <s v="Cerrado"/>
    <s v="Mayo"/>
    <m/>
    <e v="#REF!"/>
    <e v="#REF!"/>
    <x v="0"/>
    <x v="0"/>
  </r>
  <r>
    <n v="1611"/>
    <n v="21721"/>
    <s v="Tramitar Peticiones"/>
    <d v="2020-05-20T00:00:00"/>
    <x v="4"/>
    <d v="2020-05-20T00:00:00"/>
    <s v="Abril - Junio"/>
    <n v="0"/>
    <n v="1"/>
    <s v="Gaudis Hernandez Martinez"/>
    <s v="Cerrado"/>
    <s v="Mayo"/>
    <m/>
    <e v="#REF!"/>
    <e v="#REF!"/>
    <x v="0"/>
    <x v="0"/>
  </r>
  <r>
    <n v="1612"/>
    <n v="21722"/>
    <s v="Asignar Sugerencia"/>
    <d v="2020-05-20T00:00:00"/>
    <x v="4"/>
    <d v="2020-05-20T00:00:00"/>
    <s v="Abril - Junio"/>
    <n v="0"/>
    <n v="1"/>
    <s v="Elizabeth Toloza Mendez"/>
    <s v="Cerrado"/>
    <s v="Mayo"/>
    <m/>
    <e v="#REF!"/>
    <e v="#REF!"/>
    <x v="0"/>
    <x v="0"/>
  </r>
  <r>
    <n v="1613"/>
    <n v="21723"/>
    <s v="Tramitar Peticiones"/>
    <d v="2020-05-20T00:00:00"/>
    <x v="4"/>
    <d v="2020-05-20T00:00:00"/>
    <s v="Abril - Junio"/>
    <n v="0"/>
    <n v="1"/>
    <s v="sandra patricia polanco perea"/>
    <s v="Cerrado"/>
    <s v="Mayo"/>
    <m/>
    <e v="#REF!"/>
    <e v="#REF!"/>
    <x v="0"/>
    <x v="0"/>
  </r>
  <r>
    <n v="1614"/>
    <n v="21724"/>
    <s v="Tramitar Peticiones"/>
    <d v="2020-05-20T00:00:00"/>
    <x v="4"/>
    <d v="2020-05-20T00:00:00"/>
    <s v="Abril - Junio"/>
    <n v="0"/>
    <n v="1"/>
    <s v="ALEJANDRA MORA VIGOYA"/>
    <s v="Cerrado"/>
    <s v="Mayo"/>
    <m/>
    <e v="#REF!"/>
    <e v="#REF!"/>
    <x v="0"/>
    <x v="0"/>
  </r>
  <r>
    <n v="1615"/>
    <n v="21725"/>
    <s v="Tramitar Peticiones"/>
    <d v="2020-05-20T00:00:00"/>
    <x v="4"/>
    <d v="2020-05-20T00:00:00"/>
    <s v="Abril - Junio"/>
    <n v="0"/>
    <n v="1"/>
    <s v="Consorcio JAM INGR IDU"/>
    <s v="Cerrado"/>
    <s v="Mayo"/>
    <m/>
    <e v="#REF!"/>
    <e v="#REF!"/>
    <x v="0"/>
    <x v="0"/>
  </r>
  <r>
    <n v="1616"/>
    <n v="21726"/>
    <s v="Tramitar Peticiones"/>
    <d v="2020-05-20T00:00:00"/>
    <x v="4"/>
    <d v="2020-05-20T00:00:00"/>
    <s v="Abril - Junio"/>
    <n v="0"/>
    <n v="1"/>
    <s v="Eladio Reyes Paternina"/>
    <s v="Cerrado"/>
    <s v="Mayo"/>
    <m/>
    <e v="#REF!"/>
    <e v="#REF!"/>
    <x v="0"/>
    <x v="0"/>
  </r>
  <r>
    <n v="1617"/>
    <n v="21727"/>
    <s v="Tramitar Queja"/>
    <d v="2020-05-20T00:00:00"/>
    <x v="4"/>
    <d v="2020-05-22T00:00:00"/>
    <s v="Abril - Junio"/>
    <n v="2"/>
    <n v="3"/>
    <s v="Jose Francisco Montufar Rodriguez."/>
    <s v="Cerrado"/>
    <s v="Mayo"/>
    <m/>
    <e v="#REF!"/>
    <e v="#REF!"/>
    <x v="0"/>
    <x v="0"/>
  </r>
  <r>
    <n v="1618"/>
    <n v="21728"/>
    <s v="Tramitar Peticiones"/>
    <d v="2020-05-20T00:00:00"/>
    <x v="4"/>
    <d v="2020-05-20T00:00:00"/>
    <s v="Abril - Junio"/>
    <n v="0"/>
    <n v="1"/>
    <s v="SLENDY KATHERINE ARCINIEGAS FAJARDO"/>
    <s v="Cerrado"/>
    <s v="Mayo"/>
    <m/>
    <e v="#REF!"/>
    <e v="#REF!"/>
    <x v="0"/>
    <x v="0"/>
  </r>
  <r>
    <n v="1619"/>
    <n v="21729"/>
    <s v="Tramitar Peticiones"/>
    <d v="2020-05-20T00:00:00"/>
    <x v="4"/>
    <d v="2020-05-20T00:00:00"/>
    <s v="Abril - Junio"/>
    <n v="0"/>
    <n v="1"/>
    <s v="No hay clientes referentes a este flujo"/>
    <s v="Cerrado"/>
    <s v="Mayo"/>
    <m/>
    <e v="#REF!"/>
    <e v="#REF!"/>
    <x v="0"/>
    <x v="0"/>
  </r>
  <r>
    <n v="1620"/>
    <n v="21730"/>
    <s v="Asignar Sugerencia"/>
    <d v="2020-05-20T00:00:00"/>
    <x v="4"/>
    <d v="2020-08-06T00:00:00"/>
    <s v="Julio - Septiembre"/>
    <n v="78"/>
    <n v="57"/>
    <s v="Jose Francisco Montufar Rodriguez."/>
    <s v="Cerrado"/>
    <s v="Agosto"/>
    <m/>
    <e v="#REF!"/>
    <e v="#REF!"/>
    <x v="0"/>
    <x v="0"/>
  </r>
  <r>
    <n v="1621"/>
    <n v="21731"/>
    <s v="Tramitar Queja"/>
    <d v="2020-05-20T00:00:00"/>
    <x v="4"/>
    <d v="2020-05-22T00:00:00"/>
    <s v="Abril - Junio"/>
    <n v="2"/>
    <n v="3"/>
    <s v="bedoya@expertosabogados.com"/>
    <s v="Cerrado"/>
    <s v="Mayo"/>
    <m/>
    <e v="#REF!"/>
    <e v="#REF!"/>
    <x v="0"/>
    <x v="0"/>
  </r>
  <r>
    <n v="1622"/>
    <n v="21732"/>
    <s v="Tramitar Peticiones"/>
    <d v="2020-05-20T00:00:00"/>
    <x v="4"/>
    <d v="2020-05-20T00:00:00"/>
    <s v="Abril - Junio"/>
    <n v="0"/>
    <n v="1"/>
    <s v="bedoya@expertosabogados.com"/>
    <s v="Cerrado"/>
    <s v="Mayo"/>
    <m/>
    <e v="#REF!"/>
    <e v="#REF!"/>
    <x v="0"/>
    <x v="0"/>
  </r>
  <r>
    <n v="1623"/>
    <n v="21733"/>
    <s v="Tramitar Peticiones"/>
    <d v="2020-05-20T00:00:00"/>
    <x v="4"/>
    <d v="2020-05-20T00:00:00"/>
    <s v="Abril - Junio"/>
    <n v="0"/>
    <n v="1"/>
    <s v="Evaristo Morales Cabrera"/>
    <s v="Cerrado"/>
    <s v="Mayo"/>
    <m/>
    <e v="#REF!"/>
    <e v="#REF!"/>
    <x v="0"/>
    <x v="0"/>
  </r>
  <r>
    <n v="1624"/>
    <n v="21734"/>
    <s v="Tramitar Reclamo"/>
    <d v="2020-05-20T00:00:00"/>
    <x v="4"/>
    <s v="Pendiente"/>
    <s v="Pendiente"/>
    <e v="#VALUE!"/>
    <e v="#VALUE!"/>
    <s v="carlos andres doncel ortiz"/>
    <s v="Abierto"/>
    <s v="Pendiente"/>
    <m/>
    <e v="#REF!"/>
    <e v="#REF!"/>
    <x v="1"/>
    <x v="1"/>
  </r>
  <r>
    <n v="1625"/>
    <n v="21735"/>
    <s v="Tramitar Peticiones"/>
    <d v="2020-05-20T00:00:00"/>
    <x v="4"/>
    <d v="2020-05-20T00:00:00"/>
    <s v="Abril - Junio"/>
    <n v="0"/>
    <n v="1"/>
    <s v="DALVER IGNACIO BURGOS CORTES"/>
    <s v="Cerrado"/>
    <s v="Mayo"/>
    <m/>
    <e v="#REF!"/>
    <e v="#REF!"/>
    <x v="0"/>
    <x v="0"/>
  </r>
  <r>
    <n v="1626"/>
    <n v="21736"/>
    <s v="Tramitar Peticiones"/>
    <d v="2020-05-20T00:00:00"/>
    <x v="4"/>
    <d v="2020-05-21T00:00:00"/>
    <s v="Abril - Junio"/>
    <n v="1"/>
    <n v="2"/>
    <s v="EDWIN ORLANDO TORRES BERMÚDEZ"/>
    <s v="Cerrado"/>
    <s v="Mayo"/>
    <m/>
    <e v="#REF!"/>
    <e v="#REF!"/>
    <x v="0"/>
    <x v="0"/>
  </r>
  <r>
    <n v="1627"/>
    <n v="21737"/>
    <s v="Tramitar Peticiones"/>
    <d v="2020-05-20T00:00:00"/>
    <x v="4"/>
    <d v="2020-05-21T00:00:00"/>
    <s v="Abril - Junio"/>
    <n v="1"/>
    <n v="2"/>
    <s v="Luz marina millan cortes"/>
    <s v="Cerrado"/>
    <s v="Mayo"/>
    <m/>
    <e v="#REF!"/>
    <e v="#REF!"/>
    <x v="0"/>
    <x v="0"/>
  </r>
  <r>
    <n v="1628"/>
    <n v="21738"/>
    <s v="Tramitar Queja"/>
    <d v="2020-05-20T00:00:00"/>
    <x v="4"/>
    <d v="2020-05-22T00:00:00"/>
    <s v="Abril - Junio"/>
    <n v="2"/>
    <n v="3"/>
    <s v="Maria Cristina Pineda Alvarez"/>
    <s v="Cerrado"/>
    <s v="Mayo"/>
    <m/>
    <e v="#REF!"/>
    <e v="#REF!"/>
    <x v="0"/>
    <x v="0"/>
  </r>
  <r>
    <n v="1629"/>
    <n v="21739"/>
    <s v="Tramitar Reclamo"/>
    <d v="2020-05-20T00:00:00"/>
    <x v="4"/>
    <d v="2020-05-22T00:00:00"/>
    <s v="Abril - Junio"/>
    <n v="2"/>
    <n v="3"/>
    <s v="juan carlos lesmes sierra"/>
    <s v="Cerrado"/>
    <s v="Mayo"/>
    <m/>
    <e v="#REF!"/>
    <e v="#REF!"/>
    <x v="0"/>
    <x v="0"/>
  </r>
  <r>
    <n v="1630"/>
    <n v="21740"/>
    <s v="Tramitar Reclamo"/>
    <d v="2020-05-21T00:00:00"/>
    <x v="4"/>
    <d v="2020-05-22T00:00:00"/>
    <s v="Abril - Junio"/>
    <n v="1"/>
    <n v="2"/>
    <s v="Luis Alberto castaño toro"/>
    <s v="Cerrado"/>
    <s v="Mayo"/>
    <m/>
    <e v="#REF!"/>
    <e v="#REF!"/>
    <x v="0"/>
    <x v="0"/>
  </r>
  <r>
    <n v="1631"/>
    <n v="21741"/>
    <s v="Tramitar Peticiones"/>
    <d v="2020-05-21T00:00:00"/>
    <x v="4"/>
    <d v="2020-05-21T00:00:00"/>
    <s v="Abril - Junio"/>
    <n v="0"/>
    <n v="1"/>
    <s v="SANTIAGO BLANDON RIVAS"/>
    <s v="Cerrado"/>
    <s v="Mayo"/>
    <m/>
    <e v="#REF!"/>
    <e v="#REF!"/>
    <x v="0"/>
    <x v="0"/>
  </r>
  <r>
    <n v="1632"/>
    <n v="21742"/>
    <s v="Tramitar Queja"/>
    <d v="2020-05-21T00:00:00"/>
    <x v="4"/>
    <s v="Pendiente"/>
    <s v="Pendiente"/>
    <e v="#VALUE!"/>
    <e v="#VALUE!"/>
    <s v="JOHNY FERNEY CASTRO QUIACHA"/>
    <s v="Abierto"/>
    <s v="Pendiente"/>
    <m/>
    <e v="#REF!"/>
    <e v="#REF!"/>
    <x v="1"/>
    <x v="1"/>
  </r>
  <r>
    <n v="1633"/>
    <n v="21743"/>
    <s v="Tramitar Reclamo"/>
    <d v="2020-05-21T00:00:00"/>
    <x v="4"/>
    <s v="Pendiente"/>
    <s v="Pendiente"/>
    <e v="#VALUE!"/>
    <e v="#VALUE!"/>
    <s v="Maribel Rodríguez arias"/>
    <s v="Abierto"/>
    <s v="Pendiente"/>
    <m/>
    <e v="#REF!"/>
    <e v="#REF!"/>
    <x v="1"/>
    <x v="1"/>
  </r>
  <r>
    <n v="1634"/>
    <n v="21744"/>
    <s v="Tramitar Peticiones"/>
    <d v="2020-05-21T00:00:00"/>
    <x v="4"/>
    <d v="2020-05-21T00:00:00"/>
    <s v="Abril - Junio"/>
    <n v="0"/>
    <n v="1"/>
    <s v="JUAN CARLOS ORTIZ"/>
    <s v="Cerrado"/>
    <s v="Mayo"/>
    <m/>
    <e v="#REF!"/>
    <e v="#REF!"/>
    <x v="0"/>
    <x v="0"/>
  </r>
  <r>
    <n v="1635"/>
    <n v="21745"/>
    <s v="Tramitar Queja"/>
    <d v="2020-05-21T00:00:00"/>
    <x v="4"/>
    <d v="2020-05-26T00:00:00"/>
    <s v="Abril - Junio"/>
    <n v="5"/>
    <n v="4"/>
    <s v="Diana Carolina Aponte González"/>
    <s v="Cerrado"/>
    <s v="Mayo"/>
    <m/>
    <e v="#REF!"/>
    <e v="#REF!"/>
    <x v="0"/>
    <x v="0"/>
  </r>
  <r>
    <n v="1636"/>
    <n v="21746"/>
    <s v="Tramitar Peticiones"/>
    <d v="2020-05-21T00:00:00"/>
    <x v="4"/>
    <d v="2020-05-21T00:00:00"/>
    <s v="Abril - Junio"/>
    <n v="0"/>
    <n v="1"/>
    <s v="ENRIQUE GUERRERO DE LA CRUZ"/>
    <s v="Cerrado"/>
    <s v="Mayo"/>
    <m/>
    <e v="#REF!"/>
    <e v="#REF!"/>
    <x v="0"/>
    <x v="0"/>
  </r>
  <r>
    <n v="1637"/>
    <n v="21747"/>
    <s v="Tramitar Peticiones"/>
    <d v="2020-05-21T00:00:00"/>
    <x v="4"/>
    <d v="2020-05-21T00:00:00"/>
    <s v="Abril - Junio"/>
    <n v="0"/>
    <n v="1"/>
    <s v="CRISTIAN ALEXIS GOMEZ GUERRA"/>
    <s v="Cerrado"/>
    <s v="Mayo"/>
    <m/>
    <e v="#REF!"/>
    <e v="#REF!"/>
    <x v="0"/>
    <x v="0"/>
  </r>
  <r>
    <n v="1638"/>
    <n v="21748"/>
    <s v="Tramitar Peticiones"/>
    <d v="2020-05-21T00:00:00"/>
    <x v="4"/>
    <d v="2020-05-21T00:00:00"/>
    <s v="Abril - Junio"/>
    <n v="0"/>
    <n v="1"/>
    <s v="Maritza Leon Aristizabal"/>
    <s v="Cerrado"/>
    <s v="Mayo"/>
    <m/>
    <e v="#REF!"/>
    <e v="#REF!"/>
    <x v="0"/>
    <x v="0"/>
  </r>
  <r>
    <n v="1639"/>
    <n v="21749"/>
    <s v="Tramitar Peticiones"/>
    <d v="2020-05-21T00:00:00"/>
    <x v="4"/>
    <d v="2020-05-21T00:00:00"/>
    <s v="Abril - Junio"/>
    <n v="0"/>
    <n v="1"/>
    <s v="LUIS ARTURO RAMIREZ ROA"/>
    <s v="Cerrado"/>
    <s v="Mayo"/>
    <m/>
    <e v="#REF!"/>
    <e v="#REF!"/>
    <x v="0"/>
    <x v="0"/>
  </r>
  <r>
    <n v="1640"/>
    <n v="21750"/>
    <s v="Tramitar Queja"/>
    <d v="2020-05-21T00:00:00"/>
    <x v="4"/>
    <s v="Pendiente"/>
    <s v="Pendiente"/>
    <e v="#VALUE!"/>
    <e v="#VALUE!"/>
    <s v="carlos de jesus ariza altamar"/>
    <s v="Abierto"/>
    <s v="Pendiente"/>
    <m/>
    <e v="#REF!"/>
    <e v="#REF!"/>
    <x v="1"/>
    <x v="1"/>
  </r>
  <r>
    <n v="1641"/>
    <n v="21751"/>
    <s v="Tramitar Peticiones"/>
    <d v="2020-05-21T00:00:00"/>
    <x v="4"/>
    <d v="2020-05-22T00:00:00"/>
    <s v="Abril - Junio"/>
    <n v="1"/>
    <n v="2"/>
    <s v="jose sanchez"/>
    <s v="Cerrado"/>
    <s v="Mayo"/>
    <m/>
    <e v="#REF!"/>
    <e v="#REF!"/>
    <x v="0"/>
    <x v="0"/>
  </r>
  <r>
    <n v="1642"/>
    <n v="21752"/>
    <s v="Tramitar Peticiones"/>
    <d v="2020-05-21T00:00:00"/>
    <x v="4"/>
    <d v="2020-05-22T00:00:00"/>
    <s v="Abril - Junio"/>
    <n v="1"/>
    <n v="2"/>
    <s v="Juan Andrés Vargas Martínez"/>
    <s v="Cerrado"/>
    <s v="Mayo"/>
    <m/>
    <e v="#REF!"/>
    <e v="#REF!"/>
    <x v="0"/>
    <x v="0"/>
  </r>
  <r>
    <n v="1643"/>
    <n v="21753"/>
    <s v="Tramitar Peticiones"/>
    <d v="2020-05-21T00:00:00"/>
    <x v="4"/>
    <d v="2020-05-22T00:00:00"/>
    <s v="Abril - Junio"/>
    <n v="1"/>
    <n v="2"/>
    <s v="Juan Andrés Vargas Martínez"/>
    <s v="Cerrado"/>
    <s v="Mayo"/>
    <m/>
    <e v="#REF!"/>
    <e v="#REF!"/>
    <x v="0"/>
    <x v="0"/>
  </r>
  <r>
    <n v="1644"/>
    <n v="21754"/>
    <s v="Tramitar Peticiones"/>
    <d v="2020-05-21T00:00:00"/>
    <x v="4"/>
    <d v="2020-05-22T00:00:00"/>
    <s v="Abril - Junio"/>
    <n v="1"/>
    <n v="2"/>
    <s v="RODRIGO SALDARRIAGA GOMEZ"/>
    <s v="Cerrado"/>
    <s v="Mayo"/>
    <m/>
    <e v="#REF!"/>
    <e v="#REF!"/>
    <x v="0"/>
    <x v="0"/>
  </r>
  <r>
    <n v="1645"/>
    <n v="21755"/>
    <s v="Tramitar Peticiones"/>
    <d v="2020-05-21T00:00:00"/>
    <x v="4"/>
    <d v="2020-05-22T00:00:00"/>
    <s v="Abril - Junio"/>
    <n v="1"/>
    <n v="2"/>
    <s v="Mary Luz Quiroga Lizarazo"/>
    <s v="Cerrado"/>
    <s v="Mayo"/>
    <m/>
    <e v="#REF!"/>
    <e v="#REF!"/>
    <x v="0"/>
    <x v="0"/>
  </r>
  <r>
    <n v="1646"/>
    <n v="21756"/>
    <s v="Tramitar Peticiones"/>
    <d v="2020-05-21T00:00:00"/>
    <x v="4"/>
    <d v="2020-05-22T00:00:00"/>
    <s v="Abril - Junio"/>
    <n v="1"/>
    <n v="2"/>
    <s v="HAMMER FEIJOO"/>
    <s v="Cerrado"/>
    <s v="Mayo"/>
    <m/>
    <e v="#REF!"/>
    <e v="#REF!"/>
    <x v="0"/>
    <x v="0"/>
  </r>
  <r>
    <n v="1647"/>
    <n v="21757"/>
    <s v="Tramitar Peticiones"/>
    <d v="2020-05-21T00:00:00"/>
    <x v="4"/>
    <d v="2020-05-22T00:00:00"/>
    <s v="Abril - Junio"/>
    <n v="1"/>
    <n v="2"/>
    <s v="Diana Paola Torres Buitrago"/>
    <s v="Cerrado"/>
    <s v="Mayo"/>
    <m/>
    <e v="#REF!"/>
    <e v="#REF!"/>
    <x v="0"/>
    <x v="0"/>
  </r>
  <r>
    <n v="1648"/>
    <n v="21758"/>
    <s v="Tramitar Peticiones"/>
    <d v="2020-05-21T00:00:00"/>
    <x v="4"/>
    <d v="2020-05-22T00:00:00"/>
    <s v="Abril - Junio"/>
    <n v="1"/>
    <n v="2"/>
    <s v="ADRIANA ISABEL MARIN ISAZA"/>
    <s v="Cerrado"/>
    <s v="Mayo"/>
    <m/>
    <e v="#REF!"/>
    <e v="#REF!"/>
    <x v="0"/>
    <x v="0"/>
  </r>
  <r>
    <n v="1649"/>
    <n v="21759"/>
    <s v="Tramitar Peticiones"/>
    <d v="2020-05-21T00:00:00"/>
    <x v="4"/>
    <d v="2020-05-22T00:00:00"/>
    <s v="Abril - Junio"/>
    <n v="1"/>
    <n v="2"/>
    <s v="edward ernesto cuero hurtado"/>
    <s v="Cerrado"/>
    <s v="Mayo"/>
    <m/>
    <e v="#REF!"/>
    <e v="#REF!"/>
    <x v="0"/>
    <x v="0"/>
  </r>
  <r>
    <n v="1650"/>
    <n v="21760"/>
    <s v="Tramitar Peticiones"/>
    <d v="2020-05-21T00:00:00"/>
    <x v="4"/>
    <d v="2020-05-22T00:00:00"/>
    <s v="Abril - Junio"/>
    <n v="1"/>
    <n v="2"/>
    <s v="Andres Omar Murillo Pacheco"/>
    <s v="Cerrado"/>
    <s v="Mayo"/>
    <m/>
    <e v="#REF!"/>
    <e v="#REF!"/>
    <x v="0"/>
    <x v="0"/>
  </r>
  <r>
    <n v="1651"/>
    <n v="21761"/>
    <s v="Tramitar Peticiones"/>
    <d v="2020-05-21T00:00:00"/>
    <x v="4"/>
    <d v="2020-05-22T00:00:00"/>
    <s v="Abril - Junio"/>
    <n v="1"/>
    <n v="2"/>
    <s v="Gineth Machado"/>
    <s v="Cerrado"/>
    <s v="Mayo"/>
    <m/>
    <e v="#REF!"/>
    <e v="#REF!"/>
    <x v="0"/>
    <x v="0"/>
  </r>
  <r>
    <n v="1652"/>
    <n v="21762"/>
    <s v="Tramitar Queja"/>
    <d v="2020-05-21T00:00:00"/>
    <x v="4"/>
    <d v="2020-05-22T00:00:00"/>
    <s v="Abril - Junio"/>
    <n v="1"/>
    <n v="2"/>
    <s v="Ana Delfina Perea de Mena"/>
    <s v="Cerrado"/>
    <s v="Mayo"/>
    <m/>
    <e v="#REF!"/>
    <e v="#REF!"/>
    <x v="0"/>
    <x v="0"/>
  </r>
  <r>
    <n v="1653"/>
    <n v="21763"/>
    <s v="Tramitar Peticiones"/>
    <d v="2020-05-21T00:00:00"/>
    <x v="4"/>
    <d v="2020-05-22T00:00:00"/>
    <s v="Abril - Junio"/>
    <n v="1"/>
    <n v="2"/>
    <s v="Betty restrepo"/>
    <s v="Cerrado"/>
    <s v="Mayo"/>
    <m/>
    <e v="#REF!"/>
    <e v="#REF!"/>
    <x v="0"/>
    <x v="0"/>
  </r>
  <r>
    <n v="1654"/>
    <n v="21764"/>
    <s v="Tramitar Queja"/>
    <d v="2020-05-21T00:00:00"/>
    <x v="4"/>
    <d v="2020-05-22T00:00:00"/>
    <s v="Abril - Junio"/>
    <n v="1"/>
    <n v="2"/>
    <s v="MAGNOLIA ELENA ECHEVERRI RIOS"/>
    <s v="Cerrado"/>
    <s v="Mayo"/>
    <m/>
    <e v="#REF!"/>
    <e v="#REF!"/>
    <x v="0"/>
    <x v="0"/>
  </r>
  <r>
    <n v="1655"/>
    <n v="21765"/>
    <s v="Tramitar Peticiones"/>
    <d v="2020-05-21T00:00:00"/>
    <x v="4"/>
    <d v="2020-05-22T00:00:00"/>
    <s v="Abril - Junio"/>
    <n v="1"/>
    <n v="2"/>
    <s v="ALAIN DIEZ"/>
    <s v="Cerrado"/>
    <s v="Mayo"/>
    <m/>
    <e v="#REF!"/>
    <e v="#REF!"/>
    <x v="0"/>
    <x v="0"/>
  </r>
  <r>
    <n v="1656"/>
    <n v="21766"/>
    <s v="Tramitar Peticiones"/>
    <d v="2020-05-21T00:00:00"/>
    <x v="4"/>
    <d v="2020-05-22T00:00:00"/>
    <s v="Abril - Junio"/>
    <n v="1"/>
    <n v="2"/>
    <s v="Edisson Javier Martínez Acosta"/>
    <s v="Cerrado"/>
    <s v="Mayo"/>
    <m/>
    <e v="#REF!"/>
    <e v="#REF!"/>
    <x v="0"/>
    <x v="0"/>
  </r>
  <r>
    <n v="1657"/>
    <n v="21767"/>
    <s v="Tramitar Peticiones"/>
    <d v="2020-05-22T00:00:00"/>
    <x v="4"/>
    <d v="2020-05-26T00:00:00"/>
    <s v="Abril - Junio"/>
    <n v="4"/>
    <n v="3"/>
    <s v="JUAN MAURICIO"/>
    <s v="Cerrado"/>
    <s v="Mayo"/>
    <m/>
    <e v="#REF!"/>
    <e v="#REF!"/>
    <x v="0"/>
    <x v="0"/>
  </r>
  <r>
    <n v="1658"/>
    <n v="21768"/>
    <s v="Tramitar Peticiones"/>
    <d v="2020-05-22T00:00:00"/>
    <x v="4"/>
    <d v="2020-05-26T00:00:00"/>
    <s v="Abril - Junio"/>
    <n v="4"/>
    <n v="3"/>
    <s v="Diana sofia giraldo"/>
    <s v="Cerrado"/>
    <s v="Mayo"/>
    <m/>
    <e v="#REF!"/>
    <e v="#REF!"/>
    <x v="0"/>
    <x v="0"/>
  </r>
  <r>
    <n v="1659"/>
    <n v="21769"/>
    <s v="Tramitar Peticiones"/>
    <d v="2020-05-22T00:00:00"/>
    <x v="4"/>
    <d v="2020-05-26T00:00:00"/>
    <s v="Abril - Junio"/>
    <n v="4"/>
    <n v="3"/>
    <s v="JUAN MANUEL SALGADO DOMINGUEZ"/>
    <s v="Cerrado"/>
    <s v="Mayo"/>
    <m/>
    <e v="#REF!"/>
    <e v="#REF!"/>
    <x v="0"/>
    <x v="0"/>
  </r>
  <r>
    <n v="1660"/>
    <n v="21770"/>
    <s v="Tramitar Peticiones"/>
    <d v="2020-05-22T00:00:00"/>
    <x v="4"/>
    <d v="2020-05-26T00:00:00"/>
    <s v="Abril - Junio"/>
    <n v="4"/>
    <n v="3"/>
    <s v="Mary Rojas Barrera"/>
    <s v="Cerrado"/>
    <s v="Mayo"/>
    <m/>
    <e v="#REF!"/>
    <e v="#REF!"/>
    <x v="0"/>
    <x v="0"/>
  </r>
  <r>
    <n v="1661"/>
    <n v="21771"/>
    <s v="Tramitar Queja"/>
    <d v="2020-05-22T00:00:00"/>
    <x v="4"/>
    <d v="2020-05-22T00:00:00"/>
    <s v="Abril - Junio"/>
    <n v="0"/>
    <n v="1"/>
    <s v="daysi jasmin duarte peñaloza"/>
    <s v="Cerrado"/>
    <s v="Mayo"/>
    <m/>
    <e v="#REF!"/>
    <e v="#REF!"/>
    <x v="0"/>
    <x v="0"/>
  </r>
  <r>
    <n v="1662"/>
    <n v="21772"/>
    <s v="Tramitar Peticiones"/>
    <d v="2020-05-22T00:00:00"/>
    <x v="4"/>
    <d v="2020-05-26T00:00:00"/>
    <s v="Abril - Junio"/>
    <n v="4"/>
    <n v="3"/>
    <s v="LILIA DE JESÚS ALVAREZ GALINDO"/>
    <s v="Cerrado"/>
    <s v="Mayo"/>
    <m/>
    <e v="#REF!"/>
    <e v="#REF!"/>
    <x v="0"/>
    <x v="0"/>
  </r>
  <r>
    <n v="1663"/>
    <n v="21773"/>
    <s v="Tramitar Peticiones"/>
    <d v="2020-05-22T00:00:00"/>
    <x v="4"/>
    <d v="2020-05-26T00:00:00"/>
    <s v="Abril - Junio"/>
    <n v="4"/>
    <n v="3"/>
    <s v="YENIS ROMERO"/>
    <s v="Cerrado"/>
    <s v="Mayo"/>
    <m/>
    <e v="#REF!"/>
    <e v="#REF!"/>
    <x v="0"/>
    <x v="0"/>
  </r>
  <r>
    <n v="1664"/>
    <n v="21774"/>
    <s v="Tramitar Reclamo"/>
    <d v="2020-05-22T00:00:00"/>
    <x v="4"/>
    <d v="2020-05-22T00:00:00"/>
    <s v="Abril - Junio"/>
    <n v="0"/>
    <n v="1"/>
    <s v="JOAN SEBASTIAN LOZADA BARRIOS"/>
    <s v="Cerrado"/>
    <s v="Mayo"/>
    <m/>
    <e v="#REF!"/>
    <e v="#REF!"/>
    <x v="0"/>
    <x v="0"/>
  </r>
  <r>
    <n v="1665"/>
    <n v="21775"/>
    <s v="Tramitar Peticiones"/>
    <d v="2020-05-22T00:00:00"/>
    <x v="4"/>
    <d v="2020-05-26T00:00:00"/>
    <s v="Abril - Junio"/>
    <n v="4"/>
    <n v="3"/>
    <s v="RICARDO GIRALDO RODRIGUEZ"/>
    <s v="Cerrado"/>
    <s v="Mayo"/>
    <m/>
    <e v="#REF!"/>
    <e v="#REF!"/>
    <x v="0"/>
    <x v="0"/>
  </r>
  <r>
    <n v="1666"/>
    <n v="21776"/>
    <s v="Tramitar Reclamo"/>
    <d v="2020-05-22T00:00:00"/>
    <x v="4"/>
    <d v="2020-05-22T00:00:00"/>
    <s v="Abril - Junio"/>
    <n v="0"/>
    <n v="1"/>
    <s v="JOAN SEBASTIAN LOZADA BARRIOS"/>
    <s v="Cerrado"/>
    <s v="Mayo"/>
    <m/>
    <e v="#REF!"/>
    <e v="#REF!"/>
    <x v="0"/>
    <x v="0"/>
  </r>
  <r>
    <n v="1667"/>
    <n v="21777"/>
    <s v="Tramitar Peticiones"/>
    <d v="2020-05-22T00:00:00"/>
    <x v="4"/>
    <d v="2020-05-26T00:00:00"/>
    <s v="Abril - Junio"/>
    <n v="4"/>
    <n v="3"/>
    <s v="claudia yolanda Ortega Quiroga"/>
    <s v="Cerrado"/>
    <s v="Mayo"/>
    <m/>
    <e v="#REF!"/>
    <e v="#REF!"/>
    <x v="0"/>
    <x v="0"/>
  </r>
  <r>
    <n v="1668"/>
    <n v="21778"/>
    <s v="Tramitar Queja"/>
    <d v="2020-05-22T00:00:00"/>
    <x v="4"/>
    <d v="2020-05-22T00:00:00"/>
    <s v="Abril - Junio"/>
    <n v="0"/>
    <n v="1"/>
    <s v="NHORA LUBEY ORTIZ PEREZ"/>
    <s v="Cerrado"/>
    <s v="Mayo"/>
    <m/>
    <e v="#REF!"/>
    <e v="#REF!"/>
    <x v="0"/>
    <x v="0"/>
  </r>
  <r>
    <n v="1669"/>
    <n v="21779"/>
    <s v="Asignar Sugerencia"/>
    <d v="2020-05-22T00:00:00"/>
    <x v="4"/>
    <d v="2020-06-08T00:00:00"/>
    <s v="Abril - Junio"/>
    <n v="17"/>
    <n v="12"/>
    <s v="carlos romero"/>
    <s v="Cerrado"/>
    <s v="Junio"/>
    <m/>
    <e v="#REF!"/>
    <e v="#REF!"/>
    <x v="0"/>
    <x v="0"/>
  </r>
  <r>
    <n v="1670"/>
    <n v="21780"/>
    <s v="Tramitar Peticiones"/>
    <d v="2020-05-22T00:00:00"/>
    <x v="4"/>
    <d v="2020-05-22T00:00:00"/>
    <s v="Abril - Junio"/>
    <n v="0"/>
    <n v="1"/>
    <s v="german garces cervantes"/>
    <s v="Cerrado"/>
    <s v="Mayo"/>
    <m/>
    <e v="#REF!"/>
    <e v="#REF!"/>
    <x v="0"/>
    <x v="0"/>
  </r>
  <r>
    <n v="1671"/>
    <n v="21781"/>
    <s v="Tramitar Peticiones"/>
    <d v="2020-05-22T00:00:00"/>
    <x v="4"/>
    <d v="2020-05-22T00:00:00"/>
    <s v="Abril - Junio"/>
    <n v="0"/>
    <n v="1"/>
    <s v="german garces cervantes"/>
    <s v="Cerrado"/>
    <s v="Mayo"/>
    <m/>
    <e v="#REF!"/>
    <e v="#REF!"/>
    <x v="0"/>
    <x v="0"/>
  </r>
  <r>
    <n v="1672"/>
    <n v="21782"/>
    <s v="Tramitar Queja"/>
    <d v="2020-05-22T00:00:00"/>
    <x v="4"/>
    <d v="2020-05-22T00:00:00"/>
    <s v="Abril - Junio"/>
    <n v="0"/>
    <n v="1"/>
    <s v="NHORA LUBEY ORTIZ PEREZ"/>
    <s v="Cerrado"/>
    <s v="Mayo"/>
    <m/>
    <e v="#REF!"/>
    <e v="#REF!"/>
    <x v="0"/>
    <x v="0"/>
  </r>
  <r>
    <n v="1673"/>
    <n v="21783"/>
    <s v="Tramitar Queja"/>
    <d v="2020-05-22T00:00:00"/>
    <x v="4"/>
    <s v="Pendiente"/>
    <s v="Pendiente"/>
    <e v="#VALUE!"/>
    <e v="#VALUE!"/>
    <s v="Wendy Garcia Polo"/>
    <s v="Abierto"/>
    <s v="Pendiente"/>
    <m/>
    <e v="#REF!"/>
    <e v="#REF!"/>
    <x v="1"/>
    <x v="1"/>
  </r>
  <r>
    <n v="1674"/>
    <n v="21784"/>
    <s v="Tramitar Peticiones"/>
    <d v="2020-05-22T00:00:00"/>
    <x v="4"/>
    <d v="2020-05-26T00:00:00"/>
    <s v="Abril - Junio"/>
    <n v="4"/>
    <n v="3"/>
    <s v="FRANCISCO MIRANDA"/>
    <s v="Cerrado"/>
    <s v="Mayo"/>
    <m/>
    <e v="#REF!"/>
    <e v="#REF!"/>
    <x v="0"/>
    <x v="0"/>
  </r>
  <r>
    <n v="1675"/>
    <n v="21785"/>
    <s v="Tramitar Peticiones"/>
    <d v="2020-05-22T00:00:00"/>
    <x v="4"/>
    <d v="2020-05-26T00:00:00"/>
    <s v="Abril - Junio"/>
    <n v="4"/>
    <n v="3"/>
    <s v="carlos alberto sosa camelo"/>
    <s v="Cerrado"/>
    <s v="Mayo"/>
    <m/>
    <e v="#REF!"/>
    <e v="#REF!"/>
    <x v="0"/>
    <x v="0"/>
  </r>
  <r>
    <n v="1676"/>
    <n v="21786"/>
    <s v="Tramitar Queja"/>
    <d v="2020-05-22T00:00:00"/>
    <x v="4"/>
    <d v="2020-05-22T00:00:00"/>
    <s v="Abril - Junio"/>
    <n v="0"/>
    <n v="1"/>
    <s v="DIANA VANESSA ESCOBAR GOMEZ"/>
    <s v="Cerrado"/>
    <s v="Mayo"/>
    <m/>
    <e v="#REF!"/>
    <e v="#REF!"/>
    <x v="0"/>
    <x v="0"/>
  </r>
  <r>
    <n v="1677"/>
    <n v="21787"/>
    <s v="Tramitar Queja"/>
    <d v="2020-05-22T00:00:00"/>
    <x v="4"/>
    <d v="2020-05-22T00:00:00"/>
    <s v="Abril - Junio"/>
    <n v="0"/>
    <n v="1"/>
    <s v="LIBIA STELLA TOBON ORTEGA"/>
    <s v="Cerrado"/>
    <s v="Mayo"/>
    <m/>
    <e v="#REF!"/>
    <e v="#REF!"/>
    <x v="0"/>
    <x v="0"/>
  </r>
  <r>
    <n v="1678"/>
    <n v="21788"/>
    <s v="Tramitar Peticiones"/>
    <d v="2020-05-22T00:00:00"/>
    <x v="4"/>
    <d v="2020-05-26T00:00:00"/>
    <s v="Abril - Junio"/>
    <n v="4"/>
    <n v="3"/>
    <s v="Oscar Antonio Márquez Buitrago"/>
    <s v="Cerrado"/>
    <s v="Mayo"/>
    <m/>
    <e v="#REF!"/>
    <e v="#REF!"/>
    <x v="0"/>
    <x v="0"/>
  </r>
  <r>
    <n v="1679"/>
    <n v="21789"/>
    <s v="Tramitar Peticiones"/>
    <d v="2020-05-22T00:00:00"/>
    <x v="4"/>
    <d v="2020-05-26T00:00:00"/>
    <s v="Abril - Junio"/>
    <n v="4"/>
    <n v="3"/>
    <s v="VICTOR EDUARDO DUARTE SAAVEDRA"/>
    <s v="Cerrado"/>
    <s v="Mayo"/>
    <m/>
    <e v="#REF!"/>
    <e v="#REF!"/>
    <x v="0"/>
    <x v="0"/>
  </r>
  <r>
    <n v="1680"/>
    <n v="21790"/>
    <s v="Tramitar Peticiones"/>
    <d v="2020-05-22T00:00:00"/>
    <x v="4"/>
    <d v="2020-05-26T00:00:00"/>
    <s v="Abril - Junio"/>
    <n v="4"/>
    <n v="3"/>
    <s v="carlos arturo pardeyn aguilar"/>
    <s v="Cerrado"/>
    <s v="Mayo"/>
    <m/>
    <e v="#REF!"/>
    <e v="#REF!"/>
    <x v="0"/>
    <x v="0"/>
  </r>
  <r>
    <n v="1681"/>
    <n v="21791"/>
    <s v="Tramitar Queja"/>
    <d v="2020-05-22T00:00:00"/>
    <x v="4"/>
    <d v="2020-05-26T00:00:00"/>
    <s v="Abril - Junio"/>
    <n v="4"/>
    <n v="3"/>
    <s v="Miguel Angel Cardona Rojas"/>
    <s v="Cerrado"/>
    <s v="Mayo"/>
    <m/>
    <e v="#REF!"/>
    <e v="#REF!"/>
    <x v="0"/>
    <x v="0"/>
  </r>
  <r>
    <n v="1682"/>
    <n v="21792"/>
    <s v="Tramitar Peticiones"/>
    <d v="2020-05-22T00:00:00"/>
    <x v="4"/>
    <d v="2020-05-26T00:00:00"/>
    <s v="Abril - Junio"/>
    <n v="4"/>
    <n v="3"/>
    <s v="OSCAR MAURICIO BUITRAGO RICO"/>
    <s v="Cerrado"/>
    <s v="Mayo"/>
    <m/>
    <e v="#REF!"/>
    <e v="#REF!"/>
    <x v="0"/>
    <x v="0"/>
  </r>
  <r>
    <n v="1683"/>
    <n v="21793"/>
    <s v="Tramitar Reclamo"/>
    <d v="2020-05-23T00:00:00"/>
    <x v="4"/>
    <d v="2020-05-27T00:00:00"/>
    <s v="Abril - Junio"/>
    <n v="4"/>
    <n v="3"/>
    <s v="CARLOS ANDRES CANOLES GRISALES"/>
    <s v="Cerrado"/>
    <s v="Mayo"/>
    <m/>
    <e v="#REF!"/>
    <e v="#REF!"/>
    <x v="0"/>
    <x v="0"/>
  </r>
  <r>
    <n v="1684"/>
    <n v="21794"/>
    <s v="Tramitar Queja"/>
    <d v="2020-05-23T00:00:00"/>
    <x v="4"/>
    <s v="Pendiente"/>
    <s v="Pendiente"/>
    <e v="#VALUE!"/>
    <e v="#VALUE!"/>
    <s v="JOSE ANTONIO CALDERON LOPEZ"/>
    <s v="Abierto"/>
    <s v="Pendiente"/>
    <m/>
    <e v="#REF!"/>
    <e v="#REF!"/>
    <x v="1"/>
    <x v="1"/>
  </r>
  <r>
    <n v="1685"/>
    <n v="21795"/>
    <s v="Tramitar Peticiones"/>
    <d v="2020-05-23T00:00:00"/>
    <x v="4"/>
    <d v="2020-05-26T00:00:00"/>
    <s v="Abril - Junio"/>
    <n v="3"/>
    <n v="2"/>
    <s v="Luis Alfonso Ramirez Agudelo"/>
    <s v="Cerrado"/>
    <s v="Mayo"/>
    <m/>
    <e v="#REF!"/>
    <e v="#REF!"/>
    <x v="0"/>
    <x v="0"/>
  </r>
  <r>
    <n v="1686"/>
    <n v="21796"/>
    <s v="Tramitar Queja"/>
    <d v="2020-05-23T00:00:00"/>
    <x v="4"/>
    <d v="2020-05-27T00:00:00"/>
    <s v="Abril - Junio"/>
    <n v="4"/>
    <n v="3"/>
    <s v="diego fernando rivera zarate"/>
    <s v="Cerrado"/>
    <s v="Mayo"/>
    <m/>
    <e v="#REF!"/>
    <e v="#REF!"/>
    <x v="0"/>
    <x v="0"/>
  </r>
  <r>
    <n v="1687"/>
    <n v="21797"/>
    <s v="Tramitar Peticiones"/>
    <d v="2020-05-24T00:00:00"/>
    <x v="4"/>
    <d v="2020-05-26T00:00:00"/>
    <s v="Abril - Junio"/>
    <n v="2"/>
    <n v="2"/>
    <s v="Mónica Colmenares"/>
    <s v="Cerrado"/>
    <s v="Mayo"/>
    <m/>
    <e v="#REF!"/>
    <e v="#REF!"/>
    <x v="0"/>
    <x v="0"/>
  </r>
  <r>
    <n v="1688"/>
    <n v="21798"/>
    <s v="Tramitar Peticiones"/>
    <d v="2020-05-24T00:00:00"/>
    <x v="4"/>
    <d v="2020-05-26T00:00:00"/>
    <s v="Abril - Junio"/>
    <n v="2"/>
    <n v="2"/>
    <s v="Cristian Javier Agredo"/>
    <s v="Cerrado"/>
    <s v="Mayo"/>
    <m/>
    <e v="#REF!"/>
    <e v="#REF!"/>
    <x v="0"/>
    <x v="0"/>
  </r>
  <r>
    <n v="1689"/>
    <n v="21799"/>
    <s v="Tramitar Peticiones"/>
    <d v="2020-05-24T00:00:00"/>
    <x v="4"/>
    <d v="2020-05-26T00:00:00"/>
    <s v="Abril - Junio"/>
    <n v="2"/>
    <n v="2"/>
    <s v="GUSTAVO ADOLFO PATARROYO CUBIDES"/>
    <s v="Cerrado"/>
    <s v="Mayo"/>
    <m/>
    <e v="#REF!"/>
    <e v="#REF!"/>
    <x v="0"/>
    <x v="0"/>
  </r>
  <r>
    <n v="1690"/>
    <n v="21800"/>
    <s v="Tramitar Peticiones"/>
    <d v="2020-05-24T00:00:00"/>
    <x v="4"/>
    <d v="2020-05-26T00:00:00"/>
    <s v="Abril - Junio"/>
    <n v="2"/>
    <n v="2"/>
    <s v="eduardo ricaurte urueña"/>
    <s v="Cerrado"/>
    <s v="Mayo"/>
    <m/>
    <e v="#REF!"/>
    <e v="#REF!"/>
    <x v="0"/>
    <x v="0"/>
  </r>
  <r>
    <n v="1691"/>
    <n v="21801"/>
    <s v="Tramitar Peticiones"/>
    <d v="2020-05-24T00:00:00"/>
    <x v="4"/>
    <d v="2020-05-26T00:00:00"/>
    <s v="Abril - Junio"/>
    <n v="2"/>
    <n v="2"/>
    <s v="Leonor Arana Saavedra"/>
    <s v="Cerrado"/>
    <s v="Mayo"/>
    <m/>
    <e v="#REF!"/>
    <e v="#REF!"/>
    <x v="0"/>
    <x v="0"/>
  </r>
  <r>
    <n v="1692"/>
    <n v="21802"/>
    <s v="Tramitar Queja"/>
    <d v="2020-05-24T00:00:00"/>
    <x v="4"/>
    <d v="2020-05-27T00:00:00"/>
    <s v="Abril - Junio"/>
    <n v="3"/>
    <n v="3"/>
    <s v="OMAR BOLAÑO SARMIENTO"/>
    <s v="Cerrado"/>
    <s v="Mayo"/>
    <m/>
    <e v="#REF!"/>
    <e v="#REF!"/>
    <x v="0"/>
    <x v="0"/>
  </r>
  <r>
    <n v="1693"/>
    <n v="21803"/>
    <s v="Tramitar Peticiones"/>
    <d v="2020-05-24T00:00:00"/>
    <x v="4"/>
    <d v="2020-05-26T00:00:00"/>
    <s v="Abril - Junio"/>
    <n v="2"/>
    <n v="2"/>
    <s v="Oscar Forero Ladino"/>
    <s v="Cerrado"/>
    <s v="Mayo"/>
    <m/>
    <e v="#REF!"/>
    <e v="#REF!"/>
    <x v="0"/>
    <x v="0"/>
  </r>
  <r>
    <n v="1694"/>
    <n v="21804"/>
    <s v="Tramitar Queja"/>
    <d v="2020-05-24T00:00:00"/>
    <x v="4"/>
    <d v="2020-05-27T00:00:00"/>
    <s v="Abril - Junio"/>
    <n v="3"/>
    <n v="3"/>
    <s v="Deiner Ospina Gutiérrez"/>
    <s v="Cerrado"/>
    <s v="Mayo"/>
    <m/>
    <e v="#REF!"/>
    <e v="#REF!"/>
    <x v="0"/>
    <x v="0"/>
  </r>
  <r>
    <n v="1695"/>
    <n v="21805"/>
    <s v="Tramitar Peticiones"/>
    <d v="2020-05-24T00:00:00"/>
    <x v="4"/>
    <d v="2020-05-26T00:00:00"/>
    <s v="Abril - Junio"/>
    <n v="2"/>
    <n v="2"/>
    <s v="Elvia Nery Hincapie de montoya"/>
    <s v="Cerrado"/>
    <s v="Mayo"/>
    <m/>
    <e v="#REF!"/>
    <e v="#REF!"/>
    <x v="0"/>
    <x v="0"/>
  </r>
  <r>
    <n v="1696"/>
    <n v="21806"/>
    <s v="Tramitar Queja"/>
    <d v="2020-05-25T00:00:00"/>
    <x v="4"/>
    <d v="2020-05-27T00:00:00"/>
    <s v="Abril - Junio"/>
    <n v="2"/>
    <n v="3"/>
    <s v="JUAN JOSE RAMIREZ OVIEDO"/>
    <s v="Cerrado"/>
    <s v="Mayo"/>
    <m/>
    <e v="#REF!"/>
    <e v="#REF!"/>
    <x v="0"/>
    <x v="0"/>
  </r>
  <r>
    <n v="1697"/>
    <n v="21807"/>
    <s v="Tramitar Queja"/>
    <d v="2020-05-25T00:00:00"/>
    <x v="4"/>
    <d v="2020-05-27T00:00:00"/>
    <s v="Abril - Junio"/>
    <n v="2"/>
    <n v="3"/>
    <s v="MARCO ANTONIO DAZA"/>
    <s v="Cerrado"/>
    <s v="Mayo"/>
    <m/>
    <e v="#REF!"/>
    <e v="#REF!"/>
    <x v="0"/>
    <x v="0"/>
  </r>
  <r>
    <n v="1698"/>
    <n v="21808"/>
    <s v="Tramitar Peticiones"/>
    <d v="2020-05-25T00:00:00"/>
    <x v="4"/>
    <d v="2020-05-26T00:00:00"/>
    <s v="Abril - Junio"/>
    <n v="1"/>
    <n v="2"/>
    <s v="JOSE EDILBERTO RODRIGUEZ CEBALLOS"/>
    <s v="Cerrado"/>
    <s v="Mayo"/>
    <m/>
    <e v="#REF!"/>
    <e v="#REF!"/>
    <x v="0"/>
    <x v="0"/>
  </r>
  <r>
    <n v="1699"/>
    <n v="21809"/>
    <s v="Tramitar Queja"/>
    <d v="2020-05-25T00:00:00"/>
    <x v="4"/>
    <d v="2020-05-27T00:00:00"/>
    <s v="Abril - Junio"/>
    <n v="2"/>
    <n v="3"/>
    <s v="yoryi manuel castro villadiego"/>
    <s v="Cerrado"/>
    <s v="Mayo"/>
    <m/>
    <e v="#REF!"/>
    <e v="#REF!"/>
    <x v="0"/>
    <x v="0"/>
  </r>
  <r>
    <n v="1700"/>
    <n v="21810"/>
    <s v="Tramitar Peticiones"/>
    <d v="2020-05-25T00:00:00"/>
    <x v="4"/>
    <d v="2020-05-26T00:00:00"/>
    <s v="Abril - Junio"/>
    <n v="1"/>
    <n v="2"/>
    <s v="Diana solarte"/>
    <s v="Cerrado"/>
    <s v="Mayo"/>
    <m/>
    <e v="#REF!"/>
    <e v="#REF!"/>
    <x v="0"/>
    <x v="0"/>
  </r>
  <r>
    <n v="1701"/>
    <n v="21811"/>
    <s v="Tramitar Peticiones"/>
    <d v="2020-05-25T00:00:00"/>
    <x v="4"/>
    <d v="2020-05-27T00:00:00"/>
    <s v="Abril - Junio"/>
    <n v="2"/>
    <n v="3"/>
    <s v="mario ramirez"/>
    <s v="Cerrado"/>
    <s v="Mayo"/>
    <m/>
    <e v="#REF!"/>
    <e v="#REF!"/>
    <x v="0"/>
    <x v="0"/>
  </r>
  <r>
    <n v="1702"/>
    <n v="21812"/>
    <s v="Tramitar Queja"/>
    <d v="2020-05-25T00:00:00"/>
    <x v="4"/>
    <d v="2020-05-27T00:00:00"/>
    <s v="Abril - Junio"/>
    <n v="2"/>
    <n v="3"/>
    <s v="Maria Dora Arenas"/>
    <s v="Cerrado"/>
    <s v="Mayo"/>
    <m/>
    <e v="#REF!"/>
    <e v="#REF!"/>
    <x v="0"/>
    <x v="0"/>
  </r>
  <r>
    <n v="1703"/>
    <n v="21813"/>
    <s v="Tramitar Queja"/>
    <d v="2020-05-25T00:00:00"/>
    <x v="4"/>
    <d v="2020-05-27T00:00:00"/>
    <s v="Abril - Junio"/>
    <n v="2"/>
    <n v="3"/>
    <s v="HECTOR RAUL HERNANDEZ CARDENAS"/>
    <s v="Cerrado"/>
    <s v="Mayo"/>
    <m/>
    <e v="#REF!"/>
    <e v="#REF!"/>
    <x v="0"/>
    <x v="0"/>
  </r>
  <r>
    <n v="1704"/>
    <n v="21814"/>
    <s v="Tramitar Peticiones"/>
    <d v="2020-05-25T00:00:00"/>
    <x v="4"/>
    <d v="2020-05-27T00:00:00"/>
    <s v="Abril - Junio"/>
    <n v="2"/>
    <n v="3"/>
    <s v="Beatriz Elena Ocampo Martínez"/>
    <s v="Cerrado"/>
    <s v="Mayo"/>
    <m/>
    <e v="#REF!"/>
    <e v="#REF!"/>
    <x v="0"/>
    <x v="0"/>
  </r>
  <r>
    <n v="1705"/>
    <n v="21815"/>
    <s v="Tramitar Peticiones"/>
    <d v="2020-05-25T00:00:00"/>
    <x v="4"/>
    <d v="2020-05-27T00:00:00"/>
    <s v="Abril - Junio"/>
    <n v="2"/>
    <n v="3"/>
    <s v="KAREN LIZETH LOZANO MUÑOZ"/>
    <s v="Cerrado"/>
    <s v="Mayo"/>
    <m/>
    <e v="#REF!"/>
    <e v="#REF!"/>
    <x v="0"/>
    <x v="0"/>
  </r>
  <r>
    <n v="1706"/>
    <n v="21816"/>
    <s v="Tramitar Peticiones"/>
    <d v="2020-05-25T00:00:00"/>
    <x v="4"/>
    <d v="2020-05-27T00:00:00"/>
    <s v="Abril - Junio"/>
    <n v="2"/>
    <n v="3"/>
    <s v="JOSÉ DAVID PACHECO MARTÍNEZ"/>
    <s v="Cerrado"/>
    <s v="Mayo"/>
    <m/>
    <e v="#REF!"/>
    <e v="#REF!"/>
    <x v="0"/>
    <x v="0"/>
  </r>
  <r>
    <n v="1707"/>
    <n v="21817"/>
    <s v="Tramitar Peticiones"/>
    <d v="2020-05-25T00:00:00"/>
    <x v="4"/>
    <d v="2020-05-27T00:00:00"/>
    <s v="Abril - Junio"/>
    <n v="2"/>
    <n v="3"/>
    <s v="MARCIA PERANYELA CORREA CARDOZO"/>
    <s v="Cerrado"/>
    <s v="Mayo"/>
    <m/>
    <e v="#REF!"/>
    <e v="#REF!"/>
    <x v="0"/>
    <x v="0"/>
  </r>
  <r>
    <n v="1708"/>
    <n v="21818"/>
    <s v="Tramitar Peticiones"/>
    <d v="2020-05-25T00:00:00"/>
    <x v="4"/>
    <d v="2020-05-27T00:00:00"/>
    <s v="Abril - Junio"/>
    <n v="2"/>
    <n v="3"/>
    <s v="MERCY ESPERANZA HORTUA SANCHEZ"/>
    <s v="Cerrado"/>
    <s v="Mayo"/>
    <m/>
    <e v="#REF!"/>
    <e v="#REF!"/>
    <x v="0"/>
    <x v="0"/>
  </r>
  <r>
    <n v="1709"/>
    <n v="21819"/>
    <s v="Tramitar Peticiones"/>
    <d v="2020-05-25T00:00:00"/>
    <x v="4"/>
    <d v="2020-05-27T00:00:00"/>
    <s v="Abril - Junio"/>
    <n v="2"/>
    <n v="3"/>
    <s v="Vanessa Toro Casso"/>
    <s v="Cerrado"/>
    <s v="Mayo"/>
    <m/>
    <e v="#REF!"/>
    <e v="#REF!"/>
    <x v="0"/>
    <x v="0"/>
  </r>
  <r>
    <n v="1710"/>
    <n v="21820"/>
    <s v="Tramitar Peticiones"/>
    <d v="2020-05-26T00:00:00"/>
    <x v="4"/>
    <d v="2020-05-27T00:00:00"/>
    <s v="Abril - Junio"/>
    <n v="1"/>
    <n v="2"/>
    <s v="RUTH MARIELA VELASQUEZ"/>
    <s v="Cerrado"/>
    <s v="Mayo"/>
    <m/>
    <e v="#REF!"/>
    <e v="#REF!"/>
    <x v="0"/>
    <x v="0"/>
  </r>
  <r>
    <n v="1711"/>
    <n v="21821"/>
    <s v="Tramitar Queja"/>
    <d v="2020-05-26T00:00:00"/>
    <x v="4"/>
    <d v="2020-05-27T00:00:00"/>
    <s v="Abril - Junio"/>
    <n v="1"/>
    <n v="2"/>
    <s v="Paulino Cruz Peñaloza"/>
    <s v="Cerrado"/>
    <s v="Mayo"/>
    <m/>
    <e v="#REF!"/>
    <e v="#REF!"/>
    <x v="0"/>
    <x v="0"/>
  </r>
  <r>
    <n v="1712"/>
    <n v="21822"/>
    <s v="Tramitar Queja"/>
    <d v="2020-05-26T00:00:00"/>
    <x v="4"/>
    <s v="Pendiente"/>
    <s v="Pendiente"/>
    <e v="#VALUE!"/>
    <e v="#VALUE!"/>
    <s v="empleados judiciales"/>
    <s v="Abierto"/>
    <s v="Pendiente"/>
    <m/>
    <e v="#REF!"/>
    <e v="#REF!"/>
    <x v="1"/>
    <x v="1"/>
  </r>
  <r>
    <n v="1713"/>
    <n v="21823"/>
    <s v="Tramitar Peticiones"/>
    <d v="2020-05-26T00:00:00"/>
    <x v="4"/>
    <d v="2020-05-27T00:00:00"/>
    <s v="Abril - Junio"/>
    <n v="1"/>
    <n v="2"/>
    <s v="maritza zuñiga macias"/>
    <s v="Cerrado"/>
    <s v="Mayo"/>
    <m/>
    <e v="#REF!"/>
    <e v="#REF!"/>
    <x v="0"/>
    <x v="0"/>
  </r>
  <r>
    <n v="1714"/>
    <n v="21824"/>
    <s v="Tramitar Peticiones"/>
    <d v="2020-05-26T00:00:00"/>
    <x v="4"/>
    <d v="2020-05-27T00:00:00"/>
    <s v="Abril - Junio"/>
    <n v="1"/>
    <n v="2"/>
    <s v="poveda daza richard"/>
    <s v="Cerrado"/>
    <s v="Mayo"/>
    <m/>
    <e v="#REF!"/>
    <e v="#REF!"/>
    <x v="0"/>
    <x v="0"/>
  </r>
  <r>
    <n v="1715"/>
    <n v="21825"/>
    <s v="Tramitar Peticiones"/>
    <d v="2020-05-26T00:00:00"/>
    <x v="4"/>
    <d v="2020-05-27T00:00:00"/>
    <s v="Abril - Junio"/>
    <n v="1"/>
    <n v="2"/>
    <s v="HERNAN D. VELÁSQUEZ GÓMEZ"/>
    <s v="Cerrado"/>
    <s v="Mayo"/>
    <m/>
    <e v="#REF!"/>
    <e v="#REF!"/>
    <x v="0"/>
    <x v="0"/>
  </r>
  <r>
    <n v="1716"/>
    <n v="21826"/>
    <s v="Tramitar Peticiones"/>
    <d v="2020-05-26T00:00:00"/>
    <x v="4"/>
    <d v="2020-05-27T00:00:00"/>
    <s v="Abril - Junio"/>
    <n v="1"/>
    <n v="2"/>
    <s v="eduardo sierra"/>
    <s v="Cerrado"/>
    <s v="Mayo"/>
    <m/>
    <e v="#REF!"/>
    <e v="#REF!"/>
    <x v="0"/>
    <x v="0"/>
  </r>
  <r>
    <n v="1717"/>
    <n v="21827"/>
    <s v="Tramitar Peticiones"/>
    <d v="2020-05-26T00:00:00"/>
    <x v="4"/>
    <d v="2020-05-27T00:00:00"/>
    <s v="Abril - Junio"/>
    <n v="1"/>
    <n v="2"/>
    <s v="valentina uribe marin"/>
    <s v="Cerrado"/>
    <s v="Mayo"/>
    <m/>
    <e v="#REF!"/>
    <e v="#REF!"/>
    <x v="0"/>
    <x v="0"/>
  </r>
  <r>
    <n v="1718"/>
    <n v="21828"/>
    <s v="Tramitar Queja"/>
    <d v="2020-05-26T00:00:00"/>
    <x v="4"/>
    <s v="Pendiente"/>
    <s v="Pendiente"/>
    <e v="#VALUE!"/>
    <e v="#VALUE!"/>
    <s v="maria teresa dussan manjares"/>
    <s v="Abierto"/>
    <s v="Pendiente"/>
    <m/>
    <e v="#REF!"/>
    <e v="#REF!"/>
    <x v="1"/>
    <x v="1"/>
  </r>
  <r>
    <n v="1719"/>
    <n v="21829"/>
    <s v="Tramitar Queja"/>
    <d v="2020-05-26T00:00:00"/>
    <x v="4"/>
    <d v="2020-06-10T00:00:00"/>
    <s v="Abril - Junio"/>
    <n v="15"/>
    <n v="12"/>
    <s v="Ulises Iván López Ballesteros"/>
    <s v="Cerrado"/>
    <s v="Junio"/>
    <m/>
    <e v="#REF!"/>
    <e v="#REF!"/>
    <x v="0"/>
    <x v="0"/>
  </r>
  <r>
    <n v="1720"/>
    <n v="21830"/>
    <s v="Tramitar Peticiones"/>
    <d v="2020-05-26T00:00:00"/>
    <x v="4"/>
    <d v="2020-05-27T00:00:00"/>
    <s v="Abril - Junio"/>
    <n v="1"/>
    <n v="2"/>
    <s v="Ulises Iván López Ballesteros"/>
    <s v="Cerrado"/>
    <s v="Mayo"/>
    <m/>
    <e v="#REF!"/>
    <e v="#REF!"/>
    <x v="0"/>
    <x v="0"/>
  </r>
  <r>
    <n v="1721"/>
    <n v="21831"/>
    <s v="Tramitar Peticiones"/>
    <d v="2020-05-26T00:00:00"/>
    <x v="4"/>
    <d v="2020-05-27T00:00:00"/>
    <s v="Abril - Junio"/>
    <n v="1"/>
    <n v="2"/>
    <s v="Consorcio JAM INGR IDU"/>
    <s v="Cerrado"/>
    <s v="Mayo"/>
    <m/>
    <e v="#REF!"/>
    <e v="#REF!"/>
    <x v="0"/>
    <x v="0"/>
  </r>
  <r>
    <n v="1722"/>
    <n v="21832"/>
    <s v="Tramitar Peticiones"/>
    <d v="2020-05-26T00:00:00"/>
    <x v="4"/>
    <d v="2020-05-27T00:00:00"/>
    <s v="Abril - Junio"/>
    <n v="1"/>
    <n v="2"/>
    <s v="Katherin Yuliana Ordoñez Calderon"/>
    <s v="Cerrado"/>
    <s v="Mayo"/>
    <m/>
    <e v="#REF!"/>
    <e v="#REF!"/>
    <x v="0"/>
    <x v="0"/>
  </r>
  <r>
    <n v="1723"/>
    <n v="21833"/>
    <s v="Tramitar Reclamo"/>
    <d v="2020-05-26T00:00:00"/>
    <x v="4"/>
    <d v="2020-05-27T00:00:00"/>
    <s v="Abril - Junio"/>
    <n v="1"/>
    <n v="2"/>
    <s v="Ada Luz Hernández Montoya"/>
    <s v="Cerrado"/>
    <s v="Mayo"/>
    <m/>
    <e v="#REF!"/>
    <e v="#REF!"/>
    <x v="0"/>
    <x v="0"/>
  </r>
  <r>
    <n v="1724"/>
    <n v="21834"/>
    <s v="Tramitar Peticiones"/>
    <d v="2020-05-26T00:00:00"/>
    <x v="4"/>
    <d v="2020-05-27T00:00:00"/>
    <s v="Abril - Junio"/>
    <n v="1"/>
    <n v="2"/>
    <s v="Vanessa Castillo"/>
    <s v="Cerrado"/>
    <s v="Mayo"/>
    <m/>
    <e v="#REF!"/>
    <e v="#REF!"/>
    <x v="0"/>
    <x v="0"/>
  </r>
  <r>
    <n v="1725"/>
    <n v="21835"/>
    <s v="Tramitar Peticiones"/>
    <d v="2020-05-26T00:00:00"/>
    <x v="4"/>
    <d v="2020-05-27T00:00:00"/>
    <s v="Abril - Junio"/>
    <n v="1"/>
    <n v="2"/>
    <s v="Patricia Ruiz Rojas"/>
    <s v="Cerrado"/>
    <s v="Mayo"/>
    <m/>
    <e v="#REF!"/>
    <e v="#REF!"/>
    <x v="0"/>
    <x v="0"/>
  </r>
  <r>
    <n v="1726"/>
    <n v="21836"/>
    <s v="Tramitar Peticiones"/>
    <d v="2020-05-26T00:00:00"/>
    <x v="4"/>
    <d v="2020-05-27T00:00:00"/>
    <s v="Abril - Junio"/>
    <n v="1"/>
    <n v="2"/>
    <s v="OMAR ZARABANDA"/>
    <s v="Cerrado"/>
    <s v="Mayo"/>
    <m/>
    <e v="#REF!"/>
    <e v="#REF!"/>
    <x v="0"/>
    <x v="0"/>
  </r>
  <r>
    <n v="1727"/>
    <n v="21837"/>
    <s v="Tramitar Reclamo"/>
    <d v="2020-05-26T00:00:00"/>
    <x v="4"/>
    <d v="2020-05-27T00:00:00"/>
    <s v="Abril - Junio"/>
    <n v="1"/>
    <n v="2"/>
    <s v="Willians Simón Tagliaferro Pérez"/>
    <s v="Cerrado"/>
    <s v="Mayo"/>
    <m/>
    <e v="#REF!"/>
    <e v="#REF!"/>
    <x v="0"/>
    <x v="0"/>
  </r>
  <r>
    <n v="1728"/>
    <n v="21838"/>
    <s v="Tramitar Peticiones"/>
    <d v="2020-05-26T00:00:00"/>
    <x v="4"/>
    <d v="2020-05-27T00:00:00"/>
    <s v="Abril - Junio"/>
    <n v="1"/>
    <n v="2"/>
    <s v="CRISTIAN ENRIQUE CABARCAS MERCADO"/>
    <s v="Cerrado"/>
    <s v="Mayo"/>
    <m/>
    <e v="#REF!"/>
    <e v="#REF!"/>
    <x v="0"/>
    <x v="0"/>
  </r>
  <r>
    <n v="1729"/>
    <n v="21839"/>
    <s v="Tramitar Peticiones"/>
    <d v="2020-05-26T00:00:00"/>
    <x v="4"/>
    <d v="2020-05-27T00:00:00"/>
    <s v="Abril - Junio"/>
    <n v="1"/>
    <n v="2"/>
    <s v="DIEGO FERNANDO OSORIO COLORADO"/>
    <s v="Cerrado"/>
    <s v="Mayo"/>
    <m/>
    <e v="#REF!"/>
    <e v="#REF!"/>
    <x v="0"/>
    <x v="0"/>
  </r>
  <r>
    <n v="1730"/>
    <n v="21840"/>
    <s v="Tramitar Peticiones"/>
    <d v="2020-05-26T00:00:00"/>
    <x v="4"/>
    <d v="2020-05-27T00:00:00"/>
    <s v="Abril - Junio"/>
    <n v="1"/>
    <n v="2"/>
    <s v="Leidy Johanna Piedrahita Ortiz"/>
    <s v="Cerrado"/>
    <s v="Mayo"/>
    <m/>
    <e v="#REF!"/>
    <e v="#REF!"/>
    <x v="0"/>
    <x v="0"/>
  </r>
  <r>
    <n v="1731"/>
    <n v="21841"/>
    <s v="Tramitar Peticiones"/>
    <d v="2020-05-26T00:00:00"/>
    <x v="4"/>
    <d v="2020-05-27T00:00:00"/>
    <s v="Abril - Junio"/>
    <n v="1"/>
    <n v="2"/>
    <s v="Julian Giraldo"/>
    <s v="Cerrado"/>
    <s v="Mayo"/>
    <m/>
    <e v="#REF!"/>
    <e v="#REF!"/>
    <x v="0"/>
    <x v="0"/>
  </r>
  <r>
    <n v="1732"/>
    <n v="21842"/>
    <s v="Tramitar Peticiones"/>
    <d v="2020-05-26T00:00:00"/>
    <x v="4"/>
    <d v="2020-05-27T00:00:00"/>
    <s v="Abril - Junio"/>
    <n v="1"/>
    <n v="2"/>
    <s v="VALENTINA GIRALDO GARRIDO"/>
    <s v="Cerrado"/>
    <s v="Mayo"/>
    <m/>
    <e v="#REF!"/>
    <e v="#REF!"/>
    <x v="0"/>
    <x v="0"/>
  </r>
  <r>
    <n v="1733"/>
    <n v="21843"/>
    <s v="Tramitar Peticiones"/>
    <d v="2020-05-26T00:00:00"/>
    <x v="4"/>
    <d v="2020-05-29T00:00:00"/>
    <s v="Abril - Junio"/>
    <n v="3"/>
    <n v="4"/>
    <s v="Susana Patricia Segura Ibarra"/>
    <s v="Cerrado"/>
    <s v="Mayo"/>
    <m/>
    <e v="#REF!"/>
    <e v="#REF!"/>
    <x v="0"/>
    <x v="0"/>
  </r>
  <r>
    <n v="1734"/>
    <n v="21844"/>
    <s v="Tramitar Peticiones"/>
    <d v="2020-05-26T00:00:00"/>
    <x v="4"/>
    <d v="2020-05-29T00:00:00"/>
    <s v="Abril - Junio"/>
    <n v="3"/>
    <n v="4"/>
    <s v="Jhon alexander camacho olave"/>
    <s v="Cerrado"/>
    <s v="Mayo"/>
    <m/>
    <e v="#REF!"/>
    <e v="#REF!"/>
    <x v="0"/>
    <x v="0"/>
  </r>
  <r>
    <n v="1735"/>
    <n v="21845"/>
    <s v="Tramitar Queja"/>
    <d v="2020-05-26T00:00:00"/>
    <x v="4"/>
    <d v="2020-05-27T00:00:00"/>
    <s v="Abril - Junio"/>
    <n v="1"/>
    <n v="2"/>
    <s v="luis dario alvarez mendoza"/>
    <s v="Cerrado"/>
    <s v="Mayo"/>
    <m/>
    <e v="#REF!"/>
    <e v="#REF!"/>
    <x v="0"/>
    <x v="0"/>
  </r>
  <r>
    <n v="1736"/>
    <n v="21846"/>
    <s v="Tramitar Peticiones"/>
    <d v="2020-05-26T00:00:00"/>
    <x v="4"/>
    <d v="2020-05-29T00:00:00"/>
    <s v="Abril - Junio"/>
    <n v="3"/>
    <n v="4"/>
    <s v="Alexandra Machado Rodríguez"/>
    <s v="Cerrado"/>
    <s v="Mayo"/>
    <m/>
    <e v="#REF!"/>
    <e v="#REF!"/>
    <x v="0"/>
    <x v="0"/>
  </r>
  <r>
    <n v="1737"/>
    <n v="21847"/>
    <s v="Tramitar Queja"/>
    <d v="2020-05-26T00:00:00"/>
    <x v="4"/>
    <d v="2020-05-27T00:00:00"/>
    <s v="Abril - Junio"/>
    <n v="1"/>
    <n v="2"/>
    <s v="yadira hernandez meza"/>
    <s v="Cerrado"/>
    <s v="Mayo"/>
    <m/>
    <e v="#REF!"/>
    <e v="#REF!"/>
    <x v="0"/>
    <x v="0"/>
  </r>
  <r>
    <n v="1738"/>
    <n v="21848"/>
    <s v="Tramitar Peticiones"/>
    <d v="2020-05-26T00:00:00"/>
    <x v="4"/>
    <d v="2020-05-29T00:00:00"/>
    <s v="Abril - Junio"/>
    <n v="3"/>
    <n v="4"/>
    <s v="Juan Martin Bermudez Marin"/>
    <s v="Cerrado"/>
    <s v="Mayo"/>
    <m/>
    <e v="#REF!"/>
    <e v="#REF!"/>
    <x v="0"/>
    <x v="0"/>
  </r>
  <r>
    <n v="1739"/>
    <n v="21849"/>
    <s v="Tramitar Peticiones"/>
    <d v="2020-05-27T00:00:00"/>
    <x v="4"/>
    <d v="2020-05-29T00:00:00"/>
    <s v="Abril - Junio"/>
    <n v="2"/>
    <n v="3"/>
    <s v="Lilian Patricia Rosas Florez"/>
    <s v="Cerrado"/>
    <s v="Mayo"/>
    <m/>
    <e v="#REF!"/>
    <e v="#REF!"/>
    <x v="0"/>
    <x v="0"/>
  </r>
  <r>
    <n v="1740"/>
    <n v="21850"/>
    <s v="Tramitar Reclamo"/>
    <d v="2020-05-27T00:00:00"/>
    <x v="4"/>
    <d v="2020-05-29T00:00:00"/>
    <s v="Abril - Junio"/>
    <n v="2"/>
    <n v="3"/>
    <s v="Carlos fernando varela izquierdo"/>
    <s v="Cerrado"/>
    <s v="Mayo"/>
    <m/>
    <e v="#REF!"/>
    <e v="#REF!"/>
    <x v="0"/>
    <x v="0"/>
  </r>
  <r>
    <n v="1741"/>
    <n v="21851"/>
    <s v="Tramitar Peticiones"/>
    <d v="2020-05-27T00:00:00"/>
    <x v="4"/>
    <d v="2020-05-29T00:00:00"/>
    <s v="Abril - Junio"/>
    <n v="2"/>
    <n v="3"/>
    <s v="LUIS BUENAVENTURA ALBA GUERRERO"/>
    <s v="Cerrado"/>
    <s v="Mayo"/>
    <m/>
    <e v="#REF!"/>
    <e v="#REF!"/>
    <x v="0"/>
    <x v="0"/>
  </r>
  <r>
    <n v="1742"/>
    <n v="21852"/>
    <s v="Tramitar Peticiones"/>
    <d v="2020-05-27T00:00:00"/>
    <x v="4"/>
    <d v="2020-05-29T00:00:00"/>
    <s v="Abril - Junio"/>
    <n v="2"/>
    <n v="3"/>
    <s v="CRISTIAN CAMILO MARTINEZ MARIN"/>
    <s v="Cerrado"/>
    <s v="Mayo"/>
    <m/>
    <e v="#REF!"/>
    <e v="#REF!"/>
    <x v="0"/>
    <x v="0"/>
  </r>
  <r>
    <n v="1743"/>
    <n v="21853"/>
    <s v="Tramitar Peticiones"/>
    <d v="2020-05-27T00:00:00"/>
    <x v="4"/>
    <d v="2020-05-29T00:00:00"/>
    <s v="Abril - Junio"/>
    <n v="2"/>
    <n v="3"/>
    <s v="yovanni alexander garcia"/>
    <s v="Cerrado"/>
    <s v="Mayo"/>
    <m/>
    <e v="#REF!"/>
    <e v="#REF!"/>
    <x v="0"/>
    <x v="0"/>
  </r>
  <r>
    <n v="1744"/>
    <n v="21854"/>
    <s v="Tramitar Peticiones"/>
    <d v="2020-05-27T00:00:00"/>
    <x v="4"/>
    <d v="2020-05-27T00:00:00"/>
    <s v="Abril - Junio"/>
    <n v="0"/>
    <n v="1"/>
    <s v="Yurany escobar Anaya"/>
    <s v="Cerrado"/>
    <s v="Mayo"/>
    <m/>
    <e v="#REF!"/>
    <e v="#REF!"/>
    <x v="0"/>
    <x v="0"/>
  </r>
  <r>
    <n v="1745"/>
    <n v="21855"/>
    <s v="Tramitar Peticiones"/>
    <d v="2020-05-27T00:00:00"/>
    <x v="4"/>
    <d v="2020-05-29T00:00:00"/>
    <s v="Abril - Junio"/>
    <n v="2"/>
    <n v="3"/>
    <s v="Alba Rocio Ospina"/>
    <s v="Cerrado"/>
    <s v="Mayo"/>
    <m/>
    <e v="#REF!"/>
    <e v="#REF!"/>
    <x v="0"/>
    <x v="0"/>
  </r>
  <r>
    <n v="1746"/>
    <n v="21856"/>
    <s v="Tramitar Peticiones"/>
    <d v="2020-05-27T00:00:00"/>
    <x v="4"/>
    <d v="2020-05-29T00:00:00"/>
    <s v="Abril - Junio"/>
    <n v="2"/>
    <n v="3"/>
    <s v="javier Castañeda"/>
    <s v="Cerrado"/>
    <s v="Mayo"/>
    <m/>
    <e v="#REF!"/>
    <e v="#REF!"/>
    <x v="0"/>
    <x v="0"/>
  </r>
  <r>
    <n v="1747"/>
    <n v="21857"/>
    <s v="Tramitar Queja"/>
    <d v="2020-05-27T00:00:00"/>
    <x v="4"/>
    <d v="2020-07-02T00:00:00"/>
    <s v="Julio - Septiembre"/>
    <n v="36"/>
    <n v="27"/>
    <s v="WILSON ALEXANDER URIBE SERNA"/>
    <s v="Cerrado"/>
    <s v="Julio"/>
    <m/>
    <e v="#REF!"/>
    <e v="#REF!"/>
    <x v="0"/>
    <x v="0"/>
  </r>
  <r>
    <n v="1748"/>
    <n v="21858"/>
    <s v="Tramitar Peticiones"/>
    <d v="2020-05-27T00:00:00"/>
    <x v="4"/>
    <d v="2020-05-29T00:00:00"/>
    <s v="Abril - Junio"/>
    <n v="2"/>
    <n v="3"/>
    <s v="JUAN FERNANDO OCHOA MUÑOZ"/>
    <s v="Cerrado"/>
    <s v="Mayo"/>
    <m/>
    <e v="#REF!"/>
    <e v="#REF!"/>
    <x v="0"/>
    <x v="0"/>
  </r>
  <r>
    <n v="1749"/>
    <n v="21859"/>
    <s v="Tramitar Peticiones"/>
    <d v="2020-05-27T00:00:00"/>
    <x v="4"/>
    <d v="2020-05-29T00:00:00"/>
    <s v="Abril - Junio"/>
    <n v="2"/>
    <n v="3"/>
    <s v="Kelly johanna Rodríguez Daza"/>
    <s v="Cerrado"/>
    <s v="Mayo"/>
    <m/>
    <e v="#REF!"/>
    <e v="#REF!"/>
    <x v="0"/>
    <x v="0"/>
  </r>
  <r>
    <n v="1750"/>
    <n v="21860"/>
    <s v="Asignar Sugerencia"/>
    <d v="2020-05-27T00:00:00"/>
    <x v="4"/>
    <d v="2020-05-29T00:00:00"/>
    <s v="Abril - Junio"/>
    <n v="2"/>
    <n v="3"/>
    <s v="YURI LILIANA VARGAS"/>
    <s v="Cerrado"/>
    <s v="Mayo"/>
    <m/>
    <e v="#REF!"/>
    <e v="#REF!"/>
    <x v="0"/>
    <x v="0"/>
  </r>
  <r>
    <n v="1751"/>
    <n v="21861"/>
    <s v="Tramitar Peticiones"/>
    <d v="2020-05-27T00:00:00"/>
    <x v="4"/>
    <d v="2020-05-29T00:00:00"/>
    <s v="Abril - Junio"/>
    <n v="2"/>
    <n v="3"/>
    <s v="Camilo andres torres carmona"/>
    <s v="Cerrado"/>
    <s v="Mayo"/>
    <m/>
    <e v="#REF!"/>
    <e v="#REF!"/>
    <x v="0"/>
    <x v="0"/>
  </r>
  <r>
    <n v="1752"/>
    <n v="21862"/>
    <s v="Tramitar Peticiones"/>
    <d v="2020-05-27T00:00:00"/>
    <x v="4"/>
    <d v="2020-05-29T00:00:00"/>
    <s v="Abril - Junio"/>
    <n v="2"/>
    <n v="3"/>
    <s v="Camilo andres torres carmona"/>
    <s v="Cerrado"/>
    <s v="Mayo"/>
    <m/>
    <e v="#REF!"/>
    <e v="#REF!"/>
    <x v="0"/>
    <x v="0"/>
  </r>
  <r>
    <n v="1753"/>
    <n v="21863"/>
    <s v="Tramitar Queja"/>
    <d v="2020-05-27T00:00:00"/>
    <x v="4"/>
    <s v="Pendiente"/>
    <s v="Pendiente"/>
    <e v="#VALUE!"/>
    <e v="#VALUE!"/>
    <s v="LUIS EDUARDO BETANCOURT FIGUEROA"/>
    <s v="Abierto"/>
    <s v="Pendiente"/>
    <m/>
    <e v="#REF!"/>
    <e v="#REF!"/>
    <x v="1"/>
    <x v="1"/>
  </r>
  <r>
    <n v="1754"/>
    <n v="21864"/>
    <s v="Tramitar Queja"/>
    <d v="2020-05-27T00:00:00"/>
    <x v="4"/>
    <d v="2020-06-02T00:00:00"/>
    <s v="Abril - Junio"/>
    <n v="6"/>
    <n v="5"/>
    <s v="JENNY VALENCIA"/>
    <s v="Cerrado"/>
    <s v="Junio"/>
    <m/>
    <e v="#REF!"/>
    <e v="#REF!"/>
    <x v="0"/>
    <x v="0"/>
  </r>
  <r>
    <n v="1755"/>
    <n v="21865"/>
    <s v="Tramitar Peticiones"/>
    <d v="2020-05-28T00:00:00"/>
    <x v="4"/>
    <d v="2020-05-29T00:00:00"/>
    <s v="Abril - Junio"/>
    <n v="1"/>
    <n v="2"/>
    <s v="Emerson Cogollo Gomez"/>
    <s v="Cerrado"/>
    <s v="Mayo"/>
    <m/>
    <e v="#REF!"/>
    <e v="#REF!"/>
    <x v="0"/>
    <x v="0"/>
  </r>
  <r>
    <n v="1756"/>
    <n v="21866"/>
    <s v="Tramitar Queja"/>
    <d v="2020-05-28T00:00:00"/>
    <x v="4"/>
    <d v="2020-06-02T00:00:00"/>
    <s v="Abril - Junio"/>
    <n v="5"/>
    <n v="4"/>
    <s v="Angelica Maria Diaz Higuera"/>
    <s v="Cerrado"/>
    <s v="Junio"/>
    <m/>
    <e v="#REF!"/>
    <e v="#REF!"/>
    <x v="0"/>
    <x v="0"/>
  </r>
  <r>
    <n v="1757"/>
    <n v="21867"/>
    <s v="Tramitar Peticiones"/>
    <d v="2020-05-28T00:00:00"/>
    <x v="4"/>
    <d v="2020-05-29T00:00:00"/>
    <s v="Abril - Junio"/>
    <n v="1"/>
    <n v="2"/>
    <s v="LUIS BUENAVENTURA ALBA GUERRERO"/>
    <s v="Cerrado"/>
    <s v="Mayo"/>
    <m/>
    <e v="#REF!"/>
    <e v="#REF!"/>
    <x v="0"/>
    <x v="0"/>
  </r>
  <r>
    <n v="1758"/>
    <n v="21868"/>
    <s v="Tramitar Queja"/>
    <d v="2020-05-28T00:00:00"/>
    <x v="4"/>
    <d v="2020-06-02T00:00:00"/>
    <s v="Abril - Junio"/>
    <n v="5"/>
    <n v="4"/>
    <s v="beatriz elena borja gamez"/>
    <s v="Cerrado"/>
    <s v="Junio"/>
    <m/>
    <e v="#REF!"/>
    <e v="#REF!"/>
    <x v="0"/>
    <x v="0"/>
  </r>
  <r>
    <n v="1759"/>
    <n v="21869"/>
    <s v="Tramitar Queja"/>
    <d v="2020-05-28T00:00:00"/>
    <x v="4"/>
    <d v="2020-06-23T00:00:00"/>
    <s v="Abril - Junio"/>
    <n v="26"/>
    <n v="19"/>
    <s v="Tulio Ancizar Cardona Salazar"/>
    <s v="Cerrado"/>
    <s v="Junio"/>
    <m/>
    <e v="#REF!"/>
    <e v="#REF!"/>
    <x v="0"/>
    <x v="0"/>
  </r>
  <r>
    <n v="1760"/>
    <n v="21870"/>
    <s v="Tramitar Peticiones"/>
    <d v="2020-05-28T00:00:00"/>
    <x v="4"/>
    <d v="2020-05-29T00:00:00"/>
    <s v="Abril - Junio"/>
    <n v="1"/>
    <n v="2"/>
    <s v="leydi narvaez"/>
    <s v="Cerrado"/>
    <s v="Mayo"/>
    <m/>
    <e v="#REF!"/>
    <e v="#REF!"/>
    <x v="0"/>
    <x v="0"/>
  </r>
  <r>
    <n v="1761"/>
    <n v="21871"/>
    <s v="Tramitar Peticiones"/>
    <d v="2020-05-28T00:00:00"/>
    <x v="4"/>
    <d v="2020-05-29T00:00:00"/>
    <s v="Abril - Junio"/>
    <n v="1"/>
    <n v="2"/>
    <s v="JOHN JAMINTON PEREZ GAITAN"/>
    <s v="Cerrado"/>
    <s v="Mayo"/>
    <m/>
    <e v="#REF!"/>
    <e v="#REF!"/>
    <x v="0"/>
    <x v="0"/>
  </r>
  <r>
    <n v="1762"/>
    <n v="21872"/>
    <s v="Tramitar Peticiones"/>
    <d v="2020-05-28T00:00:00"/>
    <x v="4"/>
    <d v="2020-05-29T00:00:00"/>
    <s v="Abril - Junio"/>
    <n v="1"/>
    <n v="2"/>
    <s v="Mariana Valencia"/>
    <s v="Cerrado"/>
    <s v="Mayo"/>
    <m/>
    <e v="#REF!"/>
    <e v="#REF!"/>
    <x v="0"/>
    <x v="0"/>
  </r>
  <r>
    <n v="1763"/>
    <n v="21873"/>
    <s v="Tramitar Peticiones"/>
    <d v="2020-05-28T00:00:00"/>
    <x v="4"/>
    <d v="2020-05-29T00:00:00"/>
    <s v="Abril - Junio"/>
    <n v="1"/>
    <n v="2"/>
    <s v="JORGE RODRIGUEZ"/>
    <s v="Cerrado"/>
    <s v="Mayo"/>
    <m/>
    <e v="#REF!"/>
    <e v="#REF!"/>
    <x v="0"/>
    <x v="0"/>
  </r>
  <r>
    <n v="1764"/>
    <n v="21874"/>
    <s v="Tramitar Peticiones"/>
    <d v="2020-05-28T00:00:00"/>
    <x v="4"/>
    <d v="2020-05-29T00:00:00"/>
    <s v="Abril - Junio"/>
    <n v="1"/>
    <n v="2"/>
    <s v="Maria Claudia Gómez Vasquez"/>
    <s v="Cerrado"/>
    <s v="Mayo"/>
    <m/>
    <e v="#REF!"/>
    <e v="#REF!"/>
    <x v="0"/>
    <x v="0"/>
  </r>
  <r>
    <n v="1765"/>
    <n v="21875"/>
    <s v="Tramitar Peticiones"/>
    <d v="2020-05-28T00:00:00"/>
    <x v="4"/>
    <d v="2020-06-01T00:00:00"/>
    <s v="Abril - Junio"/>
    <n v="4"/>
    <n v="3"/>
    <s v="carlos alberto jimenez tejero"/>
    <s v="Cerrado"/>
    <s v="Junio"/>
    <m/>
    <e v="#REF!"/>
    <e v="#REF!"/>
    <x v="0"/>
    <x v="0"/>
  </r>
  <r>
    <n v="1766"/>
    <n v="21876"/>
    <s v="Tramitar Peticiones"/>
    <d v="2020-05-28T00:00:00"/>
    <x v="4"/>
    <d v="2020-06-01T00:00:00"/>
    <s v="Abril - Junio"/>
    <n v="4"/>
    <n v="3"/>
    <s v="Carina Andrea Cadena Castro"/>
    <s v="Cerrado"/>
    <s v="Junio"/>
    <m/>
    <e v="#REF!"/>
    <e v="#REF!"/>
    <x v="0"/>
    <x v="0"/>
  </r>
  <r>
    <n v="1767"/>
    <n v="21877"/>
    <s v="Tramitar Peticiones"/>
    <d v="2020-05-28T00:00:00"/>
    <x v="4"/>
    <d v="2020-06-01T00:00:00"/>
    <s v="Abril - Junio"/>
    <n v="4"/>
    <n v="3"/>
    <s v="juliana mera gonzalez"/>
    <s v="Cerrado"/>
    <s v="Junio"/>
    <m/>
    <e v="#REF!"/>
    <e v="#REF!"/>
    <x v="0"/>
    <x v="0"/>
  </r>
  <r>
    <n v="1768"/>
    <n v="21878"/>
    <s v="Tramitar Peticiones"/>
    <d v="2020-05-28T00:00:00"/>
    <x v="4"/>
    <d v="2020-06-01T00:00:00"/>
    <s v="Abril - Junio"/>
    <n v="4"/>
    <n v="3"/>
    <s v="adiela terreros"/>
    <s v="Cerrado"/>
    <s v="Junio"/>
    <m/>
    <e v="#REF!"/>
    <e v="#REF!"/>
    <x v="0"/>
    <x v="0"/>
  </r>
  <r>
    <n v="1769"/>
    <n v="21879"/>
    <s v="Tramitar Queja"/>
    <d v="2020-05-28T00:00:00"/>
    <x v="4"/>
    <d v="2020-06-17T00:00:00"/>
    <s v="Abril - Junio"/>
    <n v="20"/>
    <n v="15"/>
    <s v="juan pablo arbelaez hincapie"/>
    <s v="Cerrado"/>
    <s v="Junio"/>
    <m/>
    <e v="#REF!"/>
    <e v="#REF!"/>
    <x v="0"/>
    <x v="0"/>
  </r>
  <r>
    <n v="1770"/>
    <n v="21880"/>
    <s v="Tramitar Peticiones"/>
    <d v="2020-05-28T00:00:00"/>
    <x v="4"/>
    <d v="2020-06-01T00:00:00"/>
    <s v="Abril - Junio"/>
    <n v="4"/>
    <n v="3"/>
    <s v="OMAR HERNAND ORTEGA MOLINA"/>
    <s v="Cerrado"/>
    <s v="Junio"/>
    <m/>
    <e v="#REF!"/>
    <e v="#REF!"/>
    <x v="0"/>
    <x v="0"/>
  </r>
  <r>
    <n v="1771"/>
    <n v="21881"/>
    <s v="Tramitar Reclamo"/>
    <d v="2020-05-28T00:00:00"/>
    <x v="4"/>
    <d v="2020-06-02T00:00:00"/>
    <s v="Abril - Junio"/>
    <n v="5"/>
    <n v="4"/>
    <s v="Álvaro Lemos vargas"/>
    <s v="Cerrado"/>
    <s v="Junio"/>
    <m/>
    <e v="#REF!"/>
    <e v="#REF!"/>
    <x v="0"/>
    <x v="0"/>
  </r>
  <r>
    <n v="1772"/>
    <n v="21882"/>
    <s v="Tramitar Peticiones"/>
    <d v="2020-05-28T00:00:00"/>
    <x v="4"/>
    <d v="2020-06-01T00:00:00"/>
    <s v="Abril - Junio"/>
    <n v="4"/>
    <n v="3"/>
    <s v="Beisman Meneses"/>
    <s v="Cerrado"/>
    <s v="Junio"/>
    <m/>
    <e v="#REF!"/>
    <e v="#REF!"/>
    <x v="0"/>
    <x v="0"/>
  </r>
  <r>
    <n v="1773"/>
    <n v="21883"/>
    <s v="Tramitar Queja"/>
    <d v="2020-05-28T00:00:00"/>
    <x v="4"/>
    <s v="Pendiente"/>
    <s v="Pendiente"/>
    <e v="#VALUE!"/>
    <e v="#VALUE!"/>
    <s v="augusto giraldo"/>
    <s v="Abierto"/>
    <s v="Pendiente"/>
    <m/>
    <e v="#REF!"/>
    <e v="#REF!"/>
    <x v="1"/>
    <x v="1"/>
  </r>
  <r>
    <n v="1774"/>
    <n v="21884"/>
    <s v="Tramitar Reclamo"/>
    <d v="2020-05-28T00:00:00"/>
    <x v="4"/>
    <d v="2020-06-02T00:00:00"/>
    <s v="Abril - Junio"/>
    <n v="5"/>
    <n v="4"/>
    <s v="Álvaro Lemos vargas"/>
    <s v="Cerrado"/>
    <s v="Junio"/>
    <m/>
    <e v="#REF!"/>
    <e v="#REF!"/>
    <x v="0"/>
    <x v="0"/>
  </r>
  <r>
    <n v="1775"/>
    <n v="21885"/>
    <s v="Tramitar Peticiones"/>
    <d v="2020-05-28T00:00:00"/>
    <x v="4"/>
    <d v="2020-06-01T00:00:00"/>
    <s v="Abril - Junio"/>
    <n v="4"/>
    <n v="3"/>
    <s v="LAURA KATERINAVELASCO"/>
    <s v="Cerrado"/>
    <s v="Junio"/>
    <m/>
    <e v="#REF!"/>
    <e v="#REF!"/>
    <x v="0"/>
    <x v="0"/>
  </r>
  <r>
    <n v="1776"/>
    <n v="21886"/>
    <s v="Tramitar Peticiones"/>
    <d v="2020-05-28T00:00:00"/>
    <x v="4"/>
    <d v="2020-06-01T00:00:00"/>
    <s v="Abril - Junio"/>
    <n v="4"/>
    <n v="3"/>
    <s v="Paola Stephany Suarez Bergaño"/>
    <s v="Cerrado"/>
    <s v="Junio"/>
    <m/>
    <e v="#REF!"/>
    <e v="#REF!"/>
    <x v="0"/>
    <x v="0"/>
  </r>
  <r>
    <n v="1777"/>
    <n v="21887"/>
    <s v="Tramitar Peticiones"/>
    <d v="2020-05-28T00:00:00"/>
    <x v="4"/>
    <d v="2020-06-01T00:00:00"/>
    <s v="Abril - Junio"/>
    <n v="4"/>
    <n v="3"/>
    <s v="isabel Franky Pedraza"/>
    <s v="Cerrado"/>
    <s v="Junio"/>
    <m/>
    <e v="#REF!"/>
    <e v="#REF!"/>
    <x v="0"/>
    <x v="0"/>
  </r>
  <r>
    <n v="1778"/>
    <n v="21888"/>
    <s v="Tramitar Peticiones"/>
    <d v="2020-05-28T00:00:00"/>
    <x v="4"/>
    <d v="2020-06-01T00:00:00"/>
    <s v="Abril - Junio"/>
    <n v="4"/>
    <n v="3"/>
    <s v="RUBY REYES DAZA"/>
    <s v="Cerrado"/>
    <s v="Junio"/>
    <m/>
    <e v="#REF!"/>
    <e v="#REF!"/>
    <x v="0"/>
    <x v="0"/>
  </r>
  <r>
    <n v="1779"/>
    <n v="21889"/>
    <s v="Tramitar Queja"/>
    <d v="2020-05-28T00:00:00"/>
    <x v="4"/>
    <d v="2020-06-02T00:00:00"/>
    <s v="Abril - Junio"/>
    <n v="5"/>
    <n v="4"/>
    <s v="Ana Lucia Saldaña P"/>
    <s v="Cerrado"/>
    <s v="Junio"/>
    <m/>
    <e v="#REF!"/>
    <e v="#REF!"/>
    <x v="0"/>
    <x v="0"/>
  </r>
  <r>
    <n v="1780"/>
    <n v="21890"/>
    <s v="Tramitar Peticiones"/>
    <d v="2020-05-28T00:00:00"/>
    <x v="4"/>
    <d v="2020-06-01T00:00:00"/>
    <s v="Abril - Junio"/>
    <n v="4"/>
    <n v="3"/>
    <s v="Linda esmeralda pineda Díaz"/>
    <s v="Cerrado"/>
    <s v="Junio"/>
    <m/>
    <e v="#REF!"/>
    <e v="#REF!"/>
    <x v="0"/>
    <x v="0"/>
  </r>
  <r>
    <n v="1781"/>
    <n v="21891"/>
    <s v="Tramitar Queja"/>
    <d v="2020-05-28T00:00:00"/>
    <x v="4"/>
    <d v="2020-06-10T00:00:00"/>
    <s v="Abril - Junio"/>
    <n v="13"/>
    <n v="10"/>
    <s v="Miguel Angel Cardona Rojas"/>
    <s v="Cerrado"/>
    <s v="Junio"/>
    <m/>
    <e v="#REF!"/>
    <e v="#REF!"/>
    <x v="0"/>
    <x v="0"/>
  </r>
  <r>
    <n v="1782"/>
    <n v="21892"/>
    <s v="Tramitar Peticiones"/>
    <d v="2020-05-29T00:00:00"/>
    <x v="4"/>
    <d v="2020-06-01T00:00:00"/>
    <s v="Abril - Junio"/>
    <n v="3"/>
    <n v="2"/>
    <s v="antonio erasmo hernandez zuñiga"/>
    <s v="Cerrado"/>
    <s v="Junio"/>
    <m/>
    <e v="#REF!"/>
    <e v="#REF!"/>
    <x v="0"/>
    <x v="0"/>
  </r>
  <r>
    <n v="1783"/>
    <n v="21893"/>
    <s v="Tramitar Peticiones"/>
    <d v="2020-05-29T00:00:00"/>
    <x v="4"/>
    <d v="2020-06-01T00:00:00"/>
    <s v="Abril - Junio"/>
    <n v="3"/>
    <n v="2"/>
    <s v="Gabriel Arellano Guerrero"/>
    <s v="Cerrado"/>
    <s v="Junio"/>
    <m/>
    <e v="#REF!"/>
    <e v="#REF!"/>
    <x v="0"/>
    <x v="0"/>
  </r>
  <r>
    <n v="1784"/>
    <n v="21894"/>
    <s v="Tramitar Queja"/>
    <d v="2020-05-29T00:00:00"/>
    <x v="4"/>
    <s v="Pendiente"/>
    <s v="Pendiente"/>
    <e v="#VALUE!"/>
    <e v="#VALUE!"/>
    <s v="carlos de jesus ariza altamar"/>
    <s v="Abierto"/>
    <s v="Pendiente"/>
    <m/>
    <e v="#REF!"/>
    <e v="#REF!"/>
    <x v="1"/>
    <x v="1"/>
  </r>
  <r>
    <n v="1785"/>
    <n v="21895"/>
    <s v="Tramitar Peticiones"/>
    <d v="2020-05-29T00:00:00"/>
    <x v="4"/>
    <d v="2020-06-01T00:00:00"/>
    <s v="Abril - Junio"/>
    <n v="3"/>
    <n v="2"/>
    <s v="SEGUNDO ARIOLFO ANGULO GUIZA"/>
    <s v="Cerrado"/>
    <s v="Junio"/>
    <m/>
    <e v="#REF!"/>
    <e v="#REF!"/>
    <x v="0"/>
    <x v="0"/>
  </r>
  <r>
    <n v="1786"/>
    <n v="21896"/>
    <s v="Tramitar Peticiones"/>
    <d v="2020-05-29T00:00:00"/>
    <x v="4"/>
    <d v="2020-06-01T00:00:00"/>
    <s v="Abril - Junio"/>
    <n v="3"/>
    <n v="2"/>
    <s v="CAMILO MANUEL QUIROGA PAEZ"/>
    <s v="Cerrado"/>
    <s v="Junio"/>
    <m/>
    <e v="#REF!"/>
    <e v="#REF!"/>
    <x v="0"/>
    <x v="0"/>
  </r>
  <r>
    <n v="1787"/>
    <n v="21897"/>
    <s v="Tramitar Peticiones"/>
    <d v="2020-05-29T00:00:00"/>
    <x v="4"/>
    <d v="2020-06-01T00:00:00"/>
    <s v="Abril - Junio"/>
    <n v="3"/>
    <n v="2"/>
    <s v="roberto andres barrios hernandez"/>
    <s v="Cerrado"/>
    <s v="Junio"/>
    <m/>
    <e v="#REF!"/>
    <e v="#REF!"/>
    <x v="0"/>
    <x v="0"/>
  </r>
  <r>
    <n v="1788"/>
    <n v="21898"/>
    <s v="Tramitar Peticiones"/>
    <d v="2020-05-29T00:00:00"/>
    <x v="4"/>
    <d v="2020-06-01T00:00:00"/>
    <s v="Abril - Junio"/>
    <n v="3"/>
    <n v="2"/>
    <s v="maria del carmen peña gomez"/>
    <s v="Cerrado"/>
    <s v="Junio"/>
    <m/>
    <e v="#REF!"/>
    <e v="#REF!"/>
    <x v="0"/>
    <x v="0"/>
  </r>
  <r>
    <n v="1789"/>
    <n v="21899"/>
    <s v="Tramitar Peticiones"/>
    <d v="2020-05-29T00:00:00"/>
    <x v="4"/>
    <d v="2020-06-01T00:00:00"/>
    <s v="Abril - Junio"/>
    <n v="3"/>
    <n v="2"/>
    <s v="OSCAR ALFREDO LOPEZ TORRES"/>
    <s v="Cerrado"/>
    <s v="Junio"/>
    <m/>
    <e v="#REF!"/>
    <e v="#REF!"/>
    <x v="0"/>
    <x v="0"/>
  </r>
  <r>
    <n v="1790"/>
    <n v="21900"/>
    <s v="Tramitar Peticiones"/>
    <d v="2020-05-29T00:00:00"/>
    <x v="4"/>
    <d v="2020-06-01T00:00:00"/>
    <s v="Abril - Junio"/>
    <n v="3"/>
    <n v="2"/>
    <s v="ALEJANDRO SERRANO"/>
    <s v="Cerrado"/>
    <s v="Junio"/>
    <m/>
    <e v="#REF!"/>
    <e v="#REF!"/>
    <x v="0"/>
    <x v="0"/>
  </r>
  <r>
    <n v="1791"/>
    <n v="21901"/>
    <s v="Tramitar Peticiones"/>
    <d v="2020-05-29T00:00:00"/>
    <x v="4"/>
    <d v="2020-06-01T00:00:00"/>
    <s v="Abril - Junio"/>
    <n v="3"/>
    <n v="2"/>
    <s v="OSCAR ALFREDO LOPEZ TORRES"/>
    <s v="Cerrado"/>
    <s v="Junio"/>
    <m/>
    <e v="#REF!"/>
    <e v="#REF!"/>
    <x v="0"/>
    <x v="0"/>
  </r>
  <r>
    <n v="1792"/>
    <n v="21902"/>
    <s v="Tramitar Peticiones"/>
    <d v="2020-05-29T00:00:00"/>
    <x v="4"/>
    <d v="2020-06-01T00:00:00"/>
    <s v="Abril - Junio"/>
    <n v="3"/>
    <n v="2"/>
    <s v="maria del carmen peña gomez"/>
    <s v="Cerrado"/>
    <s v="Junio"/>
    <m/>
    <e v="#REF!"/>
    <e v="#REF!"/>
    <x v="0"/>
    <x v="0"/>
  </r>
  <r>
    <n v="1793"/>
    <n v="21903"/>
    <s v="Tramitar Peticiones"/>
    <d v="2020-05-29T00:00:00"/>
    <x v="4"/>
    <d v="2020-06-01T00:00:00"/>
    <s v="Abril - Junio"/>
    <n v="3"/>
    <n v="2"/>
    <s v="Jhon alexander camacho olave"/>
    <s v="Cerrado"/>
    <s v="Junio"/>
    <m/>
    <e v="#REF!"/>
    <e v="#REF!"/>
    <x v="0"/>
    <x v="0"/>
  </r>
  <r>
    <n v="1794"/>
    <n v="21904"/>
    <s v="Tramitar Peticiones"/>
    <d v="2020-05-29T00:00:00"/>
    <x v="4"/>
    <d v="2020-06-01T00:00:00"/>
    <s v="Abril - Junio"/>
    <n v="3"/>
    <n v="2"/>
    <s v="MARIA PAULA VELANDIA LIZARAZO"/>
    <s v="Cerrado"/>
    <s v="Junio"/>
    <m/>
    <e v="#REF!"/>
    <e v="#REF!"/>
    <x v="0"/>
    <x v="0"/>
  </r>
  <r>
    <n v="1795"/>
    <n v="21905"/>
    <s v="Tramitar Peticiones"/>
    <d v="2020-05-29T00:00:00"/>
    <x v="4"/>
    <d v="2020-06-01T00:00:00"/>
    <s v="Abril - Junio"/>
    <n v="3"/>
    <n v="2"/>
    <s v="EDNA VIVIANA ACEVEDO SUAREZ"/>
    <s v="Cerrado"/>
    <s v="Junio"/>
    <m/>
    <e v="#REF!"/>
    <e v="#REF!"/>
    <x v="0"/>
    <x v="0"/>
  </r>
  <r>
    <n v="1796"/>
    <n v="21906"/>
    <s v="Tramitar Peticiones"/>
    <d v="2020-05-29T00:00:00"/>
    <x v="4"/>
    <d v="2020-06-01T00:00:00"/>
    <s v="Abril - Junio"/>
    <n v="3"/>
    <n v="2"/>
    <s v="lizeth susana valencia gonzalez"/>
    <s v="Cerrado"/>
    <s v="Junio"/>
    <m/>
    <e v="#REF!"/>
    <e v="#REF!"/>
    <x v="0"/>
    <x v="0"/>
  </r>
  <r>
    <n v="1797"/>
    <n v="21907"/>
    <s v="Asignar Sugerencia"/>
    <d v="2020-05-29T00:00:00"/>
    <x v="4"/>
    <s v="Pendiente"/>
    <s v="Pendiente"/>
    <e v="#VALUE!"/>
    <e v="#VALUE!"/>
    <s v="CARLOS EDUARDO RESTREPO GÓMEZ"/>
    <s v="Abierto"/>
    <s v="Pendiente"/>
    <m/>
    <e v="#REF!"/>
    <e v="#REF!"/>
    <x v="1"/>
    <x v="1"/>
  </r>
  <r>
    <n v="1798"/>
    <n v="21908"/>
    <s v="Tramitar Peticiones"/>
    <d v="2020-05-29T00:00:00"/>
    <x v="4"/>
    <d v="2020-06-01T00:00:00"/>
    <s v="Abril - Junio"/>
    <n v="3"/>
    <n v="2"/>
    <s v="laura camila alvarez moreno"/>
    <s v="Cerrado"/>
    <s v="Junio"/>
    <m/>
    <e v="#REF!"/>
    <e v="#REF!"/>
    <x v="0"/>
    <x v="0"/>
  </r>
  <r>
    <n v="1799"/>
    <n v="21909"/>
    <s v="Tramitar Queja"/>
    <d v="2020-05-29T00:00:00"/>
    <x v="4"/>
    <d v="2020-06-02T00:00:00"/>
    <s v="Abril - Junio"/>
    <n v="4"/>
    <n v="3"/>
    <s v="Juan Carlos Sierra Pedraza"/>
    <s v="Cerrado"/>
    <s v="Junio"/>
    <m/>
    <e v="#REF!"/>
    <e v="#REF!"/>
    <x v="0"/>
    <x v="0"/>
  </r>
  <r>
    <n v="1800"/>
    <n v="21910"/>
    <s v="Tramitar Peticiones"/>
    <d v="2020-05-29T00:00:00"/>
    <x v="4"/>
    <d v="2020-06-02T00:00:00"/>
    <s v="Abril - Junio"/>
    <n v="4"/>
    <n v="3"/>
    <s v="William Fresneda"/>
    <s v="Cerrado"/>
    <s v="Junio"/>
    <m/>
    <e v="#REF!"/>
    <e v="#REF!"/>
    <x v="0"/>
    <x v="0"/>
  </r>
  <r>
    <n v="1801"/>
    <n v="21911"/>
    <s v="Tramitar Peticiones"/>
    <d v="2020-05-29T00:00:00"/>
    <x v="4"/>
    <d v="2020-06-02T00:00:00"/>
    <s v="Abril - Junio"/>
    <n v="4"/>
    <n v="3"/>
    <s v="carlos arturo cifuentes cifuentes"/>
    <s v="Cerrado"/>
    <s v="Junio"/>
    <m/>
    <e v="#REF!"/>
    <e v="#REF!"/>
    <x v="0"/>
    <x v="0"/>
  </r>
  <r>
    <n v="1802"/>
    <n v="21912"/>
    <s v="Tramitar Peticiones"/>
    <d v="2020-05-29T00:00:00"/>
    <x v="4"/>
    <d v="2020-06-02T00:00:00"/>
    <s v="Abril - Junio"/>
    <n v="4"/>
    <n v="3"/>
    <s v="MONICA PATRICIA CABRERA OROZCO"/>
    <s v="Cerrado"/>
    <s v="Junio"/>
    <m/>
    <e v="#REF!"/>
    <e v="#REF!"/>
    <x v="0"/>
    <x v="0"/>
  </r>
  <r>
    <n v="1803"/>
    <n v="21913"/>
    <s v="Tramitar Peticiones"/>
    <d v="2020-05-29T00:00:00"/>
    <x v="4"/>
    <d v="2020-06-02T00:00:00"/>
    <s v="Abril - Junio"/>
    <n v="4"/>
    <n v="3"/>
    <s v="MARIA ANGELICS ACOSTA VEGA"/>
    <s v="Cerrado"/>
    <s v="Junio"/>
    <m/>
    <e v="#REF!"/>
    <e v="#REF!"/>
    <x v="0"/>
    <x v="0"/>
  </r>
  <r>
    <n v="1804"/>
    <n v="21914"/>
    <s v="Tramitar Peticiones"/>
    <d v="2020-05-29T00:00:00"/>
    <x v="4"/>
    <d v="2020-06-02T00:00:00"/>
    <s v="Abril - Junio"/>
    <n v="4"/>
    <n v="3"/>
    <s v="Carlos Alfonso Velasquez Muñoz"/>
    <s v="Cerrado"/>
    <s v="Junio"/>
    <m/>
    <e v="#REF!"/>
    <e v="#REF!"/>
    <x v="0"/>
    <x v="0"/>
  </r>
  <r>
    <n v="1805"/>
    <n v="21915"/>
    <s v="Tramitar Peticiones"/>
    <d v="2020-05-29T00:00:00"/>
    <x v="4"/>
    <d v="2020-06-02T00:00:00"/>
    <s v="Abril - Junio"/>
    <n v="4"/>
    <n v="3"/>
    <s v="Carlos Alfonso Velasquez Muñoz"/>
    <s v="Cerrado"/>
    <s v="Junio"/>
    <m/>
    <e v="#REF!"/>
    <e v="#REF!"/>
    <x v="0"/>
    <x v="0"/>
  </r>
  <r>
    <n v="1806"/>
    <n v="21916"/>
    <s v="Tramitar Peticiones"/>
    <d v="2020-05-29T00:00:00"/>
    <x v="4"/>
    <d v="2020-06-02T00:00:00"/>
    <s v="Abril - Junio"/>
    <n v="4"/>
    <n v="3"/>
    <s v="victor jexain esteban sotaquira"/>
    <s v="Cerrado"/>
    <s v="Junio"/>
    <m/>
    <e v="#REF!"/>
    <e v="#REF!"/>
    <x v="0"/>
    <x v="0"/>
  </r>
  <r>
    <n v="1807"/>
    <n v="21917"/>
    <s v="Tramitar Peticiones"/>
    <d v="2020-05-29T00:00:00"/>
    <x v="4"/>
    <d v="2020-06-02T00:00:00"/>
    <s v="Abril - Junio"/>
    <n v="4"/>
    <n v="3"/>
    <s v="BRINER ANIBAL PEREZ PARRA"/>
    <s v="Cerrado"/>
    <s v="Junio"/>
    <m/>
    <e v="#REF!"/>
    <e v="#REF!"/>
    <x v="0"/>
    <x v="0"/>
  </r>
  <r>
    <n v="1808"/>
    <n v="21918"/>
    <s v="Tramitar Peticiones"/>
    <d v="2020-05-29T00:00:00"/>
    <x v="4"/>
    <d v="2020-06-02T00:00:00"/>
    <s v="Abril - Junio"/>
    <n v="4"/>
    <n v="3"/>
    <s v="Juan Andrés Vargas Martínez"/>
    <s v="Cerrado"/>
    <s v="Junio"/>
    <m/>
    <e v="#REF!"/>
    <e v="#REF!"/>
    <x v="0"/>
    <x v="0"/>
  </r>
  <r>
    <n v="1809"/>
    <n v="21919"/>
    <s v="Tramitar Reclamo"/>
    <d v="2020-05-29T00:00:00"/>
    <x v="4"/>
    <d v="2020-06-02T00:00:00"/>
    <s v="Abril - Junio"/>
    <n v="4"/>
    <n v="3"/>
    <s v="Yuly Carolina Rubiano Rodriguez"/>
    <s v="Cerrado"/>
    <s v="Junio"/>
    <m/>
    <e v="#REF!"/>
    <e v="#REF!"/>
    <x v="0"/>
    <x v="0"/>
  </r>
  <r>
    <n v="1810"/>
    <n v="21920"/>
    <s v="Tramitar Peticiones"/>
    <d v="2020-05-29T00:00:00"/>
    <x v="4"/>
    <d v="2020-06-02T00:00:00"/>
    <s v="Abril - Junio"/>
    <n v="4"/>
    <n v="3"/>
    <s v="walter alberto parra martinez"/>
    <s v="Cerrado"/>
    <s v="Junio"/>
    <m/>
    <e v="#REF!"/>
    <e v="#REF!"/>
    <x v="0"/>
    <x v="0"/>
  </r>
  <r>
    <n v="1811"/>
    <n v="21921"/>
    <s v="Tramitar Peticiones"/>
    <d v="2020-05-29T00:00:00"/>
    <x v="4"/>
    <d v="2020-06-02T00:00:00"/>
    <s v="Abril - Junio"/>
    <n v="4"/>
    <n v="3"/>
    <s v="Jhon alexander camacho olave"/>
    <s v="Cerrado"/>
    <s v="Junio"/>
    <m/>
    <e v="#REF!"/>
    <e v="#REF!"/>
    <x v="0"/>
    <x v="0"/>
  </r>
  <r>
    <n v="1812"/>
    <n v="21922"/>
    <s v="Tramitar Peticiones"/>
    <d v="2020-05-29T00:00:00"/>
    <x v="4"/>
    <d v="2020-06-02T00:00:00"/>
    <s v="Abril - Junio"/>
    <n v="4"/>
    <n v="3"/>
    <s v="Jhon alexander camacho olave"/>
    <s v="Cerrado"/>
    <s v="Junio"/>
    <m/>
    <e v="#REF!"/>
    <e v="#REF!"/>
    <x v="0"/>
    <x v="0"/>
  </r>
  <r>
    <n v="1813"/>
    <n v="21923"/>
    <s v="Tramitar Peticiones"/>
    <d v="2020-05-29T00:00:00"/>
    <x v="4"/>
    <d v="2020-06-02T00:00:00"/>
    <s v="Abril - Junio"/>
    <n v="4"/>
    <n v="3"/>
    <s v="Carlos Fernando Giraldo Angulo"/>
    <s v="Cerrado"/>
    <s v="Junio"/>
    <m/>
    <e v="#REF!"/>
    <e v="#REF!"/>
    <x v="0"/>
    <x v="0"/>
  </r>
  <r>
    <n v="1814"/>
    <n v="21924"/>
    <s v="Tramitar Queja"/>
    <d v="2020-05-29T00:00:00"/>
    <x v="4"/>
    <d v="2020-06-02T00:00:00"/>
    <s v="Abril - Junio"/>
    <n v="4"/>
    <n v="3"/>
    <s v="William Guerra"/>
    <s v="Cerrado"/>
    <s v="Junio"/>
    <m/>
    <e v="#REF!"/>
    <e v="#REF!"/>
    <x v="0"/>
    <x v="0"/>
  </r>
  <r>
    <n v="1815"/>
    <n v="21925"/>
    <s v="Tramitar Peticiones"/>
    <d v="2020-05-29T00:00:00"/>
    <x v="4"/>
    <d v="2020-06-02T00:00:00"/>
    <s v="Abril - Junio"/>
    <n v="4"/>
    <n v="3"/>
    <s v="MABEL MORALES"/>
    <s v="Cerrado"/>
    <s v="Junio"/>
    <m/>
    <e v="#REF!"/>
    <e v="#REF!"/>
    <x v="0"/>
    <x v="0"/>
  </r>
  <r>
    <n v="1816"/>
    <n v="21926"/>
    <s v="Tramitar Reclamo"/>
    <d v="2020-05-29T00:00:00"/>
    <x v="4"/>
    <d v="2020-06-02T00:00:00"/>
    <s v="Abril - Junio"/>
    <n v="4"/>
    <n v="3"/>
    <s v="ALCIRA HERRERA GONZALEZ"/>
    <s v="Cerrado"/>
    <s v="Junio"/>
    <m/>
    <e v="#REF!"/>
    <e v="#REF!"/>
    <x v="0"/>
    <x v="0"/>
  </r>
  <r>
    <n v="1817"/>
    <n v="21927"/>
    <s v="Tramitar Peticiones"/>
    <d v="2020-05-29T00:00:00"/>
    <x v="4"/>
    <d v="2020-06-02T00:00:00"/>
    <s v="Abril - Junio"/>
    <n v="4"/>
    <n v="3"/>
    <s v="MABEL MORALES"/>
    <s v="Cerrado"/>
    <s v="Junio"/>
    <m/>
    <e v="#REF!"/>
    <e v="#REF!"/>
    <x v="0"/>
    <x v="0"/>
  </r>
  <r>
    <n v="1818"/>
    <n v="21928"/>
    <s v="Tramitar Peticiones"/>
    <d v="2020-05-30T00:00:00"/>
    <x v="4"/>
    <d v="2020-06-02T00:00:00"/>
    <s v="Abril - Junio"/>
    <n v="3"/>
    <n v="2"/>
    <s v="Clemencia Córdoba Cruz"/>
    <s v="Cerrado"/>
    <s v="Junio"/>
    <m/>
    <e v="#REF!"/>
    <e v="#REF!"/>
    <x v="0"/>
    <x v="0"/>
  </r>
  <r>
    <n v="1819"/>
    <n v="21929"/>
    <s v="Tramitar Queja"/>
    <d v="2020-05-30T00:00:00"/>
    <x v="4"/>
    <d v="2020-06-02T00:00:00"/>
    <s v="Abril - Junio"/>
    <n v="3"/>
    <n v="2"/>
    <s v="HELMUT EDUARDO ALI CUADROS"/>
    <s v="Cerrado"/>
    <s v="Junio"/>
    <m/>
    <e v="#REF!"/>
    <e v="#REF!"/>
    <x v="0"/>
    <x v="0"/>
  </r>
  <r>
    <n v="1820"/>
    <n v="21930"/>
    <s v="Tramitar Queja"/>
    <d v="2020-05-30T00:00:00"/>
    <x v="4"/>
    <d v="2020-06-02T00:00:00"/>
    <s v="Abril - Junio"/>
    <n v="3"/>
    <n v="2"/>
    <s v="Luis Humberto Barreto chaparro"/>
    <s v="Cerrado"/>
    <s v="Junio"/>
    <m/>
    <e v="#REF!"/>
    <e v="#REF!"/>
    <x v="0"/>
    <x v="0"/>
  </r>
  <r>
    <n v="1821"/>
    <n v="21931"/>
    <s v="Tramitar Peticiones"/>
    <d v="2020-05-30T00:00:00"/>
    <x v="4"/>
    <s v="Pendiente"/>
    <s v="Pendiente"/>
    <e v="#VALUE!"/>
    <e v="#VALUE!"/>
    <s v="Catalina Rendón Londoño"/>
    <s v="Abierto"/>
    <s v="Pendiente"/>
    <m/>
    <e v="#REF!"/>
    <e v="#REF!"/>
    <x v="1"/>
    <x v="1"/>
  </r>
  <r>
    <n v="1822"/>
    <n v="21932"/>
    <s v="Tramitar Peticiones"/>
    <d v="2020-05-31T00:00:00"/>
    <x v="4"/>
    <d v="2020-06-02T00:00:00"/>
    <s v="Abril - Junio"/>
    <n v="2"/>
    <n v="2"/>
    <s v="PABLO ENRIQUE MOSQUERA VARGAS"/>
    <s v="Cerrado"/>
    <s v="Junio"/>
    <m/>
    <e v="#REF!"/>
    <e v="#REF!"/>
    <x v="0"/>
    <x v="0"/>
  </r>
  <r>
    <n v="1823"/>
    <n v="21933"/>
    <s v="Tramitar Peticiones"/>
    <d v="2020-05-31T00:00:00"/>
    <x v="4"/>
    <d v="2020-06-02T00:00:00"/>
    <s v="Abril - Junio"/>
    <n v="2"/>
    <n v="2"/>
    <s v="Nidia cecilia alvarez ruiz"/>
    <s v="Cerrado"/>
    <s v="Junio"/>
    <m/>
    <e v="#REF!"/>
    <e v="#REF!"/>
    <x v="0"/>
    <x v="0"/>
  </r>
  <r>
    <n v="1824"/>
    <n v="21934"/>
    <s v="Tramitar Queja"/>
    <d v="2020-05-31T00:00:00"/>
    <x v="4"/>
    <d v="2020-06-02T00:00:00"/>
    <s v="Abril - Junio"/>
    <n v="2"/>
    <n v="2"/>
    <s v="Ana Tereza Olarte Quiroga"/>
    <s v="Cerrado"/>
    <s v="Junio"/>
    <m/>
    <e v="#REF!"/>
    <e v="#REF!"/>
    <x v="0"/>
    <x v="0"/>
  </r>
  <r>
    <n v="1825"/>
    <n v="21935"/>
    <s v="Tramitar Peticiones"/>
    <d v="2020-05-31T00:00:00"/>
    <x v="4"/>
    <d v="2020-06-02T00:00:00"/>
    <s v="Abril - Junio"/>
    <n v="2"/>
    <n v="2"/>
    <s v="Daren Yulitza Galindo López"/>
    <s v="Cerrado"/>
    <s v="Junio"/>
    <m/>
    <e v="#REF!"/>
    <e v="#REF!"/>
    <x v="0"/>
    <x v="0"/>
  </r>
  <r>
    <n v="1826"/>
    <n v="21936"/>
    <s v="Tramitar Queja"/>
    <d v="2020-05-31T00:00:00"/>
    <x v="4"/>
    <s v="Pendiente"/>
    <s v="Pendiente"/>
    <e v="#VALUE!"/>
    <e v="#VALUE!"/>
    <s v="DELIA TINOCO MENDOZA"/>
    <s v="Abierto"/>
    <s v="Pendiente"/>
    <m/>
    <e v="#REF!"/>
    <e v="#REF!"/>
    <x v="1"/>
    <x v="1"/>
  </r>
  <r>
    <n v="1827"/>
    <n v="21937"/>
    <s v="Tramitar Queja"/>
    <d v="2020-05-31T00:00:00"/>
    <x v="4"/>
    <d v="2020-06-02T00:00:00"/>
    <s v="Abril - Junio"/>
    <n v="2"/>
    <n v="2"/>
    <s v="ASDRUBAL JOSÉ MENDINUETA PELUFFO"/>
    <s v="Cerrado"/>
    <s v="Junio"/>
    <m/>
    <e v="#REF!"/>
    <e v="#REF!"/>
    <x v="0"/>
    <x v="0"/>
  </r>
  <r>
    <n v="1828"/>
    <n v="21938"/>
    <s v="Tramitar Peticiones"/>
    <d v="2020-05-31T00:00:00"/>
    <x v="4"/>
    <d v="2020-06-02T00:00:00"/>
    <s v="Abril - Junio"/>
    <n v="2"/>
    <n v="2"/>
    <s v="GUSTAVO ADOLFO OSORIO GRANDA"/>
    <s v="Cerrado"/>
    <s v="Junio"/>
    <m/>
    <e v="#REF!"/>
    <e v="#REF!"/>
    <x v="0"/>
    <x v="0"/>
  </r>
  <r>
    <n v="1829"/>
    <n v="21939"/>
    <s v="Tramitar Peticiones"/>
    <d v="2020-06-01T00:00:00"/>
    <x v="5"/>
    <d v="2020-06-02T00:00:00"/>
    <s v="Abril - Junio"/>
    <n v="1"/>
    <n v="2"/>
    <s v="Francisco Javier Giraldo Cardona"/>
    <s v="Cerrado"/>
    <s v="Junio"/>
    <m/>
    <e v="#REF!"/>
    <e v="#REF!"/>
    <x v="0"/>
    <x v="0"/>
  </r>
  <r>
    <n v="1830"/>
    <n v="21940"/>
    <s v="Tramitar Peticiones"/>
    <d v="2020-06-01T00:00:00"/>
    <x v="5"/>
    <d v="2020-06-02T00:00:00"/>
    <s v="Abril - Junio"/>
    <n v="1"/>
    <n v="2"/>
    <s v="Nury ximena caraballo"/>
    <s v="Cerrado"/>
    <s v="Junio"/>
    <m/>
    <e v="#REF!"/>
    <e v="#REF!"/>
    <x v="0"/>
    <x v="0"/>
  </r>
  <r>
    <n v="1831"/>
    <n v="21941"/>
    <s v="Tramitar Peticiones"/>
    <d v="2020-06-01T00:00:00"/>
    <x v="5"/>
    <d v="2020-06-02T00:00:00"/>
    <s v="Abril - Junio"/>
    <n v="1"/>
    <n v="2"/>
    <s v="Ingrid Johana Ramírez Bogotá"/>
    <s v="Cerrado"/>
    <s v="Junio"/>
    <m/>
    <e v="#REF!"/>
    <e v="#REF!"/>
    <x v="0"/>
    <x v="0"/>
  </r>
  <r>
    <n v="1832"/>
    <n v="21942"/>
    <s v="Tramitar Peticiones"/>
    <d v="2020-06-01T00:00:00"/>
    <x v="5"/>
    <d v="2020-06-02T00:00:00"/>
    <s v="Abril - Junio"/>
    <n v="1"/>
    <n v="2"/>
    <s v="Carlos Arturo Avendaño Rivera"/>
    <s v="Cerrado"/>
    <s v="Junio"/>
    <m/>
    <e v="#REF!"/>
    <e v="#REF!"/>
    <x v="0"/>
    <x v="0"/>
  </r>
  <r>
    <n v="1833"/>
    <n v="21943"/>
    <s v="Tramitar Queja"/>
    <d v="2020-06-01T00:00:00"/>
    <x v="5"/>
    <d v="2020-06-02T00:00:00"/>
    <s v="Abril - Junio"/>
    <n v="1"/>
    <n v="2"/>
    <s v="Hernando Garzon G."/>
    <s v="Cerrado"/>
    <s v="Junio"/>
    <m/>
    <e v="#REF!"/>
    <e v="#REF!"/>
    <x v="0"/>
    <x v="0"/>
  </r>
  <r>
    <n v="1834"/>
    <n v="21944"/>
    <s v="Tramitar Peticiones"/>
    <d v="2020-06-01T00:00:00"/>
    <x v="5"/>
    <d v="2020-06-02T00:00:00"/>
    <s v="Abril - Junio"/>
    <n v="1"/>
    <n v="2"/>
    <s v="jose octavio garzon pulido"/>
    <s v="Cerrado"/>
    <s v="Junio"/>
    <m/>
    <e v="#REF!"/>
    <e v="#REF!"/>
    <x v="0"/>
    <x v="0"/>
  </r>
  <r>
    <n v="1835"/>
    <n v="21945"/>
    <s v="Tramitar Peticiones"/>
    <d v="2020-06-01T00:00:00"/>
    <x v="5"/>
    <d v="2020-06-05T00:00:00"/>
    <s v="Abril - Junio"/>
    <n v="4"/>
    <n v="5"/>
    <s v="HERNAN D. VELÁSQUEZ GÓMEZ"/>
    <s v="Cerrado"/>
    <s v="Junio"/>
    <m/>
    <e v="#REF!"/>
    <e v="#REF!"/>
    <x v="0"/>
    <x v="0"/>
  </r>
  <r>
    <n v="1836"/>
    <n v="21946"/>
    <s v="Tramitar Peticiones"/>
    <d v="2020-06-01T00:00:00"/>
    <x v="5"/>
    <d v="2020-06-05T00:00:00"/>
    <s v="Abril - Junio"/>
    <n v="4"/>
    <n v="5"/>
    <s v="Yadis Lucrecia Montaño valencia"/>
    <s v="Cerrado"/>
    <s v="Junio"/>
    <m/>
    <e v="#REF!"/>
    <e v="#REF!"/>
    <x v="0"/>
    <x v="0"/>
  </r>
  <r>
    <n v="1837"/>
    <n v="21947"/>
    <s v="Tramitar Peticiones"/>
    <d v="2020-06-01T00:00:00"/>
    <x v="5"/>
    <d v="2020-06-05T00:00:00"/>
    <s v="Abril - Junio"/>
    <n v="4"/>
    <n v="5"/>
    <s v="Claudia Valencia Camargo"/>
    <s v="Cerrado"/>
    <s v="Junio"/>
    <m/>
    <e v="#REF!"/>
    <e v="#REF!"/>
    <x v="0"/>
    <x v="0"/>
  </r>
  <r>
    <n v="1838"/>
    <n v="21948"/>
    <s v="Tramitar Peticiones"/>
    <d v="2020-06-01T00:00:00"/>
    <x v="5"/>
    <d v="2020-06-05T00:00:00"/>
    <s v="Abril - Junio"/>
    <n v="4"/>
    <n v="5"/>
    <s v="MIGUELANGEL SANCHEZ POSADA"/>
    <s v="Cerrado"/>
    <s v="Junio"/>
    <m/>
    <e v="#REF!"/>
    <e v="#REF!"/>
    <x v="0"/>
    <x v="0"/>
  </r>
  <r>
    <n v="1839"/>
    <n v="21949"/>
    <s v="Tramitar Peticiones"/>
    <d v="2020-06-01T00:00:00"/>
    <x v="5"/>
    <d v="2020-06-05T00:00:00"/>
    <s v="Abril - Junio"/>
    <n v="4"/>
    <n v="5"/>
    <s v="Carmen Rosa Tapia Payares"/>
    <s v="Cerrado"/>
    <s v="Junio"/>
    <m/>
    <e v="#REF!"/>
    <e v="#REF!"/>
    <x v="0"/>
    <x v="0"/>
  </r>
  <r>
    <n v="1840"/>
    <n v="21950"/>
    <s v="Tramitar Peticiones"/>
    <d v="2020-06-01T00:00:00"/>
    <x v="5"/>
    <d v="2020-06-05T00:00:00"/>
    <s v="Abril - Junio"/>
    <n v="4"/>
    <n v="5"/>
    <s v="Ernesto Samper Pizano"/>
    <s v="Cerrado"/>
    <s v="Junio"/>
    <m/>
    <e v="#REF!"/>
    <e v="#REF!"/>
    <x v="0"/>
    <x v="0"/>
  </r>
  <r>
    <n v="1841"/>
    <n v="21951"/>
    <s v="Tramitar Peticiones"/>
    <d v="2020-06-01T00:00:00"/>
    <x v="5"/>
    <d v="2020-06-05T00:00:00"/>
    <s v="Abril - Junio"/>
    <n v="4"/>
    <n v="5"/>
    <s v="Luz Adriana Ocampo Jurado"/>
    <s v="Cerrado"/>
    <s v="Junio"/>
    <m/>
    <e v="#REF!"/>
    <e v="#REF!"/>
    <x v="0"/>
    <x v="0"/>
  </r>
  <r>
    <n v="1842"/>
    <n v="21952"/>
    <s v="Tramitar Reclamo"/>
    <d v="2020-06-01T00:00:00"/>
    <x v="5"/>
    <d v="2020-06-02T00:00:00"/>
    <s v="Abril - Junio"/>
    <n v="1"/>
    <n v="2"/>
    <s v="HUGO ARMANDO LOPEZ RUIZ"/>
    <s v="Cerrado"/>
    <s v="Junio"/>
    <m/>
    <e v="#REF!"/>
    <e v="#REF!"/>
    <x v="0"/>
    <x v="0"/>
  </r>
  <r>
    <n v="1843"/>
    <n v="21953"/>
    <s v="Tramitar Reclamo"/>
    <d v="2020-06-01T00:00:00"/>
    <x v="5"/>
    <d v="2020-06-02T00:00:00"/>
    <s v="Abril - Junio"/>
    <n v="1"/>
    <n v="2"/>
    <s v="carlos de jesus ariza altamar"/>
    <s v="Cerrado"/>
    <s v="Junio"/>
    <m/>
    <e v="#REF!"/>
    <e v="#REF!"/>
    <x v="0"/>
    <x v="0"/>
  </r>
  <r>
    <n v="1844"/>
    <n v="21954"/>
    <s v="Asignar Sugerencia"/>
    <d v="2020-06-01T00:00:00"/>
    <x v="5"/>
    <d v="2020-06-05T00:00:00"/>
    <s v="Abril - Junio"/>
    <n v="4"/>
    <n v="5"/>
    <s v="WILLIAM HERNÁN SERNA RAMÍREZ"/>
    <s v="Cerrado"/>
    <s v="Junio"/>
    <m/>
    <e v="#REF!"/>
    <e v="#REF!"/>
    <x v="0"/>
    <x v="0"/>
  </r>
  <r>
    <n v="1845"/>
    <n v="21955"/>
    <s v="Tramitar Peticiones"/>
    <d v="2020-06-01T00:00:00"/>
    <x v="5"/>
    <d v="2020-06-05T00:00:00"/>
    <s v="Abril - Junio"/>
    <n v="4"/>
    <n v="5"/>
    <s v="Claudia Guerrero"/>
    <s v="Cerrado"/>
    <s v="Junio"/>
    <m/>
    <e v="#REF!"/>
    <e v="#REF!"/>
    <x v="0"/>
    <x v="0"/>
  </r>
  <r>
    <n v="1846"/>
    <n v="21956"/>
    <s v="Tramitar Queja"/>
    <d v="2020-06-01T00:00:00"/>
    <x v="5"/>
    <d v="2020-06-02T00:00:00"/>
    <s v="Abril - Junio"/>
    <n v="1"/>
    <n v="2"/>
    <s v="Marisol Martinez Guarin"/>
    <s v="Cerrado"/>
    <s v="Junio"/>
    <m/>
    <e v="#REF!"/>
    <e v="#REF!"/>
    <x v="0"/>
    <x v="0"/>
  </r>
  <r>
    <n v="1847"/>
    <n v="21957"/>
    <s v="Tramitar Peticiones"/>
    <d v="2020-06-01T00:00:00"/>
    <x v="5"/>
    <d v="2020-06-05T00:00:00"/>
    <s v="Abril - Junio"/>
    <n v="4"/>
    <n v="5"/>
    <s v="douglas garcia santos"/>
    <s v="Cerrado"/>
    <s v="Junio"/>
    <m/>
    <e v="#REF!"/>
    <e v="#REF!"/>
    <x v="0"/>
    <x v="0"/>
  </r>
  <r>
    <n v="1848"/>
    <n v="21958"/>
    <s v="Tramitar Peticiones"/>
    <d v="2020-06-01T00:00:00"/>
    <x v="5"/>
    <d v="2020-06-05T00:00:00"/>
    <s v="Abril - Junio"/>
    <n v="4"/>
    <n v="5"/>
    <s v="LUIS ORLANDO PEÑA DIAZ"/>
    <s v="Cerrado"/>
    <s v="Junio"/>
    <m/>
    <e v="#REF!"/>
    <e v="#REF!"/>
    <x v="0"/>
    <x v="0"/>
  </r>
  <r>
    <n v="1849"/>
    <n v="21959"/>
    <s v="Tramitar Peticiones"/>
    <d v="2020-06-01T00:00:00"/>
    <x v="5"/>
    <d v="2020-06-05T00:00:00"/>
    <s v="Abril - Junio"/>
    <n v="4"/>
    <n v="5"/>
    <s v="Leonardo Bustamante rojo"/>
    <s v="Cerrado"/>
    <s v="Junio"/>
    <m/>
    <e v="#REF!"/>
    <e v="#REF!"/>
    <x v="0"/>
    <x v="0"/>
  </r>
  <r>
    <n v="1850"/>
    <n v="21960"/>
    <s v="Tramitar Queja"/>
    <d v="2020-06-01T00:00:00"/>
    <x v="5"/>
    <d v="2020-06-02T00:00:00"/>
    <s v="Abril - Junio"/>
    <n v="1"/>
    <n v="2"/>
    <s v="Yanit loango quiñones"/>
    <s v="Cerrado"/>
    <s v="Junio"/>
    <m/>
    <e v="#REF!"/>
    <e v="#REF!"/>
    <x v="0"/>
    <x v="0"/>
  </r>
  <r>
    <n v="1851"/>
    <n v="21961"/>
    <s v="Tramitar Queja"/>
    <d v="2020-06-01T00:00:00"/>
    <x v="5"/>
    <d v="2020-06-02T00:00:00"/>
    <s v="Abril - Junio"/>
    <n v="1"/>
    <n v="2"/>
    <s v="No hay clientes referentes a este flujo"/>
    <s v="Cerrado"/>
    <s v="Junio"/>
    <m/>
    <e v="#REF!"/>
    <e v="#REF!"/>
    <x v="0"/>
    <x v="0"/>
  </r>
  <r>
    <n v="1852"/>
    <n v="21962"/>
    <s v="Tramitar Peticiones"/>
    <d v="2020-06-01T00:00:00"/>
    <x v="5"/>
    <d v="2020-06-05T00:00:00"/>
    <s v="Abril - Junio"/>
    <n v="4"/>
    <n v="5"/>
    <s v="AYDEECHAVEZ GALINDO"/>
    <s v="Cerrado"/>
    <s v="Junio"/>
    <m/>
    <e v="#REF!"/>
    <e v="#REF!"/>
    <x v="0"/>
    <x v="0"/>
  </r>
  <r>
    <n v="1853"/>
    <n v="21963"/>
    <s v="Tramitar Peticiones"/>
    <d v="2020-06-01T00:00:00"/>
    <x v="5"/>
    <d v="2020-06-05T00:00:00"/>
    <s v="Abril - Junio"/>
    <n v="4"/>
    <n v="5"/>
    <s v="judy marcela caicedo acuña"/>
    <s v="Cerrado"/>
    <s v="Junio"/>
    <m/>
    <e v="#REF!"/>
    <e v="#REF!"/>
    <x v="0"/>
    <x v="0"/>
  </r>
  <r>
    <n v="1854"/>
    <n v="21964"/>
    <s v="Tramitar Peticiones"/>
    <d v="2020-06-01T00:00:00"/>
    <x v="5"/>
    <d v="2020-06-05T00:00:00"/>
    <s v="Abril - Junio"/>
    <n v="4"/>
    <n v="5"/>
    <s v="roberto andres barrios hernandez"/>
    <s v="Cerrado"/>
    <s v="Junio"/>
    <m/>
    <e v="#REF!"/>
    <e v="#REF!"/>
    <x v="0"/>
    <x v="0"/>
  </r>
  <r>
    <n v="1855"/>
    <n v="21965"/>
    <s v="Tramitar Peticiones"/>
    <d v="2020-06-01T00:00:00"/>
    <x v="5"/>
    <d v="2020-06-05T00:00:00"/>
    <s v="Abril - Junio"/>
    <n v="4"/>
    <n v="5"/>
    <s v="JOSE MANUEL GUEVARA CUERVO"/>
    <s v="Cerrado"/>
    <s v="Junio"/>
    <m/>
    <e v="#REF!"/>
    <e v="#REF!"/>
    <x v="0"/>
    <x v="0"/>
  </r>
  <r>
    <n v="1856"/>
    <n v="21966"/>
    <s v="Tramitar Peticiones"/>
    <d v="2020-06-01T00:00:00"/>
    <x v="5"/>
    <d v="2020-06-05T00:00:00"/>
    <s v="Abril - Junio"/>
    <n v="4"/>
    <n v="5"/>
    <s v="Luis miguel Rua agudelo"/>
    <s v="Cerrado"/>
    <s v="Junio"/>
    <m/>
    <e v="#REF!"/>
    <e v="#REF!"/>
    <x v="0"/>
    <x v="0"/>
  </r>
  <r>
    <n v="1857"/>
    <n v="21967"/>
    <s v="Tramitar Peticiones"/>
    <d v="2020-06-02T00:00:00"/>
    <x v="5"/>
    <d v="2020-06-05T00:00:00"/>
    <s v="Abril - Junio"/>
    <n v="3"/>
    <n v="4"/>
    <s v="nilton cesar prieto betancort"/>
    <s v="Cerrado"/>
    <s v="Junio"/>
    <m/>
    <e v="#REF!"/>
    <e v="#REF!"/>
    <x v="0"/>
    <x v="0"/>
  </r>
  <r>
    <n v="1858"/>
    <n v="21968"/>
    <s v="Tramitar Peticiones"/>
    <d v="2020-06-02T00:00:00"/>
    <x v="5"/>
    <d v="2020-06-05T00:00:00"/>
    <s v="Abril - Junio"/>
    <n v="3"/>
    <n v="4"/>
    <s v="ronald miguel lopez barreto"/>
    <s v="Cerrado"/>
    <s v="Junio"/>
    <m/>
    <e v="#REF!"/>
    <e v="#REF!"/>
    <x v="0"/>
    <x v="0"/>
  </r>
  <r>
    <n v="1859"/>
    <n v="21969"/>
    <s v="Tramitar Peticiones"/>
    <d v="2020-06-02T00:00:00"/>
    <x v="5"/>
    <d v="2020-06-05T00:00:00"/>
    <s v="Abril - Junio"/>
    <n v="3"/>
    <n v="4"/>
    <s v="WILLIAM MERCADO REDONDO"/>
    <s v="Cerrado"/>
    <s v="Junio"/>
    <m/>
    <e v="#REF!"/>
    <e v="#REF!"/>
    <x v="0"/>
    <x v="0"/>
  </r>
  <r>
    <n v="1860"/>
    <n v="21970"/>
    <s v="Tramitar Queja"/>
    <d v="2020-06-02T00:00:00"/>
    <x v="5"/>
    <d v="2020-06-02T00:00:00"/>
    <s v="Abril - Junio"/>
    <n v="0"/>
    <n v="1"/>
    <s v="Maria Elena Acosta"/>
    <s v="Cerrado"/>
    <s v="Junio"/>
    <m/>
    <e v="#REF!"/>
    <e v="#REF!"/>
    <x v="0"/>
    <x v="0"/>
  </r>
  <r>
    <n v="1861"/>
    <n v="21971"/>
    <s v="Tramitar Queja"/>
    <d v="2020-06-02T00:00:00"/>
    <x v="5"/>
    <d v="2020-06-02T00:00:00"/>
    <s v="Abril - Junio"/>
    <n v="0"/>
    <n v="1"/>
    <s v="DEISY MILENA LADINO CUNEME"/>
    <s v="Cerrado"/>
    <s v="Junio"/>
    <m/>
    <e v="#REF!"/>
    <e v="#REF!"/>
    <x v="0"/>
    <x v="0"/>
  </r>
  <r>
    <n v="1862"/>
    <n v="21972"/>
    <s v="Tramitar Peticiones"/>
    <d v="2020-06-02T00:00:00"/>
    <x v="5"/>
    <d v="2020-06-05T00:00:00"/>
    <s v="Abril - Junio"/>
    <n v="3"/>
    <n v="4"/>
    <s v="JOSE RAYMUNDO MANTiLLA CACUA"/>
    <s v="Cerrado"/>
    <s v="Junio"/>
    <m/>
    <e v="#REF!"/>
    <e v="#REF!"/>
    <x v="0"/>
    <x v="0"/>
  </r>
  <r>
    <n v="1863"/>
    <n v="21973"/>
    <s v="Tramitar Peticiones"/>
    <d v="2020-06-02T00:00:00"/>
    <x v="5"/>
    <d v="2020-06-05T00:00:00"/>
    <s v="Abril - Junio"/>
    <n v="3"/>
    <n v="4"/>
    <s v="DANIEL ANDRES PEREZ CASTRO"/>
    <s v="Cerrado"/>
    <s v="Junio"/>
    <m/>
    <e v="#REF!"/>
    <e v="#REF!"/>
    <x v="0"/>
    <x v="0"/>
  </r>
  <r>
    <n v="1864"/>
    <n v="21974"/>
    <s v="Tramitar Reclamo"/>
    <d v="2020-06-02T00:00:00"/>
    <x v="5"/>
    <d v="2020-06-02T00:00:00"/>
    <s v="Abril - Junio"/>
    <n v="0"/>
    <n v="1"/>
    <s v="Nina caleño"/>
    <s v="Cerrado"/>
    <s v="Junio"/>
    <m/>
    <e v="#REF!"/>
    <e v="#REF!"/>
    <x v="0"/>
    <x v="0"/>
  </r>
  <r>
    <n v="1865"/>
    <n v="21975"/>
    <s v="Tramitar Peticiones"/>
    <d v="2020-06-02T00:00:00"/>
    <x v="5"/>
    <d v="2020-06-05T00:00:00"/>
    <s v="Abril - Junio"/>
    <n v="3"/>
    <n v="4"/>
    <s v="JOSE RAYMUNDO MANTiLLA CACUA"/>
    <s v="Cerrado"/>
    <s v="Junio"/>
    <m/>
    <e v="#REF!"/>
    <e v="#REF!"/>
    <x v="0"/>
    <x v="0"/>
  </r>
  <r>
    <n v="1866"/>
    <n v="21976"/>
    <s v="Tramitar Peticiones"/>
    <d v="2020-06-02T00:00:00"/>
    <x v="5"/>
    <d v="2020-06-05T00:00:00"/>
    <s v="Abril - Junio"/>
    <n v="3"/>
    <n v="4"/>
    <s v="Natalia Yaneth Mora Quirama"/>
    <s v="Cerrado"/>
    <s v="Junio"/>
    <m/>
    <e v="#REF!"/>
    <e v="#REF!"/>
    <x v="0"/>
    <x v="0"/>
  </r>
  <r>
    <n v="1867"/>
    <n v="21977"/>
    <s v="Tramitar Peticiones"/>
    <d v="2020-06-02T00:00:00"/>
    <x v="5"/>
    <d v="2020-06-05T00:00:00"/>
    <s v="Abril - Junio"/>
    <n v="3"/>
    <n v="4"/>
    <s v="JORGE MIRANDA"/>
    <s v="Cerrado"/>
    <s v="Junio"/>
    <m/>
    <e v="#REF!"/>
    <e v="#REF!"/>
    <x v="0"/>
    <x v="0"/>
  </r>
  <r>
    <n v="1868"/>
    <n v="21978"/>
    <s v="Tramitar Queja"/>
    <d v="2020-06-02T00:00:00"/>
    <x v="5"/>
    <d v="2020-06-02T00:00:00"/>
    <s v="Abril - Junio"/>
    <n v="0"/>
    <n v="1"/>
    <s v="ana milena rendon giraldo"/>
    <s v="Cerrado"/>
    <s v="Junio"/>
    <m/>
    <e v="#REF!"/>
    <e v="#REF!"/>
    <x v="0"/>
    <x v="0"/>
  </r>
  <r>
    <n v="1869"/>
    <n v="21979"/>
    <s v="Tramitar Peticiones"/>
    <d v="2020-06-02T00:00:00"/>
    <x v="5"/>
    <d v="2020-06-05T00:00:00"/>
    <s v="Abril - Junio"/>
    <n v="3"/>
    <n v="4"/>
    <s v="DONALDO DE LA CRUZ DE ALBA"/>
    <s v="Cerrado"/>
    <s v="Junio"/>
    <m/>
    <e v="#REF!"/>
    <e v="#REF!"/>
    <x v="0"/>
    <x v="0"/>
  </r>
  <r>
    <n v="1870"/>
    <n v="21980"/>
    <s v="Tramitar Peticiones"/>
    <d v="2020-06-02T00:00:00"/>
    <x v="5"/>
    <d v="2020-06-05T00:00:00"/>
    <s v="Abril - Junio"/>
    <n v="3"/>
    <n v="4"/>
    <s v="Javier Alfonso Rivera Niño"/>
    <s v="Cerrado"/>
    <s v="Junio"/>
    <m/>
    <e v="#REF!"/>
    <e v="#REF!"/>
    <x v="0"/>
    <x v="0"/>
  </r>
  <r>
    <n v="1871"/>
    <n v="21981"/>
    <s v="Tramitar Peticiones"/>
    <d v="2020-06-02T00:00:00"/>
    <x v="5"/>
    <d v="2020-06-05T00:00:00"/>
    <s v="Abril - Junio"/>
    <n v="3"/>
    <n v="4"/>
    <s v="Paola Galindo"/>
    <s v="Cerrado"/>
    <s v="Junio"/>
    <m/>
    <e v="#REF!"/>
    <e v="#REF!"/>
    <x v="0"/>
    <x v="0"/>
  </r>
  <r>
    <n v="1872"/>
    <n v="21982"/>
    <s v="Tramitar Peticiones"/>
    <d v="2020-06-02T00:00:00"/>
    <x v="5"/>
    <d v="2020-06-05T00:00:00"/>
    <s v="Abril - Junio"/>
    <n v="3"/>
    <n v="4"/>
    <s v="Walter Rengifo Carvajal"/>
    <s v="Cerrado"/>
    <s v="Junio"/>
    <m/>
    <e v="#REF!"/>
    <e v="#REF!"/>
    <x v="0"/>
    <x v="0"/>
  </r>
  <r>
    <n v="1873"/>
    <n v="21983"/>
    <s v="Tramitar Peticiones"/>
    <d v="2020-06-02T00:00:00"/>
    <x v="5"/>
    <d v="2020-06-05T00:00:00"/>
    <s v="Abril - Junio"/>
    <n v="3"/>
    <n v="4"/>
    <s v="LUIS ALBERTO SANCHEZ"/>
    <s v="Cerrado"/>
    <s v="Junio"/>
    <m/>
    <e v="#REF!"/>
    <e v="#REF!"/>
    <x v="0"/>
    <x v="0"/>
  </r>
  <r>
    <n v="1874"/>
    <n v="21984"/>
    <s v="Tramitar Peticiones"/>
    <d v="2020-06-02T00:00:00"/>
    <x v="5"/>
    <d v="2020-06-05T00:00:00"/>
    <s v="Abril - Junio"/>
    <n v="3"/>
    <n v="4"/>
    <s v="BELISARIO MORENO ROMERO"/>
    <s v="Cerrado"/>
    <s v="Junio"/>
    <m/>
    <e v="#REF!"/>
    <e v="#REF!"/>
    <x v="0"/>
    <x v="0"/>
  </r>
  <r>
    <n v="1875"/>
    <n v="21985"/>
    <s v="Tramitar Peticiones"/>
    <d v="2020-06-02T00:00:00"/>
    <x v="5"/>
    <d v="2020-06-05T00:00:00"/>
    <s v="Abril - Junio"/>
    <n v="3"/>
    <n v="4"/>
    <s v="amanda ramirez juanias"/>
    <s v="Cerrado"/>
    <s v="Junio"/>
    <m/>
    <e v="#REF!"/>
    <e v="#REF!"/>
    <x v="0"/>
    <x v="0"/>
  </r>
  <r>
    <n v="1876"/>
    <n v="21986"/>
    <s v="Tramitar Peticiones"/>
    <d v="2020-06-02T00:00:00"/>
    <x v="5"/>
    <d v="2020-06-05T00:00:00"/>
    <s v="Abril - Junio"/>
    <n v="3"/>
    <n v="4"/>
    <s v="laura zamora"/>
    <s v="Cerrado"/>
    <s v="Junio"/>
    <m/>
    <e v="#REF!"/>
    <e v="#REF!"/>
    <x v="0"/>
    <x v="0"/>
  </r>
  <r>
    <n v="1877"/>
    <n v="21987"/>
    <s v="Tramitar Peticiones"/>
    <d v="2020-06-02T00:00:00"/>
    <x v="5"/>
    <d v="2020-06-05T00:00:00"/>
    <s v="Abril - Junio"/>
    <n v="3"/>
    <n v="4"/>
    <s v="MARIA MARLENE BLANCO ANTOLINEZ"/>
    <s v="Cerrado"/>
    <s v="Junio"/>
    <m/>
    <e v="#REF!"/>
    <e v="#REF!"/>
    <x v="0"/>
    <x v="0"/>
  </r>
  <r>
    <n v="1878"/>
    <n v="21988"/>
    <s v="Tramitar Peticiones"/>
    <d v="2020-06-02T00:00:00"/>
    <x v="5"/>
    <d v="2020-06-05T00:00:00"/>
    <s v="Abril - Junio"/>
    <n v="3"/>
    <n v="4"/>
    <s v="SORAIDA CIFUENTES GARZON"/>
    <s v="Cerrado"/>
    <s v="Junio"/>
    <m/>
    <e v="#REF!"/>
    <e v="#REF!"/>
    <x v="0"/>
    <x v="0"/>
  </r>
  <r>
    <n v="1879"/>
    <n v="21989"/>
    <s v="Tramitar Queja"/>
    <d v="2020-06-02T00:00:00"/>
    <x v="5"/>
    <d v="2020-06-08T00:00:00"/>
    <s v="Abril - Junio"/>
    <n v="6"/>
    <n v="5"/>
    <s v="Jose Francisco Montufar Rodriguez."/>
    <s v="Cerrado"/>
    <s v="Junio"/>
    <m/>
    <e v="#REF!"/>
    <e v="#REF!"/>
    <x v="0"/>
    <x v="0"/>
  </r>
  <r>
    <n v="1880"/>
    <n v="21990"/>
    <s v="Tramitar Peticiones"/>
    <d v="2020-06-02T00:00:00"/>
    <x v="5"/>
    <d v="2020-06-05T00:00:00"/>
    <s v="Abril - Junio"/>
    <n v="3"/>
    <n v="4"/>
    <s v="GERMAN CALDERON ESPAÑA"/>
    <s v="Cerrado"/>
    <s v="Junio"/>
    <m/>
    <e v="#REF!"/>
    <e v="#REF!"/>
    <x v="0"/>
    <x v="0"/>
  </r>
  <r>
    <n v="1881"/>
    <n v="21991"/>
    <s v="Tramitar Reclamo"/>
    <d v="2020-06-02T00:00:00"/>
    <x v="5"/>
    <d v="2020-06-08T00:00:00"/>
    <s v="Abril - Junio"/>
    <n v="6"/>
    <n v="5"/>
    <s v="Maria del Carmen Lopez de Gil"/>
    <s v="Cerrado"/>
    <s v="Junio"/>
    <m/>
    <e v="#REF!"/>
    <e v="#REF!"/>
    <x v="0"/>
    <x v="0"/>
  </r>
  <r>
    <n v="1882"/>
    <n v="21992"/>
    <s v="Tramitar Reclamo"/>
    <d v="2020-06-02T00:00:00"/>
    <x v="5"/>
    <d v="2020-06-08T00:00:00"/>
    <s v="Abril - Junio"/>
    <n v="6"/>
    <n v="5"/>
    <s v="Maria del Carmen Lopez de Gil"/>
    <s v="Cerrado"/>
    <s v="Junio"/>
    <m/>
    <e v="#REF!"/>
    <e v="#REF!"/>
    <x v="0"/>
    <x v="0"/>
  </r>
  <r>
    <n v="1883"/>
    <n v="21993"/>
    <s v="Tramitar Peticiones"/>
    <d v="2020-06-02T00:00:00"/>
    <x v="5"/>
    <d v="2020-06-05T00:00:00"/>
    <s v="Abril - Junio"/>
    <n v="3"/>
    <n v="4"/>
    <s v="Sandra Liliana Castro Achury"/>
    <s v="Cerrado"/>
    <s v="Junio"/>
    <m/>
    <e v="#REF!"/>
    <e v="#REF!"/>
    <x v="0"/>
    <x v="0"/>
  </r>
  <r>
    <n v="1884"/>
    <n v="21994"/>
    <s v="Tramitar Peticiones"/>
    <d v="2020-06-02T00:00:00"/>
    <x v="5"/>
    <d v="2020-06-05T00:00:00"/>
    <s v="Abril - Junio"/>
    <n v="3"/>
    <n v="4"/>
    <s v="Enrique Suarez Angel"/>
    <s v="Cerrado"/>
    <s v="Junio"/>
    <m/>
    <e v="#REF!"/>
    <e v="#REF!"/>
    <x v="0"/>
    <x v="0"/>
  </r>
  <r>
    <n v="1885"/>
    <n v="21995"/>
    <s v="Tramitar Queja"/>
    <d v="2020-06-02T00:00:00"/>
    <x v="5"/>
    <d v="2020-06-08T00:00:00"/>
    <s v="Abril - Junio"/>
    <n v="6"/>
    <n v="5"/>
    <s v="CRISANTO NEFTALY MOLINA HUERTAS"/>
    <s v="Cerrado"/>
    <s v="Junio"/>
    <m/>
    <e v="#REF!"/>
    <e v="#REF!"/>
    <x v="0"/>
    <x v="0"/>
  </r>
  <r>
    <n v="1886"/>
    <n v="21996"/>
    <s v="Tramitar Peticiones"/>
    <d v="2020-06-02T00:00:00"/>
    <x v="5"/>
    <d v="2020-06-05T00:00:00"/>
    <s v="Abril - Junio"/>
    <n v="3"/>
    <n v="4"/>
    <s v="ERICSSON ERNESTO MENA GARZON"/>
    <s v="Cerrado"/>
    <s v="Junio"/>
    <m/>
    <e v="#REF!"/>
    <e v="#REF!"/>
    <x v="0"/>
    <x v="0"/>
  </r>
  <r>
    <n v="1887"/>
    <n v="21997"/>
    <s v="Tramitar Queja"/>
    <d v="2020-06-02T00:00:00"/>
    <x v="5"/>
    <d v="2020-06-08T00:00:00"/>
    <s v="Abril - Junio"/>
    <n v="6"/>
    <n v="5"/>
    <s v="LICETH NATALY BENAVIDES"/>
    <s v="Cerrado"/>
    <s v="Junio"/>
    <m/>
    <e v="#REF!"/>
    <e v="#REF!"/>
    <x v="0"/>
    <x v="0"/>
  </r>
  <r>
    <n v="1888"/>
    <n v="21998"/>
    <s v="Tramitar Peticiones"/>
    <d v="2020-06-02T00:00:00"/>
    <x v="5"/>
    <d v="2020-06-05T00:00:00"/>
    <s v="Abril - Junio"/>
    <n v="3"/>
    <n v="4"/>
    <s v="Paola Galindo"/>
    <s v="Cerrado"/>
    <s v="Junio"/>
    <m/>
    <e v="#REF!"/>
    <e v="#REF!"/>
    <x v="0"/>
    <x v="0"/>
  </r>
  <r>
    <n v="1889"/>
    <n v="21999"/>
    <s v="Tramitar Peticiones"/>
    <d v="2020-06-02T00:00:00"/>
    <x v="5"/>
    <d v="2020-06-05T00:00:00"/>
    <s v="Abril - Junio"/>
    <n v="3"/>
    <n v="4"/>
    <s v="MYRIAN ESPERANZA ROSERO GELPUD"/>
    <s v="Cerrado"/>
    <s v="Junio"/>
    <m/>
    <e v="#REF!"/>
    <e v="#REF!"/>
    <x v="0"/>
    <x v="0"/>
  </r>
  <r>
    <n v="1890"/>
    <n v="22000"/>
    <s v="Tramitar Peticiones"/>
    <d v="2020-06-02T00:00:00"/>
    <x v="5"/>
    <d v="2020-06-05T00:00:00"/>
    <s v="Abril - Junio"/>
    <n v="3"/>
    <n v="4"/>
    <s v="jhon gonzalez"/>
    <s v="Cerrado"/>
    <s v="Junio"/>
    <m/>
    <e v="#REF!"/>
    <e v="#REF!"/>
    <x v="0"/>
    <x v="0"/>
  </r>
  <r>
    <n v="1891"/>
    <n v="22001"/>
    <s v="Tramitar Reclamo"/>
    <d v="2020-06-03T00:00:00"/>
    <x v="5"/>
    <s v="Pendiente"/>
    <s v="Pendiente"/>
    <e v="#VALUE!"/>
    <e v="#VALUE!"/>
    <s v="jhon gonzalez"/>
    <s v="Abierto"/>
    <s v="Pendiente"/>
    <m/>
    <e v="#REF!"/>
    <e v="#REF!"/>
    <x v="1"/>
    <x v="1"/>
  </r>
  <r>
    <n v="1892"/>
    <n v="22002"/>
    <s v="Tramitar Peticiones"/>
    <d v="2020-06-03T00:00:00"/>
    <x v="5"/>
    <d v="2020-06-05T00:00:00"/>
    <s v="Abril - Junio"/>
    <n v="2"/>
    <n v="3"/>
    <s v="LEYDi ALEXANDRA giraldo yasno"/>
    <s v="Cerrado"/>
    <s v="Junio"/>
    <m/>
    <e v="#REF!"/>
    <e v="#REF!"/>
    <x v="0"/>
    <x v="0"/>
  </r>
  <r>
    <n v="1893"/>
    <n v="22003"/>
    <s v="Tramitar Peticiones"/>
    <d v="2020-06-03T00:00:00"/>
    <x v="5"/>
    <d v="2020-06-05T00:00:00"/>
    <s v="Abril - Junio"/>
    <n v="2"/>
    <n v="3"/>
    <s v="miguel ángel tapia centeno"/>
    <s v="Cerrado"/>
    <s v="Junio"/>
    <m/>
    <e v="#REF!"/>
    <e v="#REF!"/>
    <x v="0"/>
    <x v="0"/>
  </r>
  <r>
    <n v="1894"/>
    <n v="22004"/>
    <s v="Tramitar Peticiones"/>
    <d v="2020-06-03T00:00:00"/>
    <x v="5"/>
    <d v="2020-06-05T00:00:00"/>
    <s v="Abril - Junio"/>
    <n v="2"/>
    <n v="3"/>
    <s v="Deisy Liliana Martinez Zabala"/>
    <s v="Cerrado"/>
    <s v="Junio"/>
    <m/>
    <e v="#REF!"/>
    <e v="#REF!"/>
    <x v="0"/>
    <x v="0"/>
  </r>
  <r>
    <n v="1895"/>
    <n v="22005"/>
    <s v="Tramitar Peticiones"/>
    <d v="2020-06-03T00:00:00"/>
    <x v="5"/>
    <d v="2020-06-08T00:00:00"/>
    <s v="Abril - Junio"/>
    <n v="5"/>
    <n v="4"/>
    <s v="Cristian Camilo Lozano Trujillo"/>
    <s v="Cerrado"/>
    <s v="Junio"/>
    <m/>
    <e v="#REF!"/>
    <e v="#REF!"/>
    <x v="0"/>
    <x v="0"/>
  </r>
  <r>
    <n v="1896"/>
    <n v="22006"/>
    <s v="Tramitar Peticiones"/>
    <d v="2020-06-03T00:00:00"/>
    <x v="5"/>
    <d v="2020-06-08T00:00:00"/>
    <s v="Abril - Junio"/>
    <n v="5"/>
    <n v="4"/>
    <s v="Marya Julieth Galeano Rave"/>
    <s v="Cerrado"/>
    <s v="Junio"/>
    <m/>
    <e v="#REF!"/>
    <e v="#REF!"/>
    <x v="0"/>
    <x v="0"/>
  </r>
  <r>
    <n v="1897"/>
    <n v="22007"/>
    <s v="Tramitar Reclamo"/>
    <d v="2020-06-03T00:00:00"/>
    <x v="5"/>
    <d v="2020-06-08T00:00:00"/>
    <s v="Abril - Junio"/>
    <n v="5"/>
    <n v="4"/>
    <s v="deiby andres garcia amaya"/>
    <s v="Cerrado"/>
    <s v="Junio"/>
    <m/>
    <e v="#REF!"/>
    <e v="#REF!"/>
    <x v="0"/>
    <x v="0"/>
  </r>
  <r>
    <n v="1898"/>
    <n v="22008"/>
    <s v="Tramitar Reclamo"/>
    <d v="2020-06-03T00:00:00"/>
    <x v="5"/>
    <d v="2020-06-08T00:00:00"/>
    <s v="Abril - Junio"/>
    <n v="5"/>
    <n v="4"/>
    <s v="LINO LOPEZ QUIJANO"/>
    <s v="Cerrado"/>
    <s v="Junio"/>
    <m/>
    <e v="#REF!"/>
    <e v="#REF!"/>
    <x v="0"/>
    <x v="0"/>
  </r>
  <r>
    <n v="1899"/>
    <n v="22009"/>
    <s v="Tramitar Queja"/>
    <d v="2020-06-03T00:00:00"/>
    <x v="5"/>
    <d v="2020-06-08T00:00:00"/>
    <s v="Abril - Junio"/>
    <n v="5"/>
    <n v="4"/>
    <s v="Luis Fernando Martínez Sierra"/>
    <s v="Cerrado"/>
    <s v="Junio"/>
    <m/>
    <e v="#REF!"/>
    <e v="#REF!"/>
    <x v="0"/>
    <x v="0"/>
  </r>
  <r>
    <n v="1900"/>
    <n v="22010"/>
    <s v="Tramitar Peticiones"/>
    <d v="2020-06-03T00:00:00"/>
    <x v="5"/>
    <d v="2020-06-08T00:00:00"/>
    <s v="Abril - Junio"/>
    <n v="5"/>
    <n v="4"/>
    <s v="LUZ MARINA LOPEZ ZAPATA"/>
    <s v="Cerrado"/>
    <s v="Junio"/>
    <m/>
    <e v="#REF!"/>
    <e v="#REF!"/>
    <x v="0"/>
    <x v="0"/>
  </r>
  <r>
    <n v="1901"/>
    <n v="22011"/>
    <s v="Tramitar Peticiones"/>
    <d v="2020-06-03T00:00:00"/>
    <x v="5"/>
    <d v="2020-06-08T00:00:00"/>
    <s v="Abril - Junio"/>
    <n v="5"/>
    <n v="4"/>
    <s v="EDNA PIEDAD URRIAGO TRUJILO"/>
    <s v="Cerrado"/>
    <s v="Junio"/>
    <m/>
    <e v="#REF!"/>
    <e v="#REF!"/>
    <x v="0"/>
    <x v="0"/>
  </r>
  <r>
    <n v="1902"/>
    <n v="22012"/>
    <s v="Tramitar Queja"/>
    <d v="2020-06-03T00:00:00"/>
    <x v="5"/>
    <s v="Pendiente"/>
    <s v="Pendiente"/>
    <e v="#VALUE!"/>
    <e v="#VALUE!"/>
    <s v="GABRIEL ANTONIO PEREZ SAJONERO"/>
    <s v="Abierto"/>
    <s v="Pendiente"/>
    <m/>
    <e v="#REF!"/>
    <e v="#REF!"/>
    <x v="1"/>
    <x v="1"/>
  </r>
  <r>
    <n v="1903"/>
    <n v="22013"/>
    <s v="Tramitar Peticiones"/>
    <d v="2020-06-03T00:00:00"/>
    <x v="5"/>
    <d v="2020-06-08T00:00:00"/>
    <s v="Abril - Junio"/>
    <n v="5"/>
    <n v="4"/>
    <s v="Juan Guillermo Arbelaez Arbelaez"/>
    <s v="Cerrado"/>
    <s v="Junio"/>
    <m/>
    <e v="#REF!"/>
    <e v="#REF!"/>
    <x v="0"/>
    <x v="0"/>
  </r>
  <r>
    <n v="1904"/>
    <n v="22014"/>
    <s v="Tramitar Queja"/>
    <d v="2020-06-03T00:00:00"/>
    <x v="5"/>
    <s v="Pendiente"/>
    <s v="Pendiente"/>
    <e v="#VALUE!"/>
    <e v="#VALUE!"/>
    <s v="CLARA ROSA GUERRERO"/>
    <s v="Abierto"/>
    <s v="Pendiente"/>
    <m/>
    <e v="#REF!"/>
    <e v="#REF!"/>
    <x v="1"/>
    <x v="1"/>
  </r>
  <r>
    <n v="1905"/>
    <n v="22015"/>
    <s v="Tramitar Peticiones"/>
    <d v="2020-06-03T00:00:00"/>
    <x v="5"/>
    <d v="2020-06-08T00:00:00"/>
    <s v="Abril - Junio"/>
    <n v="5"/>
    <n v="4"/>
    <s v="Etna Lucia Polo Restrepo"/>
    <s v="Cerrado"/>
    <s v="Junio"/>
    <m/>
    <e v="#REF!"/>
    <e v="#REF!"/>
    <x v="0"/>
    <x v="0"/>
  </r>
  <r>
    <n v="1906"/>
    <n v="22016"/>
    <s v="Tramitar Peticiones"/>
    <d v="2020-06-03T00:00:00"/>
    <x v="5"/>
    <d v="2020-06-08T00:00:00"/>
    <s v="Abril - Junio"/>
    <n v="5"/>
    <n v="4"/>
    <s v="Elvira cecilia mejia agresot"/>
    <s v="Cerrado"/>
    <s v="Junio"/>
    <m/>
    <e v="#REF!"/>
    <e v="#REF!"/>
    <x v="0"/>
    <x v="0"/>
  </r>
  <r>
    <n v="1907"/>
    <n v="22017"/>
    <s v="Tramitar Queja"/>
    <d v="2020-06-03T00:00:00"/>
    <x v="5"/>
    <s v="Pendiente"/>
    <s v="Pendiente"/>
    <e v="#VALUE!"/>
    <e v="#VALUE!"/>
    <s v="Elvira cecilia mejia agresot"/>
    <s v="Abierto"/>
    <s v="Pendiente"/>
    <m/>
    <e v="#REF!"/>
    <e v="#REF!"/>
    <x v="1"/>
    <x v="1"/>
  </r>
  <r>
    <n v="1908"/>
    <n v="22018"/>
    <s v="Tramitar Peticiones"/>
    <d v="2020-06-03T00:00:00"/>
    <x v="5"/>
    <d v="2020-06-11T00:00:00"/>
    <s v="Abril - Junio"/>
    <n v="8"/>
    <n v="7"/>
    <s v="dora aaron"/>
    <s v="Cerrado"/>
    <s v="Junio"/>
    <m/>
    <e v="#REF!"/>
    <e v="#REF!"/>
    <x v="0"/>
    <x v="0"/>
  </r>
  <r>
    <n v="1909"/>
    <n v="22019"/>
    <s v="Asignar Sugerencia"/>
    <d v="2020-06-03T00:00:00"/>
    <x v="5"/>
    <d v="2020-06-08T00:00:00"/>
    <s v="Abril - Junio"/>
    <n v="5"/>
    <n v="4"/>
    <s v="José Jesús Rodríguez Rangel"/>
    <s v="Cerrado"/>
    <s v="Junio"/>
    <m/>
    <e v="#REF!"/>
    <e v="#REF!"/>
    <x v="0"/>
    <x v="0"/>
  </r>
  <r>
    <n v="1910"/>
    <n v="22020"/>
    <s v="Asignar Sugerencia"/>
    <d v="2020-06-03T00:00:00"/>
    <x v="5"/>
    <d v="2020-06-08T00:00:00"/>
    <s v="Abril - Junio"/>
    <n v="5"/>
    <n v="4"/>
    <s v="José Jesús Rodríguez Rangel"/>
    <s v="Cerrado"/>
    <s v="Junio"/>
    <m/>
    <e v="#REF!"/>
    <e v="#REF!"/>
    <x v="0"/>
    <x v="0"/>
  </r>
  <r>
    <n v="1911"/>
    <n v="22021"/>
    <s v="Tramitar Peticiones"/>
    <d v="2020-06-03T00:00:00"/>
    <x v="5"/>
    <d v="2020-06-08T00:00:00"/>
    <s v="Abril - Junio"/>
    <n v="5"/>
    <n v="4"/>
    <s v="Claudia Patricia Trujillo agudelo"/>
    <s v="Cerrado"/>
    <s v="Junio"/>
    <m/>
    <e v="#REF!"/>
    <e v="#REF!"/>
    <x v="0"/>
    <x v="0"/>
  </r>
  <r>
    <n v="1912"/>
    <n v="22022"/>
    <s v="Tramitar Peticiones"/>
    <d v="2020-06-03T00:00:00"/>
    <x v="5"/>
    <d v="2020-06-09T00:00:00"/>
    <s v="Abril - Junio"/>
    <n v="6"/>
    <n v="5"/>
    <s v="jair ramirez zabala"/>
    <s v="Cerrado"/>
    <s v="Junio"/>
    <m/>
    <e v="#REF!"/>
    <e v="#REF!"/>
    <x v="0"/>
    <x v="0"/>
  </r>
  <r>
    <n v="1913"/>
    <n v="22023"/>
    <s v="Tramitar Peticiones"/>
    <d v="2020-06-03T00:00:00"/>
    <x v="5"/>
    <d v="2020-06-08T00:00:00"/>
    <s v="Abril - Junio"/>
    <n v="5"/>
    <n v="4"/>
    <s v="ELSY ZAMBRANO BOLAÑOS"/>
    <s v="Cerrado"/>
    <s v="Junio"/>
    <m/>
    <e v="#REF!"/>
    <e v="#REF!"/>
    <x v="0"/>
    <x v="0"/>
  </r>
  <r>
    <n v="1914"/>
    <n v="22024"/>
    <s v="Tramitar Peticiones"/>
    <d v="2020-06-03T00:00:00"/>
    <x v="5"/>
    <d v="2020-06-08T00:00:00"/>
    <s v="Abril - Junio"/>
    <n v="5"/>
    <n v="4"/>
    <s v="PAOLA ALVAREZ"/>
    <s v="Cerrado"/>
    <s v="Junio"/>
    <m/>
    <e v="#REF!"/>
    <e v="#REF!"/>
    <x v="0"/>
    <x v="0"/>
  </r>
  <r>
    <n v="1915"/>
    <n v="22025"/>
    <s v="Tramitar Peticiones"/>
    <d v="2020-06-03T00:00:00"/>
    <x v="5"/>
    <d v="2020-06-08T00:00:00"/>
    <s v="Abril - Junio"/>
    <n v="5"/>
    <n v="4"/>
    <s v="LUIS ALFREDO MARTINEZ MEDINA"/>
    <s v="Cerrado"/>
    <s v="Junio"/>
    <m/>
    <e v="#REF!"/>
    <e v="#REF!"/>
    <x v="0"/>
    <x v="0"/>
  </r>
  <r>
    <n v="1916"/>
    <n v="22026"/>
    <s v="Tramitar Peticiones"/>
    <d v="2020-06-03T00:00:00"/>
    <x v="5"/>
    <d v="2020-06-08T00:00:00"/>
    <s v="Abril - Junio"/>
    <n v="5"/>
    <n v="4"/>
    <s v="Jhon alexander camacho olave"/>
    <s v="Cerrado"/>
    <s v="Junio"/>
    <m/>
    <e v="#REF!"/>
    <e v="#REF!"/>
    <x v="0"/>
    <x v="0"/>
  </r>
  <r>
    <n v="1917"/>
    <n v="22027"/>
    <s v="Tramitar Queja"/>
    <d v="2020-06-03T00:00:00"/>
    <x v="5"/>
    <d v="2020-06-08T00:00:00"/>
    <s v="Abril - Junio"/>
    <n v="5"/>
    <n v="4"/>
    <s v="LUZ MARINA MEDINA LARA"/>
    <s v="Cerrado"/>
    <s v="Junio"/>
    <m/>
    <e v="#REF!"/>
    <e v="#REF!"/>
    <x v="0"/>
    <x v="0"/>
  </r>
  <r>
    <n v="1918"/>
    <n v="22028"/>
    <s v="Tramitar Peticiones"/>
    <d v="2020-06-04T00:00:00"/>
    <x v="5"/>
    <d v="2020-06-08T00:00:00"/>
    <s v="Abril - Junio"/>
    <n v="4"/>
    <n v="3"/>
    <s v="RODRIGO CAMACHO"/>
    <s v="Cerrado"/>
    <s v="Junio"/>
    <m/>
    <e v="#REF!"/>
    <e v="#REF!"/>
    <x v="0"/>
    <x v="0"/>
  </r>
  <r>
    <n v="1919"/>
    <n v="22029"/>
    <s v="Tramitar Peticiones"/>
    <d v="2020-06-04T00:00:00"/>
    <x v="5"/>
    <d v="2020-06-08T00:00:00"/>
    <s v="Abril - Junio"/>
    <n v="4"/>
    <n v="3"/>
    <s v="MARIA CAMILA ESCOBAR RODRIGUEZ"/>
    <s v="Cerrado"/>
    <s v="Junio"/>
    <m/>
    <e v="#REF!"/>
    <e v="#REF!"/>
    <x v="0"/>
    <x v="0"/>
  </r>
  <r>
    <n v="1920"/>
    <n v="22030"/>
    <s v="Tramitar Peticiones"/>
    <d v="2020-06-04T00:00:00"/>
    <x v="5"/>
    <d v="2020-06-08T00:00:00"/>
    <s v="Abril - Junio"/>
    <n v="4"/>
    <n v="3"/>
    <s v="LUBIN LINARES CORREDOR"/>
    <s v="Cerrado"/>
    <s v="Junio"/>
    <m/>
    <e v="#REF!"/>
    <e v="#REF!"/>
    <x v="0"/>
    <x v="0"/>
  </r>
  <r>
    <n v="1921"/>
    <n v="22031"/>
    <s v="Tramitar Peticiones"/>
    <d v="2020-06-04T00:00:00"/>
    <x v="5"/>
    <d v="2020-06-08T00:00:00"/>
    <s v="Abril - Junio"/>
    <n v="4"/>
    <n v="3"/>
    <s v="LUBIN LINARES CORREDOR"/>
    <s v="Cerrado"/>
    <s v="Junio"/>
    <m/>
    <e v="#REF!"/>
    <e v="#REF!"/>
    <x v="0"/>
    <x v="0"/>
  </r>
  <r>
    <n v="1922"/>
    <n v="22032"/>
    <s v="Tramitar Peticiones"/>
    <d v="2020-06-04T00:00:00"/>
    <x v="5"/>
    <d v="2020-06-08T00:00:00"/>
    <s v="Abril - Junio"/>
    <n v="4"/>
    <n v="3"/>
    <s v="Hernando Romero Areniz"/>
    <s v="Cerrado"/>
    <s v="Junio"/>
    <m/>
    <e v="#REF!"/>
    <e v="#REF!"/>
    <x v="0"/>
    <x v="0"/>
  </r>
  <r>
    <n v="1923"/>
    <n v="22033"/>
    <s v="Tramitar Peticiones"/>
    <d v="2020-06-04T00:00:00"/>
    <x v="5"/>
    <d v="2020-06-08T00:00:00"/>
    <s v="Abril - Junio"/>
    <n v="4"/>
    <n v="3"/>
    <s v="LUIS ALFREDO SEGURA HENAO"/>
    <s v="Cerrado"/>
    <s v="Junio"/>
    <m/>
    <e v="#REF!"/>
    <e v="#REF!"/>
    <x v="0"/>
    <x v="0"/>
  </r>
  <r>
    <n v="1924"/>
    <n v="22034"/>
    <s v="Tramitar Peticiones"/>
    <d v="2020-06-04T00:00:00"/>
    <x v="5"/>
    <d v="2020-06-08T00:00:00"/>
    <s v="Abril - Junio"/>
    <n v="4"/>
    <n v="3"/>
    <s v="Maria Alejandra Segura Alfonso"/>
    <s v="Cerrado"/>
    <s v="Junio"/>
    <m/>
    <e v="#REF!"/>
    <e v="#REF!"/>
    <x v="0"/>
    <x v="0"/>
  </r>
  <r>
    <n v="1925"/>
    <n v="22035"/>
    <s v="Tramitar Peticiones"/>
    <d v="2020-06-04T00:00:00"/>
    <x v="5"/>
    <d v="2020-06-08T00:00:00"/>
    <s v="Abril - Junio"/>
    <n v="4"/>
    <n v="3"/>
    <s v="Cristhian David Zapata Giraldo"/>
    <s v="Cerrado"/>
    <s v="Junio"/>
    <m/>
    <e v="#REF!"/>
    <e v="#REF!"/>
    <x v="0"/>
    <x v="0"/>
  </r>
  <r>
    <n v="1926"/>
    <n v="22036"/>
    <s v="Tramitar Peticiones"/>
    <d v="2020-06-04T00:00:00"/>
    <x v="5"/>
    <d v="2020-06-08T00:00:00"/>
    <s v="Abril - Junio"/>
    <n v="4"/>
    <n v="3"/>
    <s v="LILIANA YADIRA HERRERA TORRES"/>
    <s v="Cerrado"/>
    <s v="Junio"/>
    <m/>
    <e v="#REF!"/>
    <e v="#REF!"/>
    <x v="0"/>
    <x v="0"/>
  </r>
  <r>
    <n v="1927"/>
    <n v="22037"/>
    <s v="Tramitar Peticiones"/>
    <d v="2020-06-04T00:00:00"/>
    <x v="5"/>
    <d v="2020-06-08T00:00:00"/>
    <s v="Abril - Junio"/>
    <n v="4"/>
    <n v="3"/>
    <s v="ALBERTO ANTONIO SOLANO ACUÑA"/>
    <s v="Cerrado"/>
    <s v="Junio"/>
    <m/>
    <e v="#REF!"/>
    <e v="#REF!"/>
    <x v="0"/>
    <x v="0"/>
  </r>
  <r>
    <n v="1928"/>
    <n v="22038"/>
    <s v="Tramitar Peticiones"/>
    <d v="2020-06-04T00:00:00"/>
    <x v="5"/>
    <d v="2020-06-08T00:00:00"/>
    <s v="Abril - Junio"/>
    <n v="4"/>
    <n v="3"/>
    <s v="Alba milena Sánchez muñoz"/>
    <s v="Cerrado"/>
    <s v="Junio"/>
    <m/>
    <e v="#REF!"/>
    <e v="#REF!"/>
    <x v="0"/>
    <x v="0"/>
  </r>
  <r>
    <n v="1929"/>
    <n v="22039"/>
    <s v="Tramitar Reclamo"/>
    <d v="2020-06-04T00:00:00"/>
    <x v="5"/>
    <d v="2020-06-08T00:00:00"/>
    <s v="Abril - Junio"/>
    <n v="4"/>
    <n v="3"/>
    <s v="marlene castilla sandoval"/>
    <s v="Cerrado"/>
    <s v="Junio"/>
    <m/>
    <e v="#REF!"/>
    <e v="#REF!"/>
    <x v="0"/>
    <x v="0"/>
  </r>
  <r>
    <n v="1930"/>
    <n v="22040"/>
    <s v="Tramitar Peticiones"/>
    <d v="2020-06-04T00:00:00"/>
    <x v="5"/>
    <d v="2020-06-08T00:00:00"/>
    <s v="Abril - Junio"/>
    <n v="4"/>
    <n v="3"/>
    <s v="CATHERINNE"/>
    <s v="Cerrado"/>
    <s v="Junio"/>
    <m/>
    <e v="#REF!"/>
    <e v="#REF!"/>
    <x v="0"/>
    <x v="0"/>
  </r>
  <r>
    <n v="1931"/>
    <n v="22041"/>
    <s v="Tramitar Peticiones"/>
    <d v="2020-06-04T00:00:00"/>
    <x v="5"/>
    <d v="2020-06-08T00:00:00"/>
    <s v="Abril - Junio"/>
    <n v="4"/>
    <n v="3"/>
    <s v="MARTHA LUCIA MURILLAS"/>
    <s v="Cerrado"/>
    <s v="Junio"/>
    <m/>
    <e v="#REF!"/>
    <e v="#REF!"/>
    <x v="0"/>
    <x v="0"/>
  </r>
  <r>
    <n v="1932"/>
    <n v="22042"/>
    <s v="Tramitar Peticiones"/>
    <d v="2020-06-04T00:00:00"/>
    <x v="5"/>
    <d v="2020-06-08T00:00:00"/>
    <s v="Abril - Junio"/>
    <n v="4"/>
    <n v="3"/>
    <s v="MARBIN JARLEN LOZANO SANTIESTEBAN"/>
    <s v="Cerrado"/>
    <s v="Junio"/>
    <m/>
    <e v="#REF!"/>
    <e v="#REF!"/>
    <x v="0"/>
    <x v="0"/>
  </r>
  <r>
    <n v="1933"/>
    <n v="22043"/>
    <s v="Tramitar Queja"/>
    <d v="2020-06-04T00:00:00"/>
    <x v="5"/>
    <d v="2020-06-08T00:00:00"/>
    <s v="Abril - Junio"/>
    <n v="4"/>
    <n v="3"/>
    <s v="hector horacio pinilla fresneda"/>
    <s v="Cerrado"/>
    <s v="Junio"/>
    <m/>
    <e v="#REF!"/>
    <e v="#REF!"/>
    <x v="0"/>
    <x v="0"/>
  </r>
  <r>
    <n v="1934"/>
    <n v="22044"/>
    <s v="Tramitar Peticiones"/>
    <d v="2020-06-04T00:00:00"/>
    <x v="5"/>
    <d v="2020-06-08T00:00:00"/>
    <s v="Abril - Junio"/>
    <n v="4"/>
    <n v="3"/>
    <s v="Jose Alfredo Mojica Acevedo"/>
    <s v="Cerrado"/>
    <s v="Junio"/>
    <m/>
    <e v="#REF!"/>
    <e v="#REF!"/>
    <x v="0"/>
    <x v="0"/>
  </r>
  <r>
    <n v="1935"/>
    <n v="22045"/>
    <s v="Tramitar Peticiones"/>
    <d v="2020-06-04T00:00:00"/>
    <x v="5"/>
    <d v="2020-06-08T00:00:00"/>
    <s v="Abril - Junio"/>
    <n v="4"/>
    <n v="3"/>
    <s v="Emmanuel Thomas Espinal"/>
    <s v="Cerrado"/>
    <s v="Junio"/>
    <m/>
    <e v="#REF!"/>
    <e v="#REF!"/>
    <x v="0"/>
    <x v="0"/>
  </r>
  <r>
    <n v="1936"/>
    <n v="22046"/>
    <s v="Tramitar Peticiones"/>
    <d v="2020-06-04T00:00:00"/>
    <x v="5"/>
    <d v="2020-06-08T00:00:00"/>
    <s v="Abril - Junio"/>
    <n v="4"/>
    <n v="3"/>
    <s v="HENRY ALBERTO MONTAÑO AVILA"/>
    <s v="Cerrado"/>
    <s v="Junio"/>
    <m/>
    <e v="#REF!"/>
    <e v="#REF!"/>
    <x v="0"/>
    <x v="0"/>
  </r>
  <r>
    <n v="1937"/>
    <n v="22047"/>
    <s v="Tramitar Peticiones"/>
    <d v="2020-06-04T00:00:00"/>
    <x v="5"/>
    <d v="2020-06-08T00:00:00"/>
    <s v="Abril - Junio"/>
    <n v="4"/>
    <n v="3"/>
    <s v="HENRY ALBERTO MONTAÑO AVILA"/>
    <s v="Cerrado"/>
    <s v="Junio"/>
    <m/>
    <e v="#REF!"/>
    <e v="#REF!"/>
    <x v="0"/>
    <x v="0"/>
  </r>
  <r>
    <n v="1938"/>
    <n v="22048"/>
    <s v="Tramitar Queja"/>
    <d v="2020-06-04T00:00:00"/>
    <x v="5"/>
    <d v="2020-06-08T00:00:00"/>
    <s v="Abril - Junio"/>
    <n v="4"/>
    <n v="3"/>
    <s v="Juan pablo mosquera mora"/>
    <s v="Cerrado"/>
    <s v="Junio"/>
    <m/>
    <e v="#REF!"/>
    <e v="#REF!"/>
    <x v="0"/>
    <x v="0"/>
  </r>
  <r>
    <n v="1939"/>
    <n v="22049"/>
    <s v="Tramitar Peticiones"/>
    <d v="2020-06-04T00:00:00"/>
    <x v="5"/>
    <d v="2020-06-09T00:00:00"/>
    <s v="Abril - Junio"/>
    <n v="5"/>
    <n v="4"/>
    <s v="Diana Lucia Londoño"/>
    <s v="Cerrado"/>
    <s v="Junio"/>
    <m/>
    <e v="#REF!"/>
    <e v="#REF!"/>
    <x v="0"/>
    <x v="0"/>
  </r>
  <r>
    <n v="1940"/>
    <n v="22050"/>
    <s v="Tramitar Peticiones"/>
    <d v="2020-06-04T00:00:00"/>
    <x v="5"/>
    <d v="2020-06-09T00:00:00"/>
    <s v="Abril - Junio"/>
    <n v="5"/>
    <n v="4"/>
    <s v="Aristobulo Vinicio Cabrales Barrera"/>
    <s v="Cerrado"/>
    <s v="Junio"/>
    <m/>
    <e v="#REF!"/>
    <e v="#REF!"/>
    <x v="0"/>
    <x v="0"/>
  </r>
  <r>
    <n v="1941"/>
    <n v="22051"/>
    <s v="Tramitar Peticiones"/>
    <d v="2020-06-04T00:00:00"/>
    <x v="5"/>
    <d v="2020-06-09T00:00:00"/>
    <s v="Abril - Junio"/>
    <n v="5"/>
    <n v="4"/>
    <s v="Rafael Camilo Escobar Quijano"/>
    <s v="Cerrado"/>
    <s v="Junio"/>
    <m/>
    <e v="#REF!"/>
    <e v="#REF!"/>
    <x v="0"/>
    <x v="0"/>
  </r>
  <r>
    <n v="1942"/>
    <n v="22052"/>
    <s v="Tramitar Reclamo"/>
    <d v="2020-06-04T00:00:00"/>
    <x v="5"/>
    <d v="2020-06-08T00:00:00"/>
    <s v="Abril - Junio"/>
    <n v="4"/>
    <n v="3"/>
    <s v="Leidy perez"/>
    <s v="Cerrado"/>
    <s v="Junio"/>
    <m/>
    <e v="#REF!"/>
    <e v="#REF!"/>
    <x v="0"/>
    <x v="0"/>
  </r>
  <r>
    <n v="1943"/>
    <n v="22053"/>
    <s v="Tramitar Peticiones"/>
    <d v="2020-06-04T00:00:00"/>
    <x v="5"/>
    <d v="2020-06-09T00:00:00"/>
    <s v="Abril - Junio"/>
    <n v="5"/>
    <n v="4"/>
    <s v="Jesús Araujo Palmezano"/>
    <s v="Cerrado"/>
    <s v="Junio"/>
    <m/>
    <e v="#REF!"/>
    <e v="#REF!"/>
    <x v="0"/>
    <x v="0"/>
  </r>
  <r>
    <n v="1944"/>
    <n v="22054"/>
    <s v="Tramitar Peticiones"/>
    <d v="2020-06-04T00:00:00"/>
    <x v="5"/>
    <d v="2020-06-09T00:00:00"/>
    <s v="Abril - Junio"/>
    <n v="5"/>
    <n v="4"/>
    <s v="carlos mauricio bonilla hernandez"/>
    <s v="Cerrado"/>
    <s v="Junio"/>
    <m/>
    <e v="#REF!"/>
    <e v="#REF!"/>
    <x v="0"/>
    <x v="0"/>
  </r>
  <r>
    <n v="1945"/>
    <n v="22055"/>
    <s v="Tramitar Queja"/>
    <d v="2020-06-04T00:00:00"/>
    <x v="5"/>
    <d v="2020-06-08T00:00:00"/>
    <s v="Abril - Junio"/>
    <n v="4"/>
    <n v="3"/>
    <s v="MARIA CRISTINA MORA CÁRDENAS"/>
    <s v="Cerrado"/>
    <s v="Junio"/>
    <m/>
    <e v="#REF!"/>
    <e v="#REF!"/>
    <x v="0"/>
    <x v="0"/>
  </r>
  <r>
    <n v="1946"/>
    <n v="22056"/>
    <s v="Tramitar Queja"/>
    <d v="2020-06-04T00:00:00"/>
    <x v="5"/>
    <d v="2020-06-08T00:00:00"/>
    <s v="Abril - Junio"/>
    <n v="4"/>
    <n v="3"/>
    <s v="Rocio Barrera"/>
    <s v="Cerrado"/>
    <s v="Junio"/>
    <m/>
    <e v="#REF!"/>
    <e v="#REF!"/>
    <x v="0"/>
    <x v="0"/>
  </r>
  <r>
    <n v="1947"/>
    <n v="22057"/>
    <s v="Tramitar Peticiones"/>
    <d v="2020-06-04T00:00:00"/>
    <x v="5"/>
    <d v="2020-06-09T00:00:00"/>
    <s v="Abril - Junio"/>
    <n v="5"/>
    <n v="4"/>
    <s v="Luisa Fernanda Niño Molina"/>
    <s v="Cerrado"/>
    <s v="Junio"/>
    <m/>
    <e v="#REF!"/>
    <e v="#REF!"/>
    <x v="0"/>
    <x v="0"/>
  </r>
  <r>
    <n v="1948"/>
    <n v="22058"/>
    <s v="Tramitar Peticiones"/>
    <d v="2020-06-04T00:00:00"/>
    <x v="5"/>
    <d v="2020-06-09T00:00:00"/>
    <s v="Abril - Junio"/>
    <n v="5"/>
    <n v="4"/>
    <s v="VICTOR ALFONSO OROZCO QUINTERO"/>
    <s v="Cerrado"/>
    <s v="Junio"/>
    <m/>
    <e v="#REF!"/>
    <e v="#REF!"/>
    <x v="0"/>
    <x v="0"/>
  </r>
  <r>
    <n v="1949"/>
    <n v="22059"/>
    <s v="Tramitar Peticiones"/>
    <d v="2020-06-04T00:00:00"/>
    <x v="5"/>
    <d v="2020-06-09T00:00:00"/>
    <s v="Abril - Junio"/>
    <n v="5"/>
    <n v="4"/>
    <s v="HECTOR GARCIA RAMIREZ"/>
    <s v="Cerrado"/>
    <s v="Junio"/>
    <m/>
    <e v="#REF!"/>
    <e v="#REF!"/>
    <x v="0"/>
    <x v="0"/>
  </r>
  <r>
    <n v="1950"/>
    <n v="22060"/>
    <s v="Tramitar Peticiones"/>
    <d v="2020-06-04T00:00:00"/>
    <x v="5"/>
    <d v="2020-06-09T00:00:00"/>
    <s v="Abril - Junio"/>
    <n v="5"/>
    <n v="4"/>
    <s v="Luz Ángela González Castillo"/>
    <s v="Cerrado"/>
    <s v="Junio"/>
    <m/>
    <e v="#REF!"/>
    <e v="#REF!"/>
    <x v="0"/>
    <x v="0"/>
  </r>
  <r>
    <n v="1951"/>
    <n v="22061"/>
    <s v="Tramitar Peticiones"/>
    <d v="2020-06-04T00:00:00"/>
    <x v="5"/>
    <d v="2020-06-09T00:00:00"/>
    <s v="Abril - Junio"/>
    <n v="5"/>
    <n v="4"/>
    <s v="jonathan mozo"/>
    <s v="Cerrado"/>
    <s v="Junio"/>
    <m/>
    <e v="#REF!"/>
    <e v="#REF!"/>
    <x v="0"/>
    <x v="0"/>
  </r>
  <r>
    <n v="1952"/>
    <n v="22062"/>
    <s v="Tramitar Queja"/>
    <d v="2020-06-04T00:00:00"/>
    <x v="5"/>
    <d v="2020-06-08T00:00:00"/>
    <s v="Abril - Junio"/>
    <n v="4"/>
    <n v="3"/>
    <s v="CRISTIAN LEONARDO CORDERO NIÑO"/>
    <s v="Cerrado"/>
    <s v="Junio"/>
    <m/>
    <e v="#REF!"/>
    <e v="#REF!"/>
    <x v="0"/>
    <x v="0"/>
  </r>
  <r>
    <n v="1953"/>
    <n v="22063"/>
    <s v="Tramitar Queja"/>
    <d v="2020-06-04T00:00:00"/>
    <x v="5"/>
    <d v="2020-06-08T00:00:00"/>
    <s v="Abril - Junio"/>
    <n v="4"/>
    <n v="3"/>
    <s v="claudio guido franco cortes"/>
    <s v="Cerrado"/>
    <s v="Junio"/>
    <m/>
    <e v="#REF!"/>
    <e v="#REF!"/>
    <x v="0"/>
    <x v="0"/>
  </r>
  <r>
    <n v="1954"/>
    <n v="22064"/>
    <s v="Asignar Sugerencia"/>
    <d v="2020-06-04T00:00:00"/>
    <x v="5"/>
    <d v="2020-06-08T00:00:00"/>
    <s v="Abril - Junio"/>
    <n v="4"/>
    <n v="3"/>
    <s v="ADOLFO RENGIFO"/>
    <s v="Cerrado"/>
    <s v="Junio"/>
    <m/>
    <e v="#REF!"/>
    <e v="#REF!"/>
    <x v="0"/>
    <x v="0"/>
  </r>
  <r>
    <n v="1955"/>
    <n v="22065"/>
    <s v="Tramitar Queja"/>
    <d v="2020-06-05T00:00:00"/>
    <x v="5"/>
    <s v="Pendiente"/>
    <s v="Pendiente"/>
    <e v="#VALUE!"/>
    <e v="#VALUE!"/>
    <s v="Edisson Javier Martínez Acosta"/>
    <s v="Abierto"/>
    <s v="Pendiente"/>
    <m/>
    <e v="#REF!"/>
    <e v="#REF!"/>
    <x v="1"/>
    <x v="1"/>
  </r>
  <r>
    <n v="1956"/>
    <n v="22066"/>
    <s v="Tramitar Peticiones"/>
    <d v="2020-06-05T00:00:00"/>
    <x v="5"/>
    <d v="2020-06-09T00:00:00"/>
    <s v="Abril - Junio"/>
    <n v="4"/>
    <n v="3"/>
    <s v="Universidad Ean"/>
    <s v="Cerrado"/>
    <s v="Junio"/>
    <m/>
    <e v="#REF!"/>
    <e v="#REF!"/>
    <x v="0"/>
    <x v="0"/>
  </r>
  <r>
    <n v="1957"/>
    <n v="22067"/>
    <s v="Tramitar Queja"/>
    <d v="2020-06-05T00:00:00"/>
    <x v="5"/>
    <d v="2020-06-09T00:00:00"/>
    <s v="Abril - Junio"/>
    <n v="4"/>
    <n v="3"/>
    <s v="Wilson Sanchez Mancera"/>
    <s v="Cerrado"/>
    <s v="Junio"/>
    <m/>
    <e v="#REF!"/>
    <e v="#REF!"/>
    <x v="0"/>
    <x v="0"/>
  </r>
  <r>
    <n v="1958"/>
    <n v="22068"/>
    <s v="Tramitar Queja"/>
    <d v="2020-06-05T00:00:00"/>
    <x v="5"/>
    <d v="2020-06-08T00:00:00"/>
    <s v="Abril - Junio"/>
    <n v="3"/>
    <n v="2"/>
    <s v="DIANA DIAZ"/>
    <s v="Cerrado"/>
    <s v="Junio"/>
    <m/>
    <e v="#REF!"/>
    <e v="#REF!"/>
    <x v="0"/>
    <x v="0"/>
  </r>
  <r>
    <n v="1959"/>
    <n v="22069"/>
    <s v="Asignar Sugerencia"/>
    <d v="2020-06-05T00:00:00"/>
    <x v="5"/>
    <d v="2020-06-08T00:00:00"/>
    <s v="Abril - Junio"/>
    <n v="3"/>
    <n v="2"/>
    <s v="Jorgebel gonzalez"/>
    <s v="Cerrado"/>
    <s v="Junio"/>
    <m/>
    <e v="#REF!"/>
    <e v="#REF!"/>
    <x v="0"/>
    <x v="0"/>
  </r>
  <r>
    <n v="1960"/>
    <n v="22070"/>
    <s v="Tramitar Peticiones"/>
    <d v="2020-06-05T00:00:00"/>
    <x v="5"/>
    <d v="2020-06-09T00:00:00"/>
    <s v="Abril - Junio"/>
    <n v="4"/>
    <n v="3"/>
    <s v="ELIZABETH GONZALEZ GARCIA"/>
    <s v="Cerrado"/>
    <s v="Junio"/>
    <m/>
    <e v="#REF!"/>
    <e v="#REF!"/>
    <x v="0"/>
    <x v="0"/>
  </r>
  <r>
    <n v="1961"/>
    <n v="22071"/>
    <s v="Tramitar Queja"/>
    <d v="2020-06-05T00:00:00"/>
    <x v="5"/>
    <d v="2020-06-08T00:00:00"/>
    <s v="Abril - Junio"/>
    <n v="3"/>
    <n v="2"/>
    <s v="Martha Lucia Urbano Diaz"/>
    <s v="Cerrado"/>
    <s v="Junio"/>
    <m/>
    <e v="#REF!"/>
    <e v="#REF!"/>
    <x v="0"/>
    <x v="0"/>
  </r>
  <r>
    <n v="1962"/>
    <n v="22072"/>
    <s v="Tramitar Peticiones"/>
    <d v="2020-06-05T00:00:00"/>
    <x v="5"/>
    <d v="2020-06-09T00:00:00"/>
    <s v="Abril - Junio"/>
    <n v="4"/>
    <n v="3"/>
    <s v="Sandra Liliana Barbosa Barbosa"/>
    <s v="Cerrado"/>
    <s v="Junio"/>
    <m/>
    <e v="#REF!"/>
    <e v="#REF!"/>
    <x v="0"/>
    <x v="0"/>
  </r>
  <r>
    <n v="1963"/>
    <n v="22073"/>
    <s v="Tramitar Reclamo"/>
    <d v="2020-06-05T00:00:00"/>
    <x v="5"/>
    <d v="2020-06-08T00:00:00"/>
    <s v="Abril - Junio"/>
    <n v="3"/>
    <n v="2"/>
    <s v="Sandra Milena Arroyo Alvarado"/>
    <s v="Cerrado"/>
    <s v="Junio"/>
    <m/>
    <e v="#REF!"/>
    <e v="#REF!"/>
    <x v="0"/>
    <x v="0"/>
  </r>
  <r>
    <n v="1964"/>
    <n v="22074"/>
    <s v="Tramitar Peticiones"/>
    <d v="2020-06-05T00:00:00"/>
    <x v="5"/>
    <d v="2020-06-09T00:00:00"/>
    <s v="Abril - Junio"/>
    <n v="4"/>
    <n v="3"/>
    <s v="RAFAEL PEREZ GONZALEZ"/>
    <s v="Cerrado"/>
    <s v="Junio"/>
    <m/>
    <e v="#REF!"/>
    <e v="#REF!"/>
    <x v="0"/>
    <x v="0"/>
  </r>
  <r>
    <n v="1965"/>
    <n v="22075"/>
    <s v="Tramitar Peticiones"/>
    <d v="2020-06-05T00:00:00"/>
    <x v="5"/>
    <d v="2020-06-09T00:00:00"/>
    <s v="Abril - Junio"/>
    <n v="4"/>
    <n v="3"/>
    <s v="Angélica González"/>
    <s v="Cerrado"/>
    <s v="Junio"/>
    <m/>
    <e v="#REF!"/>
    <e v="#REF!"/>
    <x v="0"/>
    <x v="0"/>
  </r>
  <r>
    <n v="1966"/>
    <n v="22076"/>
    <s v="Tramitar Peticiones"/>
    <d v="2020-06-05T00:00:00"/>
    <x v="5"/>
    <d v="2020-06-09T00:00:00"/>
    <s v="Abril - Junio"/>
    <n v="4"/>
    <n v="3"/>
    <s v="Nicolas Henao Ortiz"/>
    <s v="Cerrado"/>
    <s v="Junio"/>
    <m/>
    <e v="#REF!"/>
    <e v="#REF!"/>
    <x v="0"/>
    <x v="0"/>
  </r>
  <r>
    <n v="1967"/>
    <n v="22077"/>
    <s v="Asignar Sugerencia"/>
    <d v="2020-06-05T00:00:00"/>
    <x v="5"/>
    <d v="2020-06-08T00:00:00"/>
    <s v="Abril - Junio"/>
    <n v="3"/>
    <n v="2"/>
    <s v="ian sair stuwar daza ramirez"/>
    <s v="Cerrado"/>
    <s v="Junio"/>
    <m/>
    <e v="#REF!"/>
    <e v="#REF!"/>
    <x v="0"/>
    <x v="0"/>
  </r>
  <r>
    <n v="1968"/>
    <n v="22078"/>
    <s v="Tramitar Peticiones"/>
    <d v="2020-06-05T00:00:00"/>
    <x v="5"/>
    <d v="2020-06-09T00:00:00"/>
    <s v="Abril - Junio"/>
    <n v="4"/>
    <n v="3"/>
    <s v="PAOLA ANDREA SUAREZ HINCAPIE"/>
    <s v="Cerrado"/>
    <s v="Junio"/>
    <m/>
    <e v="#REF!"/>
    <e v="#REF!"/>
    <x v="0"/>
    <x v="0"/>
  </r>
  <r>
    <n v="1969"/>
    <n v="22079"/>
    <s v="Tramitar Peticiones"/>
    <d v="2020-06-05T00:00:00"/>
    <x v="5"/>
    <d v="2020-06-09T00:00:00"/>
    <s v="Abril - Junio"/>
    <n v="4"/>
    <n v="3"/>
    <s v="JOSE JOSÉ RUMBO HERNÁNDEZ"/>
    <s v="Cerrado"/>
    <s v="Junio"/>
    <m/>
    <e v="#REF!"/>
    <e v="#REF!"/>
    <x v="0"/>
    <x v="0"/>
  </r>
  <r>
    <n v="1970"/>
    <n v="22080"/>
    <s v="Tramitar Peticiones"/>
    <d v="2020-06-05T00:00:00"/>
    <x v="5"/>
    <d v="2020-06-10T00:00:00"/>
    <s v="Abril - Junio"/>
    <n v="5"/>
    <n v="4"/>
    <s v="Mariet Contreras"/>
    <s v="Cerrado"/>
    <s v="Junio"/>
    <m/>
    <e v="#REF!"/>
    <e v="#REF!"/>
    <x v="0"/>
    <x v="0"/>
  </r>
  <r>
    <n v="1971"/>
    <n v="22081"/>
    <s v="Tramitar Peticiones"/>
    <d v="2020-06-05T00:00:00"/>
    <x v="5"/>
    <d v="2020-06-10T00:00:00"/>
    <s v="Abril - Junio"/>
    <n v="5"/>
    <n v="4"/>
    <s v="MAGDALENA OCAMPO"/>
    <s v="Cerrado"/>
    <s v="Junio"/>
    <m/>
    <e v="#REF!"/>
    <e v="#REF!"/>
    <x v="0"/>
    <x v="0"/>
  </r>
  <r>
    <n v="1972"/>
    <n v="22082"/>
    <s v="Tramitar Queja"/>
    <d v="2020-06-05T00:00:00"/>
    <x v="5"/>
    <d v="2020-06-10T00:00:00"/>
    <s v="Abril - Junio"/>
    <n v="5"/>
    <n v="4"/>
    <s v="Leidy perez"/>
    <s v="Cerrado"/>
    <s v="Junio"/>
    <m/>
    <e v="#REF!"/>
    <e v="#REF!"/>
    <x v="0"/>
    <x v="0"/>
  </r>
  <r>
    <n v="1973"/>
    <n v="22083"/>
    <s v="Tramitar Peticiones"/>
    <d v="2020-06-05T00:00:00"/>
    <x v="5"/>
    <d v="2020-06-10T00:00:00"/>
    <s v="Abril - Junio"/>
    <n v="5"/>
    <n v="4"/>
    <s v="Yomaira Mosquera Maturin"/>
    <s v="Cerrado"/>
    <s v="Junio"/>
    <m/>
    <e v="#REF!"/>
    <e v="#REF!"/>
    <x v="0"/>
    <x v="0"/>
  </r>
  <r>
    <n v="1974"/>
    <n v="22084"/>
    <s v="Tramitar Peticiones"/>
    <d v="2020-06-05T00:00:00"/>
    <x v="5"/>
    <d v="2020-06-10T00:00:00"/>
    <s v="Abril - Junio"/>
    <n v="5"/>
    <n v="4"/>
    <s v="Casey Hawkins Rada"/>
    <s v="Cerrado"/>
    <s v="Junio"/>
    <m/>
    <e v="#REF!"/>
    <e v="#REF!"/>
    <x v="0"/>
    <x v="0"/>
  </r>
  <r>
    <n v="1975"/>
    <n v="22085"/>
    <s v="Tramitar Queja"/>
    <d v="2020-06-05T00:00:00"/>
    <x v="5"/>
    <d v="2020-06-08T00:00:00"/>
    <s v="Abril - Junio"/>
    <n v="3"/>
    <n v="2"/>
    <s v="JOHN ALEXANDER CRISTIANO FORERO"/>
    <s v="Cerrado"/>
    <s v="Junio"/>
    <m/>
    <e v="#REF!"/>
    <e v="#REF!"/>
    <x v="0"/>
    <x v="0"/>
  </r>
  <r>
    <n v="1976"/>
    <n v="22086"/>
    <s v="Tramitar Reclamo"/>
    <d v="2020-06-05T00:00:00"/>
    <x v="5"/>
    <d v="2020-06-08T00:00:00"/>
    <s v="Abril - Junio"/>
    <n v="3"/>
    <n v="2"/>
    <s v="Libia Johanna Ruiz Cruz"/>
    <s v="Cerrado"/>
    <s v="Junio"/>
    <m/>
    <e v="#REF!"/>
    <e v="#REF!"/>
    <x v="0"/>
    <x v="0"/>
  </r>
  <r>
    <n v="1977"/>
    <n v="22087"/>
    <s v="Tramitar Peticiones"/>
    <d v="2020-06-05T00:00:00"/>
    <x v="5"/>
    <d v="2020-06-10T00:00:00"/>
    <s v="Abril - Junio"/>
    <n v="5"/>
    <n v="4"/>
    <s v="CARLOS FELIPE FUENTES HERREÑO"/>
    <s v="Cerrado"/>
    <s v="Junio"/>
    <m/>
    <e v="#REF!"/>
    <e v="#REF!"/>
    <x v="0"/>
    <x v="0"/>
  </r>
  <r>
    <n v="1978"/>
    <n v="22088"/>
    <s v="Tramitar Peticiones"/>
    <d v="2020-06-05T00:00:00"/>
    <x v="5"/>
    <d v="2020-06-10T00:00:00"/>
    <s v="Abril - Junio"/>
    <n v="5"/>
    <n v="4"/>
    <s v="andres angarita"/>
    <s v="Cerrado"/>
    <s v="Junio"/>
    <m/>
    <e v="#REF!"/>
    <e v="#REF!"/>
    <x v="0"/>
    <x v="0"/>
  </r>
  <r>
    <n v="1979"/>
    <n v="22089"/>
    <s v="Tramitar Peticiones"/>
    <d v="2020-06-05T00:00:00"/>
    <x v="5"/>
    <d v="2020-06-10T00:00:00"/>
    <s v="Abril - Junio"/>
    <n v="5"/>
    <n v="4"/>
    <s v="Ramiro Alexander Tuberquia Gómez"/>
    <s v="Cerrado"/>
    <s v="Junio"/>
    <m/>
    <e v="#REF!"/>
    <e v="#REF!"/>
    <x v="0"/>
    <x v="0"/>
  </r>
  <r>
    <n v="1980"/>
    <n v="22090"/>
    <s v="Tramitar Peticiones"/>
    <d v="2020-06-05T00:00:00"/>
    <x v="5"/>
    <d v="2020-06-10T00:00:00"/>
    <s v="Abril - Junio"/>
    <n v="5"/>
    <n v="4"/>
    <s v="Walter Rengifo Carvajal"/>
    <s v="Cerrado"/>
    <s v="Junio"/>
    <m/>
    <e v="#REF!"/>
    <e v="#REF!"/>
    <x v="0"/>
    <x v="0"/>
  </r>
  <r>
    <n v="1981"/>
    <n v="22091"/>
    <s v="Tramitar Peticiones"/>
    <d v="2020-06-05T00:00:00"/>
    <x v="5"/>
    <d v="2020-06-10T00:00:00"/>
    <s v="Abril - Junio"/>
    <n v="5"/>
    <n v="4"/>
    <s v="Ines Barrera Esteves"/>
    <s v="Cerrado"/>
    <s v="Junio"/>
    <m/>
    <e v="#REF!"/>
    <e v="#REF!"/>
    <x v="0"/>
    <x v="0"/>
  </r>
  <r>
    <n v="1982"/>
    <n v="22092"/>
    <s v="Tramitar Peticiones"/>
    <d v="2020-06-06T00:00:00"/>
    <x v="5"/>
    <d v="2020-06-10T00:00:00"/>
    <s v="Abril - Junio"/>
    <n v="4"/>
    <n v="3"/>
    <s v="JEIMMY LOZANO"/>
    <s v="Cerrado"/>
    <s v="Junio"/>
    <m/>
    <e v="#REF!"/>
    <e v="#REF!"/>
    <x v="0"/>
    <x v="0"/>
  </r>
  <r>
    <n v="1983"/>
    <n v="22093"/>
    <s v="Tramitar Peticiones"/>
    <d v="2020-06-06T00:00:00"/>
    <x v="5"/>
    <d v="2020-06-10T00:00:00"/>
    <s v="Abril - Junio"/>
    <n v="4"/>
    <n v="3"/>
    <s v="Luz Adriana Echeverri"/>
    <s v="Cerrado"/>
    <s v="Junio"/>
    <m/>
    <e v="#REF!"/>
    <e v="#REF!"/>
    <x v="0"/>
    <x v="0"/>
  </r>
  <r>
    <n v="1984"/>
    <n v="22094"/>
    <s v="Tramitar Reclamo"/>
    <d v="2020-06-06T00:00:00"/>
    <x v="5"/>
    <s v="Pendiente"/>
    <s v="Pendiente"/>
    <e v="#VALUE!"/>
    <e v="#VALUE!"/>
    <s v="Yenny Vanessa Molina Trujillo"/>
    <s v="Abierto"/>
    <s v="Pendiente"/>
    <m/>
    <e v="#REF!"/>
    <e v="#REF!"/>
    <x v="1"/>
    <x v="1"/>
  </r>
  <r>
    <n v="1985"/>
    <n v="22095"/>
    <s v="Asignar Sugerencia"/>
    <d v="2020-06-06T00:00:00"/>
    <x v="5"/>
    <d v="2020-06-10T00:00:00"/>
    <s v="Abril - Junio"/>
    <n v="4"/>
    <n v="3"/>
    <s v="Yuri Catherine Ipuz Perdomo"/>
    <s v="Cerrado"/>
    <s v="Junio"/>
    <m/>
    <e v="#REF!"/>
    <e v="#REF!"/>
    <x v="0"/>
    <x v="0"/>
  </r>
  <r>
    <n v="1986"/>
    <n v="22096"/>
    <s v="Tramitar Peticiones"/>
    <d v="2020-06-06T00:00:00"/>
    <x v="5"/>
    <d v="2020-06-10T00:00:00"/>
    <s v="Abril - Junio"/>
    <n v="4"/>
    <n v="3"/>
    <s v="ALEXADER ARENAS"/>
    <s v="Cerrado"/>
    <s v="Junio"/>
    <m/>
    <e v="#REF!"/>
    <e v="#REF!"/>
    <x v="0"/>
    <x v="0"/>
  </r>
  <r>
    <n v="1987"/>
    <n v="22097"/>
    <s v="Tramitar Queja"/>
    <d v="2020-06-06T00:00:00"/>
    <x v="5"/>
    <d v="2020-06-10T00:00:00"/>
    <s v="Abril - Junio"/>
    <n v="4"/>
    <n v="3"/>
    <s v="Daisy Eliana Ladino Romero"/>
    <s v="Cerrado"/>
    <s v="Junio"/>
    <m/>
    <e v="#REF!"/>
    <e v="#REF!"/>
    <x v="0"/>
    <x v="0"/>
  </r>
  <r>
    <n v="1988"/>
    <n v="22098"/>
    <s v="Tramitar Queja"/>
    <d v="2020-06-06T00:00:00"/>
    <x v="5"/>
    <d v="2020-06-08T00:00:00"/>
    <s v="Abril - Junio"/>
    <n v="2"/>
    <n v="1"/>
    <s v="Maria del Pilar Páez N."/>
    <s v="Cerrado"/>
    <s v="Junio"/>
    <m/>
    <e v="#REF!"/>
    <e v="#REF!"/>
    <x v="0"/>
    <x v="0"/>
  </r>
  <r>
    <n v="1989"/>
    <n v="22099"/>
    <s v="Tramitar Queja"/>
    <d v="2020-06-06T00:00:00"/>
    <x v="5"/>
    <d v="2020-06-08T00:00:00"/>
    <s v="Abril - Junio"/>
    <n v="2"/>
    <n v="1"/>
    <s v="María Isabel Torrado Ortega"/>
    <s v="Cerrado"/>
    <s v="Junio"/>
    <m/>
    <e v="#REF!"/>
    <e v="#REF!"/>
    <x v="0"/>
    <x v="0"/>
  </r>
  <r>
    <n v="1990"/>
    <n v="22100"/>
    <s v="Tramitar Peticiones"/>
    <d v="2020-06-06T00:00:00"/>
    <x v="5"/>
    <d v="2020-06-10T00:00:00"/>
    <s v="Abril - Junio"/>
    <n v="4"/>
    <n v="3"/>
    <s v="JOSE FERNANDO TRIVIÑO CORDERO"/>
    <s v="Cerrado"/>
    <s v="Junio"/>
    <m/>
    <e v="#REF!"/>
    <e v="#REF!"/>
    <x v="0"/>
    <x v="0"/>
  </r>
  <r>
    <n v="1991"/>
    <n v="22101"/>
    <s v="Tramitar Queja"/>
    <d v="2020-06-06T00:00:00"/>
    <x v="5"/>
    <d v="2020-06-08T00:00:00"/>
    <s v="Abril - Junio"/>
    <n v="2"/>
    <n v="1"/>
    <s v="Carolina Cardona Jhon"/>
    <s v="Cerrado"/>
    <s v="Junio"/>
    <m/>
    <e v="#REF!"/>
    <e v="#REF!"/>
    <x v="0"/>
    <x v="0"/>
  </r>
  <r>
    <n v="1992"/>
    <n v="22102"/>
    <s v="Tramitar Peticiones"/>
    <d v="2020-06-06T00:00:00"/>
    <x v="5"/>
    <d v="2020-06-10T00:00:00"/>
    <s v="Abril - Junio"/>
    <n v="4"/>
    <n v="3"/>
    <s v="Adelson Mosquera Mosquera"/>
    <s v="Cerrado"/>
    <s v="Junio"/>
    <m/>
    <e v="#REF!"/>
    <e v="#REF!"/>
    <x v="0"/>
    <x v="0"/>
  </r>
  <r>
    <n v="1993"/>
    <n v="22103"/>
    <s v="Tramitar Peticiones"/>
    <d v="2020-06-06T00:00:00"/>
    <x v="5"/>
    <d v="2020-06-10T00:00:00"/>
    <s v="Abril - Junio"/>
    <n v="4"/>
    <n v="3"/>
    <s v="Shirley karina posada"/>
    <s v="Cerrado"/>
    <s v="Junio"/>
    <m/>
    <e v="#REF!"/>
    <e v="#REF!"/>
    <x v="0"/>
    <x v="0"/>
  </r>
  <r>
    <n v="1994"/>
    <n v="22104"/>
    <s v="Tramitar Peticiones"/>
    <d v="2020-06-07T00:00:00"/>
    <x v="5"/>
    <d v="2020-06-10T00:00:00"/>
    <s v="Abril - Junio"/>
    <n v="3"/>
    <n v="3"/>
    <s v="Dylan Arias"/>
    <s v="Cerrado"/>
    <s v="Junio"/>
    <m/>
    <e v="#REF!"/>
    <e v="#REF!"/>
    <x v="0"/>
    <x v="0"/>
  </r>
  <r>
    <n v="1995"/>
    <n v="22105"/>
    <s v="Tramitar Peticiones"/>
    <d v="2020-06-07T00:00:00"/>
    <x v="5"/>
    <d v="2020-06-10T00:00:00"/>
    <s v="Abril - Junio"/>
    <n v="3"/>
    <n v="3"/>
    <s v="Dylan Arias"/>
    <s v="Cerrado"/>
    <s v="Junio"/>
    <m/>
    <e v="#REF!"/>
    <e v="#REF!"/>
    <x v="0"/>
    <x v="0"/>
  </r>
  <r>
    <n v="1996"/>
    <n v="22106"/>
    <s v="Tramitar Peticiones"/>
    <d v="2020-06-07T00:00:00"/>
    <x v="5"/>
    <d v="2020-06-10T00:00:00"/>
    <s v="Abril - Junio"/>
    <n v="3"/>
    <n v="3"/>
    <s v="Dylan Arias"/>
    <s v="Cerrado"/>
    <s v="Junio"/>
    <m/>
    <e v="#REF!"/>
    <e v="#REF!"/>
    <x v="0"/>
    <x v="0"/>
  </r>
  <r>
    <n v="1997"/>
    <n v="22107"/>
    <s v="Tramitar Peticiones"/>
    <d v="2020-06-07T00:00:00"/>
    <x v="5"/>
    <d v="2020-06-10T00:00:00"/>
    <s v="Abril - Junio"/>
    <n v="3"/>
    <n v="3"/>
    <s v="Michael Bedoya Agudelo"/>
    <s v="Cerrado"/>
    <s v="Junio"/>
    <m/>
    <e v="#REF!"/>
    <e v="#REF!"/>
    <x v="0"/>
    <x v="0"/>
  </r>
  <r>
    <n v="1998"/>
    <n v="22108"/>
    <s v="Tramitar Peticiones"/>
    <d v="2020-06-07T00:00:00"/>
    <x v="5"/>
    <d v="2020-06-10T00:00:00"/>
    <s v="Abril - Junio"/>
    <n v="3"/>
    <n v="3"/>
    <s v="Edisson Javier Martínez Acosta"/>
    <s v="Cerrado"/>
    <s v="Junio"/>
    <m/>
    <e v="#REF!"/>
    <e v="#REF!"/>
    <x v="0"/>
    <x v="0"/>
  </r>
  <r>
    <n v="1999"/>
    <n v="22109"/>
    <s v="Tramitar Peticiones"/>
    <d v="2020-06-07T00:00:00"/>
    <x v="5"/>
    <d v="2020-06-10T00:00:00"/>
    <s v="Abril - Junio"/>
    <n v="3"/>
    <n v="3"/>
    <s v="Gloria Jeannette Pulido García"/>
    <s v="Cerrado"/>
    <s v="Junio"/>
    <m/>
    <e v="#REF!"/>
    <e v="#REF!"/>
    <x v="0"/>
    <x v="0"/>
  </r>
  <r>
    <n v="2000"/>
    <n v="22110"/>
    <s v="Tramitar Peticiones"/>
    <d v="2020-06-07T00:00:00"/>
    <x v="5"/>
    <d v="2020-06-10T00:00:00"/>
    <s v="Abril - Junio"/>
    <n v="3"/>
    <n v="3"/>
    <s v="Mauricio TINOCO Herrera"/>
    <s v="Cerrado"/>
    <s v="Junio"/>
    <m/>
    <e v="#REF!"/>
    <e v="#REF!"/>
    <x v="0"/>
    <x v="0"/>
  </r>
  <r>
    <n v="2001"/>
    <n v="22111"/>
    <s v="Tramitar Queja"/>
    <d v="2020-06-07T00:00:00"/>
    <x v="5"/>
    <d v="2020-06-08T00:00:00"/>
    <s v="Abril - Junio"/>
    <n v="1"/>
    <n v="1"/>
    <s v="Sonia Yolima Bohada Vargas"/>
    <s v="Cerrado"/>
    <s v="Junio"/>
    <m/>
    <e v="#REF!"/>
    <e v="#REF!"/>
    <x v="0"/>
    <x v="0"/>
  </r>
  <r>
    <n v="2002"/>
    <n v="22112"/>
    <s v="Tramitar Reclamo"/>
    <d v="2020-06-07T00:00:00"/>
    <x v="5"/>
    <d v="2020-06-08T00:00:00"/>
    <s v="Abril - Junio"/>
    <n v="1"/>
    <n v="1"/>
    <s v="Sonia Yolima Bohada Vargas"/>
    <s v="Cerrado"/>
    <s v="Junio"/>
    <m/>
    <e v="#REF!"/>
    <e v="#REF!"/>
    <x v="0"/>
    <x v="0"/>
  </r>
  <r>
    <n v="2003"/>
    <n v="22113"/>
    <s v="Tramitar Peticiones"/>
    <d v="2020-06-07T00:00:00"/>
    <x v="5"/>
    <d v="2020-06-10T00:00:00"/>
    <s v="Abril - Junio"/>
    <n v="3"/>
    <n v="3"/>
    <s v="Ervin Eduardo Mosquera Chala"/>
    <s v="Cerrado"/>
    <s v="Junio"/>
    <m/>
    <e v="#REF!"/>
    <e v="#REF!"/>
    <x v="0"/>
    <x v="0"/>
  </r>
  <r>
    <n v="2004"/>
    <n v="22114"/>
    <s v="Tramitar Queja"/>
    <d v="2020-06-07T00:00:00"/>
    <x v="5"/>
    <d v="2020-06-08T00:00:00"/>
    <s v="Abril - Junio"/>
    <n v="1"/>
    <n v="1"/>
    <s v="Jhon Stiven Ospina Loaiza"/>
    <s v="Cerrado"/>
    <s v="Junio"/>
    <m/>
    <e v="#REF!"/>
    <e v="#REF!"/>
    <x v="0"/>
    <x v="0"/>
  </r>
  <r>
    <n v="2005"/>
    <n v="22115"/>
    <s v="Tramitar Peticiones"/>
    <d v="2020-06-07T00:00:00"/>
    <x v="5"/>
    <d v="2020-06-10T00:00:00"/>
    <s v="Abril - Junio"/>
    <n v="3"/>
    <n v="3"/>
    <s v="YOLY MUÑOZ ENCISO"/>
    <s v="Cerrado"/>
    <s v="Junio"/>
    <m/>
    <e v="#REF!"/>
    <e v="#REF!"/>
    <x v="0"/>
    <x v="0"/>
  </r>
  <r>
    <n v="2006"/>
    <n v="22116"/>
    <s v="Tramitar Peticiones"/>
    <d v="2020-06-07T00:00:00"/>
    <x v="5"/>
    <d v="2020-06-10T00:00:00"/>
    <s v="Abril - Junio"/>
    <n v="3"/>
    <n v="3"/>
    <s v="antonio luis pajaro hernandez"/>
    <s v="Cerrado"/>
    <s v="Junio"/>
    <m/>
    <e v="#REF!"/>
    <e v="#REF!"/>
    <x v="0"/>
    <x v="0"/>
  </r>
  <r>
    <n v="2007"/>
    <n v="22117"/>
    <s v="Tramitar Peticiones"/>
    <d v="2020-06-07T00:00:00"/>
    <x v="5"/>
    <d v="2020-06-10T00:00:00"/>
    <s v="Abril - Junio"/>
    <n v="3"/>
    <n v="3"/>
    <s v="Sergio andres chaparro hernandez"/>
    <s v="Cerrado"/>
    <s v="Junio"/>
    <m/>
    <e v="#REF!"/>
    <e v="#REF!"/>
    <x v="0"/>
    <x v="0"/>
  </r>
  <r>
    <n v="2008"/>
    <n v="22118"/>
    <s v="Tramitar Peticiones"/>
    <d v="2020-06-07T00:00:00"/>
    <x v="5"/>
    <d v="2020-06-10T00:00:00"/>
    <s v="Abril - Junio"/>
    <n v="3"/>
    <n v="3"/>
    <s v="Arnulfo romero nuñez"/>
    <s v="Cerrado"/>
    <s v="Junio"/>
    <m/>
    <e v="#REF!"/>
    <e v="#REF!"/>
    <x v="0"/>
    <x v="0"/>
  </r>
  <r>
    <n v="2009"/>
    <n v="22119"/>
    <s v="Tramitar Queja"/>
    <d v="2020-06-07T00:00:00"/>
    <x v="5"/>
    <d v="2020-06-10T00:00:00"/>
    <s v="Abril - Junio"/>
    <n v="3"/>
    <n v="3"/>
    <s v="STHEFANNY FENEY GALLO HERRERA"/>
    <s v="Cerrado"/>
    <s v="Junio"/>
    <m/>
    <e v="#REF!"/>
    <e v="#REF!"/>
    <x v="0"/>
    <x v="0"/>
  </r>
  <r>
    <n v="2010"/>
    <n v="22120"/>
    <s v="Tramitar Peticiones"/>
    <d v="2020-06-07T00:00:00"/>
    <x v="5"/>
    <d v="2020-06-10T00:00:00"/>
    <s v="Abril - Junio"/>
    <n v="3"/>
    <n v="3"/>
    <s v="Andrea Caterin Masmelas Rodríguez"/>
    <s v="Cerrado"/>
    <s v="Junio"/>
    <m/>
    <e v="#REF!"/>
    <e v="#REF!"/>
    <x v="0"/>
    <x v="0"/>
  </r>
  <r>
    <n v="2011"/>
    <n v="22121"/>
    <s v="Tramitar Peticiones"/>
    <d v="2020-06-08T00:00:00"/>
    <x v="5"/>
    <d v="2020-06-10T00:00:00"/>
    <s v="Abril - Junio"/>
    <n v="2"/>
    <n v="3"/>
    <s v="NABOR BOLAÑOS ERAZO"/>
    <s v="Cerrado"/>
    <s v="Junio"/>
    <m/>
    <e v="#REF!"/>
    <e v="#REF!"/>
    <x v="0"/>
    <x v="0"/>
  </r>
  <r>
    <n v="2012"/>
    <n v="22122"/>
    <s v="Tramitar Peticiones"/>
    <d v="2020-06-08T00:00:00"/>
    <x v="5"/>
    <d v="2020-06-10T00:00:00"/>
    <s v="Abril - Junio"/>
    <n v="2"/>
    <n v="3"/>
    <s v="LUZ AIDE ARBOLEDA MEDINA"/>
    <s v="Cerrado"/>
    <s v="Junio"/>
    <m/>
    <e v="#REF!"/>
    <e v="#REF!"/>
    <x v="0"/>
    <x v="0"/>
  </r>
  <r>
    <n v="2013"/>
    <n v="22123"/>
    <s v="Tramitar Peticiones"/>
    <d v="2020-06-08T00:00:00"/>
    <x v="5"/>
    <d v="2020-06-10T00:00:00"/>
    <s v="Abril - Junio"/>
    <n v="2"/>
    <n v="3"/>
    <s v="OSCAR LEONEL TULCAN CRIOLLO"/>
    <s v="Cerrado"/>
    <s v="Junio"/>
    <m/>
    <e v="#REF!"/>
    <e v="#REF!"/>
    <x v="0"/>
    <x v="0"/>
  </r>
  <r>
    <n v="2014"/>
    <n v="22124"/>
    <s v="Tramitar Peticiones"/>
    <d v="2020-06-08T00:00:00"/>
    <x v="5"/>
    <d v="2020-06-10T00:00:00"/>
    <s v="Abril - Junio"/>
    <n v="2"/>
    <n v="3"/>
    <s v="Martin Juvenal vivas parada"/>
    <s v="Cerrado"/>
    <s v="Junio"/>
    <m/>
    <e v="#REF!"/>
    <e v="#REF!"/>
    <x v="0"/>
    <x v="0"/>
  </r>
  <r>
    <n v="2015"/>
    <n v="22125"/>
    <s v="Tramitar Peticiones"/>
    <d v="2020-06-08T00:00:00"/>
    <x v="5"/>
    <d v="2020-06-10T00:00:00"/>
    <s v="Abril - Junio"/>
    <n v="2"/>
    <n v="3"/>
    <s v="FABIO ANDRES SILVA VEGA"/>
    <s v="Cerrado"/>
    <s v="Junio"/>
    <m/>
    <e v="#REF!"/>
    <e v="#REF!"/>
    <x v="0"/>
    <x v="0"/>
  </r>
  <r>
    <n v="2016"/>
    <n v="22126"/>
    <s v="Tramitar Peticiones"/>
    <d v="2020-06-08T00:00:00"/>
    <x v="5"/>
    <d v="2020-06-10T00:00:00"/>
    <s v="Abril - Junio"/>
    <n v="2"/>
    <n v="3"/>
    <s v="carlos alberto rivera"/>
    <s v="Cerrado"/>
    <s v="Junio"/>
    <m/>
    <e v="#REF!"/>
    <e v="#REF!"/>
    <x v="0"/>
    <x v="0"/>
  </r>
  <r>
    <n v="2017"/>
    <n v="22127"/>
    <s v="Tramitar Peticiones"/>
    <d v="2020-06-08T00:00:00"/>
    <x v="5"/>
    <d v="2020-06-10T00:00:00"/>
    <s v="Abril - Junio"/>
    <n v="2"/>
    <n v="3"/>
    <s v="John Freddy Arboleda Murillo"/>
    <s v="Cerrado"/>
    <s v="Junio"/>
    <m/>
    <e v="#REF!"/>
    <e v="#REF!"/>
    <x v="0"/>
    <x v="0"/>
  </r>
  <r>
    <n v="2018"/>
    <n v="22128"/>
    <s v="Tramitar Queja"/>
    <d v="2020-06-08T00:00:00"/>
    <x v="5"/>
    <d v="2020-06-10T00:00:00"/>
    <s v="Abril - Junio"/>
    <n v="2"/>
    <n v="3"/>
    <s v="Amparo ocampo Santamaría"/>
    <s v="Cerrado"/>
    <s v="Junio"/>
    <m/>
    <e v="#REF!"/>
    <e v="#REF!"/>
    <x v="0"/>
    <x v="0"/>
  </r>
  <r>
    <n v="2019"/>
    <n v="22129"/>
    <s v="Tramitar Peticiones"/>
    <d v="2020-06-08T00:00:00"/>
    <x v="5"/>
    <d v="2020-06-10T00:00:00"/>
    <s v="Abril - Junio"/>
    <n v="2"/>
    <n v="3"/>
    <s v="carlos alberto rivera"/>
    <s v="Cerrado"/>
    <s v="Junio"/>
    <m/>
    <e v="#REF!"/>
    <e v="#REF!"/>
    <x v="0"/>
    <x v="0"/>
  </r>
  <r>
    <n v="2020"/>
    <n v="22130"/>
    <s v="Tramitar Peticiones"/>
    <d v="2020-06-08T00:00:00"/>
    <x v="5"/>
    <d v="2020-06-10T00:00:00"/>
    <s v="Abril - Junio"/>
    <n v="2"/>
    <n v="3"/>
    <s v="katheryn milena ochoa gonzalez"/>
    <s v="Cerrado"/>
    <s v="Junio"/>
    <m/>
    <e v="#REF!"/>
    <e v="#REF!"/>
    <x v="0"/>
    <x v="0"/>
  </r>
  <r>
    <n v="2021"/>
    <n v="22131"/>
    <s v="Tramitar Peticiones"/>
    <d v="2020-06-08T00:00:00"/>
    <x v="5"/>
    <d v="2020-06-10T00:00:00"/>
    <s v="Abril - Junio"/>
    <n v="2"/>
    <n v="3"/>
    <s v="OLGA LUCIA DURAN FRONDA"/>
    <s v="Cerrado"/>
    <s v="Junio"/>
    <m/>
    <e v="#REF!"/>
    <e v="#REF!"/>
    <x v="0"/>
    <x v="0"/>
  </r>
  <r>
    <n v="2022"/>
    <n v="22132"/>
    <s v="Tramitar Peticiones"/>
    <d v="2020-06-08T00:00:00"/>
    <x v="5"/>
    <d v="2020-06-10T00:00:00"/>
    <s v="Abril - Junio"/>
    <n v="2"/>
    <n v="3"/>
    <s v="liseth ladino"/>
    <s v="Cerrado"/>
    <s v="Junio"/>
    <m/>
    <e v="#REF!"/>
    <e v="#REF!"/>
    <x v="0"/>
    <x v="0"/>
  </r>
  <r>
    <n v="2023"/>
    <n v="22133"/>
    <s v="Asignar Sugerencia"/>
    <d v="2020-06-08T00:00:00"/>
    <x v="5"/>
    <d v="2020-06-10T00:00:00"/>
    <s v="Abril - Junio"/>
    <n v="2"/>
    <n v="3"/>
    <s v="jose antonio vizcaino"/>
    <s v="Cerrado"/>
    <s v="Junio"/>
    <m/>
    <e v="#REF!"/>
    <e v="#REF!"/>
    <x v="0"/>
    <x v="0"/>
  </r>
  <r>
    <n v="2024"/>
    <n v="22134"/>
    <s v="Tramitar Peticiones"/>
    <d v="2020-06-08T00:00:00"/>
    <x v="5"/>
    <d v="2020-06-10T00:00:00"/>
    <s v="Abril - Junio"/>
    <n v="2"/>
    <n v="3"/>
    <s v="MILTON ELLES VELASQUEZ"/>
    <s v="Cerrado"/>
    <s v="Junio"/>
    <m/>
    <e v="#REF!"/>
    <e v="#REF!"/>
    <x v="0"/>
    <x v="0"/>
  </r>
  <r>
    <n v="2025"/>
    <n v="22135"/>
    <s v="Tramitar Peticiones"/>
    <d v="2020-06-08T00:00:00"/>
    <x v="5"/>
    <d v="2020-06-10T00:00:00"/>
    <s v="Abril - Junio"/>
    <n v="2"/>
    <n v="3"/>
    <s v="angela yarley culma"/>
    <s v="Cerrado"/>
    <s v="Junio"/>
    <m/>
    <e v="#REF!"/>
    <e v="#REF!"/>
    <x v="0"/>
    <x v="0"/>
  </r>
  <r>
    <n v="2026"/>
    <n v="22136"/>
    <s v="Tramitar Peticiones"/>
    <d v="2020-06-08T00:00:00"/>
    <x v="5"/>
    <d v="2020-06-10T00:00:00"/>
    <s v="Abril - Junio"/>
    <n v="2"/>
    <n v="3"/>
    <s v="MARTHA LUCIA DAZA RENGIFO"/>
    <s v="Cerrado"/>
    <s v="Junio"/>
    <m/>
    <e v="#REF!"/>
    <e v="#REF!"/>
    <x v="0"/>
    <x v="0"/>
  </r>
  <r>
    <n v="2027"/>
    <n v="22137"/>
    <s v="Tramitar Peticiones"/>
    <d v="2020-06-08T00:00:00"/>
    <x v="5"/>
    <d v="2020-06-11T00:00:00"/>
    <s v="Abril - Junio"/>
    <n v="3"/>
    <n v="4"/>
    <s v="Gloria Elena lopez zapata"/>
    <s v="Cerrado"/>
    <s v="Junio"/>
    <m/>
    <e v="#REF!"/>
    <e v="#REF!"/>
    <x v="0"/>
    <x v="0"/>
  </r>
  <r>
    <n v="2028"/>
    <n v="22138"/>
    <s v="Tramitar Peticiones"/>
    <d v="2020-06-08T00:00:00"/>
    <x v="5"/>
    <d v="2020-06-11T00:00:00"/>
    <s v="Abril - Junio"/>
    <n v="3"/>
    <n v="4"/>
    <s v="SEMEP IPS"/>
    <s v="Cerrado"/>
    <s v="Junio"/>
    <m/>
    <e v="#REF!"/>
    <e v="#REF!"/>
    <x v="0"/>
    <x v="0"/>
  </r>
  <r>
    <n v="2029"/>
    <n v="22139"/>
    <s v="Tramitar Peticiones"/>
    <d v="2020-06-08T00:00:00"/>
    <x v="5"/>
    <d v="2020-06-11T00:00:00"/>
    <s v="Abril - Junio"/>
    <n v="3"/>
    <n v="4"/>
    <s v="RAY DAVID ACOSTA VERGARA"/>
    <s v="Cerrado"/>
    <s v="Junio"/>
    <m/>
    <e v="#REF!"/>
    <e v="#REF!"/>
    <x v="0"/>
    <x v="0"/>
  </r>
  <r>
    <n v="2030"/>
    <n v="22140"/>
    <s v="Tramitar Peticiones"/>
    <d v="2020-06-08T00:00:00"/>
    <x v="5"/>
    <d v="2020-06-11T00:00:00"/>
    <s v="Abril - Junio"/>
    <n v="3"/>
    <n v="4"/>
    <s v="Daniel Felipe Ordoñez Solarte"/>
    <s v="Cerrado"/>
    <s v="Junio"/>
    <m/>
    <e v="#REF!"/>
    <e v="#REF!"/>
    <x v="0"/>
    <x v="0"/>
  </r>
  <r>
    <n v="2031"/>
    <n v="22141"/>
    <s v="Tramitar Peticiones"/>
    <d v="2020-06-08T00:00:00"/>
    <x v="5"/>
    <d v="2020-06-11T00:00:00"/>
    <s v="Abril - Junio"/>
    <n v="3"/>
    <n v="4"/>
    <s v="Konfirma S.A.S"/>
    <s v="Cerrado"/>
    <s v="Junio"/>
    <m/>
    <e v="#REF!"/>
    <e v="#REF!"/>
    <x v="0"/>
    <x v="0"/>
  </r>
  <r>
    <n v="2032"/>
    <n v="22142"/>
    <s v="Tramitar Queja"/>
    <d v="2020-06-08T00:00:00"/>
    <x v="5"/>
    <d v="2020-06-08T00:00:00"/>
    <s v="Abril - Junio"/>
    <n v="0"/>
    <n v="1"/>
    <s v="Oscar suarez Castiblanco"/>
    <s v="Cerrado"/>
    <s v="Junio"/>
    <m/>
    <e v="#REF!"/>
    <e v="#REF!"/>
    <x v="0"/>
    <x v="0"/>
  </r>
  <r>
    <n v="2033"/>
    <n v="22143"/>
    <s v="Tramitar Peticiones"/>
    <d v="2020-06-08T00:00:00"/>
    <x v="5"/>
    <d v="2020-06-11T00:00:00"/>
    <s v="Abril - Junio"/>
    <n v="3"/>
    <n v="4"/>
    <s v="Colectivo de Abogados Litigantes"/>
    <s v="Cerrado"/>
    <s v="Junio"/>
    <m/>
    <e v="#REF!"/>
    <e v="#REF!"/>
    <x v="0"/>
    <x v="0"/>
  </r>
  <r>
    <n v="2034"/>
    <n v="22144"/>
    <s v="Tramitar Peticiones"/>
    <d v="2020-06-08T00:00:00"/>
    <x v="5"/>
    <d v="2020-06-11T00:00:00"/>
    <s v="Abril - Junio"/>
    <n v="3"/>
    <n v="4"/>
    <s v="luis enrique camargo tuta"/>
    <s v="Cerrado"/>
    <s v="Junio"/>
    <m/>
    <e v="#REF!"/>
    <e v="#REF!"/>
    <x v="0"/>
    <x v="0"/>
  </r>
  <r>
    <n v="2035"/>
    <n v="22145"/>
    <s v="Tramitar Peticiones"/>
    <d v="2020-06-08T00:00:00"/>
    <x v="5"/>
    <d v="2020-06-11T00:00:00"/>
    <s v="Abril - Junio"/>
    <n v="3"/>
    <n v="4"/>
    <s v="EDWARD ALBANER LOZANO MENESES"/>
    <s v="Cerrado"/>
    <s v="Junio"/>
    <m/>
    <e v="#REF!"/>
    <e v="#REF!"/>
    <x v="0"/>
    <x v="0"/>
  </r>
  <r>
    <n v="2036"/>
    <n v="22146"/>
    <s v="Tramitar Queja"/>
    <d v="2020-06-08T00:00:00"/>
    <x v="5"/>
    <s v="Pendiente"/>
    <s v="Pendiente"/>
    <e v="#VALUE!"/>
    <e v="#VALUE!"/>
    <s v="viviana maría rodelo ortega"/>
    <s v="Abierto"/>
    <s v="Pendiente"/>
    <m/>
    <e v="#REF!"/>
    <e v="#REF!"/>
    <x v="1"/>
    <x v="1"/>
  </r>
  <r>
    <n v="2037"/>
    <n v="22147"/>
    <s v="Tramitar Peticiones"/>
    <d v="2020-06-08T00:00:00"/>
    <x v="5"/>
    <d v="2020-06-11T00:00:00"/>
    <s v="Abril - Junio"/>
    <n v="3"/>
    <n v="4"/>
    <s v="LINA XIIMENA ZORRILA RENDON"/>
    <s v="Cerrado"/>
    <s v="Junio"/>
    <m/>
    <e v="#REF!"/>
    <e v="#REF!"/>
    <x v="0"/>
    <x v="0"/>
  </r>
  <r>
    <n v="2038"/>
    <n v="22148"/>
    <s v="Tramitar Peticiones"/>
    <d v="2020-06-08T00:00:00"/>
    <x v="5"/>
    <d v="2020-06-12T00:00:00"/>
    <s v="Abril - Junio"/>
    <n v="4"/>
    <n v="5"/>
    <s v="EDWIN ALEJANDRO CADAVID LEMUS"/>
    <s v="Cerrado"/>
    <s v="Junio"/>
    <m/>
    <e v="#REF!"/>
    <e v="#REF!"/>
    <x v="0"/>
    <x v="0"/>
  </r>
  <r>
    <n v="2039"/>
    <n v="22149"/>
    <s v="Tramitar Peticiones"/>
    <d v="2020-06-08T00:00:00"/>
    <x v="5"/>
    <d v="2020-06-11T00:00:00"/>
    <s v="Abril - Junio"/>
    <n v="3"/>
    <n v="4"/>
    <s v="Angie peña"/>
    <s v="Cerrado"/>
    <s v="Junio"/>
    <m/>
    <e v="#REF!"/>
    <e v="#REF!"/>
    <x v="0"/>
    <x v="0"/>
  </r>
  <r>
    <n v="2040"/>
    <n v="22150"/>
    <s v="Tramitar Reclamo"/>
    <d v="2020-06-08T00:00:00"/>
    <x v="5"/>
    <d v="2020-06-09T00:00:00"/>
    <s v="Abril - Junio"/>
    <n v="1"/>
    <n v="2"/>
    <s v="Eyder Garces"/>
    <s v="Cerrado"/>
    <s v="Junio"/>
    <m/>
    <e v="#REF!"/>
    <e v="#REF!"/>
    <x v="0"/>
    <x v="0"/>
  </r>
  <r>
    <n v="2041"/>
    <n v="22151"/>
    <s v="Tramitar Queja"/>
    <d v="2020-06-08T00:00:00"/>
    <x v="5"/>
    <d v="2020-06-10T00:00:00"/>
    <s v="Abril - Junio"/>
    <n v="2"/>
    <n v="3"/>
    <s v="DIEGO HERNANDEZ"/>
    <s v="Cerrado"/>
    <s v="Junio"/>
    <m/>
    <e v="#REF!"/>
    <e v="#REF!"/>
    <x v="0"/>
    <x v="0"/>
  </r>
  <r>
    <n v="2042"/>
    <n v="22152"/>
    <s v="Tramitar Queja"/>
    <d v="2020-06-08T00:00:00"/>
    <x v="5"/>
    <d v="2020-06-10T00:00:00"/>
    <s v="Abril - Junio"/>
    <n v="2"/>
    <n v="3"/>
    <s v="DIEGO HERNANDEZ"/>
    <s v="Cerrado"/>
    <s v="Junio"/>
    <m/>
    <e v="#REF!"/>
    <e v="#REF!"/>
    <x v="0"/>
    <x v="0"/>
  </r>
  <r>
    <n v="2043"/>
    <n v="22153"/>
    <s v="Tramitar Reclamo"/>
    <d v="2020-06-08T00:00:00"/>
    <x v="5"/>
    <d v="2020-06-09T00:00:00"/>
    <s v="Abril - Junio"/>
    <n v="1"/>
    <n v="2"/>
    <s v="Muñoz"/>
    <s v="Cerrado"/>
    <s v="Junio"/>
    <m/>
    <e v="#REF!"/>
    <e v="#REF!"/>
    <x v="0"/>
    <x v="0"/>
  </r>
  <r>
    <n v="2044"/>
    <n v="22154"/>
    <s v="Tramitar Peticiones"/>
    <d v="2020-06-08T00:00:00"/>
    <x v="5"/>
    <d v="2020-06-11T00:00:00"/>
    <s v="Abril - Junio"/>
    <n v="3"/>
    <n v="4"/>
    <s v="laura melissa cormaño baldovino"/>
    <s v="Cerrado"/>
    <s v="Junio"/>
    <m/>
    <e v="#REF!"/>
    <e v="#REF!"/>
    <x v="0"/>
    <x v="0"/>
  </r>
  <r>
    <n v="2045"/>
    <n v="22155"/>
    <s v="Tramitar Peticiones"/>
    <d v="2020-06-08T00:00:00"/>
    <x v="5"/>
    <d v="2020-06-11T00:00:00"/>
    <s v="Abril - Junio"/>
    <n v="3"/>
    <n v="4"/>
    <s v="laura melissa cormaño baldovino"/>
    <s v="Cerrado"/>
    <s v="Junio"/>
    <m/>
    <e v="#REF!"/>
    <e v="#REF!"/>
    <x v="0"/>
    <x v="0"/>
  </r>
  <r>
    <n v="2046"/>
    <n v="22156"/>
    <s v="Tramitar Peticiones"/>
    <d v="2020-06-09T00:00:00"/>
    <x v="5"/>
    <d v="2020-06-11T00:00:00"/>
    <s v="Abril - Junio"/>
    <n v="2"/>
    <n v="3"/>
    <s v="JOSE LEONARDO AGUILLON SONSA"/>
    <s v="Cerrado"/>
    <s v="Junio"/>
    <m/>
    <e v="#REF!"/>
    <e v="#REF!"/>
    <x v="0"/>
    <x v="0"/>
  </r>
  <r>
    <n v="2047"/>
    <n v="22157"/>
    <s v="Tramitar Peticiones"/>
    <d v="2020-06-09T00:00:00"/>
    <x v="5"/>
    <d v="2020-06-11T00:00:00"/>
    <s v="Abril - Junio"/>
    <n v="2"/>
    <n v="3"/>
    <s v="MARTHA CECILIA MURILLO"/>
    <s v="Cerrado"/>
    <s v="Junio"/>
    <m/>
    <e v="#REF!"/>
    <e v="#REF!"/>
    <x v="0"/>
    <x v="0"/>
  </r>
  <r>
    <n v="2048"/>
    <n v="22158"/>
    <s v="Tramitar Peticiones"/>
    <d v="2020-06-09T00:00:00"/>
    <x v="5"/>
    <d v="2020-06-11T00:00:00"/>
    <s v="Abril - Junio"/>
    <n v="2"/>
    <n v="3"/>
    <s v="July Paulina Suárez López"/>
    <s v="Cerrado"/>
    <s v="Junio"/>
    <m/>
    <e v="#REF!"/>
    <e v="#REF!"/>
    <x v="0"/>
    <x v="0"/>
  </r>
  <r>
    <n v="2049"/>
    <n v="22159"/>
    <s v="Tramitar Queja"/>
    <d v="2020-06-09T00:00:00"/>
    <x v="5"/>
    <d v="2020-06-10T00:00:00"/>
    <s v="Abril - Junio"/>
    <n v="1"/>
    <n v="2"/>
    <s v="NESTOR IVAN LEGUIZAMON PATARROYO"/>
    <s v="Cerrado"/>
    <s v="Junio"/>
    <m/>
    <e v="#REF!"/>
    <e v="#REF!"/>
    <x v="0"/>
    <x v="0"/>
  </r>
  <r>
    <n v="2050"/>
    <n v="22160"/>
    <s v="Tramitar Peticiones"/>
    <d v="2020-06-09T00:00:00"/>
    <x v="5"/>
    <d v="2020-06-11T00:00:00"/>
    <s v="Abril - Junio"/>
    <n v="2"/>
    <n v="3"/>
    <s v="ROSINA PALACIOS FERNÁNDEZ"/>
    <s v="Cerrado"/>
    <s v="Junio"/>
    <m/>
    <e v="#REF!"/>
    <e v="#REF!"/>
    <x v="0"/>
    <x v="0"/>
  </r>
  <r>
    <n v="2051"/>
    <n v="22161"/>
    <s v="Tramitar Peticiones"/>
    <d v="2020-06-09T00:00:00"/>
    <x v="5"/>
    <d v="2020-06-11T00:00:00"/>
    <s v="Abril - Junio"/>
    <n v="2"/>
    <n v="3"/>
    <s v="Nestor Enrique Arango Vallejo"/>
    <s v="Cerrado"/>
    <s v="Junio"/>
    <m/>
    <e v="#REF!"/>
    <e v="#REF!"/>
    <x v="0"/>
    <x v="0"/>
  </r>
  <r>
    <n v="2052"/>
    <n v="22162"/>
    <s v="Tramitar Queja"/>
    <d v="2020-06-09T00:00:00"/>
    <x v="5"/>
    <d v="2020-06-11T00:00:00"/>
    <s v="Abril - Junio"/>
    <n v="2"/>
    <n v="3"/>
    <s v="NELSON ENRIQUE DIAZ FLOREZ"/>
    <s v="Cerrado"/>
    <s v="Junio"/>
    <m/>
    <e v="#REF!"/>
    <e v="#REF!"/>
    <x v="0"/>
    <x v="0"/>
  </r>
  <r>
    <n v="2053"/>
    <n v="22163"/>
    <s v="Tramitar Queja"/>
    <d v="2020-06-09T00:00:00"/>
    <x v="5"/>
    <d v="2020-06-25T00:00:00"/>
    <s v="Abril - Junio"/>
    <n v="16"/>
    <n v="13"/>
    <s v="LUZ MARINA MORALES PAEZ"/>
    <s v="Cerrado"/>
    <s v="Junio"/>
    <m/>
    <e v="#REF!"/>
    <e v="#REF!"/>
    <x v="0"/>
    <x v="0"/>
  </r>
  <r>
    <n v="2054"/>
    <n v="22164"/>
    <s v="Tramitar Reclamo"/>
    <d v="2020-06-09T00:00:00"/>
    <x v="5"/>
    <d v="2020-06-10T00:00:00"/>
    <s v="Abril - Junio"/>
    <n v="1"/>
    <n v="2"/>
    <s v="Manuel Del prado C."/>
    <s v="Cerrado"/>
    <s v="Junio"/>
    <m/>
    <e v="#REF!"/>
    <e v="#REF!"/>
    <x v="0"/>
    <x v="0"/>
  </r>
  <r>
    <n v="2055"/>
    <n v="22165"/>
    <s v="Tramitar Peticiones"/>
    <d v="2020-06-09T00:00:00"/>
    <x v="5"/>
    <d v="2020-06-11T00:00:00"/>
    <s v="Abril - Junio"/>
    <n v="2"/>
    <n v="3"/>
    <s v="Leidy Yolanda Salas"/>
    <s v="Cerrado"/>
    <s v="Junio"/>
    <m/>
    <e v="#REF!"/>
    <e v="#REF!"/>
    <x v="0"/>
    <x v="0"/>
  </r>
  <r>
    <n v="2056"/>
    <n v="22166"/>
    <s v="Tramitar Peticiones"/>
    <d v="2020-06-09T00:00:00"/>
    <x v="5"/>
    <d v="2020-06-11T00:00:00"/>
    <s v="Abril - Junio"/>
    <n v="2"/>
    <n v="3"/>
    <s v="Ivannsilar Matiz Olaya"/>
    <s v="Cerrado"/>
    <s v="Junio"/>
    <m/>
    <e v="#REF!"/>
    <e v="#REF!"/>
    <x v="0"/>
    <x v="0"/>
  </r>
  <r>
    <n v="2057"/>
    <n v="22167"/>
    <s v="Tramitar Peticiones"/>
    <d v="2020-06-09T00:00:00"/>
    <x v="5"/>
    <d v="2020-06-11T00:00:00"/>
    <s v="Abril - Junio"/>
    <n v="2"/>
    <n v="3"/>
    <s v="GLORIA ALEXANDRA ROMERO NIÑO"/>
    <s v="Cerrado"/>
    <s v="Junio"/>
    <m/>
    <e v="#REF!"/>
    <e v="#REF!"/>
    <x v="0"/>
    <x v="0"/>
  </r>
  <r>
    <n v="2058"/>
    <n v="22168"/>
    <s v="Tramitar Peticiones"/>
    <d v="2020-06-09T00:00:00"/>
    <x v="5"/>
    <d v="2020-06-11T00:00:00"/>
    <s v="Abril - Junio"/>
    <n v="2"/>
    <n v="3"/>
    <s v="Carolina Montoya"/>
    <s v="Cerrado"/>
    <s v="Junio"/>
    <m/>
    <e v="#REF!"/>
    <e v="#REF!"/>
    <x v="0"/>
    <x v="0"/>
  </r>
  <r>
    <n v="2059"/>
    <n v="22169"/>
    <s v="Tramitar Queja"/>
    <d v="2020-06-09T00:00:00"/>
    <x v="5"/>
    <d v="2020-06-10T00:00:00"/>
    <s v="Abril - Junio"/>
    <n v="1"/>
    <n v="2"/>
    <s v="Yully Tatiana Caro Burgos"/>
    <s v="Cerrado"/>
    <s v="Junio"/>
    <m/>
    <e v="#REF!"/>
    <e v="#REF!"/>
    <x v="0"/>
    <x v="0"/>
  </r>
  <r>
    <n v="2060"/>
    <n v="22170"/>
    <s v="Tramitar Peticiones"/>
    <d v="2020-06-09T00:00:00"/>
    <x v="5"/>
    <d v="2020-06-11T00:00:00"/>
    <s v="Abril - Junio"/>
    <n v="2"/>
    <n v="3"/>
    <s v="JAMMER SAUL HERNANDEZ RAMIREZ"/>
    <s v="Cerrado"/>
    <s v="Junio"/>
    <m/>
    <e v="#REF!"/>
    <e v="#REF!"/>
    <x v="0"/>
    <x v="0"/>
  </r>
  <r>
    <n v="2061"/>
    <n v="22171"/>
    <s v="Tramitar Peticiones"/>
    <d v="2020-06-09T00:00:00"/>
    <x v="5"/>
    <d v="2020-06-11T00:00:00"/>
    <s v="Abril - Junio"/>
    <n v="2"/>
    <n v="3"/>
    <s v="Leidy Yolanda Salas"/>
    <s v="Cerrado"/>
    <s v="Junio"/>
    <m/>
    <e v="#REF!"/>
    <e v="#REF!"/>
    <x v="0"/>
    <x v="0"/>
  </r>
  <r>
    <n v="2062"/>
    <n v="22172"/>
    <s v="Tramitar Queja"/>
    <d v="2020-06-09T00:00:00"/>
    <x v="5"/>
    <d v="2020-06-10T00:00:00"/>
    <s v="Abril - Junio"/>
    <n v="1"/>
    <n v="2"/>
    <s v="ESTEFANIA BLANCO"/>
    <s v="Cerrado"/>
    <s v="Junio"/>
    <m/>
    <e v="#REF!"/>
    <e v="#REF!"/>
    <x v="0"/>
    <x v="0"/>
  </r>
  <r>
    <n v="2063"/>
    <n v="22173"/>
    <s v="Tramitar Peticiones"/>
    <d v="2020-06-09T00:00:00"/>
    <x v="5"/>
    <d v="2020-06-11T00:00:00"/>
    <s v="Abril - Junio"/>
    <n v="2"/>
    <n v="3"/>
    <s v="Rubén Darío Rico Guerra"/>
    <s v="Cerrado"/>
    <s v="Junio"/>
    <m/>
    <e v="#REF!"/>
    <e v="#REF!"/>
    <x v="0"/>
    <x v="0"/>
  </r>
  <r>
    <n v="2064"/>
    <n v="22174"/>
    <s v="Tramitar Peticiones"/>
    <d v="2020-06-09T00:00:00"/>
    <x v="5"/>
    <d v="2020-06-11T00:00:00"/>
    <s v="Abril - Junio"/>
    <n v="2"/>
    <n v="3"/>
    <s v="Heidy López Rondón"/>
    <s v="Cerrado"/>
    <s v="Junio"/>
    <m/>
    <e v="#REF!"/>
    <e v="#REF!"/>
    <x v="0"/>
    <x v="0"/>
  </r>
  <r>
    <n v="2065"/>
    <n v="22175"/>
    <s v="Tramitar Queja"/>
    <d v="2020-06-09T00:00:00"/>
    <x v="5"/>
    <s v="Pendiente"/>
    <s v="Pendiente"/>
    <e v="#VALUE!"/>
    <e v="#VALUE!"/>
    <s v="Jerson Rivera Garcia"/>
    <s v="Abierto"/>
    <s v="Pendiente"/>
    <m/>
    <e v="#REF!"/>
    <e v="#REF!"/>
    <x v="1"/>
    <x v="1"/>
  </r>
  <r>
    <n v="2066"/>
    <n v="22176"/>
    <s v="Tramitar Peticiones"/>
    <d v="2020-06-09T00:00:00"/>
    <x v="5"/>
    <d v="2020-06-11T00:00:00"/>
    <s v="Abril - Junio"/>
    <n v="2"/>
    <n v="3"/>
    <s v="Fidelia Villegas"/>
    <s v="Cerrado"/>
    <s v="Junio"/>
    <m/>
    <e v="#REF!"/>
    <e v="#REF!"/>
    <x v="0"/>
    <x v="0"/>
  </r>
  <r>
    <n v="2067"/>
    <n v="22177"/>
    <s v="Tramitar Peticiones"/>
    <d v="2020-06-09T00:00:00"/>
    <x v="5"/>
    <d v="2020-06-11T00:00:00"/>
    <s v="Abril - Junio"/>
    <n v="2"/>
    <n v="3"/>
    <s v="DIEGO ANDRES VEGA CAICEDO"/>
    <s v="Cerrado"/>
    <s v="Junio"/>
    <m/>
    <e v="#REF!"/>
    <e v="#REF!"/>
    <x v="0"/>
    <x v="0"/>
  </r>
  <r>
    <n v="2068"/>
    <n v="22178"/>
    <s v="Tramitar Peticiones"/>
    <d v="2020-06-09T00:00:00"/>
    <x v="5"/>
    <d v="2020-06-11T00:00:00"/>
    <s v="Abril - Junio"/>
    <n v="2"/>
    <n v="3"/>
    <s v="Gladys Cardona Ramirez"/>
    <s v="Cerrado"/>
    <s v="Junio"/>
    <m/>
    <e v="#REF!"/>
    <e v="#REF!"/>
    <x v="0"/>
    <x v="0"/>
  </r>
  <r>
    <n v="2069"/>
    <n v="22179"/>
    <s v="Tramitar Peticiones"/>
    <d v="2020-06-09T00:00:00"/>
    <x v="5"/>
    <d v="2020-06-11T00:00:00"/>
    <s v="Abril - Junio"/>
    <n v="2"/>
    <n v="3"/>
    <s v="Gabriel Perez UMaña"/>
    <s v="Cerrado"/>
    <s v="Junio"/>
    <m/>
    <e v="#REF!"/>
    <e v="#REF!"/>
    <x v="0"/>
    <x v="0"/>
  </r>
  <r>
    <n v="2070"/>
    <n v="22180"/>
    <s v="Tramitar Peticiones"/>
    <d v="2020-06-09T00:00:00"/>
    <x v="5"/>
    <d v="2020-06-11T00:00:00"/>
    <s v="Abril - Junio"/>
    <n v="2"/>
    <n v="3"/>
    <s v="MARIO ALBERTO MENDOZA CEBALLOS"/>
    <s v="Cerrado"/>
    <s v="Junio"/>
    <m/>
    <e v="#REF!"/>
    <e v="#REF!"/>
    <x v="0"/>
    <x v="0"/>
  </r>
  <r>
    <n v="2071"/>
    <n v="22181"/>
    <s v="Tramitar Peticiones"/>
    <d v="2020-06-09T00:00:00"/>
    <x v="5"/>
    <d v="2020-06-11T00:00:00"/>
    <s v="Abril - Junio"/>
    <n v="2"/>
    <n v="3"/>
    <s v="Heidy Carolina Casallas Torres"/>
    <s v="Cerrado"/>
    <s v="Junio"/>
    <m/>
    <e v="#REF!"/>
    <e v="#REF!"/>
    <x v="0"/>
    <x v="0"/>
  </r>
  <r>
    <n v="2072"/>
    <n v="22182"/>
    <s v="Tramitar Peticiones"/>
    <d v="2020-06-09T00:00:00"/>
    <x v="5"/>
    <d v="2020-06-11T00:00:00"/>
    <s v="Abril - Junio"/>
    <n v="2"/>
    <n v="3"/>
    <s v="Katherin Castro Barrero"/>
    <s v="Cerrado"/>
    <s v="Junio"/>
    <m/>
    <e v="#REF!"/>
    <e v="#REF!"/>
    <x v="0"/>
    <x v="0"/>
  </r>
  <r>
    <n v="2073"/>
    <n v="22183"/>
    <s v="Tramitar Queja"/>
    <d v="2020-06-09T00:00:00"/>
    <x v="5"/>
    <d v="2020-06-11T00:00:00"/>
    <s v="Abril - Junio"/>
    <n v="2"/>
    <n v="3"/>
    <s v="Carmen Cecilia Preciado Prieto"/>
    <s v="Cerrado"/>
    <s v="Junio"/>
    <m/>
    <e v="#REF!"/>
    <e v="#REF!"/>
    <x v="0"/>
    <x v="0"/>
  </r>
  <r>
    <n v="2074"/>
    <n v="22184"/>
    <s v="Tramitar Peticiones"/>
    <d v="2020-06-09T00:00:00"/>
    <x v="5"/>
    <d v="2020-06-11T00:00:00"/>
    <s v="Abril - Junio"/>
    <n v="2"/>
    <n v="3"/>
    <s v="MARBY ANGELA GUERRERO BERNAL"/>
    <s v="Cerrado"/>
    <s v="Junio"/>
    <m/>
    <e v="#REF!"/>
    <e v="#REF!"/>
    <x v="0"/>
    <x v="0"/>
  </r>
  <r>
    <n v="2075"/>
    <n v="22185"/>
    <s v="Tramitar Peticiones"/>
    <d v="2020-06-09T00:00:00"/>
    <x v="5"/>
    <d v="2020-06-11T00:00:00"/>
    <s v="Abril - Junio"/>
    <n v="2"/>
    <n v="3"/>
    <s v="luis fernando patron betancourt"/>
    <s v="Cerrado"/>
    <s v="Junio"/>
    <m/>
    <e v="#REF!"/>
    <e v="#REF!"/>
    <x v="0"/>
    <x v="0"/>
  </r>
  <r>
    <n v="2076"/>
    <n v="22186"/>
    <s v="Tramitar Queja"/>
    <d v="2020-06-09T00:00:00"/>
    <x v="5"/>
    <d v="2020-07-31T00:00:00"/>
    <s v="Julio - Septiembre"/>
    <n v="52"/>
    <n v="39"/>
    <s v="LEIDITH CONSTANZA SALAZAR TRUJILLO"/>
    <s v="Cerrado"/>
    <s v="Julio"/>
    <m/>
    <e v="#REF!"/>
    <e v="#REF!"/>
    <x v="0"/>
    <x v="0"/>
  </r>
  <r>
    <n v="2077"/>
    <n v="22187"/>
    <s v="Tramitar Peticiones"/>
    <d v="2020-06-09T00:00:00"/>
    <x v="5"/>
    <d v="2020-06-11T00:00:00"/>
    <s v="Abril - Junio"/>
    <n v="2"/>
    <n v="3"/>
    <s v="MARIA VICTORIA BERNAL BAEZ"/>
    <s v="Cerrado"/>
    <s v="Junio"/>
    <m/>
    <e v="#REF!"/>
    <e v="#REF!"/>
    <x v="0"/>
    <x v="0"/>
  </r>
  <r>
    <n v="2078"/>
    <n v="22188"/>
    <s v="Tramitar Queja"/>
    <d v="2020-06-10T00:00:00"/>
    <x v="5"/>
    <s v="Pendiente"/>
    <s v="Pendiente"/>
    <e v="#VALUE!"/>
    <e v="#VALUE!"/>
    <s v="Yenny Rubiano Osorio"/>
    <s v="Abierto"/>
    <s v="Pendiente"/>
    <m/>
    <e v="#REF!"/>
    <e v="#REF!"/>
    <x v="1"/>
    <x v="1"/>
  </r>
  <r>
    <n v="2079"/>
    <n v="22189"/>
    <s v="Tramitar Peticiones"/>
    <d v="2020-06-10T00:00:00"/>
    <x v="5"/>
    <d v="2020-06-11T00:00:00"/>
    <s v="Abril - Junio"/>
    <n v="1"/>
    <n v="2"/>
    <s v="BLANCA LEONOR VARGAS JIMENEZ"/>
    <s v="Cerrado"/>
    <s v="Junio"/>
    <m/>
    <e v="#REF!"/>
    <e v="#REF!"/>
    <x v="0"/>
    <x v="0"/>
  </r>
  <r>
    <n v="2080"/>
    <n v="22190"/>
    <s v="Tramitar Peticiones"/>
    <d v="2020-06-10T00:00:00"/>
    <x v="5"/>
    <d v="2020-06-11T00:00:00"/>
    <s v="Abril - Junio"/>
    <n v="1"/>
    <n v="2"/>
    <s v="Alduha gamboa"/>
    <s v="Cerrado"/>
    <s v="Junio"/>
    <m/>
    <e v="#REF!"/>
    <e v="#REF!"/>
    <x v="0"/>
    <x v="0"/>
  </r>
  <r>
    <n v="2081"/>
    <n v="22191"/>
    <s v="Tramitar Peticiones"/>
    <d v="2020-06-10T00:00:00"/>
    <x v="5"/>
    <d v="2020-06-11T00:00:00"/>
    <s v="Abril - Junio"/>
    <n v="1"/>
    <n v="2"/>
    <s v="Jorge Eliecer Santamaria Ruano"/>
    <s v="Cerrado"/>
    <s v="Junio"/>
    <m/>
    <e v="#REF!"/>
    <e v="#REF!"/>
    <x v="0"/>
    <x v="0"/>
  </r>
  <r>
    <n v="2082"/>
    <n v="22192"/>
    <s v="Tramitar Peticiones"/>
    <d v="2020-06-10T00:00:00"/>
    <x v="5"/>
    <d v="2020-06-11T00:00:00"/>
    <s v="Abril - Junio"/>
    <n v="1"/>
    <n v="2"/>
    <s v="NUBIA ESTELLA VARGAS"/>
    <s v="Cerrado"/>
    <s v="Junio"/>
    <m/>
    <e v="#REF!"/>
    <e v="#REF!"/>
    <x v="0"/>
    <x v="0"/>
  </r>
  <r>
    <n v="2083"/>
    <n v="22193"/>
    <s v="Tramitar Peticiones"/>
    <d v="2020-06-10T00:00:00"/>
    <x v="5"/>
    <d v="2020-06-11T00:00:00"/>
    <s v="Abril - Junio"/>
    <n v="1"/>
    <n v="2"/>
    <s v="Misael Cruz Gil"/>
    <s v="Cerrado"/>
    <s v="Junio"/>
    <m/>
    <e v="#REF!"/>
    <e v="#REF!"/>
    <x v="0"/>
    <x v="0"/>
  </r>
  <r>
    <n v="2084"/>
    <n v="22194"/>
    <s v="Tramitar Peticiones"/>
    <d v="2020-06-10T00:00:00"/>
    <x v="5"/>
    <d v="2020-06-11T00:00:00"/>
    <s v="Abril - Junio"/>
    <n v="1"/>
    <n v="2"/>
    <s v="Daniela valencia"/>
    <s v="Cerrado"/>
    <s v="Junio"/>
    <m/>
    <e v="#REF!"/>
    <e v="#REF!"/>
    <x v="0"/>
    <x v="0"/>
  </r>
  <r>
    <n v="2085"/>
    <n v="22195"/>
    <s v="Tramitar Queja"/>
    <d v="2020-06-10T00:00:00"/>
    <x v="5"/>
    <d v="2020-06-11T00:00:00"/>
    <s v="Abril - Junio"/>
    <n v="1"/>
    <n v="2"/>
    <s v="WILSON AUGUSTO URREGO BUSTAMANTE"/>
    <s v="Cerrado"/>
    <s v="Junio"/>
    <m/>
    <e v="#REF!"/>
    <e v="#REF!"/>
    <x v="0"/>
    <x v="0"/>
  </r>
  <r>
    <n v="2086"/>
    <n v="22196"/>
    <s v="Tramitar Queja"/>
    <d v="2020-06-10T00:00:00"/>
    <x v="5"/>
    <d v="2020-06-11T00:00:00"/>
    <s v="Abril - Junio"/>
    <n v="1"/>
    <n v="2"/>
    <s v="MARIA EUGENIA OJEDA"/>
    <s v="Cerrado"/>
    <s v="Junio"/>
    <m/>
    <e v="#REF!"/>
    <e v="#REF!"/>
    <x v="0"/>
    <x v="0"/>
  </r>
  <r>
    <n v="2087"/>
    <n v="22197"/>
    <s v="Tramitar Queja"/>
    <d v="2020-06-10T00:00:00"/>
    <x v="5"/>
    <s v="Pendiente"/>
    <s v="Pendiente"/>
    <e v="#VALUE!"/>
    <e v="#VALUE!"/>
    <s v="Yojana Paternina Alquerque"/>
    <s v="Abierto"/>
    <s v="Pendiente"/>
    <m/>
    <e v="#REF!"/>
    <e v="#REF!"/>
    <x v="1"/>
    <x v="1"/>
  </r>
  <r>
    <n v="2088"/>
    <n v="22198"/>
    <s v="Tramitar Peticiones"/>
    <d v="2020-06-10T00:00:00"/>
    <x v="5"/>
    <d v="2020-06-11T00:00:00"/>
    <s v="Abril - Junio"/>
    <n v="1"/>
    <n v="2"/>
    <s v="Fabian Salazar Herrera"/>
    <s v="Cerrado"/>
    <s v="Junio"/>
    <m/>
    <e v="#REF!"/>
    <e v="#REF!"/>
    <x v="0"/>
    <x v="0"/>
  </r>
  <r>
    <n v="2089"/>
    <n v="22199"/>
    <s v="Tramitar Peticiones"/>
    <d v="2020-06-10T00:00:00"/>
    <x v="5"/>
    <d v="2020-06-11T00:00:00"/>
    <s v="Abril - Junio"/>
    <n v="1"/>
    <n v="2"/>
    <s v="maribel portillo"/>
    <s v="Cerrado"/>
    <s v="Junio"/>
    <m/>
    <e v="#REF!"/>
    <e v="#REF!"/>
    <x v="0"/>
    <x v="0"/>
  </r>
  <r>
    <n v="2090"/>
    <n v="22200"/>
    <s v="Asignar Sugerencia"/>
    <d v="2020-06-10T00:00:00"/>
    <x v="5"/>
    <s v="Pendiente"/>
    <s v="Pendiente"/>
    <e v="#VALUE!"/>
    <e v="#VALUE!"/>
    <s v="ADRIANA GESELA GOMEZ LA ROTTA"/>
    <s v="Abierto"/>
    <s v="Pendiente"/>
    <m/>
    <e v="#REF!"/>
    <e v="#REF!"/>
    <x v="1"/>
    <x v="1"/>
  </r>
  <r>
    <n v="2091"/>
    <n v="22201"/>
    <s v="Tramitar Reclamo"/>
    <d v="2020-06-10T00:00:00"/>
    <x v="5"/>
    <d v="2020-06-11T00:00:00"/>
    <s v="Abril - Junio"/>
    <n v="1"/>
    <n v="2"/>
    <s v="MARTHA LUZ HERNANDEZ UCROS"/>
    <s v="Cerrado"/>
    <s v="Junio"/>
    <m/>
    <e v="#REF!"/>
    <e v="#REF!"/>
    <x v="0"/>
    <x v="0"/>
  </r>
  <r>
    <n v="2092"/>
    <n v="22202"/>
    <s v="Tramitar Peticiones"/>
    <d v="2020-06-10T00:00:00"/>
    <x v="5"/>
    <d v="2020-06-12T00:00:00"/>
    <s v="Abril - Junio"/>
    <n v="2"/>
    <n v="3"/>
    <s v="EMILIO RAMIREZ RAMIREZ"/>
    <s v="Cerrado"/>
    <s v="Junio"/>
    <m/>
    <e v="#REF!"/>
    <e v="#REF!"/>
    <x v="0"/>
    <x v="0"/>
  </r>
  <r>
    <n v="2093"/>
    <n v="22203"/>
    <s v="Tramitar Peticiones"/>
    <d v="2020-06-10T00:00:00"/>
    <x v="5"/>
    <d v="2020-06-12T00:00:00"/>
    <s v="Abril - Junio"/>
    <n v="2"/>
    <n v="3"/>
    <s v="Deissy Yadira López Vargas"/>
    <s v="Cerrado"/>
    <s v="Junio"/>
    <m/>
    <e v="#REF!"/>
    <e v="#REF!"/>
    <x v="0"/>
    <x v="0"/>
  </r>
  <r>
    <n v="2094"/>
    <n v="22204"/>
    <s v="Tramitar Peticiones"/>
    <d v="2020-06-10T00:00:00"/>
    <x v="5"/>
    <d v="2020-06-12T00:00:00"/>
    <s v="Abril - Junio"/>
    <n v="2"/>
    <n v="3"/>
    <s v="MARIO FERNANDO BURBANO ACHICANOY"/>
    <s v="Cerrado"/>
    <s v="Junio"/>
    <m/>
    <e v="#REF!"/>
    <e v="#REF!"/>
    <x v="0"/>
    <x v="0"/>
  </r>
  <r>
    <n v="2095"/>
    <n v="22205"/>
    <s v="Tramitar Peticiones"/>
    <d v="2020-06-10T00:00:00"/>
    <x v="5"/>
    <d v="2020-06-12T00:00:00"/>
    <s v="Abril - Junio"/>
    <n v="2"/>
    <n v="3"/>
    <s v="Oscar Cerón Cerón"/>
    <s v="Cerrado"/>
    <s v="Junio"/>
    <m/>
    <e v="#REF!"/>
    <e v="#REF!"/>
    <x v="0"/>
    <x v="0"/>
  </r>
  <r>
    <n v="2096"/>
    <n v="22206"/>
    <s v="Tramitar Peticiones"/>
    <d v="2020-06-10T00:00:00"/>
    <x v="5"/>
    <d v="2020-06-12T00:00:00"/>
    <s v="Abril - Junio"/>
    <n v="2"/>
    <n v="3"/>
    <s v="Herly Suarez Villalba"/>
    <s v="Cerrado"/>
    <s v="Junio"/>
    <m/>
    <e v="#REF!"/>
    <e v="#REF!"/>
    <x v="0"/>
    <x v="0"/>
  </r>
  <r>
    <n v="2097"/>
    <n v="22207"/>
    <s v="Tramitar Peticiones"/>
    <d v="2020-06-10T00:00:00"/>
    <x v="5"/>
    <d v="2020-06-12T00:00:00"/>
    <s v="Abril - Junio"/>
    <n v="2"/>
    <n v="3"/>
    <s v="Laura González G."/>
    <s v="Cerrado"/>
    <s v="Junio"/>
    <m/>
    <e v="#REF!"/>
    <e v="#REF!"/>
    <x v="0"/>
    <x v="0"/>
  </r>
  <r>
    <n v="2098"/>
    <n v="22208"/>
    <s v="Tramitar Peticiones"/>
    <d v="2020-06-10T00:00:00"/>
    <x v="5"/>
    <d v="2020-06-12T00:00:00"/>
    <s v="Abril - Junio"/>
    <n v="2"/>
    <n v="3"/>
    <s v="ALEX ALBERTO RAMIREZ ARTUZ"/>
    <s v="Cerrado"/>
    <s v="Junio"/>
    <m/>
    <e v="#REF!"/>
    <e v="#REF!"/>
    <x v="0"/>
    <x v="0"/>
  </r>
  <r>
    <n v="2099"/>
    <n v="22209"/>
    <s v="Tramitar Peticiones"/>
    <d v="2020-06-10T00:00:00"/>
    <x v="5"/>
    <d v="2020-06-12T00:00:00"/>
    <s v="Abril - Junio"/>
    <n v="2"/>
    <n v="3"/>
    <s v="Alicia Irreño de Peña"/>
    <s v="Cerrado"/>
    <s v="Junio"/>
    <m/>
    <e v="#REF!"/>
    <e v="#REF!"/>
    <x v="0"/>
    <x v="0"/>
  </r>
  <r>
    <n v="2100"/>
    <n v="22210"/>
    <s v="Tramitar Peticiones"/>
    <d v="2020-06-10T00:00:00"/>
    <x v="5"/>
    <d v="2020-06-12T00:00:00"/>
    <s v="Abril - Junio"/>
    <n v="2"/>
    <n v="3"/>
    <s v="MARINI ESTHER CORRO RUZ"/>
    <s v="Cerrado"/>
    <s v="Junio"/>
    <m/>
    <e v="#REF!"/>
    <e v="#REF!"/>
    <x v="0"/>
    <x v="0"/>
  </r>
  <r>
    <n v="2101"/>
    <n v="22211"/>
    <s v="Tramitar Queja"/>
    <d v="2020-06-10T00:00:00"/>
    <x v="5"/>
    <d v="2020-06-11T00:00:00"/>
    <s v="Abril - Junio"/>
    <n v="1"/>
    <n v="2"/>
    <s v="LUIS EDUARDO GONZALEZ VEGA"/>
    <s v="Cerrado"/>
    <s v="Junio"/>
    <m/>
    <e v="#REF!"/>
    <e v="#REF!"/>
    <x v="0"/>
    <x v="0"/>
  </r>
  <r>
    <n v="2102"/>
    <n v="22212"/>
    <s v="Tramitar Queja"/>
    <d v="2020-06-10T00:00:00"/>
    <x v="5"/>
    <d v="2020-06-11T00:00:00"/>
    <s v="Abril - Junio"/>
    <n v="1"/>
    <n v="2"/>
    <s v="JERSON"/>
    <s v="Cerrado"/>
    <s v="Junio"/>
    <m/>
    <e v="#REF!"/>
    <e v="#REF!"/>
    <x v="0"/>
    <x v="0"/>
  </r>
  <r>
    <n v="2103"/>
    <n v="22213"/>
    <s v="Tramitar Queja"/>
    <d v="2020-06-10T00:00:00"/>
    <x v="5"/>
    <d v="2020-06-11T00:00:00"/>
    <s v="Abril - Junio"/>
    <n v="1"/>
    <n v="2"/>
    <s v="RICARDO ALBA OSPINA"/>
    <s v="Cerrado"/>
    <s v="Junio"/>
    <m/>
    <e v="#REF!"/>
    <e v="#REF!"/>
    <x v="0"/>
    <x v="0"/>
  </r>
  <r>
    <n v="2104"/>
    <n v="22214"/>
    <s v="Tramitar Peticiones"/>
    <d v="2020-06-10T00:00:00"/>
    <x v="5"/>
    <d v="2020-06-12T00:00:00"/>
    <s v="Abril - Junio"/>
    <n v="2"/>
    <n v="3"/>
    <s v="Cesar Augusto Mejia Osorio"/>
    <s v="Cerrado"/>
    <s v="Junio"/>
    <m/>
    <e v="#REF!"/>
    <e v="#REF!"/>
    <x v="0"/>
    <x v="0"/>
  </r>
  <r>
    <n v="2105"/>
    <n v="22215"/>
    <s v="Tramitar Peticiones"/>
    <d v="2020-06-10T00:00:00"/>
    <x v="5"/>
    <d v="2020-06-12T00:00:00"/>
    <s v="Abril - Junio"/>
    <n v="2"/>
    <n v="3"/>
    <s v="JAMES JOSE SOTELO HERNANDEZ"/>
    <s v="Cerrado"/>
    <s v="Junio"/>
    <m/>
    <e v="#REF!"/>
    <e v="#REF!"/>
    <x v="0"/>
    <x v="0"/>
  </r>
  <r>
    <n v="2106"/>
    <n v="22216"/>
    <s v="Tramitar Queja"/>
    <d v="2020-06-10T00:00:00"/>
    <x v="5"/>
    <d v="2020-06-11T00:00:00"/>
    <s v="Abril - Junio"/>
    <n v="1"/>
    <n v="2"/>
    <s v="LIANCY ELENA HERNANDEZ FUENTES"/>
    <s v="Cerrado"/>
    <s v="Junio"/>
    <m/>
    <e v="#REF!"/>
    <e v="#REF!"/>
    <x v="0"/>
    <x v="0"/>
  </r>
  <r>
    <n v="2107"/>
    <n v="22217"/>
    <s v="Asignar Sugerencia"/>
    <d v="2020-06-10T00:00:00"/>
    <x v="5"/>
    <d v="2020-07-31T00:00:00"/>
    <s v="Julio - Septiembre"/>
    <n v="51"/>
    <n v="38"/>
    <s v="JUAN EUGENIO PINZON ORTIZ"/>
    <s v="Cerrado"/>
    <s v="Julio"/>
    <m/>
    <e v="#REF!"/>
    <e v="#REF!"/>
    <x v="0"/>
    <x v="0"/>
  </r>
  <r>
    <n v="2108"/>
    <n v="22218"/>
    <s v="Tramitar Peticiones"/>
    <d v="2020-06-10T00:00:00"/>
    <x v="5"/>
    <d v="2020-06-12T00:00:00"/>
    <s v="Abril - Junio"/>
    <n v="2"/>
    <n v="3"/>
    <s v="MARIA SONIA GIRALDO GOMEZ"/>
    <s v="Cerrado"/>
    <s v="Junio"/>
    <m/>
    <e v="#REF!"/>
    <e v="#REF!"/>
    <x v="0"/>
    <x v="0"/>
  </r>
  <r>
    <n v="2109"/>
    <n v="22219"/>
    <s v="Tramitar Peticiones"/>
    <d v="2020-06-11T00:00:00"/>
    <x v="5"/>
    <d v="2020-06-12T00:00:00"/>
    <s v="Abril - Junio"/>
    <n v="1"/>
    <n v="2"/>
    <s v="ESNEIDER VERGARA"/>
    <s v="Cerrado"/>
    <s v="Junio"/>
    <m/>
    <e v="#REF!"/>
    <e v="#REF!"/>
    <x v="0"/>
    <x v="0"/>
  </r>
  <r>
    <n v="2110"/>
    <n v="22220"/>
    <s v="Tramitar Queja"/>
    <d v="2020-06-11T00:00:00"/>
    <x v="5"/>
    <d v="2020-06-11T00:00:00"/>
    <s v="Abril - Junio"/>
    <n v="0"/>
    <n v="1"/>
    <s v="FRANCISCO JAVIER CARVAJAL TRUJILLO"/>
    <s v="Cerrado"/>
    <s v="Junio"/>
    <m/>
    <e v="#REF!"/>
    <e v="#REF!"/>
    <x v="0"/>
    <x v="0"/>
  </r>
  <r>
    <n v="2111"/>
    <n v="22221"/>
    <s v="Tramitar Queja"/>
    <d v="2020-06-11T00:00:00"/>
    <x v="5"/>
    <d v="2020-06-11T00:00:00"/>
    <s v="Abril - Junio"/>
    <n v="0"/>
    <n v="1"/>
    <s v="Carlos Alberto Mantilla Gutiérrez"/>
    <s v="Cerrado"/>
    <s v="Junio"/>
    <m/>
    <e v="#REF!"/>
    <e v="#REF!"/>
    <x v="0"/>
    <x v="0"/>
  </r>
  <r>
    <n v="2112"/>
    <n v="22222"/>
    <s v="Tramitar Peticiones"/>
    <d v="2020-06-11T00:00:00"/>
    <x v="5"/>
    <d v="2020-06-12T00:00:00"/>
    <s v="Abril - Junio"/>
    <n v="1"/>
    <n v="2"/>
    <s v="Julian Salazar Gallego"/>
    <s v="Cerrado"/>
    <s v="Junio"/>
    <m/>
    <e v="#REF!"/>
    <e v="#REF!"/>
    <x v="0"/>
    <x v="0"/>
  </r>
  <r>
    <n v="2113"/>
    <n v="22223"/>
    <s v="Tramitar Peticiones"/>
    <d v="2020-06-11T00:00:00"/>
    <x v="5"/>
    <d v="2020-06-16T00:00:00"/>
    <s v="Abril - Junio"/>
    <n v="5"/>
    <n v="4"/>
    <s v="florelba barrera murillo"/>
    <s v="Cerrado"/>
    <s v="Junio"/>
    <m/>
    <e v="#REF!"/>
    <e v="#REF!"/>
    <x v="0"/>
    <x v="0"/>
  </r>
  <r>
    <n v="2114"/>
    <n v="22224"/>
    <s v="Tramitar Reclamo"/>
    <d v="2020-06-11T00:00:00"/>
    <x v="5"/>
    <d v="2020-06-12T00:00:00"/>
    <s v="Abril - Junio"/>
    <n v="1"/>
    <n v="2"/>
    <s v="CARLOS ALBERTO ESCORCIA QUIROZ"/>
    <s v="Cerrado"/>
    <s v="Junio"/>
    <m/>
    <e v="#REF!"/>
    <e v="#REF!"/>
    <x v="0"/>
    <x v="0"/>
  </r>
  <r>
    <n v="2115"/>
    <n v="22225"/>
    <s v="Tramitar Peticiones"/>
    <d v="2020-06-11T00:00:00"/>
    <x v="5"/>
    <d v="2020-06-16T00:00:00"/>
    <s v="Abril - Junio"/>
    <n v="5"/>
    <n v="4"/>
    <s v="Erika Morales García"/>
    <s v="Cerrado"/>
    <s v="Junio"/>
    <m/>
    <e v="#REF!"/>
    <e v="#REF!"/>
    <x v="0"/>
    <x v="0"/>
  </r>
  <r>
    <n v="2116"/>
    <n v="22226"/>
    <s v="Tramitar Peticiones"/>
    <d v="2020-06-11T00:00:00"/>
    <x v="5"/>
    <d v="2020-06-16T00:00:00"/>
    <s v="Abril - Junio"/>
    <n v="5"/>
    <n v="4"/>
    <s v="YENIS ROMERO"/>
    <s v="Cerrado"/>
    <s v="Junio"/>
    <m/>
    <e v="#REF!"/>
    <e v="#REF!"/>
    <x v="0"/>
    <x v="0"/>
  </r>
  <r>
    <n v="2117"/>
    <n v="22227"/>
    <s v="Tramitar Peticiones"/>
    <d v="2020-06-11T00:00:00"/>
    <x v="5"/>
    <d v="2020-06-16T00:00:00"/>
    <s v="Abril - Junio"/>
    <n v="5"/>
    <n v="4"/>
    <s v="luis alberto molina pérez"/>
    <s v="Cerrado"/>
    <s v="Junio"/>
    <m/>
    <e v="#REF!"/>
    <e v="#REF!"/>
    <x v="0"/>
    <x v="0"/>
  </r>
  <r>
    <n v="2118"/>
    <n v="22228"/>
    <s v="Tramitar Queja"/>
    <d v="2020-06-11T00:00:00"/>
    <x v="5"/>
    <d v="2020-06-12T00:00:00"/>
    <s v="Abril - Junio"/>
    <n v="1"/>
    <n v="2"/>
    <s v="Randy Yessid Tinoco"/>
    <s v="Cerrado"/>
    <s v="Junio"/>
    <m/>
    <e v="#REF!"/>
    <e v="#REF!"/>
    <x v="0"/>
    <x v="0"/>
  </r>
  <r>
    <n v="2119"/>
    <n v="22229"/>
    <s v="Tramitar Peticiones"/>
    <d v="2020-06-11T00:00:00"/>
    <x v="5"/>
    <d v="2020-06-16T00:00:00"/>
    <s v="Abril - Junio"/>
    <n v="5"/>
    <n v="4"/>
    <s v="Manuela Angulo Facette"/>
    <s v="Cerrado"/>
    <s v="Junio"/>
    <m/>
    <e v="#REF!"/>
    <e v="#REF!"/>
    <x v="0"/>
    <x v="0"/>
  </r>
  <r>
    <n v="2120"/>
    <n v="22230"/>
    <s v="Tramitar Reclamo"/>
    <d v="2020-06-11T00:00:00"/>
    <x v="5"/>
    <s v="Pendiente"/>
    <s v="Pendiente"/>
    <e v="#VALUE!"/>
    <e v="#VALUE!"/>
    <s v="Wuendi catherine lara perdomo"/>
    <s v="Abierto"/>
    <s v="Pendiente"/>
    <m/>
    <e v="#REF!"/>
    <e v="#REF!"/>
    <x v="1"/>
    <x v="1"/>
  </r>
  <r>
    <n v="2121"/>
    <n v="22231"/>
    <s v="Tramitar Queja"/>
    <d v="2020-06-11T00:00:00"/>
    <x v="5"/>
    <d v="2020-06-12T00:00:00"/>
    <s v="Abril - Junio"/>
    <n v="1"/>
    <n v="2"/>
    <s v="Juan Andrés Vargas Martínez"/>
    <s v="Cerrado"/>
    <s v="Junio"/>
    <m/>
    <e v="#REF!"/>
    <e v="#REF!"/>
    <x v="0"/>
    <x v="0"/>
  </r>
  <r>
    <n v="2122"/>
    <n v="22232"/>
    <s v="Tramitar Peticiones"/>
    <d v="2020-06-11T00:00:00"/>
    <x v="5"/>
    <d v="2020-06-16T00:00:00"/>
    <s v="Abril - Junio"/>
    <n v="5"/>
    <n v="4"/>
    <s v="juan sebastian"/>
    <s v="Cerrado"/>
    <s v="Junio"/>
    <m/>
    <e v="#REF!"/>
    <e v="#REF!"/>
    <x v="0"/>
    <x v="0"/>
  </r>
  <r>
    <n v="2123"/>
    <n v="22233"/>
    <s v="Tramitar Peticiones"/>
    <d v="2020-06-11T00:00:00"/>
    <x v="5"/>
    <d v="2020-06-16T00:00:00"/>
    <s v="Abril - Junio"/>
    <n v="5"/>
    <n v="4"/>
    <s v="FELIPE ANDREY GALLO ESCOBAR"/>
    <s v="Cerrado"/>
    <s v="Junio"/>
    <m/>
    <e v="#REF!"/>
    <e v="#REF!"/>
    <x v="0"/>
    <x v="0"/>
  </r>
  <r>
    <n v="2124"/>
    <n v="22234"/>
    <s v="Tramitar Peticiones"/>
    <d v="2020-06-11T00:00:00"/>
    <x v="5"/>
    <d v="2020-06-16T00:00:00"/>
    <s v="Abril - Junio"/>
    <n v="5"/>
    <n v="4"/>
    <s v="angel alfonso devia cordero"/>
    <s v="Cerrado"/>
    <s v="Junio"/>
    <m/>
    <e v="#REF!"/>
    <e v="#REF!"/>
    <x v="0"/>
    <x v="0"/>
  </r>
  <r>
    <n v="2125"/>
    <n v="22235"/>
    <s v="Tramitar Peticiones"/>
    <d v="2020-06-11T00:00:00"/>
    <x v="5"/>
    <d v="2020-06-16T00:00:00"/>
    <s v="Abril - Junio"/>
    <n v="5"/>
    <n v="4"/>
    <s v="maria jose montealegre sierra"/>
    <s v="Cerrado"/>
    <s v="Junio"/>
    <m/>
    <e v="#REF!"/>
    <e v="#REF!"/>
    <x v="0"/>
    <x v="0"/>
  </r>
  <r>
    <n v="2126"/>
    <n v="22236"/>
    <s v="Tramitar Peticiones"/>
    <d v="2020-06-11T00:00:00"/>
    <x v="5"/>
    <d v="2020-06-16T00:00:00"/>
    <s v="Abril - Junio"/>
    <n v="5"/>
    <n v="4"/>
    <s v="hugo"/>
    <s v="Cerrado"/>
    <s v="Junio"/>
    <m/>
    <e v="#REF!"/>
    <e v="#REF!"/>
    <x v="0"/>
    <x v="0"/>
  </r>
  <r>
    <n v="2127"/>
    <n v="22237"/>
    <s v="Tramitar Peticiones"/>
    <d v="2020-06-11T00:00:00"/>
    <x v="5"/>
    <d v="2020-06-16T00:00:00"/>
    <s v="Abril - Junio"/>
    <n v="5"/>
    <n v="4"/>
    <s v="oswaldo javier rivas guerrero"/>
    <s v="Cerrado"/>
    <s v="Junio"/>
    <m/>
    <e v="#REF!"/>
    <e v="#REF!"/>
    <x v="0"/>
    <x v="0"/>
  </r>
  <r>
    <n v="2128"/>
    <n v="22238"/>
    <s v="Tramitar Queja"/>
    <d v="2020-06-11T00:00:00"/>
    <x v="5"/>
    <d v="2020-06-12T00:00:00"/>
    <s v="Abril - Junio"/>
    <n v="1"/>
    <n v="2"/>
    <s v="ANDREA ESCOBAR"/>
    <s v="Cerrado"/>
    <s v="Junio"/>
    <m/>
    <e v="#REF!"/>
    <e v="#REF!"/>
    <x v="0"/>
    <x v="0"/>
  </r>
  <r>
    <n v="2129"/>
    <n v="22239"/>
    <s v="Tramitar Peticiones"/>
    <d v="2020-06-12T00:00:00"/>
    <x v="5"/>
    <d v="2020-06-16T00:00:00"/>
    <s v="Abril - Junio"/>
    <n v="4"/>
    <n v="3"/>
    <s v="Laura Viviana Tovar Cerón"/>
    <s v="Cerrado"/>
    <s v="Junio"/>
    <m/>
    <e v="#REF!"/>
    <e v="#REF!"/>
    <x v="0"/>
    <x v="0"/>
  </r>
  <r>
    <n v="2130"/>
    <n v="22240"/>
    <s v="Tramitar Peticiones"/>
    <d v="2020-06-12T00:00:00"/>
    <x v="5"/>
    <d v="2020-06-16T00:00:00"/>
    <s v="Abril - Junio"/>
    <n v="4"/>
    <n v="3"/>
    <s v="MARIA VICTORIA SEPULVEDA RINCON"/>
    <s v="Cerrado"/>
    <s v="Junio"/>
    <m/>
    <e v="#REF!"/>
    <e v="#REF!"/>
    <x v="0"/>
    <x v="0"/>
  </r>
  <r>
    <n v="2131"/>
    <n v="22241"/>
    <s v="Tramitar Peticiones"/>
    <d v="2020-06-12T00:00:00"/>
    <x v="5"/>
    <d v="2020-06-16T00:00:00"/>
    <s v="Abril - Junio"/>
    <n v="4"/>
    <n v="3"/>
    <s v="ANTONIO RAMOS GAITAN"/>
    <s v="Cerrado"/>
    <s v="Junio"/>
    <m/>
    <e v="#REF!"/>
    <e v="#REF!"/>
    <x v="0"/>
    <x v="0"/>
  </r>
  <r>
    <n v="2132"/>
    <n v="22242"/>
    <s v="Tramitar Reclamo"/>
    <d v="2020-06-12T00:00:00"/>
    <x v="5"/>
    <d v="2020-06-17T00:00:00"/>
    <s v="Abril - Junio"/>
    <n v="5"/>
    <n v="4"/>
    <s v="Luis Enrique Gallo Gallón"/>
    <s v="Cerrado"/>
    <s v="Junio"/>
    <m/>
    <e v="#REF!"/>
    <e v="#REF!"/>
    <x v="0"/>
    <x v="0"/>
  </r>
  <r>
    <n v="2133"/>
    <n v="22243"/>
    <s v="Tramitar Peticiones"/>
    <d v="2020-06-12T00:00:00"/>
    <x v="5"/>
    <d v="2020-06-16T00:00:00"/>
    <s v="Abril - Junio"/>
    <n v="4"/>
    <n v="3"/>
    <s v="Manuel Isabel perlaza Villa"/>
    <s v="Cerrado"/>
    <s v="Junio"/>
    <m/>
    <e v="#REF!"/>
    <e v="#REF!"/>
    <x v="0"/>
    <x v="0"/>
  </r>
  <r>
    <n v="2134"/>
    <n v="22244"/>
    <s v="Tramitar Queja"/>
    <d v="2020-06-12T00:00:00"/>
    <x v="5"/>
    <d v="2020-06-17T00:00:00"/>
    <s v="Abril - Junio"/>
    <n v="5"/>
    <n v="4"/>
    <s v="Jose Francisco Montufar Rodriguez."/>
    <s v="Cerrado"/>
    <s v="Junio"/>
    <m/>
    <e v="#REF!"/>
    <e v="#REF!"/>
    <x v="0"/>
    <x v="0"/>
  </r>
  <r>
    <n v="2135"/>
    <n v="22245"/>
    <s v="Tramitar Peticiones"/>
    <d v="2020-06-12T00:00:00"/>
    <x v="5"/>
    <d v="2020-06-16T00:00:00"/>
    <s v="Abril - Junio"/>
    <n v="4"/>
    <n v="3"/>
    <s v="Nicolas Alejandro Camacho Valderrama"/>
    <s v="Cerrado"/>
    <s v="Junio"/>
    <m/>
    <e v="#REF!"/>
    <e v="#REF!"/>
    <x v="0"/>
    <x v="0"/>
  </r>
  <r>
    <n v="2136"/>
    <n v="22246"/>
    <s v="Tramitar Peticiones"/>
    <d v="2020-06-12T00:00:00"/>
    <x v="5"/>
    <d v="2020-06-16T00:00:00"/>
    <s v="Abril - Junio"/>
    <n v="4"/>
    <n v="3"/>
    <s v="LUIS EFREN AREVALO MONROY"/>
    <s v="Cerrado"/>
    <s v="Junio"/>
    <m/>
    <e v="#REF!"/>
    <e v="#REF!"/>
    <x v="0"/>
    <x v="0"/>
  </r>
  <r>
    <n v="2137"/>
    <n v="22247"/>
    <s v="Tramitar Peticiones"/>
    <d v="2020-06-12T00:00:00"/>
    <x v="5"/>
    <d v="2020-06-16T00:00:00"/>
    <s v="Abril - Junio"/>
    <n v="4"/>
    <n v="3"/>
    <s v="Oscar Libardo Rincon Perez"/>
    <s v="Cerrado"/>
    <s v="Junio"/>
    <m/>
    <e v="#REF!"/>
    <e v="#REF!"/>
    <x v="0"/>
    <x v="0"/>
  </r>
  <r>
    <n v="2138"/>
    <n v="22248"/>
    <s v="Tramitar Queja"/>
    <d v="2020-06-12T00:00:00"/>
    <x v="5"/>
    <d v="2020-06-17T00:00:00"/>
    <s v="Abril - Junio"/>
    <n v="5"/>
    <n v="4"/>
    <s v="EDWAR ANTONIO VERGARA GARCIA"/>
    <s v="Cerrado"/>
    <s v="Junio"/>
    <m/>
    <e v="#REF!"/>
    <e v="#REF!"/>
    <x v="0"/>
    <x v="0"/>
  </r>
  <r>
    <n v="2139"/>
    <n v="22249"/>
    <s v="Tramitar Queja"/>
    <d v="2020-06-12T00:00:00"/>
    <x v="5"/>
    <d v="2020-06-17T00:00:00"/>
    <s v="Abril - Junio"/>
    <n v="5"/>
    <n v="4"/>
    <s v="DARWIN DIAZ"/>
    <s v="Cerrado"/>
    <s v="Junio"/>
    <m/>
    <e v="#REF!"/>
    <e v="#REF!"/>
    <x v="0"/>
    <x v="0"/>
  </r>
  <r>
    <n v="2140"/>
    <n v="22250"/>
    <s v="Tramitar Peticiones"/>
    <d v="2020-06-12T00:00:00"/>
    <x v="5"/>
    <d v="2020-06-16T00:00:00"/>
    <s v="Abril - Junio"/>
    <n v="4"/>
    <n v="3"/>
    <s v="JULIA EVA HERRERA HURTADO"/>
    <s v="Cerrado"/>
    <s v="Junio"/>
    <m/>
    <e v="#REF!"/>
    <e v="#REF!"/>
    <x v="0"/>
    <x v="0"/>
  </r>
  <r>
    <n v="2141"/>
    <n v="22251"/>
    <s v="Tramitar Peticiones"/>
    <d v="2020-06-12T00:00:00"/>
    <x v="5"/>
    <d v="2020-06-16T00:00:00"/>
    <s v="Abril - Junio"/>
    <n v="4"/>
    <n v="3"/>
    <s v="JULIA EVA HERRERA HURTADO"/>
    <s v="Cerrado"/>
    <s v="Junio"/>
    <m/>
    <e v="#REF!"/>
    <e v="#REF!"/>
    <x v="0"/>
    <x v="0"/>
  </r>
  <r>
    <n v="2142"/>
    <n v="22252"/>
    <s v="Tramitar Peticiones"/>
    <d v="2020-06-12T00:00:00"/>
    <x v="5"/>
    <d v="2020-06-16T00:00:00"/>
    <s v="Abril - Junio"/>
    <n v="4"/>
    <n v="3"/>
    <s v="Shirley karina posada"/>
    <s v="Cerrado"/>
    <s v="Junio"/>
    <m/>
    <e v="#REF!"/>
    <e v="#REF!"/>
    <x v="0"/>
    <x v="0"/>
  </r>
  <r>
    <n v="2143"/>
    <n v="22253"/>
    <s v="Tramitar Peticiones"/>
    <d v="2020-06-12T00:00:00"/>
    <x v="5"/>
    <d v="2020-06-16T00:00:00"/>
    <s v="Abril - Junio"/>
    <n v="4"/>
    <n v="3"/>
    <s v="laura daniela ruiz valencia"/>
    <s v="Cerrado"/>
    <s v="Junio"/>
    <m/>
    <e v="#REF!"/>
    <e v="#REF!"/>
    <x v="0"/>
    <x v="0"/>
  </r>
  <r>
    <n v="2144"/>
    <n v="22254"/>
    <s v="Tramitar Peticiones"/>
    <d v="2020-06-12T00:00:00"/>
    <x v="5"/>
    <d v="2020-06-16T00:00:00"/>
    <s v="Abril - Junio"/>
    <n v="4"/>
    <n v="3"/>
    <s v="ANA VIRGINIA ARBOLEDA LOPERA"/>
    <s v="Cerrado"/>
    <s v="Junio"/>
    <m/>
    <e v="#REF!"/>
    <e v="#REF!"/>
    <x v="0"/>
    <x v="0"/>
  </r>
  <r>
    <n v="2145"/>
    <n v="22255"/>
    <s v="Tramitar Peticiones"/>
    <d v="2020-06-12T00:00:00"/>
    <x v="5"/>
    <d v="2020-06-16T00:00:00"/>
    <s v="Abril - Junio"/>
    <n v="4"/>
    <n v="3"/>
    <s v="Juliana Andrea Rodríguez Giraldo"/>
    <s v="Cerrado"/>
    <s v="Junio"/>
    <m/>
    <e v="#REF!"/>
    <e v="#REF!"/>
    <x v="0"/>
    <x v="0"/>
  </r>
  <r>
    <n v="2146"/>
    <n v="22256"/>
    <s v="Tramitar Queja"/>
    <d v="2020-06-12T00:00:00"/>
    <x v="5"/>
    <s v="Pendiente"/>
    <s v="Pendiente"/>
    <e v="#VALUE!"/>
    <e v="#VALUE!"/>
    <s v="olga"/>
    <s v="Abierto"/>
    <s v="Pendiente"/>
    <m/>
    <e v="#REF!"/>
    <e v="#REF!"/>
    <x v="1"/>
    <x v="1"/>
  </r>
  <r>
    <n v="2147"/>
    <n v="22257"/>
    <s v="Tramitar Peticiones"/>
    <d v="2020-06-12T00:00:00"/>
    <x v="5"/>
    <d v="2020-06-16T00:00:00"/>
    <s v="Abril - Junio"/>
    <n v="4"/>
    <n v="3"/>
    <s v="Jorge Ignacio cuchimba vitovis"/>
    <s v="Cerrado"/>
    <s v="Junio"/>
    <m/>
    <e v="#REF!"/>
    <e v="#REF!"/>
    <x v="0"/>
    <x v="0"/>
  </r>
  <r>
    <n v="2148"/>
    <n v="22258"/>
    <s v="Tramitar Reclamo"/>
    <d v="2020-06-12T00:00:00"/>
    <x v="5"/>
    <d v="2020-06-17T00:00:00"/>
    <s v="Abril - Junio"/>
    <n v="5"/>
    <n v="4"/>
    <s v="Daren Astrid Mosquera Brand"/>
    <s v="Cerrado"/>
    <s v="Junio"/>
    <m/>
    <e v="#REF!"/>
    <e v="#REF!"/>
    <x v="0"/>
    <x v="0"/>
  </r>
  <r>
    <n v="2149"/>
    <n v="22259"/>
    <s v="Tramitar Reclamo"/>
    <d v="2020-06-12T00:00:00"/>
    <x v="5"/>
    <d v="2020-06-16T00:00:00"/>
    <s v="Abril - Junio"/>
    <n v="4"/>
    <n v="3"/>
    <s v="DANNA MALAGON"/>
    <s v="Cerrado"/>
    <s v="Junio"/>
    <m/>
    <e v="#REF!"/>
    <e v="#REF!"/>
    <x v="0"/>
    <x v="0"/>
  </r>
  <r>
    <n v="2150"/>
    <n v="22260"/>
    <s v="Tramitar Peticiones"/>
    <d v="2020-06-12T00:00:00"/>
    <x v="5"/>
    <d v="2020-06-16T00:00:00"/>
    <s v="Abril - Junio"/>
    <n v="4"/>
    <n v="3"/>
    <s v="JOHANA MILENA VIVASQUEZ VIZCAINO"/>
    <s v="Cerrado"/>
    <s v="Junio"/>
    <m/>
    <e v="#REF!"/>
    <e v="#REF!"/>
    <x v="0"/>
    <x v="0"/>
  </r>
  <r>
    <n v="2151"/>
    <n v="22261"/>
    <s v="Tramitar Peticiones"/>
    <d v="2020-06-12T00:00:00"/>
    <x v="5"/>
    <d v="2020-06-17T00:00:00"/>
    <s v="Abril - Junio"/>
    <n v="5"/>
    <n v="4"/>
    <s v="mayra alejandra leon alvarado"/>
    <s v="Cerrado"/>
    <s v="Junio"/>
    <m/>
    <e v="#REF!"/>
    <e v="#REF!"/>
    <x v="0"/>
    <x v="0"/>
  </r>
  <r>
    <n v="2152"/>
    <n v="22262"/>
    <s v="Tramitar Peticiones"/>
    <d v="2020-06-13T00:00:00"/>
    <x v="5"/>
    <d v="2020-06-17T00:00:00"/>
    <s v="Abril - Junio"/>
    <n v="4"/>
    <n v="3"/>
    <s v="RICARDO VEGA JIMENEZ"/>
    <s v="Cerrado"/>
    <s v="Junio"/>
    <m/>
    <e v="#REF!"/>
    <e v="#REF!"/>
    <x v="0"/>
    <x v="0"/>
  </r>
  <r>
    <n v="2153"/>
    <n v="22263"/>
    <s v="Tramitar Peticiones"/>
    <d v="2020-06-13T00:00:00"/>
    <x v="5"/>
    <d v="2020-06-17T00:00:00"/>
    <s v="Abril - Junio"/>
    <n v="4"/>
    <n v="3"/>
    <s v="Manuel Eduardo Sánchez Hernández"/>
    <s v="Cerrado"/>
    <s v="Junio"/>
    <m/>
    <e v="#REF!"/>
    <e v="#REF!"/>
    <x v="0"/>
    <x v="0"/>
  </r>
  <r>
    <n v="2154"/>
    <n v="22264"/>
    <s v="Tramitar Peticiones"/>
    <d v="2020-06-14T00:00:00"/>
    <x v="5"/>
    <d v="2020-06-17T00:00:00"/>
    <s v="Abril - Junio"/>
    <n v="3"/>
    <n v="3"/>
    <s v="Paola Galindo"/>
    <s v="Cerrado"/>
    <s v="Junio"/>
    <m/>
    <e v="#REF!"/>
    <e v="#REF!"/>
    <x v="0"/>
    <x v="0"/>
  </r>
  <r>
    <n v="2155"/>
    <n v="22265"/>
    <s v="Tramitar Peticiones"/>
    <d v="2020-06-14T00:00:00"/>
    <x v="5"/>
    <d v="2020-06-17T00:00:00"/>
    <s v="Abril - Junio"/>
    <n v="3"/>
    <n v="3"/>
    <s v="Paola Galindo"/>
    <s v="Cerrado"/>
    <s v="Junio"/>
    <m/>
    <e v="#REF!"/>
    <e v="#REF!"/>
    <x v="0"/>
    <x v="0"/>
  </r>
  <r>
    <n v="2156"/>
    <n v="22266"/>
    <s v="Tramitar Peticiones"/>
    <d v="2020-06-14T00:00:00"/>
    <x v="5"/>
    <d v="2020-06-17T00:00:00"/>
    <s v="Abril - Junio"/>
    <n v="3"/>
    <n v="3"/>
    <s v="LINA MARGARITA HERAZO CARRANZA"/>
    <s v="Cerrado"/>
    <s v="Junio"/>
    <m/>
    <e v="#REF!"/>
    <e v="#REF!"/>
    <x v="0"/>
    <x v="0"/>
  </r>
  <r>
    <n v="2157"/>
    <n v="22267"/>
    <s v="Tramitar Peticiones"/>
    <d v="2020-06-14T00:00:00"/>
    <x v="5"/>
    <d v="2020-06-17T00:00:00"/>
    <s v="Abril - Junio"/>
    <n v="3"/>
    <n v="3"/>
    <s v="Ingrid Katherinne Caviedes"/>
    <s v="Cerrado"/>
    <s v="Junio"/>
    <m/>
    <e v="#REF!"/>
    <e v="#REF!"/>
    <x v="0"/>
    <x v="0"/>
  </r>
  <r>
    <n v="2158"/>
    <n v="22268"/>
    <s v="Tramitar Peticiones"/>
    <d v="2020-06-15T00:00:00"/>
    <x v="5"/>
    <d v="2020-06-17T00:00:00"/>
    <s v="Abril - Junio"/>
    <n v="2"/>
    <n v="3"/>
    <s v="Billy Robayo"/>
    <s v="Cerrado"/>
    <s v="Junio"/>
    <m/>
    <e v="#REF!"/>
    <e v="#REF!"/>
    <x v="0"/>
    <x v="0"/>
  </r>
  <r>
    <n v="2159"/>
    <n v="22269"/>
    <s v="Tramitar Queja"/>
    <d v="2020-06-15T00:00:00"/>
    <x v="5"/>
    <d v="2020-06-17T00:00:00"/>
    <s v="Abril - Junio"/>
    <n v="2"/>
    <n v="3"/>
    <s v="augusto giraldo"/>
    <s v="Cerrado"/>
    <s v="Junio"/>
    <m/>
    <e v="#REF!"/>
    <e v="#REF!"/>
    <x v="0"/>
    <x v="0"/>
  </r>
  <r>
    <n v="2160"/>
    <n v="22270"/>
    <s v="Tramitar Peticiones"/>
    <d v="2020-06-15T00:00:00"/>
    <x v="5"/>
    <d v="2020-06-17T00:00:00"/>
    <s v="Abril - Junio"/>
    <n v="2"/>
    <n v="3"/>
    <s v="NATIVIDAD CHAVEZ BAUTISTA"/>
    <s v="Cerrado"/>
    <s v="Junio"/>
    <m/>
    <e v="#REF!"/>
    <e v="#REF!"/>
    <x v="0"/>
    <x v="0"/>
  </r>
  <r>
    <n v="2161"/>
    <n v="22271"/>
    <s v="Tramitar Peticiones"/>
    <d v="2020-06-15T00:00:00"/>
    <x v="5"/>
    <d v="2020-06-17T00:00:00"/>
    <s v="Abril - Junio"/>
    <n v="2"/>
    <n v="3"/>
    <s v="Ligia Estella Muñoz Castañeda"/>
    <s v="Cerrado"/>
    <s v="Junio"/>
    <m/>
    <e v="#REF!"/>
    <e v="#REF!"/>
    <x v="0"/>
    <x v="0"/>
  </r>
  <r>
    <n v="2162"/>
    <n v="22272"/>
    <s v="Tramitar Peticiones"/>
    <d v="2020-06-15T00:00:00"/>
    <x v="5"/>
    <d v="2020-06-17T00:00:00"/>
    <s v="Abril - Junio"/>
    <n v="2"/>
    <n v="3"/>
    <s v="Antonio Jose Junieles Arrieta"/>
    <s v="Cerrado"/>
    <s v="Junio"/>
    <m/>
    <e v="#REF!"/>
    <e v="#REF!"/>
    <x v="0"/>
    <x v="0"/>
  </r>
  <r>
    <n v="2163"/>
    <n v="22273"/>
    <s v="Tramitar Queja"/>
    <d v="2020-06-16T00:00:00"/>
    <x v="5"/>
    <d v="2020-06-17T00:00:00"/>
    <s v="Abril - Junio"/>
    <n v="1"/>
    <n v="2"/>
    <s v="michael kaisar el feghali"/>
    <s v="Cerrado"/>
    <s v="Junio"/>
    <m/>
    <e v="#REF!"/>
    <e v="#REF!"/>
    <x v="0"/>
    <x v="0"/>
  </r>
  <r>
    <n v="2164"/>
    <n v="22274"/>
    <s v="Tramitar Peticiones"/>
    <d v="2020-06-16T00:00:00"/>
    <x v="5"/>
    <d v="2020-06-17T00:00:00"/>
    <s v="Abril - Junio"/>
    <n v="1"/>
    <n v="2"/>
    <s v="Clara Gomez Pinzón"/>
    <s v="Cerrado"/>
    <s v="Junio"/>
    <m/>
    <e v="#REF!"/>
    <e v="#REF!"/>
    <x v="0"/>
    <x v="0"/>
  </r>
  <r>
    <n v="2165"/>
    <n v="22275"/>
    <s v="Tramitar Peticiones"/>
    <d v="2020-06-16T00:00:00"/>
    <x v="5"/>
    <d v="2020-06-17T00:00:00"/>
    <s v="Abril - Junio"/>
    <n v="1"/>
    <n v="2"/>
    <s v="jaime alonso lópez duque"/>
    <s v="Cerrado"/>
    <s v="Junio"/>
    <m/>
    <e v="#REF!"/>
    <e v="#REF!"/>
    <x v="0"/>
    <x v="0"/>
  </r>
  <r>
    <n v="2166"/>
    <n v="22276"/>
    <s v="Tramitar Peticiones"/>
    <d v="2020-06-16T00:00:00"/>
    <x v="5"/>
    <d v="2020-06-17T00:00:00"/>
    <s v="Abril - Junio"/>
    <n v="1"/>
    <n v="2"/>
    <s v="ANGIE MARCELA PAMPLONA JIMENEZ"/>
    <s v="Cerrado"/>
    <s v="Junio"/>
    <m/>
    <e v="#REF!"/>
    <e v="#REF!"/>
    <x v="0"/>
    <x v="0"/>
  </r>
  <r>
    <n v="2167"/>
    <n v="22277"/>
    <s v="Tramitar Peticiones"/>
    <d v="2020-06-16T00:00:00"/>
    <x v="5"/>
    <d v="2020-06-17T00:00:00"/>
    <s v="Abril - Junio"/>
    <n v="1"/>
    <n v="2"/>
    <s v="Dario Montoya Noreña"/>
    <s v="Cerrado"/>
    <s v="Junio"/>
    <m/>
    <e v="#REF!"/>
    <e v="#REF!"/>
    <x v="0"/>
    <x v="0"/>
  </r>
  <r>
    <n v="2168"/>
    <n v="22278"/>
    <s v="Tramitar Peticiones"/>
    <d v="2020-06-16T00:00:00"/>
    <x v="5"/>
    <d v="2020-06-18T00:00:00"/>
    <s v="Abril - Junio"/>
    <n v="2"/>
    <n v="3"/>
    <s v="MONICA GARCIA MEJIA"/>
    <s v="Cerrado"/>
    <s v="Junio"/>
    <m/>
    <e v="#REF!"/>
    <e v="#REF!"/>
    <x v="0"/>
    <x v="0"/>
  </r>
  <r>
    <n v="2169"/>
    <n v="22279"/>
    <s v="Tramitar Queja"/>
    <d v="2020-06-16T00:00:00"/>
    <x v="5"/>
    <d v="2020-06-17T00:00:00"/>
    <s v="Abril - Junio"/>
    <n v="1"/>
    <n v="2"/>
    <s v="CARLOS ANDRES CALDERON CEPEDA"/>
    <s v="Cerrado"/>
    <s v="Junio"/>
    <m/>
    <e v="#REF!"/>
    <e v="#REF!"/>
    <x v="0"/>
    <x v="0"/>
  </r>
  <r>
    <n v="2170"/>
    <n v="22280"/>
    <s v="Tramitar Peticiones"/>
    <d v="2020-06-16T00:00:00"/>
    <x v="5"/>
    <d v="2020-06-18T00:00:00"/>
    <s v="Abril - Junio"/>
    <n v="2"/>
    <n v="3"/>
    <s v="Angie Lizeth Prada Lopez"/>
    <s v="Cerrado"/>
    <s v="Junio"/>
    <m/>
    <e v="#REF!"/>
    <e v="#REF!"/>
    <x v="0"/>
    <x v="0"/>
  </r>
  <r>
    <n v="2171"/>
    <n v="22281"/>
    <s v="Tramitar Reclamo"/>
    <d v="2020-06-16T00:00:00"/>
    <x v="5"/>
    <d v="2020-06-17T00:00:00"/>
    <s v="Abril - Junio"/>
    <n v="1"/>
    <n v="2"/>
    <s v="YULY BEDOYA LOAIZA"/>
    <s v="Cerrado"/>
    <s v="Junio"/>
    <m/>
    <e v="#REF!"/>
    <e v="#REF!"/>
    <x v="0"/>
    <x v="0"/>
  </r>
  <r>
    <n v="2172"/>
    <n v="22282"/>
    <s v="Tramitar Queja"/>
    <d v="2020-06-16T00:00:00"/>
    <x v="5"/>
    <d v="2020-06-17T00:00:00"/>
    <s v="Abril - Junio"/>
    <n v="1"/>
    <n v="2"/>
    <s v="ASTRID CARDENAS"/>
    <s v="Cerrado"/>
    <s v="Junio"/>
    <m/>
    <e v="#REF!"/>
    <e v="#REF!"/>
    <x v="0"/>
    <x v="0"/>
  </r>
  <r>
    <n v="2173"/>
    <n v="22283"/>
    <s v="Tramitar Peticiones"/>
    <d v="2020-06-16T00:00:00"/>
    <x v="5"/>
    <d v="2020-06-18T00:00:00"/>
    <s v="Abril - Junio"/>
    <n v="2"/>
    <n v="3"/>
    <s v="NANCY CHAVERRA"/>
    <s v="Cerrado"/>
    <s v="Junio"/>
    <m/>
    <e v="#REF!"/>
    <e v="#REF!"/>
    <x v="0"/>
    <x v="0"/>
  </r>
  <r>
    <n v="2174"/>
    <n v="22284"/>
    <s v="Tramitar Peticiones"/>
    <d v="2020-06-16T00:00:00"/>
    <x v="5"/>
    <d v="2020-06-18T00:00:00"/>
    <s v="Abril - Junio"/>
    <n v="2"/>
    <n v="3"/>
    <s v="GUSTAVO ALFONSO PALACIO MANJARREZ"/>
    <s v="Cerrado"/>
    <s v="Junio"/>
    <m/>
    <e v="#REF!"/>
    <e v="#REF!"/>
    <x v="0"/>
    <x v="0"/>
  </r>
  <r>
    <n v="2175"/>
    <n v="22285"/>
    <s v="Tramitar Peticiones"/>
    <d v="2020-06-16T00:00:00"/>
    <x v="5"/>
    <d v="2020-06-18T00:00:00"/>
    <s v="Abril - Junio"/>
    <n v="2"/>
    <n v="3"/>
    <s v="fabian david orozco gonzalez"/>
    <s v="Cerrado"/>
    <s v="Junio"/>
    <m/>
    <e v="#REF!"/>
    <e v="#REF!"/>
    <x v="0"/>
    <x v="0"/>
  </r>
  <r>
    <n v="2176"/>
    <n v="22286"/>
    <s v="Tramitar Peticiones"/>
    <d v="2020-06-16T00:00:00"/>
    <x v="5"/>
    <d v="2020-06-18T00:00:00"/>
    <s v="Abril - Junio"/>
    <n v="2"/>
    <n v="3"/>
    <s v="CRISTHIAN ARTURO BAENA RAMIREZ"/>
    <s v="Cerrado"/>
    <s v="Junio"/>
    <m/>
    <e v="#REF!"/>
    <e v="#REF!"/>
    <x v="0"/>
    <x v="0"/>
  </r>
  <r>
    <n v="2177"/>
    <n v="22287"/>
    <s v="Tramitar Peticiones"/>
    <d v="2020-06-16T00:00:00"/>
    <x v="5"/>
    <d v="2020-06-18T00:00:00"/>
    <s v="Abril - Junio"/>
    <n v="2"/>
    <n v="3"/>
    <s v="luz emilce mora gutierrez"/>
    <s v="Cerrado"/>
    <s v="Junio"/>
    <m/>
    <e v="#REF!"/>
    <e v="#REF!"/>
    <x v="0"/>
    <x v="0"/>
  </r>
  <r>
    <n v="2178"/>
    <n v="22288"/>
    <s v="Tramitar Queja"/>
    <d v="2020-06-16T00:00:00"/>
    <x v="5"/>
    <d v="2020-06-17T00:00:00"/>
    <s v="Abril - Junio"/>
    <n v="1"/>
    <n v="2"/>
    <s v="DIDIMO SALDARRIAGA MARTINEZ"/>
    <s v="Cerrado"/>
    <s v="Junio"/>
    <m/>
    <e v="#REF!"/>
    <e v="#REF!"/>
    <x v="0"/>
    <x v="0"/>
  </r>
  <r>
    <n v="2179"/>
    <n v="22289"/>
    <s v="Tramitar Queja"/>
    <d v="2020-06-16T00:00:00"/>
    <x v="5"/>
    <d v="2020-06-17T00:00:00"/>
    <s v="Abril - Junio"/>
    <n v="1"/>
    <n v="2"/>
    <s v="eduardo antonio saldarriaga saldarriaga"/>
    <s v="Cerrado"/>
    <s v="Junio"/>
    <m/>
    <e v="#REF!"/>
    <e v="#REF!"/>
    <x v="0"/>
    <x v="0"/>
  </r>
  <r>
    <n v="2180"/>
    <n v="22290"/>
    <s v="Tramitar Queja"/>
    <d v="2020-06-16T00:00:00"/>
    <x v="5"/>
    <d v="2020-06-17T00:00:00"/>
    <s v="Abril - Junio"/>
    <n v="1"/>
    <n v="2"/>
    <s v="Camilo Andres Pulido Laverde"/>
    <s v="Cerrado"/>
    <s v="Junio"/>
    <m/>
    <e v="#REF!"/>
    <e v="#REF!"/>
    <x v="0"/>
    <x v="0"/>
  </r>
  <r>
    <n v="2181"/>
    <n v="22291"/>
    <s v="Tramitar Queja"/>
    <d v="2020-06-16T00:00:00"/>
    <x v="5"/>
    <s v="Pendiente"/>
    <s v="Pendiente"/>
    <e v="#VALUE!"/>
    <e v="#VALUE!"/>
    <s v="Ever de Jesús Chalarca Bedoya"/>
    <s v="Abierto"/>
    <s v="Pendiente"/>
    <m/>
    <e v="#REF!"/>
    <e v="#REF!"/>
    <x v="1"/>
    <x v="1"/>
  </r>
  <r>
    <n v="2182"/>
    <n v="22292"/>
    <s v="Tramitar Queja"/>
    <d v="2020-06-16T00:00:00"/>
    <x v="5"/>
    <d v="2020-06-17T00:00:00"/>
    <s v="Abril - Junio"/>
    <n v="1"/>
    <n v="2"/>
    <s v="ADRIANA MORENO PEREZ"/>
    <s v="Cerrado"/>
    <s v="Junio"/>
    <m/>
    <e v="#REF!"/>
    <e v="#REF!"/>
    <x v="0"/>
    <x v="0"/>
  </r>
  <r>
    <n v="2183"/>
    <n v="22293"/>
    <s v="Tramitar Peticiones"/>
    <d v="2020-06-16T00:00:00"/>
    <x v="5"/>
    <d v="2020-06-18T00:00:00"/>
    <s v="Abril - Junio"/>
    <n v="2"/>
    <n v="3"/>
    <s v="ROSELY BERNAL RODRIGUEZ"/>
    <s v="Cerrado"/>
    <s v="Junio"/>
    <m/>
    <e v="#REF!"/>
    <e v="#REF!"/>
    <x v="0"/>
    <x v="0"/>
  </r>
  <r>
    <n v="2184"/>
    <n v="22294"/>
    <s v="Tramitar Queja"/>
    <d v="2020-06-16T00:00:00"/>
    <x v="5"/>
    <d v="2020-06-17T00:00:00"/>
    <s v="Abril - Junio"/>
    <n v="1"/>
    <n v="2"/>
    <s v="ADRIANA MORENO PEREZ"/>
    <s v="Cerrado"/>
    <s v="Junio"/>
    <m/>
    <e v="#REF!"/>
    <e v="#REF!"/>
    <x v="0"/>
    <x v="0"/>
  </r>
  <r>
    <n v="2185"/>
    <n v="22295"/>
    <s v="Tramitar Peticiones"/>
    <d v="2020-06-16T00:00:00"/>
    <x v="5"/>
    <d v="2020-06-18T00:00:00"/>
    <s v="Abril - Junio"/>
    <n v="2"/>
    <n v="3"/>
    <s v="HEIDY LIIANA ORJUELA BAUTISTA"/>
    <s v="Cerrado"/>
    <s v="Junio"/>
    <m/>
    <e v="#REF!"/>
    <e v="#REF!"/>
    <x v="0"/>
    <x v="0"/>
  </r>
  <r>
    <n v="2186"/>
    <n v="22296"/>
    <s v="Tramitar Reclamo"/>
    <d v="2020-06-16T00:00:00"/>
    <x v="5"/>
    <d v="2020-06-17T00:00:00"/>
    <s v="Abril - Junio"/>
    <n v="1"/>
    <n v="2"/>
    <s v="Leovigildo baños sierra"/>
    <s v="Cerrado"/>
    <s v="Junio"/>
    <m/>
    <e v="#REF!"/>
    <e v="#REF!"/>
    <x v="0"/>
    <x v="0"/>
  </r>
  <r>
    <n v="2187"/>
    <n v="22297"/>
    <s v="Tramitar Peticiones"/>
    <d v="2020-06-16T00:00:00"/>
    <x v="5"/>
    <d v="2020-06-18T00:00:00"/>
    <s v="Abril - Junio"/>
    <n v="2"/>
    <n v="3"/>
    <s v="alfonso borelly gonzalez"/>
    <s v="Cerrado"/>
    <s v="Junio"/>
    <m/>
    <e v="#REF!"/>
    <e v="#REF!"/>
    <x v="0"/>
    <x v="0"/>
  </r>
  <r>
    <n v="2188"/>
    <n v="22298"/>
    <s v="Tramitar Peticiones"/>
    <d v="2020-06-16T00:00:00"/>
    <x v="5"/>
    <d v="2020-06-18T00:00:00"/>
    <s v="Abril - Junio"/>
    <n v="2"/>
    <n v="3"/>
    <s v="Javier González Londoño"/>
    <s v="Cerrado"/>
    <s v="Junio"/>
    <m/>
    <e v="#REF!"/>
    <e v="#REF!"/>
    <x v="0"/>
    <x v="0"/>
  </r>
  <r>
    <n v="2189"/>
    <n v="22299"/>
    <s v="Tramitar Reclamo"/>
    <d v="2020-06-16T00:00:00"/>
    <x v="5"/>
    <d v="2020-06-17T00:00:00"/>
    <s v="Abril - Junio"/>
    <n v="1"/>
    <n v="2"/>
    <s v="luz yamile artunduaga vergara"/>
    <s v="Cerrado"/>
    <s v="Junio"/>
    <m/>
    <e v="#REF!"/>
    <e v="#REF!"/>
    <x v="0"/>
    <x v="0"/>
  </r>
  <r>
    <n v="2190"/>
    <n v="22300"/>
    <s v="Tramitar Reclamo"/>
    <d v="2020-06-16T00:00:00"/>
    <x v="5"/>
    <d v="2020-06-17T00:00:00"/>
    <s v="Abril - Junio"/>
    <n v="1"/>
    <n v="2"/>
    <s v="Sandra Patricia Rodriguez"/>
    <s v="Cerrado"/>
    <s v="Junio"/>
    <m/>
    <e v="#REF!"/>
    <e v="#REF!"/>
    <x v="0"/>
    <x v="0"/>
  </r>
  <r>
    <n v="2191"/>
    <n v="22301"/>
    <s v="Tramitar Peticiones"/>
    <d v="2020-06-17T00:00:00"/>
    <x v="5"/>
    <d v="2020-06-18T00:00:00"/>
    <s v="Abril - Junio"/>
    <n v="1"/>
    <n v="2"/>
    <s v="YUDY PAOLA CONVERS"/>
    <s v="Cerrado"/>
    <s v="Junio"/>
    <m/>
    <e v="#REF!"/>
    <e v="#REF!"/>
    <x v="0"/>
    <x v="0"/>
  </r>
  <r>
    <n v="2192"/>
    <n v="22302"/>
    <s v="Tramitar Peticiones"/>
    <d v="2020-06-17T00:00:00"/>
    <x v="5"/>
    <d v="2020-06-19T00:00:00"/>
    <s v="Abril - Junio"/>
    <n v="2"/>
    <n v="3"/>
    <s v="laura zamora"/>
    <s v="Cerrado"/>
    <s v="Junio"/>
    <m/>
    <e v="#REF!"/>
    <e v="#REF!"/>
    <x v="0"/>
    <x v="0"/>
  </r>
  <r>
    <n v="2193"/>
    <n v="22303"/>
    <s v="Tramitar Peticiones"/>
    <d v="2020-06-17T00:00:00"/>
    <x v="5"/>
    <d v="2020-06-19T00:00:00"/>
    <s v="Abril - Junio"/>
    <n v="2"/>
    <n v="3"/>
    <s v="Marya Julieth Galeano Rave"/>
    <s v="Cerrado"/>
    <s v="Junio"/>
    <m/>
    <e v="#REF!"/>
    <e v="#REF!"/>
    <x v="0"/>
    <x v="0"/>
  </r>
  <r>
    <n v="2194"/>
    <n v="22304"/>
    <s v="Tramitar Peticiones"/>
    <d v="2020-06-17T00:00:00"/>
    <x v="5"/>
    <d v="2020-06-19T00:00:00"/>
    <s v="Abril - Junio"/>
    <n v="2"/>
    <n v="3"/>
    <s v="Marya Julieth Galeano Rave"/>
    <s v="Cerrado"/>
    <s v="Junio"/>
    <m/>
    <e v="#REF!"/>
    <e v="#REF!"/>
    <x v="0"/>
    <x v="0"/>
  </r>
  <r>
    <n v="2195"/>
    <n v="22305"/>
    <s v="Tramitar Queja"/>
    <d v="2020-06-17T00:00:00"/>
    <x v="5"/>
    <d v="2020-06-19T00:00:00"/>
    <s v="Abril - Junio"/>
    <n v="2"/>
    <n v="3"/>
    <s v="MONICA ROSERO TORRES"/>
    <s v="Cerrado"/>
    <s v="Junio"/>
    <m/>
    <e v="#REF!"/>
    <e v="#REF!"/>
    <x v="0"/>
    <x v="0"/>
  </r>
  <r>
    <n v="2196"/>
    <n v="22306"/>
    <s v="Tramitar Queja"/>
    <d v="2020-06-17T00:00:00"/>
    <x v="5"/>
    <d v="2020-06-17T00:00:00"/>
    <s v="Abril - Junio"/>
    <n v="0"/>
    <n v="1"/>
    <s v="ADRIANA ISABEL MARIN ISAZA"/>
    <s v="Cerrado"/>
    <s v="Junio"/>
    <m/>
    <e v="#REF!"/>
    <e v="#REF!"/>
    <x v="0"/>
    <x v="0"/>
  </r>
  <r>
    <n v="2197"/>
    <n v="22307"/>
    <s v="Tramitar Peticiones"/>
    <d v="2020-06-17T00:00:00"/>
    <x v="5"/>
    <d v="2020-06-19T00:00:00"/>
    <s v="Abril - Junio"/>
    <n v="2"/>
    <n v="3"/>
    <s v="Johan gamboa vloyes"/>
    <s v="Cerrado"/>
    <s v="Junio"/>
    <m/>
    <e v="#REF!"/>
    <e v="#REF!"/>
    <x v="0"/>
    <x v="0"/>
  </r>
  <r>
    <n v="2198"/>
    <n v="22308"/>
    <s v="Tramitar Queja"/>
    <d v="2020-06-17T00:00:00"/>
    <x v="5"/>
    <d v="2020-06-17T00:00:00"/>
    <s v="Abril - Junio"/>
    <n v="0"/>
    <n v="1"/>
    <s v="María Lopez"/>
    <s v="Cerrado"/>
    <s v="Junio"/>
    <m/>
    <e v="#REF!"/>
    <e v="#REF!"/>
    <x v="0"/>
    <x v="0"/>
  </r>
  <r>
    <n v="2199"/>
    <n v="22309"/>
    <s v="Tramitar Peticiones"/>
    <d v="2020-06-17T00:00:00"/>
    <x v="5"/>
    <d v="2020-06-19T00:00:00"/>
    <s v="Abril - Junio"/>
    <n v="2"/>
    <n v="3"/>
    <s v="DYNA ELIZABETH SANCHEZ CASTRO"/>
    <s v="Cerrado"/>
    <s v="Junio"/>
    <m/>
    <e v="#REF!"/>
    <e v="#REF!"/>
    <x v="0"/>
    <x v="0"/>
  </r>
  <r>
    <n v="2200"/>
    <n v="22310"/>
    <s v="Tramitar Peticiones"/>
    <d v="2020-06-17T00:00:00"/>
    <x v="5"/>
    <d v="2020-06-19T00:00:00"/>
    <s v="Abril - Junio"/>
    <n v="2"/>
    <n v="3"/>
    <s v="Gisela Serrate"/>
    <s v="Cerrado"/>
    <s v="Junio"/>
    <m/>
    <e v="#REF!"/>
    <e v="#REF!"/>
    <x v="0"/>
    <x v="0"/>
  </r>
  <r>
    <n v="2201"/>
    <n v="22311"/>
    <s v="Tramitar Peticiones"/>
    <d v="2020-06-17T00:00:00"/>
    <x v="5"/>
    <d v="2020-06-19T00:00:00"/>
    <s v="Abril - Junio"/>
    <n v="2"/>
    <n v="3"/>
    <s v="JHON ALEXANDER VILLALOBOS SUSA"/>
    <s v="Cerrado"/>
    <s v="Junio"/>
    <m/>
    <e v="#REF!"/>
    <e v="#REF!"/>
    <x v="0"/>
    <x v="0"/>
  </r>
  <r>
    <n v="2202"/>
    <n v="22312"/>
    <s v="Tramitar Peticiones"/>
    <d v="2020-06-17T00:00:00"/>
    <x v="5"/>
    <d v="2020-06-19T00:00:00"/>
    <s v="Abril - Junio"/>
    <n v="2"/>
    <n v="3"/>
    <s v="WALTER DAVID OROZCO AVILA"/>
    <s v="Cerrado"/>
    <s v="Junio"/>
    <m/>
    <e v="#REF!"/>
    <e v="#REF!"/>
    <x v="0"/>
    <x v="0"/>
  </r>
  <r>
    <n v="2203"/>
    <n v="22313"/>
    <s v="Tramitar Queja"/>
    <d v="2020-06-17T00:00:00"/>
    <x v="5"/>
    <d v="2020-06-19T00:00:00"/>
    <s v="Abril - Junio"/>
    <n v="2"/>
    <n v="3"/>
    <s v="LUIS FERNANDO GARCIA OÑATE"/>
    <s v="Cerrado"/>
    <s v="Junio"/>
    <m/>
    <e v="#REF!"/>
    <e v="#REF!"/>
    <x v="0"/>
    <x v="0"/>
  </r>
  <r>
    <n v="2204"/>
    <n v="22314"/>
    <s v="Tramitar Peticiones"/>
    <d v="2020-06-17T00:00:00"/>
    <x v="5"/>
    <d v="2020-06-19T00:00:00"/>
    <s v="Abril - Junio"/>
    <n v="2"/>
    <n v="3"/>
    <s v="LUZ MIREYA ALVIS PINZON"/>
    <s v="Cerrado"/>
    <s v="Junio"/>
    <m/>
    <e v="#REF!"/>
    <e v="#REF!"/>
    <x v="0"/>
    <x v="0"/>
  </r>
  <r>
    <n v="2205"/>
    <n v="22315"/>
    <s v="Tramitar Peticiones"/>
    <d v="2020-06-17T00:00:00"/>
    <x v="5"/>
    <d v="2020-06-19T00:00:00"/>
    <s v="Abril - Junio"/>
    <n v="2"/>
    <n v="3"/>
    <s v="Karen Viviana Patiño Quino"/>
    <s v="Cerrado"/>
    <s v="Junio"/>
    <m/>
    <e v="#REF!"/>
    <e v="#REF!"/>
    <x v="0"/>
    <x v="0"/>
  </r>
  <r>
    <n v="2206"/>
    <n v="22316"/>
    <s v="Tramitar Peticiones"/>
    <d v="2020-06-17T00:00:00"/>
    <x v="5"/>
    <d v="2020-06-19T00:00:00"/>
    <s v="Abril - Junio"/>
    <n v="2"/>
    <n v="3"/>
    <s v="Jose Francisco Montufar Rodriguez."/>
    <s v="Cerrado"/>
    <s v="Junio"/>
    <m/>
    <e v="#REF!"/>
    <e v="#REF!"/>
    <x v="0"/>
    <x v="0"/>
  </r>
  <r>
    <n v="2207"/>
    <n v="22317"/>
    <s v="Tramitar Peticiones"/>
    <d v="2020-06-17T00:00:00"/>
    <x v="5"/>
    <d v="2020-06-19T00:00:00"/>
    <s v="Abril - Junio"/>
    <n v="2"/>
    <n v="3"/>
    <s v="SANDRA MILENA PEÑA"/>
    <s v="Cerrado"/>
    <s v="Junio"/>
    <m/>
    <e v="#REF!"/>
    <e v="#REF!"/>
    <x v="0"/>
    <x v="0"/>
  </r>
  <r>
    <n v="2208"/>
    <n v="22318"/>
    <s v="Tramitar Reclamo"/>
    <d v="2020-06-17T00:00:00"/>
    <x v="5"/>
    <d v="2020-06-18T00:00:00"/>
    <s v="Abril - Junio"/>
    <n v="1"/>
    <n v="2"/>
    <s v="Clara Sofía Valderrama Díaz"/>
    <s v="Cerrado"/>
    <s v="Junio"/>
    <m/>
    <e v="#REF!"/>
    <e v="#REF!"/>
    <x v="0"/>
    <x v="0"/>
  </r>
  <r>
    <n v="2209"/>
    <n v="22319"/>
    <s v="Tramitar Peticiones"/>
    <d v="2020-06-17T00:00:00"/>
    <x v="5"/>
    <d v="2020-06-19T00:00:00"/>
    <s v="Abril - Junio"/>
    <n v="2"/>
    <n v="3"/>
    <s v="Jaime bernal"/>
    <s v="Cerrado"/>
    <s v="Junio"/>
    <m/>
    <e v="#REF!"/>
    <e v="#REF!"/>
    <x v="0"/>
    <x v="0"/>
  </r>
  <r>
    <n v="2210"/>
    <n v="22320"/>
    <s v="Tramitar Peticiones"/>
    <d v="2020-06-17T00:00:00"/>
    <x v="5"/>
    <d v="2020-06-19T00:00:00"/>
    <s v="Abril - Junio"/>
    <n v="2"/>
    <n v="3"/>
    <s v="Xiomara Tascon Viera"/>
    <s v="Cerrado"/>
    <s v="Junio"/>
    <m/>
    <e v="#REF!"/>
    <e v="#REF!"/>
    <x v="0"/>
    <x v="0"/>
  </r>
  <r>
    <n v="2211"/>
    <n v="22321"/>
    <s v="Tramitar Peticiones"/>
    <d v="2020-06-17T00:00:00"/>
    <x v="5"/>
    <d v="2020-06-19T00:00:00"/>
    <s v="Abril - Junio"/>
    <n v="2"/>
    <n v="3"/>
    <s v="Rosemberg Briñez Perez"/>
    <s v="Cerrado"/>
    <s v="Junio"/>
    <m/>
    <e v="#REF!"/>
    <e v="#REF!"/>
    <x v="0"/>
    <x v="0"/>
  </r>
  <r>
    <n v="2212"/>
    <n v="22322"/>
    <s v="Tramitar Reclamo"/>
    <d v="2020-06-18T00:00:00"/>
    <x v="5"/>
    <d v="2020-06-18T00:00:00"/>
    <s v="Abril - Junio"/>
    <n v="0"/>
    <n v="1"/>
    <s v="German isaza"/>
    <s v="Cerrado"/>
    <s v="Junio"/>
    <m/>
    <e v="#REF!"/>
    <e v="#REF!"/>
    <x v="0"/>
    <x v="0"/>
  </r>
  <r>
    <n v="2213"/>
    <n v="22323"/>
    <s v="Tramitar Reclamo"/>
    <d v="2020-06-18T00:00:00"/>
    <x v="5"/>
    <d v="2020-06-18T00:00:00"/>
    <s v="Abril - Junio"/>
    <n v="0"/>
    <n v="1"/>
    <s v="No hay clientes referentes a este flujo"/>
    <s v="Cerrado"/>
    <s v="Junio"/>
    <m/>
    <e v="#REF!"/>
    <e v="#REF!"/>
    <x v="0"/>
    <x v="0"/>
  </r>
  <r>
    <n v="2214"/>
    <n v="22324"/>
    <s v="Tramitar Peticiones"/>
    <d v="2020-06-18T00:00:00"/>
    <x v="5"/>
    <d v="2020-06-19T00:00:00"/>
    <s v="Abril - Junio"/>
    <n v="1"/>
    <n v="2"/>
    <s v="juan carlos posada"/>
    <s v="Cerrado"/>
    <s v="Junio"/>
    <m/>
    <e v="#REF!"/>
    <e v="#REF!"/>
    <x v="0"/>
    <x v="0"/>
  </r>
  <r>
    <n v="2215"/>
    <n v="22325"/>
    <s v="Tramitar Peticiones"/>
    <d v="2020-06-18T00:00:00"/>
    <x v="5"/>
    <d v="2020-06-19T00:00:00"/>
    <s v="Abril - Junio"/>
    <n v="1"/>
    <n v="2"/>
    <s v="NURYS CAMPO DE TURIZO"/>
    <s v="Cerrado"/>
    <s v="Junio"/>
    <m/>
    <e v="#REF!"/>
    <e v="#REF!"/>
    <x v="0"/>
    <x v="0"/>
  </r>
  <r>
    <n v="2216"/>
    <n v="22326"/>
    <s v="Tramitar Queja"/>
    <d v="2020-06-18T00:00:00"/>
    <x v="5"/>
    <d v="2020-06-18T00:00:00"/>
    <s v="Abril - Junio"/>
    <n v="0"/>
    <n v="1"/>
    <s v="MARCO AURELIO ALBARRACIN"/>
    <s v="Cerrado"/>
    <s v="Junio"/>
    <m/>
    <e v="#REF!"/>
    <e v="#REF!"/>
    <x v="0"/>
    <x v="0"/>
  </r>
  <r>
    <n v="2217"/>
    <n v="22327"/>
    <s v="Tramitar Peticiones"/>
    <d v="2020-06-18T00:00:00"/>
    <x v="5"/>
    <d v="2020-06-19T00:00:00"/>
    <s v="Abril - Junio"/>
    <n v="1"/>
    <n v="2"/>
    <s v="JULIETH MONTEALEGRE"/>
    <s v="Cerrado"/>
    <s v="Junio"/>
    <m/>
    <e v="#REF!"/>
    <e v="#REF!"/>
    <x v="0"/>
    <x v="0"/>
  </r>
  <r>
    <n v="2218"/>
    <n v="22328"/>
    <s v="Tramitar Peticiones"/>
    <d v="2020-06-18T00:00:00"/>
    <x v="5"/>
    <d v="2020-06-19T00:00:00"/>
    <s v="Abril - Junio"/>
    <n v="1"/>
    <n v="2"/>
    <s v="DANIEL ESTEBAN CRISTANCHO GRAJALES"/>
    <s v="Cerrado"/>
    <s v="Junio"/>
    <m/>
    <e v="#REF!"/>
    <e v="#REF!"/>
    <x v="0"/>
    <x v="0"/>
  </r>
  <r>
    <n v="2219"/>
    <n v="22329"/>
    <s v="Tramitar Peticiones"/>
    <d v="2020-06-18T00:00:00"/>
    <x v="5"/>
    <d v="2020-06-19T00:00:00"/>
    <s v="Abril - Junio"/>
    <n v="1"/>
    <n v="2"/>
    <s v="Derly Idrobo"/>
    <s v="Cerrado"/>
    <s v="Junio"/>
    <m/>
    <e v="#REF!"/>
    <e v="#REF!"/>
    <x v="0"/>
    <x v="0"/>
  </r>
  <r>
    <n v="2220"/>
    <n v="22330"/>
    <s v="Tramitar Peticiones"/>
    <d v="2020-06-18T00:00:00"/>
    <x v="5"/>
    <d v="2020-06-19T00:00:00"/>
    <s v="Abril - Junio"/>
    <n v="1"/>
    <n v="2"/>
    <s v="Leidy Johanna Piedrahita Ortiz"/>
    <s v="Cerrado"/>
    <s v="Junio"/>
    <m/>
    <e v="#REF!"/>
    <e v="#REF!"/>
    <x v="0"/>
    <x v="0"/>
  </r>
  <r>
    <n v="2221"/>
    <n v="22331"/>
    <s v="Tramitar Peticiones"/>
    <d v="2020-06-18T00:00:00"/>
    <x v="5"/>
    <d v="2020-06-23T00:00:00"/>
    <s v="Abril - Junio"/>
    <n v="5"/>
    <n v="4"/>
    <s v="HAMMER FEIJOO"/>
    <s v="Cerrado"/>
    <s v="Junio"/>
    <m/>
    <e v="#REF!"/>
    <e v="#REF!"/>
    <x v="0"/>
    <x v="0"/>
  </r>
  <r>
    <n v="2222"/>
    <n v="22332"/>
    <s v="Tramitar Queja"/>
    <d v="2020-06-18T00:00:00"/>
    <x v="5"/>
    <d v="2020-06-18T00:00:00"/>
    <s v="Abril - Junio"/>
    <n v="0"/>
    <n v="1"/>
    <s v="EDWAR ANTONIO VERGARA GARCIA"/>
    <s v="Cerrado"/>
    <s v="Junio"/>
    <m/>
    <e v="#REF!"/>
    <e v="#REF!"/>
    <x v="0"/>
    <x v="0"/>
  </r>
  <r>
    <n v="2223"/>
    <n v="22333"/>
    <s v="Tramitar Peticiones"/>
    <d v="2020-06-18T00:00:00"/>
    <x v="5"/>
    <d v="2020-06-23T00:00:00"/>
    <s v="Abril - Junio"/>
    <n v="5"/>
    <n v="4"/>
    <s v="Héctor Iván Olivera Sánchez"/>
    <s v="Cerrado"/>
    <s v="Junio"/>
    <m/>
    <e v="#REF!"/>
    <e v="#REF!"/>
    <x v="0"/>
    <x v="0"/>
  </r>
  <r>
    <n v="2224"/>
    <n v="22334"/>
    <s v="Tramitar Peticiones"/>
    <d v="2020-06-18T00:00:00"/>
    <x v="5"/>
    <d v="2020-06-23T00:00:00"/>
    <s v="Abril - Junio"/>
    <n v="5"/>
    <n v="4"/>
    <s v="wilson Rueda Reyes"/>
    <s v="Cerrado"/>
    <s v="Junio"/>
    <m/>
    <e v="#REF!"/>
    <e v="#REF!"/>
    <x v="0"/>
    <x v="0"/>
  </r>
  <r>
    <n v="2225"/>
    <n v="22335"/>
    <s v="Tramitar Peticiones"/>
    <d v="2020-06-18T00:00:00"/>
    <x v="5"/>
    <d v="2020-06-23T00:00:00"/>
    <s v="Abril - Junio"/>
    <n v="5"/>
    <n v="4"/>
    <s v="nidia carolina caro zamudio"/>
    <s v="Cerrado"/>
    <s v="Junio"/>
    <m/>
    <e v="#REF!"/>
    <e v="#REF!"/>
    <x v="0"/>
    <x v="0"/>
  </r>
  <r>
    <n v="2226"/>
    <n v="22336"/>
    <s v="Tramitar Peticiones"/>
    <d v="2020-06-18T00:00:00"/>
    <x v="5"/>
    <d v="2020-06-23T00:00:00"/>
    <s v="Abril - Junio"/>
    <n v="5"/>
    <n v="4"/>
    <s v="Antonio Jose Junieles Arrieta"/>
    <s v="Cerrado"/>
    <s v="Junio"/>
    <m/>
    <e v="#REF!"/>
    <e v="#REF!"/>
    <x v="0"/>
    <x v="0"/>
  </r>
  <r>
    <n v="2227"/>
    <n v="22337"/>
    <s v="Tramitar Peticiones"/>
    <d v="2020-06-18T00:00:00"/>
    <x v="5"/>
    <d v="2020-06-23T00:00:00"/>
    <s v="Abril - Junio"/>
    <n v="5"/>
    <n v="4"/>
    <s v="amanda ramirez juanias"/>
    <s v="Cerrado"/>
    <s v="Junio"/>
    <m/>
    <e v="#REF!"/>
    <e v="#REF!"/>
    <x v="0"/>
    <x v="0"/>
  </r>
  <r>
    <n v="2228"/>
    <n v="22338"/>
    <s v="Tramitar Peticiones"/>
    <d v="2020-06-18T00:00:00"/>
    <x v="5"/>
    <d v="2020-06-23T00:00:00"/>
    <s v="Abril - Junio"/>
    <n v="5"/>
    <n v="4"/>
    <s v="HENRY SUANCA"/>
    <s v="Cerrado"/>
    <s v="Junio"/>
    <m/>
    <e v="#REF!"/>
    <e v="#REF!"/>
    <x v="0"/>
    <x v="0"/>
  </r>
  <r>
    <n v="2229"/>
    <n v="22339"/>
    <s v="Tramitar Queja"/>
    <d v="2020-06-18T00:00:00"/>
    <x v="5"/>
    <d v="2020-06-18T00:00:00"/>
    <s v="Abril - Junio"/>
    <n v="0"/>
    <n v="1"/>
    <s v="Hernan De Jesus Zapata Sanchez"/>
    <s v="Cerrado"/>
    <s v="Junio"/>
    <m/>
    <e v="#REF!"/>
    <e v="#REF!"/>
    <x v="0"/>
    <x v="0"/>
  </r>
  <r>
    <n v="2230"/>
    <n v="22340"/>
    <s v="Tramitar Queja"/>
    <d v="2020-06-18T00:00:00"/>
    <x v="5"/>
    <d v="2020-06-27T00:00:00"/>
    <s v="Abril - Junio"/>
    <n v="9"/>
    <n v="7"/>
    <s v="ANGELA MARGARITA ARIAS BOLIVAR"/>
    <s v="Cerrado"/>
    <s v="Junio"/>
    <m/>
    <e v="#REF!"/>
    <e v="#REF!"/>
    <x v="0"/>
    <x v="0"/>
  </r>
  <r>
    <n v="2231"/>
    <n v="22341"/>
    <s v="Tramitar Peticiones"/>
    <d v="2020-06-18T00:00:00"/>
    <x v="5"/>
    <d v="2020-06-23T00:00:00"/>
    <s v="Abril - Junio"/>
    <n v="5"/>
    <n v="4"/>
    <s v="Brayan Benavides"/>
    <s v="Cerrado"/>
    <s v="Junio"/>
    <m/>
    <e v="#REF!"/>
    <e v="#REF!"/>
    <x v="0"/>
    <x v="0"/>
  </r>
  <r>
    <n v="2232"/>
    <n v="22342"/>
    <s v="Tramitar Queja"/>
    <d v="2020-06-18T00:00:00"/>
    <x v="5"/>
    <d v="2020-06-18T00:00:00"/>
    <s v="Abril - Junio"/>
    <n v="0"/>
    <n v="1"/>
    <s v="ALBERTO RODRIGUEZ AREVALO"/>
    <s v="Cerrado"/>
    <s v="Junio"/>
    <m/>
    <e v="#REF!"/>
    <e v="#REF!"/>
    <x v="0"/>
    <x v="0"/>
  </r>
  <r>
    <n v="2233"/>
    <n v="22343"/>
    <s v="Tramitar Peticiones"/>
    <d v="2020-06-18T00:00:00"/>
    <x v="5"/>
    <d v="2020-06-23T00:00:00"/>
    <s v="Abril - Junio"/>
    <n v="5"/>
    <n v="4"/>
    <s v="Linda Carol Gomez Infante"/>
    <s v="Cerrado"/>
    <s v="Junio"/>
    <m/>
    <e v="#REF!"/>
    <e v="#REF!"/>
    <x v="0"/>
    <x v="0"/>
  </r>
  <r>
    <n v="2234"/>
    <n v="22344"/>
    <s v="Tramitar Peticiones"/>
    <d v="2020-06-18T00:00:00"/>
    <x v="5"/>
    <d v="2020-06-23T00:00:00"/>
    <s v="Abril - Junio"/>
    <n v="5"/>
    <n v="4"/>
    <s v="MARIA PAULA VELANDIA LIZARAZO"/>
    <s v="Cerrado"/>
    <s v="Junio"/>
    <m/>
    <e v="#REF!"/>
    <e v="#REF!"/>
    <x v="0"/>
    <x v="0"/>
  </r>
  <r>
    <n v="2235"/>
    <n v="22345"/>
    <s v="Tramitar Peticiones"/>
    <d v="2020-06-18T00:00:00"/>
    <x v="5"/>
    <d v="2020-06-23T00:00:00"/>
    <s v="Abril - Junio"/>
    <n v="5"/>
    <n v="4"/>
    <s v="viviana patricia osorio rosales"/>
    <s v="Cerrado"/>
    <s v="Junio"/>
    <m/>
    <e v="#REF!"/>
    <e v="#REF!"/>
    <x v="0"/>
    <x v="0"/>
  </r>
  <r>
    <n v="2236"/>
    <n v="22346"/>
    <s v="Tramitar Queja"/>
    <d v="2020-06-18T00:00:00"/>
    <x v="5"/>
    <d v="2020-06-19T00:00:00"/>
    <s v="Abril - Junio"/>
    <n v="1"/>
    <n v="2"/>
    <s v="MARIA DEL CARMEN PIÑEROS ALFONSO"/>
    <s v="Cerrado"/>
    <s v="Junio"/>
    <m/>
    <e v="#REF!"/>
    <e v="#REF!"/>
    <x v="0"/>
    <x v="0"/>
  </r>
  <r>
    <n v="2237"/>
    <n v="22347"/>
    <s v="Tramitar Peticiones"/>
    <d v="2020-06-18T00:00:00"/>
    <x v="5"/>
    <d v="2020-06-23T00:00:00"/>
    <s v="Abril - Junio"/>
    <n v="5"/>
    <n v="4"/>
    <s v="Elber Camelo Castro"/>
    <s v="Cerrado"/>
    <s v="Junio"/>
    <m/>
    <e v="#REF!"/>
    <e v="#REF!"/>
    <x v="0"/>
    <x v="0"/>
  </r>
  <r>
    <n v="2238"/>
    <n v="22348"/>
    <s v="Tramitar Peticiones"/>
    <d v="2020-06-18T00:00:00"/>
    <x v="5"/>
    <d v="2020-06-23T00:00:00"/>
    <s v="Abril - Junio"/>
    <n v="5"/>
    <n v="4"/>
    <s v="Manuel Eduardo Sánchez Hernández"/>
    <s v="Cerrado"/>
    <s v="Junio"/>
    <m/>
    <e v="#REF!"/>
    <e v="#REF!"/>
    <x v="0"/>
    <x v="0"/>
  </r>
  <r>
    <n v="2239"/>
    <n v="22349"/>
    <s v="Tramitar Peticiones"/>
    <d v="2020-06-18T00:00:00"/>
    <x v="5"/>
    <d v="2020-06-23T00:00:00"/>
    <s v="Abril - Junio"/>
    <n v="5"/>
    <n v="4"/>
    <s v="Juan Felipe Parra Rosas"/>
    <s v="Cerrado"/>
    <s v="Junio"/>
    <m/>
    <e v="#REF!"/>
    <e v="#REF!"/>
    <x v="0"/>
    <x v="0"/>
  </r>
  <r>
    <n v="2240"/>
    <n v="22350"/>
    <s v="Tramitar Queja"/>
    <d v="2020-06-19T00:00:00"/>
    <x v="5"/>
    <d v="2020-06-24T00:00:00"/>
    <s v="Abril - Junio"/>
    <n v="5"/>
    <n v="4"/>
    <s v="LUISA MARINA GUTIERREZ VILLAMIL"/>
    <s v="Cerrado"/>
    <s v="Junio"/>
    <m/>
    <e v="#REF!"/>
    <e v="#REF!"/>
    <x v="0"/>
    <x v="0"/>
  </r>
  <r>
    <n v="2241"/>
    <n v="22351"/>
    <s v="Tramitar Peticiones"/>
    <d v="2020-06-19T00:00:00"/>
    <x v="5"/>
    <d v="2020-06-27T00:00:00"/>
    <s v="Abril - Junio"/>
    <n v="8"/>
    <n v="6"/>
    <s v="LUISA MARINA GUTIERREZ VILLAMIL"/>
    <s v="Cerrado"/>
    <s v="Junio"/>
    <m/>
    <e v="#REF!"/>
    <e v="#REF!"/>
    <x v="0"/>
    <x v="0"/>
  </r>
  <r>
    <n v="2242"/>
    <n v="22352"/>
    <s v="Tramitar Peticiones"/>
    <d v="2020-06-19T00:00:00"/>
    <x v="5"/>
    <d v="2020-06-23T00:00:00"/>
    <s v="Abril - Junio"/>
    <n v="4"/>
    <n v="3"/>
    <s v="FRANKLIN MENDOZA FLOREZ"/>
    <s v="Cerrado"/>
    <s v="Junio"/>
    <m/>
    <e v="#REF!"/>
    <e v="#REF!"/>
    <x v="0"/>
    <x v="0"/>
  </r>
  <r>
    <n v="2243"/>
    <n v="22353"/>
    <s v="Tramitar Peticiones"/>
    <d v="2020-06-19T00:00:00"/>
    <x v="5"/>
    <d v="2020-06-23T00:00:00"/>
    <s v="Abril - Junio"/>
    <n v="4"/>
    <n v="3"/>
    <s v="CAMILO MATIAS MEDRANDA SASTOQUE"/>
    <s v="Cerrado"/>
    <s v="Junio"/>
    <m/>
    <e v="#REF!"/>
    <e v="#REF!"/>
    <x v="0"/>
    <x v="0"/>
  </r>
  <r>
    <n v="2244"/>
    <n v="22354"/>
    <s v="Tramitar Queja"/>
    <d v="2020-06-19T00:00:00"/>
    <x v="5"/>
    <d v="2020-06-24T00:00:00"/>
    <s v="Abril - Junio"/>
    <n v="5"/>
    <n v="4"/>
    <s v="ERICA MARCELA RINCON RESTREPO"/>
    <s v="Cerrado"/>
    <s v="Junio"/>
    <m/>
    <e v="#REF!"/>
    <e v="#REF!"/>
    <x v="0"/>
    <x v="0"/>
  </r>
  <r>
    <n v="2245"/>
    <n v="22355"/>
    <s v="Tramitar Peticiones"/>
    <d v="2020-06-19T00:00:00"/>
    <x v="5"/>
    <d v="2020-06-23T00:00:00"/>
    <s v="Abril - Junio"/>
    <n v="4"/>
    <n v="3"/>
    <s v="MARIA VICTORIA JAIMES BECERRA"/>
    <s v="Cerrado"/>
    <s v="Junio"/>
    <m/>
    <e v="#REF!"/>
    <e v="#REF!"/>
    <x v="0"/>
    <x v="0"/>
  </r>
  <r>
    <n v="2246"/>
    <n v="22356"/>
    <s v="Tramitar Queja"/>
    <d v="2020-06-19T00:00:00"/>
    <x v="5"/>
    <d v="2020-06-23T00:00:00"/>
    <s v="Abril - Junio"/>
    <n v="4"/>
    <n v="3"/>
    <s v="HERNAN MAURICIO RODRIGUEZ"/>
    <s v="Cerrado"/>
    <s v="Junio"/>
    <m/>
    <e v="#REF!"/>
    <e v="#REF!"/>
    <x v="0"/>
    <x v="0"/>
  </r>
  <r>
    <n v="2247"/>
    <n v="22357"/>
    <s v="Tramitar Peticiones"/>
    <d v="2020-06-19T00:00:00"/>
    <x v="5"/>
    <d v="2020-06-23T00:00:00"/>
    <s v="Abril - Junio"/>
    <n v="4"/>
    <n v="3"/>
    <s v="Yurllen Guerrero bolaño"/>
    <s v="Cerrado"/>
    <s v="Junio"/>
    <m/>
    <e v="#REF!"/>
    <e v="#REF!"/>
    <x v="0"/>
    <x v="0"/>
  </r>
  <r>
    <n v="2248"/>
    <n v="22358"/>
    <s v="Tramitar Peticiones"/>
    <d v="2020-06-19T00:00:00"/>
    <x v="5"/>
    <d v="2020-06-23T00:00:00"/>
    <s v="Abril - Junio"/>
    <n v="4"/>
    <n v="3"/>
    <s v="Clara Gomez Pinzón"/>
    <s v="Cerrado"/>
    <s v="Junio"/>
    <m/>
    <e v="#REF!"/>
    <e v="#REF!"/>
    <x v="0"/>
    <x v="0"/>
  </r>
  <r>
    <n v="2249"/>
    <n v="22359"/>
    <s v="Tramitar Peticiones"/>
    <d v="2020-06-19T00:00:00"/>
    <x v="5"/>
    <d v="2020-06-23T00:00:00"/>
    <s v="Abril - Junio"/>
    <n v="4"/>
    <n v="3"/>
    <s v="OSCAR FERNANDO MEJÍA MORENO"/>
    <s v="Cerrado"/>
    <s v="Junio"/>
    <m/>
    <e v="#REF!"/>
    <e v="#REF!"/>
    <x v="0"/>
    <x v="0"/>
  </r>
  <r>
    <n v="2250"/>
    <n v="22360"/>
    <s v="Tramitar Peticiones"/>
    <d v="2020-06-19T00:00:00"/>
    <x v="5"/>
    <d v="2020-06-23T00:00:00"/>
    <s v="Abril - Junio"/>
    <n v="4"/>
    <n v="3"/>
    <s v="lized catalina pitta sanchez"/>
    <s v="Cerrado"/>
    <s v="Junio"/>
    <m/>
    <e v="#REF!"/>
    <e v="#REF!"/>
    <x v="0"/>
    <x v="0"/>
  </r>
  <r>
    <n v="2251"/>
    <n v="22361"/>
    <s v="Tramitar Peticiones"/>
    <d v="2020-06-19T00:00:00"/>
    <x v="5"/>
    <d v="2020-06-23T00:00:00"/>
    <s v="Abril - Junio"/>
    <n v="4"/>
    <n v="3"/>
    <s v="YULY MILENA TAPIAS GARCIA"/>
    <s v="Cerrado"/>
    <s v="Junio"/>
    <m/>
    <e v="#REF!"/>
    <e v="#REF!"/>
    <x v="0"/>
    <x v="0"/>
  </r>
  <r>
    <n v="2252"/>
    <n v="22362"/>
    <s v="Tramitar Peticiones"/>
    <d v="2020-06-19T00:00:00"/>
    <x v="5"/>
    <d v="2020-06-23T00:00:00"/>
    <s v="Abril - Junio"/>
    <n v="4"/>
    <n v="3"/>
    <s v="FRANCISCO HERRERA"/>
    <s v="Cerrado"/>
    <s v="Junio"/>
    <m/>
    <e v="#REF!"/>
    <e v="#REF!"/>
    <x v="0"/>
    <x v="0"/>
  </r>
  <r>
    <n v="2253"/>
    <n v="22363"/>
    <s v="Tramitar Peticiones"/>
    <d v="2020-06-19T00:00:00"/>
    <x v="5"/>
    <d v="2020-06-23T00:00:00"/>
    <s v="Abril - Junio"/>
    <n v="4"/>
    <n v="3"/>
    <s v="FRANCISCO HERRERA"/>
    <s v="Cerrado"/>
    <s v="Junio"/>
    <m/>
    <e v="#REF!"/>
    <e v="#REF!"/>
    <x v="0"/>
    <x v="0"/>
  </r>
  <r>
    <n v="2254"/>
    <n v="22364"/>
    <s v="Tramitar Peticiones"/>
    <d v="2020-06-19T00:00:00"/>
    <x v="5"/>
    <d v="2020-06-23T00:00:00"/>
    <s v="Abril - Junio"/>
    <n v="4"/>
    <n v="3"/>
    <s v="FRANCISCO HERRERA"/>
    <s v="Cerrado"/>
    <s v="Junio"/>
    <m/>
    <e v="#REF!"/>
    <e v="#REF!"/>
    <x v="0"/>
    <x v="0"/>
  </r>
  <r>
    <n v="2255"/>
    <n v="22365"/>
    <s v="Tramitar Queja"/>
    <d v="2020-06-19T00:00:00"/>
    <x v="5"/>
    <d v="2020-06-24T00:00:00"/>
    <s v="Abril - Junio"/>
    <n v="5"/>
    <n v="4"/>
    <s v="Yomaira Mosquera Maturin"/>
    <s v="Cerrado"/>
    <s v="Junio"/>
    <m/>
    <e v="#REF!"/>
    <e v="#REF!"/>
    <x v="0"/>
    <x v="0"/>
  </r>
  <r>
    <n v="2256"/>
    <n v="22366"/>
    <s v="Tramitar Reclamo"/>
    <d v="2020-06-19T00:00:00"/>
    <x v="5"/>
    <d v="2020-06-24T00:00:00"/>
    <s v="Abril - Junio"/>
    <n v="5"/>
    <n v="4"/>
    <s v="SONIA MORENO DE MENA"/>
    <s v="Cerrado"/>
    <s v="Junio"/>
    <m/>
    <e v="#REF!"/>
    <e v="#REF!"/>
    <x v="0"/>
    <x v="0"/>
  </r>
  <r>
    <n v="2257"/>
    <n v="22367"/>
    <s v="Tramitar Queja"/>
    <d v="2020-06-19T00:00:00"/>
    <x v="5"/>
    <d v="2020-06-24T00:00:00"/>
    <s v="Abril - Junio"/>
    <n v="5"/>
    <n v="4"/>
    <s v="Ana Lucia Saldaña P"/>
    <s v="Cerrado"/>
    <s v="Junio"/>
    <m/>
    <e v="#REF!"/>
    <e v="#REF!"/>
    <x v="0"/>
    <x v="0"/>
  </r>
  <r>
    <n v="2258"/>
    <n v="22368"/>
    <s v="Tramitar Peticiones"/>
    <d v="2020-06-19T00:00:00"/>
    <x v="5"/>
    <d v="2020-06-27T00:00:00"/>
    <s v="Abril - Junio"/>
    <n v="8"/>
    <n v="6"/>
    <s v="paola acevedo"/>
    <s v="Cerrado"/>
    <s v="Junio"/>
    <m/>
    <e v="#REF!"/>
    <e v="#REF!"/>
    <x v="0"/>
    <x v="0"/>
  </r>
  <r>
    <n v="2259"/>
    <n v="22369"/>
    <s v="Tramitar Peticiones"/>
    <d v="2020-06-19T00:00:00"/>
    <x v="5"/>
    <d v="2020-06-27T00:00:00"/>
    <s v="Abril - Junio"/>
    <n v="8"/>
    <n v="6"/>
    <s v="Diana Marcela Parra Parra"/>
    <s v="Cerrado"/>
    <s v="Junio"/>
    <m/>
    <e v="#REF!"/>
    <e v="#REF!"/>
    <x v="0"/>
    <x v="0"/>
  </r>
  <r>
    <n v="2260"/>
    <n v="22370"/>
    <s v="Tramitar Peticiones"/>
    <d v="2020-06-19T00:00:00"/>
    <x v="5"/>
    <d v="2020-06-27T00:00:00"/>
    <s v="Abril - Junio"/>
    <n v="8"/>
    <n v="6"/>
    <s v="DAYANA MARGARITA CALDERON NOBLE"/>
    <s v="Cerrado"/>
    <s v="Junio"/>
    <m/>
    <e v="#REF!"/>
    <e v="#REF!"/>
    <x v="0"/>
    <x v="0"/>
  </r>
  <r>
    <n v="2261"/>
    <n v="22371"/>
    <s v="Tramitar Peticiones"/>
    <d v="2020-06-19T00:00:00"/>
    <x v="5"/>
    <d v="2020-06-27T00:00:00"/>
    <s v="Abril - Junio"/>
    <n v="8"/>
    <n v="6"/>
    <s v="MAYRA ALEXANDRA FRANCO RAMIREZ"/>
    <s v="Cerrado"/>
    <s v="Junio"/>
    <m/>
    <e v="#REF!"/>
    <e v="#REF!"/>
    <x v="0"/>
    <x v="0"/>
  </r>
  <r>
    <n v="2262"/>
    <n v="22372"/>
    <s v="Tramitar Reclamo"/>
    <d v="2020-06-20T00:00:00"/>
    <x v="5"/>
    <d v="2020-06-27T00:00:00"/>
    <s v="Abril - Junio"/>
    <n v="7"/>
    <n v="5"/>
    <s v="WILLIAM MERCADO REDONDO"/>
    <s v="Cerrado"/>
    <s v="Junio"/>
    <m/>
    <e v="#REF!"/>
    <e v="#REF!"/>
    <x v="0"/>
    <x v="0"/>
  </r>
  <r>
    <n v="2263"/>
    <n v="22373"/>
    <s v="Asignar Sugerencia"/>
    <d v="2020-06-20T00:00:00"/>
    <x v="5"/>
    <s v="Pendiente"/>
    <s v="Pendiente"/>
    <e v="#VALUE!"/>
    <e v="#VALUE!"/>
    <s v="DIEGO LEÓN TAMAYO CASTRO"/>
    <s v="Abierto"/>
    <s v="Pendiente"/>
    <m/>
    <e v="#REF!"/>
    <e v="#REF!"/>
    <x v="1"/>
    <x v="1"/>
  </r>
  <r>
    <n v="2264"/>
    <n v="22374"/>
    <s v="Tramitar Queja"/>
    <d v="2020-06-20T00:00:00"/>
    <x v="5"/>
    <d v="2020-06-27T00:00:00"/>
    <s v="Abril - Junio"/>
    <n v="7"/>
    <n v="5"/>
    <s v="LUIS EDUARDO MUNOZ OREJUELA"/>
    <s v="Cerrado"/>
    <s v="Junio"/>
    <m/>
    <e v="#REF!"/>
    <e v="#REF!"/>
    <x v="0"/>
    <x v="0"/>
  </r>
  <r>
    <n v="2265"/>
    <n v="22375"/>
    <s v="Tramitar Peticiones"/>
    <d v="2020-06-20T00:00:00"/>
    <x v="5"/>
    <d v="2020-06-27T00:00:00"/>
    <s v="Abril - Junio"/>
    <n v="7"/>
    <n v="5"/>
    <s v="jose david restrepo solarte"/>
    <s v="Cerrado"/>
    <s v="Junio"/>
    <m/>
    <e v="#REF!"/>
    <e v="#REF!"/>
    <x v="0"/>
    <x v="0"/>
  </r>
  <r>
    <n v="2266"/>
    <n v="22376"/>
    <s v="Tramitar Peticiones"/>
    <d v="2020-06-20T00:00:00"/>
    <x v="5"/>
    <d v="2020-06-27T00:00:00"/>
    <s v="Abril - Junio"/>
    <n v="7"/>
    <n v="5"/>
    <s v="mario andres castro valbuena"/>
    <s v="Cerrado"/>
    <s v="Junio"/>
    <m/>
    <e v="#REF!"/>
    <e v="#REF!"/>
    <x v="0"/>
    <x v="0"/>
  </r>
  <r>
    <n v="2267"/>
    <n v="22377"/>
    <s v="Tramitar Queja"/>
    <d v="2020-06-20T00:00:00"/>
    <x v="5"/>
    <d v="2020-06-24T00:00:00"/>
    <s v="Abril - Junio"/>
    <n v="4"/>
    <n v="3"/>
    <s v="JOAN SEBASTIAN LOZADA BARRIOS"/>
    <s v="Cerrado"/>
    <s v="Junio"/>
    <m/>
    <e v="#REF!"/>
    <e v="#REF!"/>
    <x v="0"/>
    <x v="0"/>
  </r>
  <r>
    <n v="2268"/>
    <n v="22378"/>
    <s v="Tramitar Peticiones"/>
    <d v="2020-06-20T00:00:00"/>
    <x v="5"/>
    <d v="2020-06-27T00:00:00"/>
    <s v="Abril - Junio"/>
    <n v="7"/>
    <n v="5"/>
    <s v="geovanny ardila jaramillo"/>
    <s v="Cerrado"/>
    <s v="Junio"/>
    <m/>
    <e v="#REF!"/>
    <e v="#REF!"/>
    <x v="0"/>
    <x v="0"/>
  </r>
  <r>
    <n v="2269"/>
    <n v="22379"/>
    <s v="Tramitar Reclamo"/>
    <d v="2020-06-20T00:00:00"/>
    <x v="5"/>
    <d v="2020-06-24T00:00:00"/>
    <s v="Abril - Junio"/>
    <n v="4"/>
    <n v="3"/>
    <s v="Sonia Martínez Romero"/>
    <s v="Cerrado"/>
    <s v="Junio"/>
    <m/>
    <e v="#REF!"/>
    <e v="#REF!"/>
    <x v="0"/>
    <x v="0"/>
  </r>
  <r>
    <n v="2270"/>
    <n v="22380"/>
    <s v="Tramitar Reclamo"/>
    <d v="2020-06-21T00:00:00"/>
    <x v="5"/>
    <s v="Pendiente"/>
    <s v="Pendiente"/>
    <e v="#VALUE!"/>
    <e v="#VALUE!"/>
    <s v="JOAN SEBASTIAN LOZADA BARRIOS"/>
    <s v="Abierto"/>
    <s v="Pendiente"/>
    <m/>
    <e v="#REF!"/>
    <e v="#REF!"/>
    <x v="1"/>
    <x v="1"/>
  </r>
  <r>
    <n v="2271"/>
    <n v="22381"/>
    <s v="Tramitar Reclamo"/>
    <d v="2020-06-21T00:00:00"/>
    <x v="5"/>
    <d v="2020-06-24T00:00:00"/>
    <s v="Abril - Junio"/>
    <n v="3"/>
    <n v="3"/>
    <s v="JOAN SEBASTIAN LOZADA BARRIOS"/>
    <s v="Cerrado"/>
    <s v="Junio"/>
    <m/>
    <e v="#REF!"/>
    <e v="#REF!"/>
    <x v="0"/>
    <x v="0"/>
  </r>
  <r>
    <n v="2272"/>
    <n v="22382"/>
    <s v="Tramitar Peticiones"/>
    <d v="2020-06-21T00:00:00"/>
    <x v="5"/>
    <d v="2020-06-27T00:00:00"/>
    <s v="Abril - Junio"/>
    <n v="6"/>
    <n v="5"/>
    <s v="JUDITH MARITZA JAIMES"/>
    <s v="Cerrado"/>
    <s v="Junio"/>
    <m/>
    <e v="#REF!"/>
    <e v="#REF!"/>
    <x v="0"/>
    <x v="0"/>
  </r>
  <r>
    <n v="2273"/>
    <n v="22383"/>
    <s v="Asignar Sugerencia"/>
    <d v="2020-06-21T00:00:00"/>
    <x v="5"/>
    <d v="2020-07-01T00:00:00"/>
    <s v="Julio - Septiembre"/>
    <n v="10"/>
    <n v="8"/>
    <s v="Jorgebel gonzalez"/>
    <s v="Cerrado"/>
    <s v="Julio"/>
    <m/>
    <e v="#REF!"/>
    <e v="#REF!"/>
    <x v="0"/>
    <x v="0"/>
  </r>
  <r>
    <n v="2274"/>
    <n v="22384"/>
    <s v="Asignar Sugerencia"/>
    <d v="2020-06-21T00:00:00"/>
    <x v="5"/>
    <d v="2020-07-01T00:00:00"/>
    <s v="Julio - Septiembre"/>
    <n v="10"/>
    <n v="8"/>
    <s v="Jorgebel gonzalez"/>
    <s v="Cerrado"/>
    <s v="Julio"/>
    <m/>
    <e v="#REF!"/>
    <e v="#REF!"/>
    <x v="0"/>
    <x v="0"/>
  </r>
  <r>
    <n v="2275"/>
    <n v="22385"/>
    <s v="Tramitar Peticiones"/>
    <d v="2020-06-21T00:00:00"/>
    <x v="5"/>
    <d v="2020-06-27T00:00:00"/>
    <s v="Abril - Junio"/>
    <n v="6"/>
    <n v="5"/>
    <s v="katry gonzalez iriarte"/>
    <s v="Cerrado"/>
    <s v="Junio"/>
    <m/>
    <e v="#REF!"/>
    <e v="#REF!"/>
    <x v="0"/>
    <x v="0"/>
  </r>
  <r>
    <n v="2276"/>
    <n v="22386"/>
    <s v="Tramitar Peticiones"/>
    <d v="2020-06-22T00:00:00"/>
    <x v="5"/>
    <d v="2020-06-27T00:00:00"/>
    <s v="Abril - Junio"/>
    <n v="5"/>
    <n v="5"/>
    <s v="ANGIE KATHERINE AVILA GONZALEZ"/>
    <s v="Cerrado"/>
    <s v="Junio"/>
    <m/>
    <e v="#REF!"/>
    <e v="#REF!"/>
    <x v="0"/>
    <x v="0"/>
  </r>
  <r>
    <n v="2277"/>
    <n v="22387"/>
    <s v="Tramitar Peticiones"/>
    <d v="2020-06-22T00:00:00"/>
    <x v="5"/>
    <d v="2020-06-27T00:00:00"/>
    <s v="Abril - Junio"/>
    <n v="5"/>
    <n v="5"/>
    <s v="LINA XIIMENA ZORRILA RENDON"/>
    <s v="Cerrado"/>
    <s v="Junio"/>
    <m/>
    <e v="#REF!"/>
    <e v="#REF!"/>
    <x v="0"/>
    <x v="0"/>
  </r>
  <r>
    <n v="2278"/>
    <n v="22388"/>
    <s v="Tramitar Peticiones"/>
    <d v="2020-06-22T00:00:00"/>
    <x v="5"/>
    <d v="2020-06-27T00:00:00"/>
    <s v="Abril - Junio"/>
    <n v="5"/>
    <n v="5"/>
    <s v="Sandra Emma Patricia Poveda Peñuela"/>
    <s v="Cerrado"/>
    <s v="Junio"/>
    <m/>
    <e v="#REF!"/>
    <e v="#REF!"/>
    <x v="0"/>
    <x v="0"/>
  </r>
  <r>
    <n v="2279"/>
    <n v="22389"/>
    <s v="Tramitar Peticiones"/>
    <d v="2020-06-22T00:00:00"/>
    <x v="5"/>
    <d v="2020-06-27T00:00:00"/>
    <s v="Abril - Junio"/>
    <n v="5"/>
    <n v="5"/>
    <s v="Jenny Carolina Rojas Lopez"/>
    <s v="Cerrado"/>
    <s v="Junio"/>
    <m/>
    <e v="#REF!"/>
    <e v="#REF!"/>
    <x v="0"/>
    <x v="0"/>
  </r>
  <r>
    <n v="2280"/>
    <n v="22390"/>
    <s v="Tramitar Reclamo"/>
    <d v="2020-06-22T00:00:00"/>
    <x v="5"/>
    <d v="2020-06-24T00:00:00"/>
    <s v="Abril - Junio"/>
    <n v="2"/>
    <n v="3"/>
    <s v="pedro luis duarte diaz"/>
    <s v="Cerrado"/>
    <s v="Junio"/>
    <m/>
    <e v="#REF!"/>
    <e v="#REF!"/>
    <x v="0"/>
    <x v="0"/>
  </r>
  <r>
    <n v="2281"/>
    <n v="22391"/>
    <s v="Asignar Sugerencia"/>
    <d v="2020-06-22T00:00:00"/>
    <x v="5"/>
    <d v="2020-07-01T00:00:00"/>
    <s v="Julio - Septiembre"/>
    <n v="9"/>
    <n v="8"/>
    <s v="PHANOR VASQUEZ MONDRAGON"/>
    <s v="Cerrado"/>
    <s v="Julio"/>
    <m/>
    <e v="#REF!"/>
    <e v="#REF!"/>
    <x v="0"/>
    <x v="0"/>
  </r>
  <r>
    <n v="2282"/>
    <n v="22392"/>
    <s v="Tramitar Queja"/>
    <d v="2020-06-22T00:00:00"/>
    <x v="5"/>
    <d v="2020-06-24T00:00:00"/>
    <s v="Abril - Junio"/>
    <n v="2"/>
    <n v="3"/>
    <s v="Mireya Palacios de Vivas"/>
    <s v="Cerrado"/>
    <s v="Junio"/>
    <m/>
    <e v="#REF!"/>
    <e v="#REF!"/>
    <x v="0"/>
    <x v="0"/>
  </r>
  <r>
    <n v="2283"/>
    <n v="22393"/>
    <s v="Tramitar Peticiones"/>
    <d v="2020-06-22T00:00:00"/>
    <x v="5"/>
    <d v="2020-06-27T00:00:00"/>
    <s v="Abril - Junio"/>
    <n v="5"/>
    <n v="5"/>
    <s v="KAREN DAYANA RIVERA GELVEZ"/>
    <s v="Cerrado"/>
    <s v="Junio"/>
    <m/>
    <e v="#REF!"/>
    <e v="#REF!"/>
    <x v="0"/>
    <x v="0"/>
  </r>
  <r>
    <n v="2284"/>
    <n v="22394"/>
    <s v="Tramitar Peticiones"/>
    <d v="2020-06-22T00:00:00"/>
    <x v="5"/>
    <d v="2020-06-27T00:00:00"/>
    <s v="Abril - Junio"/>
    <n v="5"/>
    <n v="5"/>
    <s v="Wilmar Ferney Ríos"/>
    <s v="Cerrado"/>
    <s v="Junio"/>
    <m/>
    <e v="#REF!"/>
    <e v="#REF!"/>
    <x v="0"/>
    <x v="0"/>
  </r>
  <r>
    <n v="2285"/>
    <n v="22395"/>
    <s v="Tramitar Peticiones"/>
    <d v="2020-06-22T00:00:00"/>
    <x v="5"/>
    <d v="2020-06-27T00:00:00"/>
    <s v="Abril - Junio"/>
    <n v="5"/>
    <n v="5"/>
    <s v="sindy paola cadena aragon"/>
    <s v="Cerrado"/>
    <s v="Junio"/>
    <m/>
    <e v="#REF!"/>
    <e v="#REF!"/>
    <x v="0"/>
    <x v="0"/>
  </r>
  <r>
    <n v="2286"/>
    <n v="22396"/>
    <s v="Tramitar Peticiones"/>
    <d v="2020-06-22T00:00:00"/>
    <x v="5"/>
    <d v="2020-06-27T00:00:00"/>
    <s v="Abril - Junio"/>
    <n v="5"/>
    <n v="5"/>
    <s v="Liliana Castro Segura"/>
    <s v="Cerrado"/>
    <s v="Junio"/>
    <m/>
    <e v="#REF!"/>
    <e v="#REF!"/>
    <x v="0"/>
    <x v="0"/>
  </r>
  <r>
    <n v="2287"/>
    <n v="22397"/>
    <s v="Asignar Sugerencia"/>
    <d v="2020-06-23T00:00:00"/>
    <x v="5"/>
    <d v="2020-06-27T00:00:00"/>
    <s v="Abril - Junio"/>
    <n v="4"/>
    <n v="4"/>
    <s v="HERNAN D. VELÁSQUEZ GÓMEZ"/>
    <s v="Cerrado"/>
    <s v="Junio"/>
    <m/>
    <e v="#REF!"/>
    <e v="#REF!"/>
    <x v="0"/>
    <x v="0"/>
  </r>
  <r>
    <n v="2288"/>
    <n v="22398"/>
    <s v="Tramitar Peticiones"/>
    <d v="2020-06-23T00:00:00"/>
    <x v="5"/>
    <d v="2020-06-27T00:00:00"/>
    <s v="Abril - Junio"/>
    <n v="4"/>
    <n v="4"/>
    <s v="Juan Carlos Velez Ramirez"/>
    <s v="Cerrado"/>
    <s v="Junio"/>
    <m/>
    <e v="#REF!"/>
    <e v="#REF!"/>
    <x v="0"/>
    <x v="0"/>
  </r>
  <r>
    <n v="2289"/>
    <n v="22399"/>
    <s v="Tramitar Reclamo"/>
    <d v="2020-06-23T00:00:00"/>
    <x v="5"/>
    <d v="2020-06-24T00:00:00"/>
    <s v="Abril - Junio"/>
    <n v="1"/>
    <n v="2"/>
    <n v="32779607"/>
    <s v="Cerrado"/>
    <s v="Junio"/>
    <m/>
    <e v="#REF!"/>
    <e v="#REF!"/>
    <x v="0"/>
    <x v="0"/>
  </r>
  <r>
    <n v="2290"/>
    <n v="22400"/>
    <s v="Tramitar Reclamo"/>
    <d v="2020-06-23T00:00:00"/>
    <x v="5"/>
    <d v="2020-06-24T00:00:00"/>
    <s v="Abril - Junio"/>
    <n v="1"/>
    <n v="2"/>
    <n v="32779607"/>
    <s v="Cerrado"/>
    <s v="Junio"/>
    <m/>
    <e v="#REF!"/>
    <e v="#REF!"/>
    <x v="0"/>
    <x v="0"/>
  </r>
  <r>
    <n v="2291"/>
    <n v="22401"/>
    <s v="Tramitar Queja"/>
    <d v="2020-06-23T00:00:00"/>
    <x v="5"/>
    <d v="2020-06-24T00:00:00"/>
    <s v="Abril - Junio"/>
    <n v="1"/>
    <n v="2"/>
    <s v="ANDREA PATRICIA PAEZ"/>
    <s v="Cerrado"/>
    <s v="Junio"/>
    <m/>
    <e v="#REF!"/>
    <e v="#REF!"/>
    <x v="0"/>
    <x v="0"/>
  </r>
  <r>
    <n v="2292"/>
    <n v="22402"/>
    <s v="Tramitar Peticiones"/>
    <d v="2020-06-23T00:00:00"/>
    <x v="5"/>
    <d v="2020-06-27T00:00:00"/>
    <s v="Abril - Junio"/>
    <n v="4"/>
    <n v="4"/>
    <s v="MARIO FERNANDO BURBANO ACHICANOY"/>
    <s v="Cerrado"/>
    <s v="Junio"/>
    <m/>
    <e v="#REF!"/>
    <e v="#REF!"/>
    <x v="0"/>
    <x v="0"/>
  </r>
  <r>
    <n v="2293"/>
    <n v="22403"/>
    <s v="Tramitar Peticiones"/>
    <d v="2020-06-23T00:00:00"/>
    <x v="5"/>
    <d v="2020-06-27T00:00:00"/>
    <s v="Abril - Junio"/>
    <n v="4"/>
    <n v="4"/>
    <s v="Edgar Alonso Robayo Monroy"/>
    <s v="Cerrado"/>
    <s v="Junio"/>
    <m/>
    <e v="#REF!"/>
    <e v="#REF!"/>
    <x v="0"/>
    <x v="0"/>
  </r>
  <r>
    <n v="2294"/>
    <n v="22404"/>
    <s v="Tramitar Peticiones"/>
    <d v="2020-06-23T00:00:00"/>
    <x v="5"/>
    <d v="2020-06-27T00:00:00"/>
    <s v="Abril - Junio"/>
    <n v="4"/>
    <n v="4"/>
    <s v="Laura Liliana Casas"/>
    <s v="Cerrado"/>
    <s v="Junio"/>
    <m/>
    <e v="#REF!"/>
    <e v="#REF!"/>
    <x v="0"/>
    <x v="0"/>
  </r>
  <r>
    <n v="2295"/>
    <n v="22405"/>
    <s v="Tramitar Peticiones"/>
    <d v="2020-06-23T00:00:00"/>
    <x v="5"/>
    <d v="2020-06-27T00:00:00"/>
    <s v="Abril - Junio"/>
    <n v="4"/>
    <n v="4"/>
    <s v="LIGIA RAMIREZ CASTAÑO"/>
    <s v="Cerrado"/>
    <s v="Junio"/>
    <m/>
    <e v="#REF!"/>
    <e v="#REF!"/>
    <x v="0"/>
    <x v="0"/>
  </r>
  <r>
    <n v="2296"/>
    <n v="22406"/>
    <s v="Tramitar Peticiones"/>
    <d v="2020-06-23T00:00:00"/>
    <x v="5"/>
    <d v="2020-06-27T00:00:00"/>
    <s v="Abril - Junio"/>
    <n v="4"/>
    <n v="4"/>
    <s v="Diana Marcela Parra Parra"/>
    <s v="Cerrado"/>
    <s v="Junio"/>
    <m/>
    <e v="#REF!"/>
    <e v="#REF!"/>
    <x v="0"/>
    <x v="0"/>
  </r>
  <r>
    <n v="2297"/>
    <n v="22407"/>
    <s v="Tramitar Peticiones"/>
    <d v="2020-06-23T00:00:00"/>
    <x v="5"/>
    <d v="2020-06-27T00:00:00"/>
    <s v="Abril - Junio"/>
    <n v="4"/>
    <n v="4"/>
    <s v="Diana Marcela Parra Parra"/>
    <s v="Cerrado"/>
    <s v="Junio"/>
    <m/>
    <e v="#REF!"/>
    <e v="#REF!"/>
    <x v="0"/>
    <x v="0"/>
  </r>
  <r>
    <n v="2298"/>
    <n v="22408"/>
    <s v="Tramitar Peticiones"/>
    <d v="2020-06-23T00:00:00"/>
    <x v="5"/>
    <d v="2020-06-27T00:00:00"/>
    <s v="Abril - Junio"/>
    <n v="4"/>
    <n v="4"/>
    <s v="Yomaira Mosquera Maturin"/>
    <s v="Cerrado"/>
    <s v="Junio"/>
    <m/>
    <e v="#REF!"/>
    <e v="#REF!"/>
    <x v="0"/>
    <x v="0"/>
  </r>
  <r>
    <n v="2299"/>
    <n v="22409"/>
    <s v="Tramitar Reclamo"/>
    <d v="2020-06-23T00:00:00"/>
    <x v="5"/>
    <d v="2020-06-24T00:00:00"/>
    <s v="Abril - Junio"/>
    <n v="1"/>
    <n v="2"/>
    <s v="Edisson Javier Martínez Acosta"/>
    <s v="Cerrado"/>
    <s v="Junio"/>
    <m/>
    <e v="#REF!"/>
    <e v="#REF!"/>
    <x v="0"/>
    <x v="0"/>
  </r>
  <r>
    <n v="2300"/>
    <n v="22410"/>
    <s v="Tramitar Queja"/>
    <d v="2020-06-23T00:00:00"/>
    <x v="5"/>
    <d v="2020-06-27T00:00:00"/>
    <s v="Abril - Junio"/>
    <n v="4"/>
    <n v="4"/>
    <s v="ROSA SOLEDAD ANGEL"/>
    <s v="Cerrado"/>
    <s v="Junio"/>
    <m/>
    <e v="#REF!"/>
    <e v="#REF!"/>
    <x v="0"/>
    <x v="0"/>
  </r>
  <r>
    <n v="2301"/>
    <n v="22411"/>
    <s v="Tramitar Queja"/>
    <d v="2020-06-23T00:00:00"/>
    <x v="5"/>
    <d v="2020-06-26T00:00:00"/>
    <s v="Abril - Junio"/>
    <n v="3"/>
    <n v="4"/>
    <s v="Alix Andrea Aldana Amaya"/>
    <s v="Cerrado"/>
    <s v="Junio"/>
    <m/>
    <e v="#REF!"/>
    <e v="#REF!"/>
    <x v="0"/>
    <x v="0"/>
  </r>
  <r>
    <n v="2302"/>
    <n v="22412"/>
    <s v="Tramitar Peticiones"/>
    <d v="2020-06-23T00:00:00"/>
    <x v="5"/>
    <d v="2020-06-27T00:00:00"/>
    <s v="Abril - Junio"/>
    <n v="4"/>
    <n v="4"/>
    <s v="JHON CISNEROS"/>
    <s v="Cerrado"/>
    <s v="Junio"/>
    <m/>
    <e v="#REF!"/>
    <e v="#REF!"/>
    <x v="0"/>
    <x v="0"/>
  </r>
  <r>
    <n v="2303"/>
    <n v="22413"/>
    <s v="Tramitar Peticiones"/>
    <d v="2020-06-23T00:00:00"/>
    <x v="5"/>
    <d v="2020-06-27T00:00:00"/>
    <s v="Abril - Junio"/>
    <n v="4"/>
    <n v="4"/>
    <s v="NATALIA PARRA MEJIA"/>
    <s v="Cerrado"/>
    <s v="Junio"/>
    <m/>
    <e v="#REF!"/>
    <e v="#REF!"/>
    <x v="0"/>
    <x v="0"/>
  </r>
  <r>
    <n v="2304"/>
    <n v="22414"/>
    <s v="Tramitar Peticiones"/>
    <d v="2020-06-23T00:00:00"/>
    <x v="5"/>
    <d v="2020-06-27T00:00:00"/>
    <s v="Abril - Junio"/>
    <n v="4"/>
    <n v="4"/>
    <s v="Javier Parada"/>
    <s v="Cerrado"/>
    <s v="Junio"/>
    <m/>
    <e v="#REF!"/>
    <e v="#REF!"/>
    <x v="0"/>
    <x v="0"/>
  </r>
  <r>
    <n v="2305"/>
    <n v="22415"/>
    <s v="Tramitar Peticiones"/>
    <d v="2020-06-23T00:00:00"/>
    <x v="5"/>
    <d v="2020-06-27T00:00:00"/>
    <s v="Abril - Junio"/>
    <n v="4"/>
    <n v="4"/>
    <s v="javier baquero"/>
    <s v="Cerrado"/>
    <s v="Junio"/>
    <m/>
    <e v="#REF!"/>
    <e v="#REF!"/>
    <x v="0"/>
    <x v="0"/>
  </r>
  <r>
    <n v="2306"/>
    <n v="22416"/>
    <s v="Tramitar Peticiones"/>
    <d v="2020-06-23T00:00:00"/>
    <x v="5"/>
    <d v="2020-06-27T00:00:00"/>
    <s v="Abril - Junio"/>
    <n v="4"/>
    <n v="4"/>
    <s v="Luis Alberto Espinosa Jaimes"/>
    <s v="Cerrado"/>
    <s v="Junio"/>
    <m/>
    <e v="#REF!"/>
    <e v="#REF!"/>
    <x v="0"/>
    <x v="0"/>
  </r>
  <r>
    <n v="2307"/>
    <n v="22417"/>
    <s v="Tramitar Peticiones"/>
    <d v="2020-06-23T00:00:00"/>
    <x v="5"/>
    <d v="2020-06-27T00:00:00"/>
    <s v="Abril - Junio"/>
    <n v="4"/>
    <n v="4"/>
    <s v="JUDY XIMENA MONTOYA GRANADA"/>
    <s v="Cerrado"/>
    <s v="Junio"/>
    <m/>
    <e v="#REF!"/>
    <e v="#REF!"/>
    <x v="0"/>
    <x v="0"/>
  </r>
  <r>
    <n v="2308"/>
    <n v="22418"/>
    <s v="Tramitar Peticiones"/>
    <d v="2020-06-23T00:00:00"/>
    <x v="5"/>
    <d v="2020-06-27T00:00:00"/>
    <s v="Abril - Junio"/>
    <n v="4"/>
    <n v="4"/>
    <s v="NANCY LLANOS VELEZ"/>
    <s v="Cerrado"/>
    <s v="Junio"/>
    <m/>
    <e v="#REF!"/>
    <e v="#REF!"/>
    <x v="0"/>
    <x v="0"/>
  </r>
  <r>
    <n v="2309"/>
    <n v="22419"/>
    <s v="Asignar Sugerencia"/>
    <d v="2020-06-23T00:00:00"/>
    <x v="5"/>
    <d v="2020-07-31T00:00:00"/>
    <s v="Julio - Septiembre"/>
    <n v="38"/>
    <n v="29"/>
    <s v="carlos alberto beltran figueredo"/>
    <s v="Cerrado"/>
    <s v="Julio"/>
    <m/>
    <e v="#REF!"/>
    <e v="#REF!"/>
    <x v="0"/>
    <x v="0"/>
  </r>
  <r>
    <n v="2310"/>
    <n v="22420"/>
    <s v="Tramitar Peticiones"/>
    <d v="2020-06-23T00:00:00"/>
    <x v="5"/>
    <d v="2020-06-27T00:00:00"/>
    <s v="Abril - Junio"/>
    <n v="4"/>
    <n v="4"/>
    <s v="Erika Andrea Robles Duarte"/>
    <s v="Cerrado"/>
    <s v="Junio"/>
    <m/>
    <e v="#REF!"/>
    <e v="#REF!"/>
    <x v="0"/>
    <x v="0"/>
  </r>
  <r>
    <n v="2311"/>
    <n v="22421"/>
    <s v="Tramitar Peticiones"/>
    <d v="2020-06-23T00:00:00"/>
    <x v="5"/>
    <d v="2020-06-27T00:00:00"/>
    <s v="Abril - Junio"/>
    <n v="4"/>
    <n v="4"/>
    <s v="PAMELA RESTREPO CARVAJAL"/>
    <s v="Cerrado"/>
    <s v="Junio"/>
    <m/>
    <e v="#REF!"/>
    <e v="#REF!"/>
    <x v="0"/>
    <x v="0"/>
  </r>
  <r>
    <n v="2312"/>
    <n v="22422"/>
    <s v="Tramitar Reclamo"/>
    <d v="2020-06-23T00:00:00"/>
    <x v="5"/>
    <d v="2020-06-26T00:00:00"/>
    <s v="Abril - Junio"/>
    <n v="3"/>
    <n v="4"/>
    <s v="Franklin Eduardo Sayago Jaimes"/>
    <s v="Cerrado"/>
    <s v="Junio"/>
    <m/>
    <e v="#REF!"/>
    <e v="#REF!"/>
    <x v="0"/>
    <x v="0"/>
  </r>
  <r>
    <n v="2313"/>
    <n v="22423"/>
    <s v="Tramitar Peticiones"/>
    <d v="2020-06-23T00:00:00"/>
    <x v="5"/>
    <d v="2020-06-27T00:00:00"/>
    <s v="Abril - Junio"/>
    <n v="4"/>
    <n v="4"/>
    <s v="JOSE FENNER DIAZ MONTEALEGRE"/>
    <s v="Cerrado"/>
    <s v="Junio"/>
    <m/>
    <e v="#REF!"/>
    <e v="#REF!"/>
    <x v="0"/>
    <x v="0"/>
  </r>
  <r>
    <n v="2314"/>
    <n v="22424"/>
    <s v="Tramitar Peticiones"/>
    <d v="2020-06-23T00:00:00"/>
    <x v="5"/>
    <d v="2020-06-27T00:00:00"/>
    <s v="Abril - Junio"/>
    <n v="4"/>
    <n v="4"/>
    <s v="Libia Cecilia Pinto Leon"/>
    <s v="Cerrado"/>
    <s v="Junio"/>
    <m/>
    <e v="#REF!"/>
    <e v="#REF!"/>
    <x v="0"/>
    <x v="0"/>
  </r>
  <r>
    <n v="2315"/>
    <n v="22425"/>
    <s v="Tramitar Peticiones"/>
    <d v="2020-06-23T00:00:00"/>
    <x v="5"/>
    <d v="2020-06-27T00:00:00"/>
    <s v="Abril - Junio"/>
    <n v="4"/>
    <n v="4"/>
    <s v="JOSE FENNER DIAZ MONTEALEGRE"/>
    <s v="Cerrado"/>
    <s v="Junio"/>
    <m/>
    <e v="#REF!"/>
    <e v="#REF!"/>
    <x v="0"/>
    <x v="0"/>
  </r>
  <r>
    <n v="2316"/>
    <n v="22426"/>
    <s v="Tramitar Reclamo"/>
    <d v="2020-06-23T00:00:00"/>
    <x v="5"/>
    <d v="2020-06-26T00:00:00"/>
    <s v="Abril - Junio"/>
    <n v="3"/>
    <n v="4"/>
    <s v="LIBIA JOHANNA RUIZ CRUZ"/>
    <s v="Cerrado"/>
    <s v="Junio"/>
    <m/>
    <e v="#REF!"/>
    <e v="#REF!"/>
    <x v="0"/>
    <x v="0"/>
  </r>
  <r>
    <n v="2317"/>
    <n v="22427"/>
    <s v="Tramitar Queja"/>
    <d v="2020-06-23T00:00:00"/>
    <x v="5"/>
    <d v="2020-06-26T00:00:00"/>
    <s v="Abril - Junio"/>
    <n v="3"/>
    <n v="4"/>
    <s v="ana isabel lopez presiga"/>
    <s v="Cerrado"/>
    <s v="Junio"/>
    <m/>
    <e v="#REF!"/>
    <e v="#REF!"/>
    <x v="0"/>
    <x v="0"/>
  </r>
  <r>
    <n v="2318"/>
    <n v="22428"/>
    <s v="Tramitar Peticiones"/>
    <d v="2020-06-23T00:00:00"/>
    <x v="5"/>
    <d v="2020-06-30T00:00:00"/>
    <s v="Abril - Junio"/>
    <n v="7"/>
    <n v="6"/>
    <s v="Ricardo Andrés Acosta Salas"/>
    <s v="Cerrado"/>
    <s v="Junio"/>
    <m/>
    <e v="#REF!"/>
    <e v="#REF!"/>
    <x v="0"/>
    <x v="0"/>
  </r>
  <r>
    <n v="2319"/>
    <n v="22429"/>
    <s v="Tramitar Peticiones"/>
    <d v="2020-06-23T00:00:00"/>
    <x v="5"/>
    <d v="2020-06-30T00:00:00"/>
    <s v="Abril - Junio"/>
    <n v="7"/>
    <n v="6"/>
    <s v="Claudia Guerrero"/>
    <s v="Cerrado"/>
    <s v="Junio"/>
    <m/>
    <e v="#REF!"/>
    <e v="#REF!"/>
    <x v="0"/>
    <x v="0"/>
  </r>
  <r>
    <n v="2320"/>
    <n v="22430"/>
    <s v="Tramitar Peticiones"/>
    <d v="2020-06-23T00:00:00"/>
    <x v="5"/>
    <d v="2020-06-30T00:00:00"/>
    <s v="Abril - Junio"/>
    <n v="7"/>
    <n v="6"/>
    <s v="Lorena Orozco Castaño"/>
    <s v="Cerrado"/>
    <s v="Junio"/>
    <m/>
    <e v="#REF!"/>
    <e v="#REF!"/>
    <x v="0"/>
    <x v="0"/>
  </r>
  <r>
    <n v="2321"/>
    <n v="22431"/>
    <s v="Tramitar Peticiones"/>
    <d v="2020-06-23T00:00:00"/>
    <x v="5"/>
    <d v="2020-06-30T00:00:00"/>
    <s v="Abril - Junio"/>
    <n v="7"/>
    <n v="6"/>
    <s v="Jhonathan Parra Cruz"/>
    <s v="Cerrado"/>
    <s v="Junio"/>
    <m/>
    <e v="#REF!"/>
    <e v="#REF!"/>
    <x v="0"/>
    <x v="0"/>
  </r>
  <r>
    <n v="2322"/>
    <n v="22432"/>
    <s v="Tramitar Peticiones"/>
    <d v="2020-06-24T00:00:00"/>
    <x v="5"/>
    <d v="2020-06-30T00:00:00"/>
    <s v="Abril - Junio"/>
    <n v="6"/>
    <n v="5"/>
    <s v="Martha Liliana Castro Zoracipa"/>
    <s v="Cerrado"/>
    <s v="Junio"/>
    <m/>
    <e v="#REF!"/>
    <e v="#REF!"/>
    <x v="0"/>
    <x v="0"/>
  </r>
  <r>
    <n v="2323"/>
    <n v="22433"/>
    <s v="Tramitar Peticiones"/>
    <d v="2020-06-24T00:00:00"/>
    <x v="5"/>
    <d v="2020-06-30T00:00:00"/>
    <s v="Abril - Junio"/>
    <n v="6"/>
    <n v="5"/>
    <s v="Milena Bravo"/>
    <s v="Cerrado"/>
    <s v="Junio"/>
    <m/>
    <e v="#REF!"/>
    <e v="#REF!"/>
    <x v="0"/>
    <x v="0"/>
  </r>
  <r>
    <n v="2324"/>
    <n v="22434"/>
    <s v="Tramitar Peticiones"/>
    <d v="2020-06-24T00:00:00"/>
    <x v="5"/>
    <d v="2020-06-30T00:00:00"/>
    <s v="Abril - Junio"/>
    <n v="6"/>
    <n v="5"/>
    <s v="No hay clientes referentes a este flujo"/>
    <s v="Cerrado"/>
    <s v="Junio"/>
    <m/>
    <e v="#REF!"/>
    <e v="#REF!"/>
    <x v="0"/>
    <x v="0"/>
  </r>
  <r>
    <n v="2325"/>
    <n v="22435"/>
    <s v="Tramitar Peticiones"/>
    <d v="2020-06-24T00:00:00"/>
    <x v="5"/>
    <d v="2020-06-30T00:00:00"/>
    <s v="Abril - Junio"/>
    <n v="6"/>
    <n v="5"/>
    <s v="OSCAR ANDRES OSORIO GUZMAN"/>
    <s v="Cerrado"/>
    <s v="Junio"/>
    <m/>
    <e v="#REF!"/>
    <e v="#REF!"/>
    <x v="0"/>
    <x v="0"/>
  </r>
  <r>
    <n v="2326"/>
    <n v="22436"/>
    <s v="Tramitar Peticiones"/>
    <d v="2020-06-24T00:00:00"/>
    <x v="5"/>
    <d v="2020-06-30T00:00:00"/>
    <s v="Abril - Junio"/>
    <n v="6"/>
    <n v="5"/>
    <s v="MARIA ALEXANDRA SUARIQUE"/>
    <s v="Cerrado"/>
    <s v="Junio"/>
    <m/>
    <e v="#REF!"/>
    <e v="#REF!"/>
    <x v="0"/>
    <x v="0"/>
  </r>
  <r>
    <n v="2327"/>
    <n v="22437"/>
    <s v="Tramitar Peticiones"/>
    <d v="2020-06-24T00:00:00"/>
    <x v="5"/>
    <d v="2020-06-30T00:00:00"/>
    <s v="Abril - Junio"/>
    <n v="6"/>
    <n v="5"/>
    <s v="CARLOS ANDRES FIGUEROA BLANCO"/>
    <s v="Cerrado"/>
    <s v="Junio"/>
    <m/>
    <e v="#REF!"/>
    <e v="#REF!"/>
    <x v="0"/>
    <x v="0"/>
  </r>
  <r>
    <n v="2328"/>
    <n v="22438"/>
    <s v="Tramitar Peticiones"/>
    <d v="2020-06-24T00:00:00"/>
    <x v="5"/>
    <d v="2020-06-30T00:00:00"/>
    <s v="Abril - Junio"/>
    <n v="6"/>
    <n v="5"/>
    <s v="Jaime Numa Blanco Avellaneda"/>
    <s v="Cerrado"/>
    <s v="Junio"/>
    <m/>
    <e v="#REF!"/>
    <e v="#REF!"/>
    <x v="0"/>
    <x v="0"/>
  </r>
  <r>
    <n v="2329"/>
    <n v="22439"/>
    <s v="Tramitar Peticiones"/>
    <d v="2020-06-24T00:00:00"/>
    <x v="5"/>
    <d v="2020-06-30T00:00:00"/>
    <s v="Abril - Junio"/>
    <n v="6"/>
    <n v="5"/>
    <s v="Miguel Angel Jaiquel Perez"/>
    <s v="Cerrado"/>
    <s v="Junio"/>
    <m/>
    <e v="#REF!"/>
    <e v="#REF!"/>
    <x v="0"/>
    <x v="0"/>
  </r>
  <r>
    <n v="2330"/>
    <n v="22440"/>
    <s v="Tramitar Peticiones"/>
    <d v="2020-06-24T00:00:00"/>
    <x v="5"/>
    <d v="2020-06-30T00:00:00"/>
    <s v="Abril - Junio"/>
    <n v="6"/>
    <n v="5"/>
    <s v="Darío Fernando Pedraza"/>
    <s v="Cerrado"/>
    <s v="Junio"/>
    <m/>
    <e v="#REF!"/>
    <e v="#REF!"/>
    <x v="0"/>
    <x v="0"/>
  </r>
  <r>
    <n v="2331"/>
    <n v="22441"/>
    <s v="Tramitar Peticiones"/>
    <d v="2020-06-24T00:00:00"/>
    <x v="5"/>
    <d v="2020-07-01T00:00:00"/>
    <s v="Julio - Septiembre"/>
    <n v="7"/>
    <n v="6"/>
    <s v="JUAN CARLOS BEDOYA VELASQUEZ"/>
    <s v="Cerrado"/>
    <s v="Julio"/>
    <m/>
    <e v="#REF!"/>
    <e v="#REF!"/>
    <x v="0"/>
    <x v="0"/>
  </r>
  <r>
    <n v="2332"/>
    <n v="22442"/>
    <s v="Tramitar Queja"/>
    <d v="2020-06-24T00:00:00"/>
    <x v="5"/>
    <d v="2020-06-26T00:00:00"/>
    <s v="Abril - Junio"/>
    <n v="2"/>
    <n v="3"/>
    <s v="JUAN CARLOS BEDOYA VELASQUEZ"/>
    <s v="Cerrado"/>
    <s v="Junio"/>
    <m/>
    <e v="#REF!"/>
    <e v="#REF!"/>
    <x v="0"/>
    <x v="0"/>
  </r>
  <r>
    <n v="2333"/>
    <n v="22443"/>
    <s v="Tramitar Peticiones"/>
    <d v="2020-06-24T00:00:00"/>
    <x v="5"/>
    <d v="2020-07-01T00:00:00"/>
    <s v="Julio - Septiembre"/>
    <n v="7"/>
    <n v="6"/>
    <s v="GUADALUPE CAÑAS"/>
    <s v="Cerrado"/>
    <s v="Julio"/>
    <m/>
    <e v="#REF!"/>
    <e v="#REF!"/>
    <x v="0"/>
    <x v="0"/>
  </r>
  <r>
    <n v="2334"/>
    <n v="22444"/>
    <s v="Tramitar Peticiones"/>
    <d v="2020-06-24T00:00:00"/>
    <x v="5"/>
    <d v="2020-07-01T00:00:00"/>
    <s v="Julio - Septiembre"/>
    <n v="7"/>
    <n v="6"/>
    <s v="benjamin herrera"/>
    <s v="Cerrado"/>
    <s v="Julio"/>
    <m/>
    <e v="#REF!"/>
    <e v="#REF!"/>
    <x v="0"/>
    <x v="0"/>
  </r>
  <r>
    <n v="2335"/>
    <n v="22445"/>
    <s v="Tramitar Peticiones"/>
    <d v="2020-06-24T00:00:00"/>
    <x v="5"/>
    <d v="2020-07-01T00:00:00"/>
    <s v="Julio - Septiembre"/>
    <n v="7"/>
    <n v="6"/>
    <s v="María Stella Wilches Leon"/>
    <s v="Cerrado"/>
    <s v="Julio"/>
    <m/>
    <e v="#REF!"/>
    <e v="#REF!"/>
    <x v="0"/>
    <x v="0"/>
  </r>
  <r>
    <n v="2336"/>
    <n v="22446"/>
    <s v="Tramitar Reclamo"/>
    <d v="2020-06-24T00:00:00"/>
    <x v="5"/>
    <d v="2020-06-26T00:00:00"/>
    <s v="Abril - Junio"/>
    <n v="2"/>
    <n v="3"/>
    <s v="santiago suarez morales"/>
    <s v="Cerrado"/>
    <s v="Junio"/>
    <m/>
    <e v="#REF!"/>
    <e v="#REF!"/>
    <x v="0"/>
    <x v="0"/>
  </r>
  <r>
    <n v="2337"/>
    <n v="22447"/>
    <s v="Tramitar Reclamo"/>
    <d v="2020-06-24T00:00:00"/>
    <x v="5"/>
    <d v="2020-06-26T00:00:00"/>
    <s v="Abril - Junio"/>
    <n v="2"/>
    <n v="3"/>
    <s v="JOAN SEBASTIAN LOZADA BARRIOS"/>
    <s v="Cerrado"/>
    <s v="Junio"/>
    <m/>
    <e v="#REF!"/>
    <e v="#REF!"/>
    <x v="0"/>
    <x v="0"/>
  </r>
  <r>
    <n v="2338"/>
    <n v="22448"/>
    <s v="Tramitar Peticiones"/>
    <d v="2020-06-24T00:00:00"/>
    <x v="5"/>
    <d v="2020-07-01T00:00:00"/>
    <s v="Julio - Septiembre"/>
    <n v="7"/>
    <n v="6"/>
    <s v="JOHNNY ANDRES PUENTES COLLAZOS"/>
    <s v="Cerrado"/>
    <s v="Julio"/>
    <m/>
    <e v="#REF!"/>
    <e v="#REF!"/>
    <x v="0"/>
    <x v="0"/>
  </r>
  <r>
    <n v="2339"/>
    <n v="22449"/>
    <s v="Tramitar Peticiones"/>
    <d v="2020-06-24T00:00:00"/>
    <x v="5"/>
    <d v="2020-07-01T00:00:00"/>
    <s v="Julio - Septiembre"/>
    <n v="7"/>
    <n v="6"/>
    <s v="ERIKA DIAZ SILVA"/>
    <s v="Cerrado"/>
    <s v="Julio"/>
    <m/>
    <e v="#REF!"/>
    <e v="#REF!"/>
    <x v="0"/>
    <x v="0"/>
  </r>
  <r>
    <n v="2340"/>
    <n v="22450"/>
    <s v="Tramitar Peticiones"/>
    <d v="2020-06-24T00:00:00"/>
    <x v="5"/>
    <d v="2020-07-01T00:00:00"/>
    <s v="Julio - Septiembre"/>
    <n v="7"/>
    <n v="6"/>
    <s v="Elizabeth Montoya Diaz"/>
    <s v="Cerrado"/>
    <s v="Julio"/>
    <m/>
    <e v="#REF!"/>
    <e v="#REF!"/>
    <x v="0"/>
    <x v="0"/>
  </r>
  <r>
    <n v="2341"/>
    <n v="22451"/>
    <s v="Tramitar Peticiones"/>
    <d v="2020-06-24T00:00:00"/>
    <x v="5"/>
    <d v="2020-07-01T00:00:00"/>
    <s v="Julio - Septiembre"/>
    <n v="7"/>
    <n v="6"/>
    <s v="Yasser Amir Saker Travecedo"/>
    <s v="Cerrado"/>
    <s v="Julio"/>
    <m/>
    <e v="#REF!"/>
    <e v="#REF!"/>
    <x v="0"/>
    <x v="0"/>
  </r>
  <r>
    <n v="2342"/>
    <n v="22452"/>
    <s v="Tramitar Peticiones"/>
    <d v="2020-06-24T00:00:00"/>
    <x v="5"/>
    <d v="2020-07-01T00:00:00"/>
    <s v="Julio - Septiembre"/>
    <n v="7"/>
    <n v="6"/>
    <s v="VILMA CECILIA LADINO"/>
    <s v="Cerrado"/>
    <s v="Julio"/>
    <m/>
    <e v="#REF!"/>
    <e v="#REF!"/>
    <x v="0"/>
    <x v="0"/>
  </r>
  <r>
    <n v="2343"/>
    <n v="22453"/>
    <s v="Tramitar Peticiones"/>
    <d v="2020-06-24T00:00:00"/>
    <x v="5"/>
    <d v="2020-07-01T00:00:00"/>
    <s v="Julio - Septiembre"/>
    <n v="7"/>
    <n v="6"/>
    <s v="LIGIA SANCHEZ BURITUCA"/>
    <s v="Cerrado"/>
    <s v="Julio"/>
    <m/>
    <e v="#REF!"/>
    <e v="#REF!"/>
    <x v="0"/>
    <x v="0"/>
  </r>
  <r>
    <n v="2344"/>
    <n v="22454"/>
    <s v="Tramitar Reclamo"/>
    <d v="2020-06-24T00:00:00"/>
    <x v="5"/>
    <d v="2020-06-26T00:00:00"/>
    <s v="Abril - Junio"/>
    <n v="2"/>
    <n v="3"/>
    <s v="JOAN SEBASTIAN LOZADA BARRIOS"/>
    <s v="Cerrado"/>
    <s v="Junio"/>
    <m/>
    <e v="#REF!"/>
    <e v="#REF!"/>
    <x v="0"/>
    <x v="0"/>
  </r>
  <r>
    <n v="2345"/>
    <n v="22455"/>
    <s v="Tramitar Reclamo"/>
    <d v="2020-06-24T00:00:00"/>
    <x v="5"/>
    <d v="2020-06-26T00:00:00"/>
    <s v="Abril - Junio"/>
    <n v="2"/>
    <n v="3"/>
    <s v="Yeferson moreno moreno"/>
    <s v="Cerrado"/>
    <s v="Junio"/>
    <m/>
    <e v="#REF!"/>
    <e v="#REF!"/>
    <x v="0"/>
    <x v="0"/>
  </r>
  <r>
    <n v="2346"/>
    <n v="22456"/>
    <s v="Tramitar Peticiones"/>
    <d v="2020-06-24T00:00:00"/>
    <x v="5"/>
    <d v="2020-07-01T00:00:00"/>
    <s v="Julio - Septiembre"/>
    <n v="7"/>
    <n v="6"/>
    <s v="MARZIA TERESA ORJUELA DE RESTREPO"/>
    <s v="Cerrado"/>
    <s v="Julio"/>
    <m/>
    <e v="#REF!"/>
    <e v="#REF!"/>
    <x v="0"/>
    <x v="0"/>
  </r>
  <r>
    <n v="2347"/>
    <n v="22457"/>
    <s v="Tramitar Queja"/>
    <d v="2020-06-24T00:00:00"/>
    <x v="5"/>
    <d v="2020-06-26T00:00:00"/>
    <s v="Abril - Junio"/>
    <n v="2"/>
    <n v="3"/>
    <s v="yuly Marcela Tabares Arias"/>
    <s v="Cerrado"/>
    <s v="Junio"/>
    <m/>
    <e v="#REF!"/>
    <e v="#REF!"/>
    <x v="0"/>
    <x v="0"/>
  </r>
  <r>
    <n v="2348"/>
    <n v="22458"/>
    <s v="Tramitar Peticiones"/>
    <d v="2020-06-24T00:00:00"/>
    <x v="5"/>
    <d v="2020-07-01T00:00:00"/>
    <s v="Julio - Septiembre"/>
    <n v="7"/>
    <n v="6"/>
    <s v="July Paulina Suárez López"/>
    <s v="Cerrado"/>
    <s v="Julio"/>
    <m/>
    <e v="#REF!"/>
    <e v="#REF!"/>
    <x v="0"/>
    <x v="0"/>
  </r>
  <r>
    <n v="2349"/>
    <n v="22459"/>
    <s v="Tramitar Peticiones"/>
    <d v="2020-06-24T00:00:00"/>
    <x v="5"/>
    <d v="2020-07-01T00:00:00"/>
    <s v="Julio - Septiembre"/>
    <n v="7"/>
    <n v="6"/>
    <s v="Jaime Torrado Llain"/>
    <s v="Cerrado"/>
    <s v="Julio"/>
    <m/>
    <e v="#REF!"/>
    <e v="#REF!"/>
    <x v="0"/>
    <x v="0"/>
  </r>
  <r>
    <n v="2350"/>
    <n v="22460"/>
    <s v="Tramitar Peticiones"/>
    <d v="2020-06-24T00:00:00"/>
    <x v="5"/>
    <d v="2020-07-01T00:00:00"/>
    <s v="Julio - Septiembre"/>
    <n v="7"/>
    <n v="6"/>
    <s v="Santiago Alberto Celis"/>
    <s v="Cerrado"/>
    <s v="Julio"/>
    <m/>
    <e v="#REF!"/>
    <e v="#REF!"/>
    <x v="0"/>
    <x v="0"/>
  </r>
  <r>
    <n v="2351"/>
    <n v="22461"/>
    <s v="Tramitar Queja"/>
    <d v="2020-06-24T00:00:00"/>
    <x v="5"/>
    <d v="2020-06-26T00:00:00"/>
    <s v="Abril - Junio"/>
    <n v="2"/>
    <n v="3"/>
    <s v="marlen bautista sierra"/>
    <s v="Cerrado"/>
    <s v="Junio"/>
    <m/>
    <e v="#REF!"/>
    <e v="#REF!"/>
    <x v="0"/>
    <x v="0"/>
  </r>
  <r>
    <n v="2352"/>
    <n v="22462"/>
    <s v="Tramitar Peticiones"/>
    <d v="2020-06-24T00:00:00"/>
    <x v="5"/>
    <d v="2020-07-01T00:00:00"/>
    <s v="Julio - Septiembre"/>
    <n v="7"/>
    <n v="6"/>
    <s v="SOCIEDAD DE ACTIVOS ESPECIALES SAS"/>
    <s v="Cerrado"/>
    <s v="Julio"/>
    <m/>
    <e v="#REF!"/>
    <e v="#REF!"/>
    <x v="0"/>
    <x v="0"/>
  </r>
  <r>
    <n v="2353"/>
    <n v="22463"/>
    <s v="Tramitar Peticiones"/>
    <d v="2020-06-24T00:00:00"/>
    <x v="5"/>
    <d v="2020-07-01T00:00:00"/>
    <s v="Julio - Septiembre"/>
    <n v="7"/>
    <n v="6"/>
    <s v="JORGE ELIECER OLIVELLA RODRIGUEZ"/>
    <s v="Cerrado"/>
    <s v="Julio"/>
    <m/>
    <e v="#REF!"/>
    <e v="#REF!"/>
    <x v="0"/>
    <x v="0"/>
  </r>
  <r>
    <n v="2354"/>
    <n v="22464"/>
    <s v="Tramitar Peticiones"/>
    <d v="2020-06-25T00:00:00"/>
    <x v="5"/>
    <d v="2020-07-01T00:00:00"/>
    <s v="Julio - Septiembre"/>
    <n v="6"/>
    <n v="5"/>
    <s v="ricardo andres jaramillo guzman"/>
    <s v="Cerrado"/>
    <s v="Julio"/>
    <m/>
    <e v="#REF!"/>
    <e v="#REF!"/>
    <x v="0"/>
    <x v="0"/>
  </r>
  <r>
    <n v="2355"/>
    <n v="22465"/>
    <s v="Tramitar Peticiones"/>
    <d v="2020-06-25T00:00:00"/>
    <x v="5"/>
    <d v="2020-07-01T00:00:00"/>
    <s v="Julio - Septiembre"/>
    <n v="6"/>
    <n v="5"/>
    <s v="JOSE ALEJANDRO LEON ARISTIZABAL"/>
    <s v="Cerrado"/>
    <s v="Julio"/>
    <m/>
    <e v="#REF!"/>
    <e v="#REF!"/>
    <x v="0"/>
    <x v="0"/>
  </r>
  <r>
    <n v="2356"/>
    <n v="22466"/>
    <s v="Tramitar Peticiones"/>
    <d v="2020-06-25T00:00:00"/>
    <x v="5"/>
    <d v="2020-07-01T00:00:00"/>
    <s v="Julio - Septiembre"/>
    <n v="6"/>
    <n v="5"/>
    <s v="pablo cesar lozano hernandez"/>
    <s v="Cerrado"/>
    <s v="Julio"/>
    <m/>
    <e v="#REF!"/>
    <e v="#REF!"/>
    <x v="0"/>
    <x v="0"/>
  </r>
  <r>
    <n v="2357"/>
    <n v="22467"/>
    <s v="Tramitar Queja"/>
    <d v="2020-06-25T00:00:00"/>
    <x v="5"/>
    <d v="2020-06-26T00:00:00"/>
    <s v="Abril - Junio"/>
    <n v="1"/>
    <n v="2"/>
    <s v="MIGUEL JIMENEZ JIMENEZ"/>
    <s v="Cerrado"/>
    <s v="Junio"/>
    <m/>
    <e v="#REF!"/>
    <e v="#REF!"/>
    <x v="0"/>
    <x v="0"/>
  </r>
  <r>
    <n v="2358"/>
    <n v="22468"/>
    <s v="Tramitar Peticiones"/>
    <d v="2020-06-25T00:00:00"/>
    <x v="5"/>
    <d v="2020-07-01T00:00:00"/>
    <s v="Julio - Septiembre"/>
    <n v="6"/>
    <n v="5"/>
    <s v="DAMARIS ELIANA MARTINEZ ACOSTA"/>
    <s v="Cerrado"/>
    <s v="Julio"/>
    <m/>
    <e v="#REF!"/>
    <e v="#REF!"/>
    <x v="0"/>
    <x v="0"/>
  </r>
  <r>
    <n v="2359"/>
    <n v="22469"/>
    <s v="Tramitar Peticiones"/>
    <d v="2020-06-25T00:00:00"/>
    <x v="5"/>
    <d v="2020-07-01T00:00:00"/>
    <s v="Julio - Septiembre"/>
    <n v="6"/>
    <n v="5"/>
    <s v="rito antonio montañez niño"/>
    <s v="Cerrado"/>
    <s v="Julio"/>
    <m/>
    <e v="#REF!"/>
    <e v="#REF!"/>
    <x v="0"/>
    <x v="0"/>
  </r>
  <r>
    <n v="2360"/>
    <n v="22470"/>
    <s v="Tramitar Peticiones"/>
    <d v="2020-06-25T00:00:00"/>
    <x v="5"/>
    <d v="2020-07-01T00:00:00"/>
    <s v="Julio - Septiembre"/>
    <n v="6"/>
    <n v="5"/>
    <s v="DALIA PRISCILA DAZA KELLY"/>
    <s v="Cerrado"/>
    <s v="Julio"/>
    <m/>
    <e v="#REF!"/>
    <e v="#REF!"/>
    <x v="0"/>
    <x v="0"/>
  </r>
  <r>
    <n v="2361"/>
    <n v="22471"/>
    <s v="Tramitar Peticiones"/>
    <d v="2020-06-25T00:00:00"/>
    <x v="5"/>
    <d v="2020-07-02T00:00:00"/>
    <s v="Julio - Septiembre"/>
    <n v="7"/>
    <n v="6"/>
    <s v="sara"/>
    <s v="Cerrado"/>
    <s v="Julio"/>
    <m/>
    <e v="#REF!"/>
    <e v="#REF!"/>
    <x v="0"/>
    <x v="0"/>
  </r>
  <r>
    <n v="2362"/>
    <n v="22472"/>
    <s v="Tramitar Peticiones"/>
    <d v="2020-06-25T00:00:00"/>
    <x v="5"/>
    <d v="2020-07-01T00:00:00"/>
    <s v="Julio - Septiembre"/>
    <n v="6"/>
    <n v="5"/>
    <s v="henry cañon salazar"/>
    <s v="Cerrado"/>
    <s v="Julio"/>
    <m/>
    <e v="#REF!"/>
    <e v="#REF!"/>
    <x v="0"/>
    <x v="0"/>
  </r>
  <r>
    <n v="2363"/>
    <n v="22473"/>
    <s v="Tramitar Queja"/>
    <d v="2020-06-25T00:00:00"/>
    <x v="5"/>
    <d v="2020-06-26T00:00:00"/>
    <s v="Abril - Junio"/>
    <n v="1"/>
    <n v="2"/>
    <s v="Luz dary camargo velandia"/>
    <s v="Cerrado"/>
    <s v="Junio"/>
    <m/>
    <e v="#REF!"/>
    <e v="#REF!"/>
    <x v="0"/>
    <x v="0"/>
  </r>
  <r>
    <n v="2364"/>
    <n v="22474"/>
    <s v="Tramitar Peticiones"/>
    <d v="2020-06-25T00:00:00"/>
    <x v="5"/>
    <d v="2020-07-01T00:00:00"/>
    <s v="Julio - Septiembre"/>
    <n v="6"/>
    <n v="5"/>
    <s v="jose efrain calderon desalvador"/>
    <s v="Cerrado"/>
    <s v="Julio"/>
    <m/>
    <e v="#REF!"/>
    <e v="#REF!"/>
    <x v="0"/>
    <x v="0"/>
  </r>
  <r>
    <n v="2365"/>
    <n v="22475"/>
    <s v="Tramitar Peticiones"/>
    <d v="2020-06-25T00:00:00"/>
    <x v="5"/>
    <d v="2020-07-01T00:00:00"/>
    <s v="Julio - Septiembre"/>
    <n v="6"/>
    <n v="5"/>
    <s v="MARTHA VIANEY DIAZ MOLINA"/>
    <s v="Cerrado"/>
    <s v="Julio"/>
    <m/>
    <e v="#REF!"/>
    <e v="#REF!"/>
    <x v="0"/>
    <x v="0"/>
  </r>
  <r>
    <n v="2366"/>
    <n v="22476"/>
    <s v="Asignar Sugerencia"/>
    <d v="2020-06-25T00:00:00"/>
    <x v="5"/>
    <d v="2020-07-01T00:00:00"/>
    <s v="Julio - Septiembre"/>
    <n v="6"/>
    <n v="5"/>
    <s v="MIGUEL ANTONIO CASTAÑEDA CASANOVA"/>
    <s v="Cerrado"/>
    <s v="Julio"/>
    <m/>
    <e v="#REF!"/>
    <e v="#REF!"/>
    <x v="0"/>
    <x v="0"/>
  </r>
  <r>
    <n v="2367"/>
    <n v="22477"/>
    <s v="Tramitar Peticiones"/>
    <d v="2020-06-25T00:00:00"/>
    <x v="5"/>
    <d v="2020-07-01T00:00:00"/>
    <s v="Julio - Septiembre"/>
    <n v="6"/>
    <n v="5"/>
    <s v="Yesit Leonardo Silva Medina"/>
    <s v="Cerrado"/>
    <s v="Julio"/>
    <m/>
    <e v="#REF!"/>
    <e v="#REF!"/>
    <x v="0"/>
    <x v="0"/>
  </r>
  <r>
    <n v="2368"/>
    <n v="22478"/>
    <s v="Tramitar Peticiones"/>
    <d v="2020-06-25T00:00:00"/>
    <x v="5"/>
    <d v="2020-07-01T00:00:00"/>
    <s v="Julio - Septiembre"/>
    <n v="6"/>
    <n v="5"/>
    <s v="Alejandro Burbano Muñoz"/>
    <s v="Cerrado"/>
    <s v="Julio"/>
    <m/>
    <e v="#REF!"/>
    <e v="#REF!"/>
    <x v="0"/>
    <x v="0"/>
  </r>
  <r>
    <n v="2369"/>
    <n v="22479"/>
    <s v="Tramitar Peticiones"/>
    <d v="2020-06-25T00:00:00"/>
    <x v="5"/>
    <d v="2020-07-01T00:00:00"/>
    <s v="Julio - Septiembre"/>
    <n v="6"/>
    <n v="5"/>
    <s v="NUBIA OROZCO"/>
    <s v="Cerrado"/>
    <s v="Julio"/>
    <m/>
    <e v="#REF!"/>
    <e v="#REF!"/>
    <x v="0"/>
    <x v="0"/>
  </r>
  <r>
    <n v="2370"/>
    <n v="22480"/>
    <s v="Tramitar Queja"/>
    <d v="2020-06-25T00:00:00"/>
    <x v="5"/>
    <d v="2020-06-26T00:00:00"/>
    <s v="Abril - Junio"/>
    <n v="1"/>
    <n v="2"/>
    <s v="ALBERTO MEJÍA V."/>
    <s v="Cerrado"/>
    <s v="Junio"/>
    <m/>
    <e v="#REF!"/>
    <e v="#REF!"/>
    <x v="0"/>
    <x v="0"/>
  </r>
  <r>
    <n v="2371"/>
    <n v="22481"/>
    <s v="Tramitar Reclamo"/>
    <d v="2020-06-25T00:00:00"/>
    <x v="5"/>
    <d v="2020-06-26T00:00:00"/>
    <s v="Abril - Junio"/>
    <n v="1"/>
    <n v="2"/>
    <s v="MARTHA LUCIA PEÑA MOYA"/>
    <s v="Cerrado"/>
    <s v="Junio"/>
    <m/>
    <e v="#REF!"/>
    <e v="#REF!"/>
    <x v="0"/>
    <x v="0"/>
  </r>
  <r>
    <n v="2372"/>
    <n v="22482"/>
    <s v="Tramitar Peticiones"/>
    <d v="2020-06-25T00:00:00"/>
    <x v="5"/>
    <d v="2020-07-01T00:00:00"/>
    <s v="Julio - Septiembre"/>
    <n v="6"/>
    <n v="5"/>
    <s v="Nataly Vargas Ossa"/>
    <s v="Cerrado"/>
    <s v="Julio"/>
    <m/>
    <e v="#REF!"/>
    <e v="#REF!"/>
    <x v="0"/>
    <x v="0"/>
  </r>
  <r>
    <n v="2373"/>
    <n v="22483"/>
    <s v="Tramitar Queja"/>
    <d v="2020-06-25T00:00:00"/>
    <x v="5"/>
    <s v="Pendiente"/>
    <s v="Pendiente"/>
    <e v="#VALUE!"/>
    <e v="#VALUE!"/>
    <s v="FELIPE ECHEVERRIA RUMIE"/>
    <s v="Abierto"/>
    <s v="Pendiente"/>
    <m/>
    <e v="#REF!"/>
    <e v="#REF!"/>
    <x v="1"/>
    <x v="1"/>
  </r>
  <r>
    <n v="2374"/>
    <n v="22484"/>
    <s v="Tramitar Peticiones"/>
    <d v="2020-06-25T00:00:00"/>
    <x v="5"/>
    <d v="2020-07-01T00:00:00"/>
    <s v="Julio - Septiembre"/>
    <n v="6"/>
    <n v="5"/>
    <s v="DANIELA CORTES PAZ"/>
    <s v="Cerrado"/>
    <s v="Julio"/>
    <m/>
    <e v="#REF!"/>
    <e v="#REF!"/>
    <x v="0"/>
    <x v="0"/>
  </r>
  <r>
    <n v="2375"/>
    <n v="22485"/>
    <s v="Tramitar Peticiones"/>
    <d v="2020-06-25T00:00:00"/>
    <x v="5"/>
    <d v="2020-07-01T00:00:00"/>
    <s v="Julio - Septiembre"/>
    <n v="6"/>
    <n v="5"/>
    <s v="Edwar Barreto"/>
    <s v="Cerrado"/>
    <s v="Julio"/>
    <m/>
    <e v="#REF!"/>
    <e v="#REF!"/>
    <x v="0"/>
    <x v="0"/>
  </r>
  <r>
    <n v="2376"/>
    <n v="22486"/>
    <s v="Tramitar Queja"/>
    <d v="2020-06-25T00:00:00"/>
    <x v="5"/>
    <d v="2020-07-01T00:00:00"/>
    <s v="Julio - Septiembre"/>
    <n v="6"/>
    <n v="5"/>
    <s v="Hasbleidy tatiana Ávila melo"/>
    <s v="Cerrado"/>
    <s v="Julio"/>
    <m/>
    <e v="#REF!"/>
    <e v="#REF!"/>
    <x v="0"/>
    <x v="0"/>
  </r>
  <r>
    <n v="2377"/>
    <n v="22487"/>
    <s v="Tramitar Peticiones"/>
    <d v="2020-06-25T00:00:00"/>
    <x v="5"/>
    <d v="2020-07-01T00:00:00"/>
    <s v="Julio - Septiembre"/>
    <n v="6"/>
    <n v="5"/>
    <s v="SEBASTIAN SANTACRUZ RODRIGUEZ"/>
    <s v="Cerrado"/>
    <s v="Julio"/>
    <m/>
    <e v="#REF!"/>
    <e v="#REF!"/>
    <x v="0"/>
    <x v="0"/>
  </r>
  <r>
    <n v="2378"/>
    <n v="22488"/>
    <s v="Tramitar Peticiones"/>
    <d v="2020-06-25T00:00:00"/>
    <x v="5"/>
    <d v="2020-07-01T00:00:00"/>
    <s v="Julio - Septiembre"/>
    <n v="6"/>
    <n v="5"/>
    <s v="LUIS GUSTAVO CORREDOR CORREDOR"/>
    <s v="Cerrado"/>
    <s v="Julio"/>
    <m/>
    <e v="#REF!"/>
    <e v="#REF!"/>
    <x v="0"/>
    <x v="0"/>
  </r>
  <r>
    <n v="2379"/>
    <n v="22489"/>
    <s v="Tramitar Peticiones"/>
    <d v="2020-06-25T00:00:00"/>
    <x v="5"/>
    <d v="2020-07-01T00:00:00"/>
    <s v="Julio - Septiembre"/>
    <n v="6"/>
    <n v="5"/>
    <s v="DIEGO JAVIER REYES VILLAMIZAR"/>
    <s v="Cerrado"/>
    <s v="Julio"/>
    <m/>
    <e v="#REF!"/>
    <e v="#REF!"/>
    <x v="0"/>
    <x v="0"/>
  </r>
  <r>
    <n v="2380"/>
    <n v="22490"/>
    <s v="Tramitar Peticiones"/>
    <d v="2020-06-26T00:00:00"/>
    <x v="5"/>
    <d v="2020-07-01T00:00:00"/>
    <s v="Julio - Septiembre"/>
    <n v="5"/>
    <n v="4"/>
    <s v="TRIBUNAL DEPARTAMENATAL ETICO DE ENFERMERIA REGION SUROCCIDENTAL"/>
    <s v="Cerrado"/>
    <s v="Julio"/>
    <m/>
    <e v="#REF!"/>
    <e v="#REF!"/>
    <x v="0"/>
    <x v="0"/>
  </r>
  <r>
    <n v="2381"/>
    <n v="22491"/>
    <s v="Tramitar Queja"/>
    <d v="2020-06-26T00:00:00"/>
    <x v="5"/>
    <d v="2020-07-01T00:00:00"/>
    <s v="Julio - Septiembre"/>
    <n v="5"/>
    <n v="4"/>
    <s v="Lina Maria Farfan Rocha"/>
    <s v="Cerrado"/>
    <s v="Julio"/>
    <m/>
    <e v="#REF!"/>
    <e v="#REF!"/>
    <x v="0"/>
    <x v="0"/>
  </r>
  <r>
    <n v="2382"/>
    <n v="22492"/>
    <s v="Tramitar Queja"/>
    <d v="2020-06-26T00:00:00"/>
    <x v="5"/>
    <s v="Pendiente"/>
    <s v="Pendiente"/>
    <e v="#VALUE!"/>
    <e v="#VALUE!"/>
    <s v="Olga Gómez robayo"/>
    <s v="Abierto"/>
    <s v="Pendiente"/>
    <m/>
    <e v="#REF!"/>
    <e v="#REF!"/>
    <x v="1"/>
    <x v="1"/>
  </r>
  <r>
    <n v="2383"/>
    <n v="22493"/>
    <s v="Tramitar Peticiones"/>
    <d v="2020-06-26T00:00:00"/>
    <x v="5"/>
    <d v="2020-07-01T00:00:00"/>
    <s v="Julio - Septiembre"/>
    <n v="5"/>
    <n v="4"/>
    <s v="GERMAN ALBERTO VEGA PASCAGAZA"/>
    <s v="Cerrado"/>
    <s v="Julio"/>
    <m/>
    <e v="#REF!"/>
    <e v="#REF!"/>
    <x v="0"/>
    <x v="0"/>
  </r>
  <r>
    <n v="2384"/>
    <n v="22494"/>
    <s v="Tramitar Peticiones"/>
    <d v="2020-06-26T00:00:00"/>
    <x v="5"/>
    <d v="2020-07-01T00:00:00"/>
    <s v="Julio - Septiembre"/>
    <n v="5"/>
    <n v="4"/>
    <s v="Leidy Vaca Montañez"/>
    <s v="Cerrado"/>
    <s v="Julio"/>
    <m/>
    <e v="#REF!"/>
    <e v="#REF!"/>
    <x v="0"/>
    <x v="0"/>
  </r>
  <r>
    <n v="2385"/>
    <n v="22495"/>
    <s v="Tramitar Peticiones"/>
    <d v="2020-06-26T00:00:00"/>
    <x v="5"/>
    <d v="2020-07-01T00:00:00"/>
    <s v="Julio - Septiembre"/>
    <n v="5"/>
    <n v="4"/>
    <s v="Maria Paula Murillo Muñoz"/>
    <s v="Cerrado"/>
    <s v="Julio"/>
    <m/>
    <e v="#REF!"/>
    <e v="#REF!"/>
    <x v="0"/>
    <x v="0"/>
  </r>
  <r>
    <n v="2386"/>
    <n v="22496"/>
    <s v="Tramitar Queja"/>
    <d v="2020-06-26T00:00:00"/>
    <x v="5"/>
    <d v="2020-06-26T00:00:00"/>
    <s v="Abril - Junio"/>
    <n v="0"/>
    <n v="1"/>
    <s v="Luis Alfredo Aguilar Monsalve (privado de la libertad)"/>
    <s v="Cerrado"/>
    <s v="Junio"/>
    <m/>
    <e v="#REF!"/>
    <e v="#REF!"/>
    <x v="0"/>
    <x v="0"/>
  </r>
  <r>
    <n v="2387"/>
    <n v="22497"/>
    <s v="Tramitar Reclamo"/>
    <d v="2020-06-26T00:00:00"/>
    <x v="5"/>
    <d v="2020-06-26T00:00:00"/>
    <s v="Abril - Junio"/>
    <n v="0"/>
    <n v="1"/>
    <s v="Ricardo Luis Barrios Herrera"/>
    <s v="Cerrado"/>
    <s v="Junio"/>
    <m/>
    <e v="#REF!"/>
    <e v="#REF!"/>
    <x v="0"/>
    <x v="0"/>
  </r>
  <r>
    <n v="2388"/>
    <n v="22498"/>
    <s v="Tramitar Peticiones"/>
    <d v="2020-06-26T00:00:00"/>
    <x v="5"/>
    <d v="2020-07-01T00:00:00"/>
    <s v="Julio - Septiembre"/>
    <n v="5"/>
    <n v="4"/>
    <s v="Mauricio Toro"/>
    <s v="Cerrado"/>
    <s v="Julio"/>
    <m/>
    <e v="#REF!"/>
    <e v="#REF!"/>
    <x v="0"/>
    <x v="0"/>
  </r>
  <r>
    <n v="2389"/>
    <n v="22499"/>
    <s v="Tramitar Reclamo"/>
    <d v="2020-06-26T00:00:00"/>
    <x v="5"/>
    <d v="2020-06-26T00:00:00"/>
    <s v="Abril - Junio"/>
    <n v="0"/>
    <n v="1"/>
    <s v="juan sebastian rios barahona"/>
    <s v="Cerrado"/>
    <s v="Junio"/>
    <m/>
    <e v="#REF!"/>
    <e v="#REF!"/>
    <x v="0"/>
    <x v="0"/>
  </r>
  <r>
    <n v="2390"/>
    <n v="22500"/>
    <s v="Tramitar Queja"/>
    <d v="2020-06-26T00:00:00"/>
    <x v="5"/>
    <d v="2020-06-27T00:00:00"/>
    <s v="Abril - Junio"/>
    <n v="1"/>
    <n v="1"/>
    <s v="CARMIÑA CARDENAS CARVAJAL"/>
    <s v="Cerrado"/>
    <s v="Junio"/>
    <m/>
    <e v="#REF!"/>
    <e v="#REF!"/>
    <x v="0"/>
    <x v="0"/>
  </r>
  <r>
    <n v="2391"/>
    <n v="22501"/>
    <s v="Tramitar Peticiones"/>
    <d v="2020-06-26T00:00:00"/>
    <x v="5"/>
    <d v="2020-07-01T00:00:00"/>
    <s v="Julio - Septiembre"/>
    <n v="5"/>
    <n v="4"/>
    <s v="Reneta Zúñiga Carrillo"/>
    <s v="Cerrado"/>
    <s v="Julio"/>
    <m/>
    <e v="#REF!"/>
    <e v="#REF!"/>
    <x v="0"/>
    <x v="0"/>
  </r>
  <r>
    <n v="2392"/>
    <n v="22502"/>
    <s v="Tramitar Peticiones"/>
    <d v="2020-06-26T00:00:00"/>
    <x v="5"/>
    <d v="2020-07-01T00:00:00"/>
    <s v="Julio - Septiembre"/>
    <n v="5"/>
    <n v="4"/>
    <s v="ALDO GIOVANI ESPAÑA RODRIGUEZ"/>
    <s v="Cerrado"/>
    <s v="Julio"/>
    <m/>
    <e v="#REF!"/>
    <e v="#REF!"/>
    <x v="0"/>
    <x v="0"/>
  </r>
  <r>
    <n v="2393"/>
    <n v="22503"/>
    <s v="Tramitar Queja"/>
    <d v="2020-06-26T00:00:00"/>
    <x v="5"/>
    <s v="Pendiente"/>
    <s v="Pendiente"/>
    <e v="#VALUE!"/>
    <e v="#VALUE!"/>
    <s v="Rafael Peña Almeida"/>
    <s v="Abierto"/>
    <s v="Pendiente"/>
    <m/>
    <e v="#REF!"/>
    <e v="#REF!"/>
    <x v="1"/>
    <x v="1"/>
  </r>
  <r>
    <n v="2394"/>
    <n v="22504"/>
    <s v="Tramitar Queja"/>
    <d v="2020-06-26T00:00:00"/>
    <x v="5"/>
    <s v="Pendiente"/>
    <s v="Pendiente"/>
    <e v="#VALUE!"/>
    <e v="#VALUE!"/>
    <s v="ALCIRA HERRERA GONZALEZ"/>
    <s v="Abierto"/>
    <s v="Pendiente"/>
    <m/>
    <e v="#REF!"/>
    <e v="#REF!"/>
    <x v="1"/>
    <x v="1"/>
  </r>
  <r>
    <n v="2395"/>
    <n v="22505"/>
    <s v="Tramitar Peticiones"/>
    <d v="2020-06-26T00:00:00"/>
    <x v="5"/>
    <d v="2020-07-01T00:00:00"/>
    <s v="Julio - Septiembre"/>
    <n v="5"/>
    <n v="4"/>
    <s v="Alejandro Burbano Muñoz"/>
    <s v="Cerrado"/>
    <s v="Julio"/>
    <m/>
    <e v="#REF!"/>
    <e v="#REF!"/>
    <x v="0"/>
    <x v="0"/>
  </r>
  <r>
    <n v="2396"/>
    <n v="22506"/>
    <s v="Tramitar Reclamo"/>
    <d v="2020-06-26T00:00:00"/>
    <x v="5"/>
    <d v="2020-06-26T00:00:00"/>
    <s v="Abril - Junio"/>
    <n v="0"/>
    <n v="1"/>
    <s v="SANDRA MARIA ESCOBAR RAMOS"/>
    <s v="Cerrado"/>
    <s v="Junio"/>
    <m/>
    <e v="#REF!"/>
    <e v="#REF!"/>
    <x v="0"/>
    <x v="0"/>
  </r>
  <r>
    <n v="2397"/>
    <n v="22507"/>
    <s v="Tramitar Peticiones"/>
    <d v="2020-06-26T00:00:00"/>
    <x v="5"/>
    <d v="2020-07-01T00:00:00"/>
    <s v="Julio - Septiembre"/>
    <n v="5"/>
    <n v="4"/>
    <s v="Mauricio Toro"/>
    <s v="Cerrado"/>
    <s v="Julio"/>
    <m/>
    <e v="#REF!"/>
    <e v="#REF!"/>
    <x v="0"/>
    <x v="0"/>
  </r>
  <r>
    <n v="2398"/>
    <n v="22508"/>
    <s v="Tramitar Queja"/>
    <d v="2020-06-26T00:00:00"/>
    <x v="5"/>
    <d v="2020-06-26T00:00:00"/>
    <s v="Abril - Junio"/>
    <n v="0"/>
    <n v="1"/>
    <s v="Camilo Andres Cruz Hoyos"/>
    <s v="Cerrado"/>
    <s v="Junio"/>
    <m/>
    <e v="#REF!"/>
    <e v="#REF!"/>
    <x v="0"/>
    <x v="0"/>
  </r>
  <r>
    <n v="2399"/>
    <n v="22509"/>
    <s v="Tramitar Queja"/>
    <d v="2020-06-26T00:00:00"/>
    <x v="5"/>
    <s v="Pendiente"/>
    <s v="Pendiente"/>
    <e v="#VALUE!"/>
    <e v="#VALUE!"/>
    <s v="cesar augusto bedoya betancur"/>
    <s v="Abierto"/>
    <s v="Pendiente"/>
    <m/>
    <e v="#REF!"/>
    <e v="#REF!"/>
    <x v="1"/>
    <x v="1"/>
  </r>
  <r>
    <n v="2400"/>
    <n v="22510"/>
    <s v="Tramitar Queja"/>
    <d v="2020-06-26T00:00:00"/>
    <x v="5"/>
    <d v="2020-06-26T00:00:00"/>
    <s v="Abril - Junio"/>
    <n v="0"/>
    <n v="1"/>
    <s v="PAOLA ALEJANDRA CASTAÑO RIVERA"/>
    <s v="Cerrado"/>
    <s v="Junio"/>
    <m/>
    <e v="#REF!"/>
    <e v="#REF!"/>
    <x v="0"/>
    <x v="0"/>
  </r>
  <r>
    <n v="2401"/>
    <n v="22511"/>
    <s v="Tramitar Queja"/>
    <d v="2020-06-26T00:00:00"/>
    <x v="5"/>
    <s v="Pendiente"/>
    <s v="Pendiente"/>
    <e v="#VALUE!"/>
    <e v="#VALUE!"/>
    <s v="cesar augusto bedoya betancur"/>
    <s v="Abierto"/>
    <s v="Pendiente"/>
    <m/>
    <e v="#REF!"/>
    <e v="#REF!"/>
    <x v="1"/>
    <x v="1"/>
  </r>
  <r>
    <n v="2402"/>
    <n v="22512"/>
    <s v="Tramitar Peticiones"/>
    <d v="2020-06-26T00:00:00"/>
    <x v="5"/>
    <d v="2020-07-01T00:00:00"/>
    <s v="Julio - Septiembre"/>
    <n v="5"/>
    <n v="4"/>
    <s v="PEDRO ENRIQUE NIETO ENCISO"/>
    <s v="Cerrado"/>
    <s v="Julio"/>
    <m/>
    <e v="#REF!"/>
    <e v="#REF!"/>
    <x v="0"/>
    <x v="0"/>
  </r>
  <r>
    <n v="2403"/>
    <n v="22513"/>
    <s v="Tramitar Reclamo"/>
    <d v="2020-06-26T00:00:00"/>
    <x v="5"/>
    <d v="2020-06-26T00:00:00"/>
    <s v="Abril - Junio"/>
    <n v="0"/>
    <n v="1"/>
    <s v="carlota irene noreña giraldo"/>
    <s v="Cerrado"/>
    <s v="Junio"/>
    <m/>
    <e v="#REF!"/>
    <e v="#REF!"/>
    <x v="0"/>
    <x v="0"/>
  </r>
  <r>
    <n v="2404"/>
    <n v="22514"/>
    <s v="Tramitar Peticiones"/>
    <d v="2020-06-26T00:00:00"/>
    <x v="5"/>
    <d v="2020-07-01T00:00:00"/>
    <s v="Julio - Septiembre"/>
    <n v="5"/>
    <n v="4"/>
    <s v="CLARA INES GONZALEZ MONROY"/>
    <s v="Cerrado"/>
    <s v="Julio"/>
    <m/>
    <e v="#REF!"/>
    <e v="#REF!"/>
    <x v="0"/>
    <x v="0"/>
  </r>
  <r>
    <n v="2405"/>
    <n v="22515"/>
    <s v="Tramitar Reclamo"/>
    <d v="2020-06-26T00:00:00"/>
    <x v="5"/>
    <d v="2020-07-01T00:00:00"/>
    <s v="Julio - Septiembre"/>
    <n v="5"/>
    <n v="4"/>
    <s v="amanda fabiola quintero porras"/>
    <s v="Cerrado"/>
    <s v="Julio"/>
    <m/>
    <e v="#REF!"/>
    <e v="#REF!"/>
    <x v="0"/>
    <x v="0"/>
  </r>
  <r>
    <n v="2406"/>
    <n v="22516"/>
    <s v="Tramitar Reclamo"/>
    <d v="2020-06-26T00:00:00"/>
    <x v="5"/>
    <d v="2020-07-01T00:00:00"/>
    <s v="Julio - Septiembre"/>
    <n v="5"/>
    <n v="4"/>
    <s v="manuel alfonso illidge robles"/>
    <s v="Cerrado"/>
    <s v="Julio"/>
    <m/>
    <e v="#REF!"/>
    <e v="#REF!"/>
    <x v="0"/>
    <x v="0"/>
  </r>
  <r>
    <n v="2407"/>
    <n v="22517"/>
    <s v="Tramitar Peticiones"/>
    <d v="2020-06-26T00:00:00"/>
    <x v="5"/>
    <d v="2020-07-01T00:00:00"/>
    <s v="Julio - Septiembre"/>
    <n v="5"/>
    <n v="4"/>
    <s v="MERCELENA ROMERO DIAZ"/>
    <s v="Cerrado"/>
    <s v="Julio"/>
    <m/>
    <e v="#REF!"/>
    <e v="#REF!"/>
    <x v="0"/>
    <x v="0"/>
  </r>
  <r>
    <n v="2408"/>
    <n v="22518"/>
    <s v="Tramitar Peticiones"/>
    <d v="2020-06-26T00:00:00"/>
    <x v="5"/>
    <d v="2020-07-02T00:00:00"/>
    <s v="Julio - Septiembre"/>
    <n v="6"/>
    <n v="5"/>
    <s v="Oscar Norberto Reyes Pla"/>
    <s v="Cerrado"/>
    <s v="Julio"/>
    <m/>
    <e v="#REF!"/>
    <e v="#REF!"/>
    <x v="0"/>
    <x v="0"/>
  </r>
  <r>
    <n v="2409"/>
    <n v="22519"/>
    <s v="Tramitar Peticiones"/>
    <d v="2020-06-26T00:00:00"/>
    <x v="5"/>
    <d v="2020-07-01T00:00:00"/>
    <s v="Julio - Septiembre"/>
    <n v="5"/>
    <n v="4"/>
    <s v="Antonio Jose Junieles Arrieta"/>
    <s v="Cerrado"/>
    <s v="Julio"/>
    <m/>
    <e v="#REF!"/>
    <e v="#REF!"/>
    <x v="0"/>
    <x v="0"/>
  </r>
  <r>
    <n v="2410"/>
    <n v="22520"/>
    <s v="Tramitar Queja"/>
    <d v="2020-06-26T00:00:00"/>
    <x v="5"/>
    <s v="Pendiente"/>
    <s v="Pendiente"/>
    <e v="#VALUE!"/>
    <e v="#VALUE!"/>
    <s v="Paulo Santiago Guevara García"/>
    <s v="Abierto"/>
    <s v="Pendiente"/>
    <m/>
    <e v="#REF!"/>
    <e v="#REF!"/>
    <x v="1"/>
    <x v="1"/>
  </r>
  <r>
    <n v="2411"/>
    <n v="22521"/>
    <s v="Tramitar Peticiones"/>
    <d v="2020-06-27T00:00:00"/>
    <x v="5"/>
    <d v="2020-07-01T00:00:00"/>
    <s v="Julio - Septiembre"/>
    <n v="4"/>
    <n v="3"/>
    <s v="JOSE FERNANDO CHAVARRIAGA MONTOYA"/>
    <s v="Cerrado"/>
    <s v="Julio"/>
    <m/>
    <e v="#REF!"/>
    <e v="#REF!"/>
    <x v="0"/>
    <x v="0"/>
  </r>
  <r>
    <n v="2412"/>
    <n v="22522"/>
    <s v="Tramitar Peticiones"/>
    <d v="2020-06-27T00:00:00"/>
    <x v="5"/>
    <d v="2020-07-01T00:00:00"/>
    <s v="Julio - Septiembre"/>
    <n v="4"/>
    <n v="3"/>
    <s v="LEONARDO MEJIA"/>
    <s v="Cerrado"/>
    <s v="Julio"/>
    <m/>
    <e v="#REF!"/>
    <e v="#REF!"/>
    <x v="0"/>
    <x v="0"/>
  </r>
  <r>
    <n v="2413"/>
    <n v="22523"/>
    <s v="Tramitar Peticiones"/>
    <d v="2020-06-27T00:00:00"/>
    <x v="5"/>
    <d v="2020-07-01T00:00:00"/>
    <s v="Julio - Septiembre"/>
    <n v="4"/>
    <n v="3"/>
    <s v="ivan dario jimenez arevalo"/>
    <s v="Cerrado"/>
    <s v="Julio"/>
    <m/>
    <e v="#REF!"/>
    <e v="#REF!"/>
    <x v="0"/>
    <x v="0"/>
  </r>
  <r>
    <n v="2414"/>
    <n v="22524"/>
    <s v="Tramitar Peticiones"/>
    <d v="2020-06-27T00:00:00"/>
    <x v="5"/>
    <d v="2020-07-01T00:00:00"/>
    <s v="Julio - Septiembre"/>
    <n v="4"/>
    <n v="3"/>
    <s v="No hay clientes referentes a este flujo"/>
    <s v="Cerrado"/>
    <s v="Julio"/>
    <m/>
    <e v="#REF!"/>
    <e v="#REF!"/>
    <x v="0"/>
    <x v="0"/>
  </r>
  <r>
    <n v="2415"/>
    <n v="22525"/>
    <s v="Asignar Sugerencia"/>
    <d v="2020-06-27T00:00:00"/>
    <x v="5"/>
    <d v="2020-07-01T00:00:00"/>
    <s v="Julio - Septiembre"/>
    <n v="4"/>
    <n v="3"/>
    <s v="SERGIO HERNANDO SANTOS MOSQUERA"/>
    <s v="Cerrado"/>
    <s v="Julio"/>
    <m/>
    <e v="#REF!"/>
    <e v="#REF!"/>
    <x v="0"/>
    <x v="0"/>
  </r>
  <r>
    <n v="2416"/>
    <n v="22526"/>
    <s v="Tramitar Peticiones"/>
    <d v="2020-06-27T00:00:00"/>
    <x v="5"/>
    <d v="2020-07-01T00:00:00"/>
    <s v="Julio - Septiembre"/>
    <n v="4"/>
    <n v="3"/>
    <s v="GICOL VANESSA APARICIO CAÑAS"/>
    <s v="Cerrado"/>
    <s v="Julio"/>
    <m/>
    <e v="#REF!"/>
    <e v="#REF!"/>
    <x v="0"/>
    <x v="0"/>
  </r>
  <r>
    <n v="2417"/>
    <n v="22527"/>
    <s v="Tramitar Reclamo"/>
    <d v="2020-06-27T00:00:00"/>
    <x v="5"/>
    <d v="2020-07-01T00:00:00"/>
    <s v="Julio - Septiembre"/>
    <n v="4"/>
    <n v="3"/>
    <s v="Eder Pacheco Bravo"/>
    <s v="Cerrado"/>
    <s v="Julio"/>
    <m/>
    <e v="#REF!"/>
    <e v="#REF!"/>
    <x v="0"/>
    <x v="0"/>
  </r>
  <r>
    <n v="2418"/>
    <n v="22528"/>
    <s v="Asignar Sugerencia"/>
    <d v="2020-06-27T00:00:00"/>
    <x v="5"/>
    <d v="2020-07-01T00:00:00"/>
    <s v="Julio - Septiembre"/>
    <n v="4"/>
    <n v="3"/>
    <s v="n.a."/>
    <s v="Cerrado"/>
    <s v="Julio"/>
    <m/>
    <e v="#REF!"/>
    <e v="#REF!"/>
    <x v="0"/>
    <x v="0"/>
  </r>
  <r>
    <n v="2419"/>
    <n v="22529"/>
    <s v="Tramitar Queja"/>
    <d v="2020-06-27T00:00:00"/>
    <x v="5"/>
    <s v="Pendiente"/>
    <s v="Pendiente"/>
    <e v="#VALUE!"/>
    <e v="#VALUE!"/>
    <s v="SANDRA MILENA DIAZ PAIPA"/>
    <s v="Abierto"/>
    <s v="Pendiente"/>
    <m/>
    <e v="#REF!"/>
    <e v="#REF!"/>
    <x v="1"/>
    <x v="1"/>
  </r>
  <r>
    <n v="2420"/>
    <n v="22530"/>
    <s v="Tramitar Queja"/>
    <d v="2020-06-27T00:00:00"/>
    <x v="5"/>
    <d v="2020-07-01T00:00:00"/>
    <s v="Julio - Septiembre"/>
    <n v="4"/>
    <n v="3"/>
    <s v="Jenny Katherine Soto Trujillo"/>
    <s v="Cerrado"/>
    <s v="Julio"/>
    <m/>
    <e v="#REF!"/>
    <e v="#REF!"/>
    <x v="0"/>
    <x v="0"/>
  </r>
  <r>
    <n v="2421"/>
    <n v="22531"/>
    <s v="Tramitar Peticiones"/>
    <d v="2020-06-27T00:00:00"/>
    <x v="5"/>
    <d v="2020-07-01T00:00:00"/>
    <s v="Julio - Septiembre"/>
    <n v="4"/>
    <n v="3"/>
    <s v="Lina Maria Barros"/>
    <s v="Cerrado"/>
    <s v="Julio"/>
    <m/>
    <e v="#REF!"/>
    <e v="#REF!"/>
    <x v="0"/>
    <x v="0"/>
  </r>
  <r>
    <n v="2422"/>
    <n v="22532"/>
    <s v="Tramitar Peticiones"/>
    <d v="2020-06-27T00:00:00"/>
    <x v="5"/>
    <d v="2020-07-09T00:00:00"/>
    <s v="Julio - Septiembre"/>
    <n v="12"/>
    <n v="9"/>
    <s v="Germán Eduardo Cely Ochoa"/>
    <s v="Cerrado"/>
    <s v="Julio"/>
    <m/>
    <e v="#REF!"/>
    <e v="#REF!"/>
    <x v="0"/>
    <x v="0"/>
  </r>
  <r>
    <n v="2423"/>
    <n v="22533"/>
    <s v="Tramitar Peticiones"/>
    <d v="2020-06-27T00:00:00"/>
    <x v="5"/>
    <d v="2020-07-02T00:00:00"/>
    <s v="Julio - Septiembre"/>
    <n v="5"/>
    <n v="4"/>
    <s v="MARIA OLIVEROS GONZALEZ"/>
    <s v="Cerrado"/>
    <s v="Julio"/>
    <m/>
    <e v="#REF!"/>
    <e v="#REF!"/>
    <x v="0"/>
    <x v="0"/>
  </r>
  <r>
    <n v="2424"/>
    <n v="22534"/>
    <s v="Tramitar Peticiones"/>
    <d v="2020-06-27T00:00:00"/>
    <x v="5"/>
    <d v="2020-07-02T00:00:00"/>
    <s v="Julio - Septiembre"/>
    <n v="5"/>
    <n v="4"/>
    <s v="Cristian Javier Nivia Escarraga"/>
    <s v="Cerrado"/>
    <s v="Julio"/>
    <m/>
    <e v="#REF!"/>
    <e v="#REF!"/>
    <x v="0"/>
    <x v="0"/>
  </r>
  <r>
    <n v="2425"/>
    <n v="22535"/>
    <s v="Tramitar Peticiones"/>
    <d v="2020-06-27T00:00:00"/>
    <x v="5"/>
    <d v="2020-07-02T00:00:00"/>
    <s v="Julio - Septiembre"/>
    <n v="5"/>
    <n v="4"/>
    <s v="Libemeyer Barreto Soler"/>
    <s v="Cerrado"/>
    <s v="Julio"/>
    <m/>
    <e v="#REF!"/>
    <e v="#REF!"/>
    <x v="0"/>
    <x v="0"/>
  </r>
  <r>
    <n v="2426"/>
    <n v="22536"/>
    <s v="Asignar Sugerencia"/>
    <d v="2020-06-28T00:00:00"/>
    <x v="5"/>
    <d v="2020-07-01T00:00:00"/>
    <s v="Julio - Septiembre"/>
    <n v="3"/>
    <n v="3"/>
    <s v="federman guativa lopez"/>
    <s v="Cerrado"/>
    <s v="Julio"/>
    <m/>
    <e v="#REF!"/>
    <e v="#REF!"/>
    <x v="0"/>
    <x v="0"/>
  </r>
  <r>
    <n v="2427"/>
    <n v="22537"/>
    <s v="Tramitar Peticiones"/>
    <d v="2020-06-28T00:00:00"/>
    <x v="5"/>
    <d v="2020-07-02T00:00:00"/>
    <s v="Julio - Septiembre"/>
    <n v="4"/>
    <n v="4"/>
    <s v="Rafael Mora"/>
    <s v="Cerrado"/>
    <s v="Julio"/>
    <m/>
    <e v="#REF!"/>
    <e v="#REF!"/>
    <x v="0"/>
    <x v="0"/>
  </r>
  <r>
    <n v="2428"/>
    <n v="22538"/>
    <s v="Tramitar Peticiones"/>
    <d v="2020-06-28T00:00:00"/>
    <x v="5"/>
    <d v="2020-07-02T00:00:00"/>
    <s v="Julio - Septiembre"/>
    <n v="4"/>
    <n v="4"/>
    <s v="WILSON HERNAN BERNAL CARO"/>
    <s v="Cerrado"/>
    <s v="Julio"/>
    <m/>
    <e v="#REF!"/>
    <e v="#REF!"/>
    <x v="0"/>
    <x v="0"/>
  </r>
  <r>
    <n v="2429"/>
    <n v="22539"/>
    <s v="Asignar Sugerencia"/>
    <d v="2020-06-28T00:00:00"/>
    <x v="5"/>
    <d v="2020-07-01T00:00:00"/>
    <s v="Julio - Septiembre"/>
    <n v="3"/>
    <n v="3"/>
    <s v="JUAN CARLOS BEDOYA VELASQUEZ"/>
    <s v="Cerrado"/>
    <s v="Julio"/>
    <m/>
    <e v="#REF!"/>
    <e v="#REF!"/>
    <x v="0"/>
    <x v="0"/>
  </r>
  <r>
    <n v="2430"/>
    <n v="22540"/>
    <s v="Tramitar Peticiones"/>
    <d v="2020-06-28T00:00:00"/>
    <x v="5"/>
    <d v="2020-07-02T00:00:00"/>
    <s v="Julio - Septiembre"/>
    <n v="4"/>
    <n v="4"/>
    <s v="garden doris piedad olmos cardona"/>
    <s v="Cerrado"/>
    <s v="Julio"/>
    <m/>
    <e v="#REF!"/>
    <e v="#REF!"/>
    <x v="0"/>
    <x v="0"/>
  </r>
  <r>
    <n v="2431"/>
    <n v="22541"/>
    <s v="Tramitar Peticiones"/>
    <d v="2020-06-28T00:00:00"/>
    <x v="5"/>
    <d v="2020-07-02T00:00:00"/>
    <s v="Julio - Septiembre"/>
    <n v="4"/>
    <n v="4"/>
    <s v="garden doris piedad olmos cardona"/>
    <s v="Cerrado"/>
    <s v="Julio"/>
    <m/>
    <e v="#REF!"/>
    <e v="#REF!"/>
    <x v="0"/>
    <x v="0"/>
  </r>
  <r>
    <n v="2432"/>
    <n v="22542"/>
    <s v="Tramitar Peticiones"/>
    <d v="2020-06-28T00:00:00"/>
    <x v="5"/>
    <d v="2020-07-02T00:00:00"/>
    <s v="Julio - Septiembre"/>
    <n v="4"/>
    <n v="4"/>
    <s v="Jenny Vargas"/>
    <s v="Cerrado"/>
    <s v="Julio"/>
    <m/>
    <e v="#REF!"/>
    <e v="#REF!"/>
    <x v="0"/>
    <x v="0"/>
  </r>
  <r>
    <n v="2433"/>
    <n v="22543"/>
    <s v="Tramitar Queja"/>
    <d v="2020-06-28T00:00:00"/>
    <x v="5"/>
    <d v="2020-07-01T00:00:00"/>
    <s v="Julio - Septiembre"/>
    <n v="3"/>
    <n v="3"/>
    <s v="ivonne lizeth rodriguez poveda"/>
    <s v="Cerrado"/>
    <s v="Julio"/>
    <m/>
    <e v="#REF!"/>
    <e v="#REF!"/>
    <x v="0"/>
    <x v="0"/>
  </r>
  <r>
    <n v="2434"/>
    <n v="22544"/>
    <s v="Tramitar Queja"/>
    <d v="2020-06-28T00:00:00"/>
    <x v="5"/>
    <d v="2020-07-02T00:00:00"/>
    <s v="Julio - Septiembre"/>
    <n v="4"/>
    <n v="4"/>
    <s v="Jennifer Richardson"/>
    <s v="Cerrado"/>
    <s v="Julio"/>
    <m/>
    <e v="#REF!"/>
    <e v="#REF!"/>
    <x v="0"/>
    <x v="0"/>
  </r>
  <r>
    <n v="2435"/>
    <n v="22545"/>
    <s v="Tramitar Reclamo"/>
    <d v="2020-06-28T00:00:00"/>
    <x v="5"/>
    <d v="2020-07-02T00:00:00"/>
    <s v="Julio - Septiembre"/>
    <n v="4"/>
    <n v="4"/>
    <s v="luis eduardo mendoza patiño"/>
    <s v="Cerrado"/>
    <s v="Julio"/>
    <m/>
    <e v="#REF!"/>
    <e v="#REF!"/>
    <x v="0"/>
    <x v="0"/>
  </r>
  <r>
    <n v="2436"/>
    <n v="22546"/>
    <s v="Tramitar Reclamo"/>
    <d v="2020-06-28T00:00:00"/>
    <x v="5"/>
    <d v="2020-07-01T00:00:00"/>
    <s v="Julio - Septiembre"/>
    <n v="3"/>
    <n v="3"/>
    <s v="luis eduardo mendoza patiño"/>
    <s v="Cerrado"/>
    <s v="Julio"/>
    <m/>
    <e v="#REF!"/>
    <e v="#REF!"/>
    <x v="0"/>
    <x v="0"/>
  </r>
  <r>
    <n v="2437"/>
    <n v="22547"/>
    <s v="Tramitar Queja"/>
    <d v="2020-06-28T00:00:00"/>
    <x v="5"/>
    <s v="Pendiente"/>
    <s v="Pendiente"/>
    <e v="#VALUE!"/>
    <e v="#VALUE!"/>
    <s v="NN"/>
    <s v="Abierto"/>
    <s v="Pendiente"/>
    <m/>
    <e v="#REF!"/>
    <e v="#REF!"/>
    <x v="1"/>
    <x v="1"/>
  </r>
  <r>
    <n v="2438"/>
    <n v="22548"/>
    <s v="Tramitar Peticiones"/>
    <d v="2020-06-29T00:00:00"/>
    <x v="5"/>
    <d v="2020-07-02T00:00:00"/>
    <s v="Julio - Septiembre"/>
    <n v="3"/>
    <n v="4"/>
    <s v="JHEISON LIBARDO BARRIOS LÓPEZ"/>
    <s v="Cerrado"/>
    <s v="Julio"/>
    <m/>
    <e v="#REF!"/>
    <e v="#REF!"/>
    <x v="0"/>
    <x v="0"/>
  </r>
  <r>
    <n v="2439"/>
    <n v="22549"/>
    <s v="Tramitar Queja"/>
    <d v="2020-06-29T00:00:00"/>
    <x v="5"/>
    <d v="2020-07-02T00:00:00"/>
    <s v="Julio - Septiembre"/>
    <n v="3"/>
    <n v="4"/>
    <s v="Martha E. Garcia R."/>
    <s v="Cerrado"/>
    <s v="Julio"/>
    <m/>
    <e v="#REF!"/>
    <e v="#REF!"/>
    <x v="0"/>
    <x v="0"/>
  </r>
  <r>
    <n v="2440"/>
    <n v="22550"/>
    <s v="Tramitar Peticiones"/>
    <d v="2020-06-30T00:00:00"/>
    <x v="5"/>
    <d v="2020-07-02T00:00:00"/>
    <s v="Julio - Septiembre"/>
    <n v="2"/>
    <n v="3"/>
    <s v="BANCO PICHINCHA"/>
    <s v="Cerrado"/>
    <s v="Julio"/>
    <m/>
    <e v="#REF!"/>
    <e v="#REF!"/>
    <x v="0"/>
    <x v="0"/>
  </r>
  <r>
    <n v="2441"/>
    <n v="22551"/>
    <s v="Tramitar Peticiones"/>
    <d v="2020-06-30T00:00:00"/>
    <x v="5"/>
    <d v="2020-07-02T00:00:00"/>
    <s v="Julio - Septiembre"/>
    <n v="2"/>
    <n v="3"/>
    <s v="miguel fernando pascuas escobar"/>
    <s v="Cerrado"/>
    <s v="Julio"/>
    <m/>
    <e v="#REF!"/>
    <e v="#REF!"/>
    <x v="0"/>
    <x v="0"/>
  </r>
  <r>
    <n v="2442"/>
    <n v="22552"/>
    <s v="Tramitar Peticiones"/>
    <d v="2020-06-30T00:00:00"/>
    <x v="5"/>
    <d v="2020-07-02T00:00:00"/>
    <s v="Julio - Septiembre"/>
    <n v="2"/>
    <n v="3"/>
    <s v="douglas garcia santos"/>
    <s v="Cerrado"/>
    <s v="Julio"/>
    <m/>
    <e v="#REF!"/>
    <e v="#REF!"/>
    <x v="0"/>
    <x v="0"/>
  </r>
  <r>
    <n v="2443"/>
    <n v="22553"/>
    <s v="Tramitar Peticiones"/>
    <d v="2020-06-30T00:00:00"/>
    <x v="5"/>
    <d v="2020-07-02T00:00:00"/>
    <s v="Julio - Septiembre"/>
    <n v="2"/>
    <n v="3"/>
    <s v="Luis Alexander Tejero"/>
    <s v="Cerrado"/>
    <s v="Julio"/>
    <m/>
    <e v="#REF!"/>
    <e v="#REF!"/>
    <x v="0"/>
    <x v="0"/>
  </r>
  <r>
    <n v="2444"/>
    <n v="22554"/>
    <s v="Tramitar Peticiones"/>
    <d v="2020-06-30T00:00:00"/>
    <x v="5"/>
    <d v="2020-07-02T00:00:00"/>
    <s v="Julio - Septiembre"/>
    <n v="2"/>
    <n v="3"/>
    <s v="DEYANIRA SARAI GUERRERO VANEGAS"/>
    <s v="Cerrado"/>
    <s v="Julio"/>
    <m/>
    <e v="#REF!"/>
    <e v="#REF!"/>
    <x v="0"/>
    <x v="0"/>
  </r>
  <r>
    <n v="2445"/>
    <n v="22555"/>
    <s v="Tramitar Peticiones"/>
    <d v="2020-06-30T00:00:00"/>
    <x v="5"/>
    <d v="2020-07-03T00:00:00"/>
    <s v="Julio - Septiembre"/>
    <n v="3"/>
    <n v="4"/>
    <s v="Julián Andrés Martínez Cobos"/>
    <s v="Cerrado"/>
    <s v="Julio"/>
    <m/>
    <e v="#REF!"/>
    <e v="#REF!"/>
    <x v="0"/>
    <x v="0"/>
  </r>
  <r>
    <n v="2446"/>
    <n v="22556"/>
    <s v="Tramitar Peticiones"/>
    <d v="2020-06-30T00:00:00"/>
    <x v="5"/>
    <d v="2020-07-03T00:00:00"/>
    <s v="Julio - Septiembre"/>
    <n v="3"/>
    <n v="4"/>
    <s v="leydi narvaez"/>
    <s v="Cerrado"/>
    <s v="Julio"/>
    <m/>
    <e v="#REF!"/>
    <e v="#REF!"/>
    <x v="0"/>
    <x v="0"/>
  </r>
  <r>
    <n v="2447"/>
    <n v="22557"/>
    <s v="Tramitar Peticiones"/>
    <d v="2020-06-30T00:00:00"/>
    <x v="5"/>
    <d v="2020-07-03T00:00:00"/>
    <s v="Julio - Septiembre"/>
    <n v="3"/>
    <n v="4"/>
    <s v="PABLO MARCELO CARDENAS BEANVIDES"/>
    <s v="Cerrado"/>
    <s v="Julio"/>
    <m/>
    <e v="#REF!"/>
    <e v="#REF!"/>
    <x v="0"/>
    <x v="0"/>
  </r>
  <r>
    <n v="2448"/>
    <n v="22558"/>
    <s v="Tramitar Peticiones"/>
    <d v="2020-06-30T00:00:00"/>
    <x v="5"/>
    <d v="2020-07-03T00:00:00"/>
    <s v="Julio - Septiembre"/>
    <n v="3"/>
    <n v="4"/>
    <s v="Beatriz Rugby Estevez Sarria"/>
    <s v="Cerrado"/>
    <s v="Julio"/>
    <m/>
    <e v="#REF!"/>
    <e v="#REF!"/>
    <x v="0"/>
    <x v="0"/>
  </r>
  <r>
    <n v="2449"/>
    <n v="22559"/>
    <s v="Tramitar Peticiones"/>
    <d v="2020-06-30T00:00:00"/>
    <x v="5"/>
    <d v="2020-07-03T00:00:00"/>
    <s v="Julio - Septiembre"/>
    <n v="3"/>
    <n v="4"/>
    <s v="William Fresneda"/>
    <s v="Cerrado"/>
    <s v="Julio"/>
    <m/>
    <e v="#REF!"/>
    <e v="#REF!"/>
    <x v="0"/>
    <x v="0"/>
  </r>
  <r>
    <n v="2450"/>
    <n v="22560"/>
    <s v="Tramitar Peticiones"/>
    <d v="2020-06-30T00:00:00"/>
    <x v="5"/>
    <d v="2020-07-03T00:00:00"/>
    <s v="Julio - Septiembre"/>
    <n v="3"/>
    <n v="4"/>
    <s v="keidy julieth linares ordoñez"/>
    <s v="Cerrado"/>
    <s v="Julio"/>
    <m/>
    <e v="#REF!"/>
    <e v="#REF!"/>
    <x v="0"/>
    <x v="0"/>
  </r>
  <r>
    <n v="2451"/>
    <n v="22561"/>
    <s v="Tramitar Peticiones"/>
    <d v="2020-06-30T00:00:00"/>
    <x v="5"/>
    <d v="2020-07-03T00:00:00"/>
    <s v="Julio - Septiembre"/>
    <n v="3"/>
    <n v="4"/>
    <s v="Cecilia Isabel barrios castro"/>
    <s v="Cerrado"/>
    <s v="Julio"/>
    <m/>
    <e v="#REF!"/>
    <e v="#REF!"/>
    <x v="0"/>
    <x v="0"/>
  </r>
  <r>
    <n v="2452"/>
    <n v="22562"/>
    <s v="Tramitar Peticiones"/>
    <d v="2020-06-30T00:00:00"/>
    <x v="5"/>
    <d v="2020-07-03T00:00:00"/>
    <s v="Julio - Septiembre"/>
    <n v="3"/>
    <n v="4"/>
    <s v="DANIELA ESCOBAR ARBELAEZ"/>
    <s v="Cerrado"/>
    <s v="Julio"/>
    <m/>
    <e v="#REF!"/>
    <e v="#REF!"/>
    <x v="0"/>
    <x v="0"/>
  </r>
  <r>
    <n v="2453"/>
    <n v="22563"/>
    <s v="Tramitar Peticiones"/>
    <d v="2020-06-30T00:00:00"/>
    <x v="5"/>
    <d v="2020-07-03T00:00:00"/>
    <s v="Julio - Septiembre"/>
    <n v="3"/>
    <n v="4"/>
    <s v="carlos jose gonzalez duran"/>
    <s v="Cerrado"/>
    <s v="Julio"/>
    <m/>
    <e v="#REF!"/>
    <e v="#REF!"/>
    <x v="0"/>
    <x v="0"/>
  </r>
  <r>
    <n v="2454"/>
    <n v="22564"/>
    <s v="Tramitar Peticiones"/>
    <d v="2020-06-30T00:00:00"/>
    <x v="5"/>
    <d v="2020-07-03T00:00:00"/>
    <s v="Julio - Septiembre"/>
    <n v="3"/>
    <n v="4"/>
    <s v="Jose Guiovanny Palacios T"/>
    <s v="Cerrado"/>
    <s v="Julio"/>
    <m/>
    <e v="#REF!"/>
    <e v="#REF!"/>
    <x v="0"/>
    <x v="0"/>
  </r>
  <r>
    <n v="2455"/>
    <n v="22565"/>
    <s v="Tramitar Peticiones"/>
    <d v="2020-06-30T00:00:00"/>
    <x v="5"/>
    <d v="2020-07-03T00:00:00"/>
    <s v="Julio - Septiembre"/>
    <n v="3"/>
    <n v="4"/>
    <s v="carlos jose gonzalez duran"/>
    <s v="Cerrado"/>
    <s v="Julio"/>
    <m/>
    <e v="#REF!"/>
    <e v="#REF!"/>
    <x v="0"/>
    <x v="0"/>
  </r>
  <r>
    <n v="2456"/>
    <n v="22566"/>
    <s v="Tramitar Peticiones"/>
    <d v="2020-06-30T00:00:00"/>
    <x v="5"/>
    <d v="2020-07-03T00:00:00"/>
    <s v="Julio - Septiembre"/>
    <n v="3"/>
    <n v="4"/>
    <s v="DANIELA ESCOBAR ARBELAEZ"/>
    <s v="Cerrado"/>
    <s v="Julio"/>
    <m/>
    <e v="#REF!"/>
    <e v="#REF!"/>
    <x v="0"/>
    <x v="0"/>
  </r>
  <r>
    <n v="2457"/>
    <n v="22567"/>
    <s v="Tramitar Peticiones"/>
    <d v="2020-06-30T00:00:00"/>
    <x v="5"/>
    <d v="2020-07-03T00:00:00"/>
    <s v="Julio - Septiembre"/>
    <n v="3"/>
    <n v="4"/>
    <s v="WILLIAM DORIA GARCES"/>
    <s v="Cerrado"/>
    <s v="Julio"/>
    <m/>
    <e v="#REF!"/>
    <e v="#REF!"/>
    <x v="0"/>
    <x v="0"/>
  </r>
  <r>
    <n v="2458"/>
    <n v="22568"/>
    <s v="Tramitar Peticiones"/>
    <d v="2020-06-30T00:00:00"/>
    <x v="5"/>
    <d v="2020-07-03T00:00:00"/>
    <s v="Julio - Septiembre"/>
    <n v="3"/>
    <n v="4"/>
    <s v="Mario Alberto Carroll Ferreira"/>
    <s v="Cerrado"/>
    <s v="Julio"/>
    <m/>
    <e v="#REF!"/>
    <e v="#REF!"/>
    <x v="0"/>
    <x v="0"/>
  </r>
  <r>
    <n v="2459"/>
    <n v="22569"/>
    <s v="Tramitar Peticiones"/>
    <d v="2020-06-30T00:00:00"/>
    <x v="5"/>
    <d v="2020-07-03T00:00:00"/>
    <s v="Julio - Septiembre"/>
    <n v="3"/>
    <n v="4"/>
    <s v="jimena reyes"/>
    <s v="Cerrado"/>
    <s v="Julio"/>
    <m/>
    <e v="#REF!"/>
    <e v="#REF!"/>
    <x v="0"/>
    <x v="0"/>
  </r>
  <r>
    <n v="2460"/>
    <n v="22570"/>
    <s v="Tramitar Peticiones"/>
    <d v="2020-06-30T00:00:00"/>
    <x v="5"/>
    <d v="2020-07-03T00:00:00"/>
    <s v="Julio - Septiembre"/>
    <n v="3"/>
    <n v="4"/>
    <s v="Jose Francisco Montufar Rodriguez."/>
    <s v="Cerrado"/>
    <s v="Julio"/>
    <m/>
    <e v="#REF!"/>
    <e v="#REF!"/>
    <x v="0"/>
    <x v="0"/>
  </r>
  <r>
    <n v="2461"/>
    <n v="22571"/>
    <s v="Tramitar Peticiones"/>
    <d v="2020-06-30T00:00:00"/>
    <x v="5"/>
    <d v="2020-07-03T00:00:00"/>
    <s v="Julio - Septiembre"/>
    <n v="3"/>
    <n v="4"/>
    <s v="Eduard Alexander Gómez Sánchez"/>
    <s v="Cerrado"/>
    <s v="Julio"/>
    <m/>
    <e v="#REF!"/>
    <e v="#REF!"/>
    <x v="0"/>
    <x v="0"/>
  </r>
  <r>
    <n v="2462"/>
    <n v="22572"/>
    <s v="Tramitar Queja"/>
    <d v="2020-06-30T00:00:00"/>
    <x v="5"/>
    <d v="2020-07-01T00:00:00"/>
    <s v="Julio - Septiembre"/>
    <n v="1"/>
    <n v="2"/>
    <s v="Ramiro Osorno Conde"/>
    <s v="Cerrado"/>
    <s v="Julio"/>
    <m/>
    <e v="#REF!"/>
    <e v="#REF!"/>
    <x v="0"/>
    <x v="0"/>
  </r>
  <r>
    <n v="2463"/>
    <n v="22573"/>
    <s v="Tramitar Reclamo"/>
    <d v="2020-06-30T00:00:00"/>
    <x v="5"/>
    <d v="2020-07-01T00:00:00"/>
    <s v="Julio - Septiembre"/>
    <n v="1"/>
    <n v="2"/>
    <s v="andres felipe ordoñez gomez"/>
    <s v="Cerrado"/>
    <s v="Julio"/>
    <m/>
    <e v="#REF!"/>
    <e v="#REF!"/>
    <x v="0"/>
    <x v="0"/>
  </r>
  <r>
    <n v="2464"/>
    <n v="22574"/>
    <s v="Tramitar Peticiones"/>
    <d v="2020-06-30T00:00:00"/>
    <x v="5"/>
    <d v="2020-07-03T00:00:00"/>
    <s v="Julio - Septiembre"/>
    <n v="3"/>
    <n v="4"/>
    <s v="jaime hincapie"/>
    <s v="Cerrado"/>
    <s v="Julio"/>
    <m/>
    <e v="#REF!"/>
    <e v="#REF!"/>
    <x v="0"/>
    <x v="0"/>
  </r>
  <r>
    <n v="2465"/>
    <n v="22575"/>
    <s v="Tramitar Peticiones"/>
    <d v="2020-06-30T00:00:00"/>
    <x v="5"/>
    <d v="2020-07-03T00:00:00"/>
    <s v="Julio - Septiembre"/>
    <n v="3"/>
    <n v="4"/>
    <s v="Mariano Barreneche Arango"/>
    <s v="Cerrado"/>
    <s v="Julio"/>
    <m/>
    <e v="#REF!"/>
    <e v="#REF!"/>
    <x v="0"/>
    <x v="0"/>
  </r>
  <r>
    <n v="2466"/>
    <n v="22576"/>
    <s v="Tramitar Peticiones"/>
    <d v="2020-06-30T00:00:00"/>
    <x v="5"/>
    <d v="2020-07-03T00:00:00"/>
    <s v="Julio - Septiembre"/>
    <n v="3"/>
    <n v="4"/>
    <s v="MIGUEL ANGEL NARVAEZ"/>
    <s v="Cerrado"/>
    <s v="Julio"/>
    <m/>
    <e v="#REF!"/>
    <e v="#REF!"/>
    <x v="0"/>
    <x v="0"/>
  </r>
  <r>
    <n v="2467"/>
    <n v="22577"/>
    <s v="Tramitar Peticiones"/>
    <d v="2020-06-30T00:00:00"/>
    <x v="5"/>
    <d v="2020-07-03T00:00:00"/>
    <s v="Julio - Septiembre"/>
    <n v="3"/>
    <n v="4"/>
    <s v="SOFIA IMELDA ALVARADO BAYONA"/>
    <s v="Cerrado"/>
    <s v="Julio"/>
    <m/>
    <e v="#REF!"/>
    <e v="#REF!"/>
    <x v="0"/>
    <x v="0"/>
  </r>
  <r>
    <n v="2468"/>
    <n v="22578"/>
    <s v="Tramitar Peticiones"/>
    <d v="2020-06-30T00:00:00"/>
    <x v="5"/>
    <d v="2020-07-03T00:00:00"/>
    <s v="Julio - Septiembre"/>
    <n v="3"/>
    <n v="4"/>
    <s v="Lina Maria Medina Santamaria"/>
    <s v="Cerrado"/>
    <s v="Julio"/>
    <m/>
    <e v="#REF!"/>
    <e v="#REF!"/>
    <x v="0"/>
    <x v="0"/>
  </r>
  <r>
    <n v="2469"/>
    <n v="22579"/>
    <s v="Tramitar Peticiones"/>
    <d v="2020-06-30T00:00:00"/>
    <x v="5"/>
    <d v="2020-07-03T00:00:00"/>
    <s v="Julio - Septiembre"/>
    <n v="3"/>
    <n v="4"/>
    <s v="CRISTIAN ENRIQUE CABARCAS MERCADO"/>
    <s v="Cerrado"/>
    <s v="Julio"/>
    <m/>
    <e v="#REF!"/>
    <e v="#REF!"/>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AC646A-BDC1-48FC-8F5A-9F3B83C8508C}"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115:C118" firstHeaderRow="1" firstDataRow="1" firstDataCol="1" rowPageCount="1" colPageCount="1"/>
  <pivotFields count="17">
    <pivotField dataField="1" showAll="0"/>
    <pivotField showAll="0"/>
    <pivotField showAll="0"/>
    <pivotField numFmtId="14" showAll="0"/>
    <pivotField axis="axisPage" multipleItemSelectionAllowed="1" showAll="0">
      <items count="7">
        <item h="1" x="0"/>
        <item h="1" x="1"/>
        <item h="1"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s>
  <rowFields count="1">
    <field x="16"/>
  </rowFields>
  <rowItems count="3">
    <i>
      <x/>
    </i>
    <i>
      <x v="1"/>
    </i>
    <i t="grand">
      <x/>
    </i>
  </rowItems>
  <colItems count="1">
    <i/>
  </colItems>
  <pageFields count="1">
    <pageField fld="4" hier="-1"/>
  </pageFields>
  <dataFields count="1">
    <dataField name="Cuenta de No." fld="0" subtotal="count" baseField="16"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Tabla dinámica4"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15">
  <location ref="A63:B67" firstHeaderRow="1" firstDataRow="1" firstDataCol="1" rowPageCount="2" colPageCount="1"/>
  <pivotFields count="21">
    <pivotField numFmtId="14" showAll="0"/>
    <pivotField axis="axisPage" multipleItemSelectionAllowed="1" showAll="0">
      <items count="10">
        <item x="0"/>
        <item x="1"/>
        <item x="2"/>
        <item x="3"/>
        <item x="4"/>
        <item x="5"/>
        <item x="6"/>
        <item x="7"/>
        <item x="8"/>
        <item t="default"/>
      </items>
    </pivotField>
    <pivotField showAll="0"/>
    <pivotField showAll="0"/>
    <pivotField axis="axisRow" showAll="0" sortType="descending">
      <items count="4">
        <item x="1"/>
        <item x="2"/>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axis="axisPage" multipleItemSelectionAllowed="1" showAll="0">
      <items count="11">
        <item x="1"/>
        <item x="2"/>
        <item x="5"/>
        <item x="3"/>
        <item x="4"/>
        <item x="6"/>
        <item x="0"/>
        <item x="7"/>
        <item x="8"/>
        <item x="9"/>
        <item t="default"/>
      </items>
    </pivotField>
    <pivotField showAll="0"/>
    <pivotField dataField="1" numFmtId="2" showAll="0"/>
  </pivotFields>
  <rowFields count="1">
    <field x="4"/>
  </rowFields>
  <rowItems count="4">
    <i>
      <x v="1"/>
    </i>
    <i>
      <x v="2"/>
    </i>
    <i>
      <x/>
    </i>
    <i t="grand">
      <x/>
    </i>
  </rowItems>
  <colItems count="1">
    <i/>
  </colItems>
  <pageFields count="2">
    <pageField fld="1" hier="-1"/>
    <pageField fld="18" hier="-1"/>
  </pageFields>
  <dataFields count="1">
    <dataField name="Promedio de Días Hábiles en Gestión" fld="20" subtotal="average" baseField="4" baseItem="0" numFmtId="1"/>
  </dataFields>
  <formats count="1">
    <format dxfId="0">
      <pivotArea outline="0" collapsedLevelsAreSubtotals="1" fieldPosition="0"/>
    </format>
  </formats>
  <chartFormats count="4">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4" count="1" selected="0">
            <x v="0"/>
          </reference>
        </references>
      </pivotArea>
    </chartFormat>
    <chartFormat chart="13" format="2">
      <pivotArea type="data" outline="0" fieldPosition="0">
        <references count="2">
          <reference field="4294967294" count="1" selected="0">
            <x v="0"/>
          </reference>
          <reference field="4" count="1" selected="0">
            <x v="1"/>
          </reference>
        </references>
      </pivotArea>
    </chartFormat>
    <chartFormat chart="13" format="3">
      <pivotArea type="data" outline="0" fieldPosition="0">
        <references count="2">
          <reference field="4294967294" count="1" selected="0">
            <x v="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 dinámica2"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3">
  <location ref="A26:D37" firstHeaderRow="1" firstDataRow="2" firstDataCol="1"/>
  <pivotFields count="21">
    <pivotField numFmtId="14" showAll="0"/>
    <pivotField axis="axisRow" showAll="0">
      <items count="10">
        <item x="0"/>
        <item x="1"/>
        <item x="2"/>
        <item x="3"/>
        <item x="4"/>
        <item x="5"/>
        <item x="6"/>
        <item x="7"/>
        <item x="8"/>
        <item t="default"/>
      </items>
    </pivotField>
    <pivotField showAll="0"/>
    <pivotField axis="axisCol" showAll="0" sortType="descending">
      <items count="3">
        <item x="0"/>
        <item x="1"/>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numFmtId="2" showAll="0"/>
  </pivotFields>
  <rowFields count="1">
    <field x="1"/>
  </rowFields>
  <rowItems count="10">
    <i>
      <x/>
    </i>
    <i>
      <x v="1"/>
    </i>
    <i>
      <x v="2"/>
    </i>
    <i>
      <x v="3"/>
    </i>
    <i>
      <x v="4"/>
    </i>
    <i>
      <x v="5"/>
    </i>
    <i>
      <x v="6"/>
    </i>
    <i>
      <x v="7"/>
    </i>
    <i>
      <x v="8"/>
    </i>
    <i t="grand">
      <x/>
    </i>
  </rowItems>
  <colFields count="1">
    <field x="3"/>
  </colFields>
  <colItems count="3">
    <i>
      <x v="1"/>
    </i>
    <i>
      <x/>
    </i>
    <i t="grand">
      <x/>
    </i>
  </colItems>
  <dataFields count="1">
    <dataField name="Cuenta de Prioridad" fld="4" subtotal="count" baseField="0" baseItem="0"/>
  </dataFields>
  <chartFormats count="2">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4">
  <location ref="A7:B17" firstHeaderRow="1" firstDataRow="1" firstDataCol="1"/>
  <pivotFields count="21">
    <pivotField dataField="1" numFmtId="14" showAll="0"/>
    <pivotField axis="axisRow"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numFmtId="2" showAll="0"/>
  </pivotFields>
  <rowFields count="1">
    <field x="1"/>
  </rowFields>
  <rowItems count="10">
    <i>
      <x/>
    </i>
    <i>
      <x v="1"/>
    </i>
    <i>
      <x v="2"/>
    </i>
    <i>
      <x v="3"/>
    </i>
    <i>
      <x v="4"/>
    </i>
    <i>
      <x v="5"/>
    </i>
    <i>
      <x v="6"/>
    </i>
    <i>
      <x v="7"/>
    </i>
    <i>
      <x v="8"/>
    </i>
    <i t="grand">
      <x/>
    </i>
  </rowItems>
  <colItems count="1">
    <i/>
  </colItems>
  <dataFields count="1">
    <dataField name="Cuenta de Fecha de origen" fld="0"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 chart="0" format="2">
      <pivotArea type="data" outline="0" fieldPosition="0">
        <references count="2">
          <reference field="4294967294" count="1" selected="0">
            <x v="0"/>
          </reference>
          <reference field="1" count="1" selected="0">
            <x v="1"/>
          </reference>
        </references>
      </pivotArea>
    </chartFormat>
    <chartFormat chart="0" format="3">
      <pivotArea type="data" outline="0" fieldPosition="0">
        <references count="2">
          <reference field="4294967294" count="1" selected="0">
            <x v="0"/>
          </reference>
          <reference field="1" count="1" selected="0">
            <x v="2"/>
          </reference>
        </references>
      </pivotArea>
    </chartFormat>
    <chartFormat chart="0" format="4">
      <pivotArea type="data" outline="0" fieldPosition="0">
        <references count="2">
          <reference field="4294967294" count="1" selected="0">
            <x v="0"/>
          </reference>
          <reference field="1" count="1" selected="0">
            <x v="3"/>
          </reference>
        </references>
      </pivotArea>
    </chartFormat>
    <chartFormat chart="0" format="5">
      <pivotArea type="data" outline="0" fieldPosition="0">
        <references count="2">
          <reference field="4294967294" count="1" selected="0">
            <x v="0"/>
          </reference>
          <reference field="1" count="1" selected="0">
            <x v="4"/>
          </reference>
        </references>
      </pivotArea>
    </chartFormat>
    <chartFormat chart="0" format="6">
      <pivotArea type="data" outline="0" fieldPosition="0">
        <references count="2">
          <reference field="4294967294" count="1" selected="0">
            <x v="0"/>
          </reference>
          <reference field="1" count="1" selected="0">
            <x v="5"/>
          </reference>
        </references>
      </pivotArea>
    </chartFormat>
    <chartFormat chart="0" format="7">
      <pivotArea type="data" outline="0" fieldPosition="0">
        <references count="2">
          <reference field="4294967294" count="1" selected="0">
            <x v="0"/>
          </reference>
          <reference field="1" count="1" selected="0">
            <x v="6"/>
          </reference>
        </references>
      </pivotArea>
    </chartFormat>
    <chartFormat chart="0" format="8">
      <pivotArea type="data" outline="0" fieldPosition="0">
        <references count="2">
          <reference field="4294967294" count="1" selected="0">
            <x v="0"/>
          </reference>
          <reference field="1" count="1" selected="0">
            <x v="7"/>
          </reference>
        </references>
      </pivotArea>
    </chartFormat>
    <chartFormat chart="0" format="9">
      <pivotArea type="data" outline="0" fieldPosition="0">
        <references count="2">
          <reference field="4294967294" count="1" selected="0">
            <x v="0"/>
          </reference>
          <reference field="1"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FF183AE-BD43-4BA5-AF8C-8C268CB17C37}"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104:C107" firstHeaderRow="1" firstDataRow="1" firstDataCol="1" rowPageCount="1" colPageCount="1"/>
  <pivotFields count="17">
    <pivotField dataField="1" showAll="0"/>
    <pivotField showAll="0"/>
    <pivotField showAll="0"/>
    <pivotField numFmtId="14" showAll="0"/>
    <pivotField axis="axisPage" multipleItemSelectionAllowed="1" showAll="0">
      <items count="7">
        <item h="1" x="0"/>
        <item h="1" x="1"/>
        <item h="1" x="2"/>
        <item x="3"/>
        <item x="4"/>
        <item x="5"/>
        <item t="default"/>
      </items>
    </pivotField>
    <pivotField showAll="0"/>
    <pivotField multipleItemSelectionAllowed="1"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s>
  <rowFields count="1">
    <field x="15"/>
  </rowFields>
  <rowItems count="3">
    <i>
      <x/>
    </i>
    <i>
      <x v="1"/>
    </i>
    <i t="grand">
      <x/>
    </i>
  </rowItems>
  <colItems count="1">
    <i/>
  </colItems>
  <pageFields count="1">
    <pageField fld="4" hier="-1"/>
  </pageFields>
  <dataFields count="1">
    <dataField name="Cuenta de No." fld="0" subtotal="count" baseField="1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098B07-0589-49DC-8043-FA598ABF389E}" name="Tabla dinámica2" cacheId="3" applyNumberFormats="0" applyBorderFormats="0" applyFontFormats="0" applyPatternFormats="0" applyAlignmentFormats="0" applyWidthHeightFormats="1" dataCaption="Valores" updatedVersion="6" minRefreshableVersion="3" itemPrintTitles="1" createdVersion="5" indent="0" showHeaders="0" outline="1" outlineData="1" multipleFieldFilters="0" chartFormat="17">
  <location ref="B28:E36" firstHeaderRow="1" firstDataRow="2" firstDataCol="1" rowPageCount="1" colPageCount="1"/>
  <pivotFields count="15">
    <pivotField dataField="1" numFmtId="1" showAll="0"/>
    <pivotField showAll="0" defaultSubtotal="0"/>
    <pivotField showAll="0"/>
    <pivotField numFmtId="14" showAll="0"/>
    <pivotField axis="axisRow" showAll="0" defaultSubtotal="0">
      <items count="15">
        <item x="0"/>
        <item x="1"/>
        <item x="2"/>
        <item h="1" f="1" x="11"/>
        <item h="1" f="1" x="7"/>
        <item x="3"/>
        <item x="4"/>
        <item x="5"/>
        <item m="1" x="10"/>
        <item m="1" x="14"/>
        <item m="1" x="12"/>
        <item m="1" x="13"/>
        <item m="1" x="8"/>
        <item m="1" x="9"/>
        <item h="1" m="1" x="6"/>
      </items>
    </pivotField>
    <pivotField numFmtId="14" showAll="0"/>
    <pivotField showAll="0"/>
    <pivotField numFmtId="1" showAll="0"/>
    <pivotField numFmtId="1" showAll="0"/>
    <pivotField showAll="0"/>
    <pivotField axis="axisCol" showAll="0" defaultSubtotal="0">
      <items count="5">
        <item m="1" x="3"/>
        <item m="1" x="4"/>
        <item m="1" x="2"/>
        <item x="0"/>
        <item x="1"/>
      </items>
    </pivotField>
    <pivotField axis="axisPage" multipleItemSelectionAllowed="1" showAll="0">
      <items count="15">
        <item x="0"/>
        <item x="2"/>
        <item x="4"/>
        <item x="5"/>
        <item x="3"/>
        <item x="6"/>
        <item m="1" x="10"/>
        <item m="1" x="13"/>
        <item m="1" x="11"/>
        <item x="1"/>
        <item m="1" x="9"/>
        <item m="1" x="12"/>
        <item m="1" x="8"/>
        <item m="1" x="7"/>
        <item t="default"/>
      </items>
    </pivotField>
    <pivotField showAll="0"/>
    <pivotField showAll="0"/>
    <pivotField showAll="0"/>
  </pivotFields>
  <rowFields count="1">
    <field x="4"/>
  </rowFields>
  <rowItems count="7">
    <i>
      <x/>
    </i>
    <i>
      <x v="1"/>
    </i>
    <i>
      <x v="2"/>
    </i>
    <i>
      <x v="5"/>
    </i>
    <i>
      <x v="6"/>
    </i>
    <i>
      <x v="7"/>
    </i>
    <i t="grand">
      <x/>
    </i>
  </rowItems>
  <colFields count="1">
    <field x="10"/>
  </colFields>
  <colItems count="3">
    <i>
      <x v="3"/>
    </i>
    <i>
      <x v="4"/>
    </i>
    <i t="grand">
      <x/>
    </i>
  </colItems>
  <pageFields count="1">
    <pageField fld="11" hier="-1"/>
  </pageFields>
  <dataFields count="1">
    <dataField name="Mes" fld="0" subtotal="count" baseField="10" baseItem="0"/>
  </dataFields>
  <formats count="3">
    <format dxfId="3">
      <pivotArea dataOnly="0" labelOnly="1" grandCol="1" outline="0" fieldPosition="0"/>
    </format>
    <format dxfId="2">
      <pivotArea type="all" dataOnly="0" outline="0" fieldPosition="0"/>
    </format>
    <format dxfId="1">
      <pivotArea type="all" dataOnly="0" outline="0" fieldPosition="0"/>
    </format>
  </formats>
  <chartFormats count="5">
    <chartFormat chart="15" format="4" series="1">
      <pivotArea type="data" outline="0" fieldPosition="0">
        <references count="1">
          <reference field="4294967294" count="1" selected="0">
            <x v="0"/>
          </reference>
        </references>
      </pivotArea>
    </chartFormat>
    <chartFormat chart="15" format="11" series="1">
      <pivotArea type="data" outline="0" fieldPosition="0">
        <references count="2">
          <reference field="4294967294" count="1" selected="0">
            <x v="0"/>
          </reference>
          <reference field="10" count="1" selected="0">
            <x v="0"/>
          </reference>
        </references>
      </pivotArea>
    </chartFormat>
    <chartFormat chart="15" format="12" series="1">
      <pivotArea type="data" outline="0" fieldPosition="0">
        <references count="2">
          <reference field="4294967294" count="1" selected="0">
            <x v="0"/>
          </reference>
          <reference field="10" count="1" selected="0">
            <x v="1"/>
          </reference>
        </references>
      </pivotArea>
    </chartFormat>
    <chartFormat chart="15" format="13" series="1">
      <pivotArea type="data" outline="0" fieldPosition="0">
        <references count="2">
          <reference field="4294967294" count="1" selected="0">
            <x v="0"/>
          </reference>
          <reference field="10" count="1" selected="0">
            <x v="3"/>
          </reference>
        </references>
      </pivotArea>
    </chartFormat>
    <chartFormat chart="15" format="14" series="1">
      <pivotArea type="data" outline="0" fieldPosition="0">
        <references count="2">
          <reference field="4294967294" count="1" selected="0">
            <x v="0"/>
          </reference>
          <reference field="1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43C3EDC-1703-4F59-8C3C-1ECA8AC3D1B3}" name="Tabla dinámica5" cacheId="0" applyNumberFormats="0" applyBorderFormats="0" applyFontFormats="0" applyPatternFormats="0" applyAlignmentFormats="0" applyWidthHeightFormats="1" dataCaption="Valores" updatedVersion="6" minRefreshableVersion="3" itemPrintTitles="1" createdVersion="5" indent="0" outline="1" outlineData="1" multipleFieldFilters="0">
  <location ref="B85:C87" firstHeaderRow="1" firstDataRow="1" firstDataCol="1" rowPageCount="1" colPageCount="1"/>
  <pivotFields count="14">
    <pivotField showAll="0"/>
    <pivotField showAll="0"/>
    <pivotField numFmtId="14" showAll="0"/>
    <pivotField axis="axisPage" multipleItemSelectionAllowed="1" showAll="0">
      <items count="7">
        <item h="1" x="0"/>
        <item h="1" x="1"/>
        <item h="1" x="2"/>
        <item x="3"/>
        <item x="4"/>
        <item x="5"/>
        <item t="default"/>
      </items>
    </pivotField>
    <pivotField showAll="0"/>
    <pivotField axis="axisRow" showAll="0">
      <items count="5">
        <item h="1" x="1"/>
        <item x="0"/>
        <item x="2"/>
        <item h="1" x="3"/>
        <item t="default"/>
      </items>
    </pivotField>
    <pivotField dataField="1" showAll="0"/>
    <pivotField showAll="0"/>
    <pivotField showAll="0"/>
    <pivotField showAll="0" defaultSubtotal="0"/>
    <pivotField showAll="0"/>
    <pivotField showAll="0"/>
    <pivotField multipleItemSelectionAllowed="1" showAll="0"/>
    <pivotField showAll="0"/>
  </pivotFields>
  <rowFields count="1">
    <field x="5"/>
  </rowFields>
  <rowItems count="2">
    <i>
      <x v="2"/>
    </i>
    <i t="grand">
      <x/>
    </i>
  </rowItems>
  <colItems count="1">
    <i/>
  </colItems>
  <pageFields count="1">
    <pageField fld="3" hier="-1"/>
  </pageFields>
  <dataFields count="1">
    <dataField name="Promedio de Tiempo en Trámite (Días Calendario)" fld="6" subtotal="average" baseField="5" baseItem="0"/>
  </dataFields>
  <formats count="6">
    <format dxfId="9">
      <pivotArea outline="0" collapsedLevelsAreSubtotals="1" fieldPosition="0"/>
    </format>
    <format dxfId="8">
      <pivotArea field="5" type="button" dataOnly="0" labelOnly="1" outline="0" axis="axisRow" fieldPosition="0"/>
    </format>
    <format dxfId="7">
      <pivotArea field="5" type="button" dataOnly="0" labelOnly="1" outline="0" axis="axisRow" fieldPosition="0"/>
    </format>
    <format dxfId="6">
      <pivotArea field="5" type="button" dataOnly="0" labelOnly="1" outline="0" axis="axisRow" fieldPosition="0"/>
    </format>
    <format dxfId="5">
      <pivotArea dataOnly="0" labelOnly="1" outline="0" axis="axisValues" fieldPosition="0"/>
    </format>
    <format dxfId="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7957325-9BC5-472B-A628-61A0FBCE55C1}" name="Tabla dinámica3" cacheId="3" applyNumberFormats="0" applyBorderFormats="0" applyFontFormats="0" applyPatternFormats="0" applyAlignmentFormats="0" applyWidthHeightFormats="1" dataCaption="Valores" updatedVersion="6" minRefreshableVersion="3" itemPrintTitles="1" createdVersion="5" indent="0" showHeaders="0" outline="1" outlineData="1" multipleFieldFilters="0" chartFormat="21">
  <location ref="B46:E52" firstHeaderRow="1" firstDataRow="2" firstDataCol="1"/>
  <pivotFields count="15">
    <pivotField dataField="1" numFmtId="1" showAll="0"/>
    <pivotField showAll="0" defaultSubtotal="0"/>
    <pivotField axis="axisRow" showAll="0">
      <items count="5">
        <item x="1"/>
        <item x="2"/>
        <item x="3"/>
        <item x="0"/>
        <item t="default"/>
      </items>
    </pivotField>
    <pivotField numFmtId="14" showAll="0"/>
    <pivotField showAll="0" defaultSubtotal="0">
      <items count="15">
        <item x="0"/>
        <item x="1"/>
        <item x="2"/>
        <item f="1" x="11"/>
        <item f="1" x="7"/>
        <item x="3"/>
        <item x="4"/>
        <item x="5"/>
        <item m="1" x="10"/>
        <item m="1" x="14"/>
        <item m="1" x="12"/>
        <item m="1" x="13"/>
        <item m="1" x="8"/>
        <item m="1" x="9"/>
        <item m="1" x="6"/>
      </items>
    </pivotField>
    <pivotField numFmtId="14" showAll="0"/>
    <pivotField multipleItemSelectionAllowed="1" showAll="0"/>
    <pivotField numFmtId="1" showAll="0"/>
    <pivotField numFmtId="1" showAll="0"/>
    <pivotField showAll="0"/>
    <pivotField axis="axisCol" showAll="0" defaultSubtotal="0">
      <items count="5">
        <item m="1" x="3"/>
        <item m="1" x="4"/>
        <item h="1" m="1" x="2"/>
        <item x="0"/>
        <item x="1"/>
      </items>
    </pivotField>
    <pivotField showAll="0"/>
    <pivotField showAll="0"/>
    <pivotField showAll="0"/>
    <pivotField showAll="0"/>
  </pivotFields>
  <rowFields count="1">
    <field x="2"/>
  </rowFields>
  <rowItems count="5">
    <i>
      <x/>
    </i>
    <i>
      <x v="1"/>
    </i>
    <i>
      <x v="2"/>
    </i>
    <i>
      <x v="3"/>
    </i>
    <i t="grand">
      <x/>
    </i>
  </rowItems>
  <colFields count="1">
    <field x="10"/>
  </colFields>
  <colItems count="3">
    <i>
      <x v="3"/>
    </i>
    <i>
      <x v="4"/>
    </i>
    <i t="grand">
      <x/>
    </i>
  </colItems>
  <dataFields count="1">
    <dataField name="Cuenta de No." fld="0" subtotal="count" baseField="2" baseItem="0"/>
  </dataFields>
  <formats count="5">
    <format dxfId="14">
      <pivotArea dataOnly="0" labelOnly="1" grandCol="1" outline="0" fieldPosition="0"/>
    </format>
    <format dxfId="13">
      <pivotArea dataOnly="0" labelOnly="1" grandCol="1" outline="0" fieldPosition="0"/>
    </format>
    <format dxfId="12">
      <pivotArea dataOnly="0" labelOnly="1" grandCol="1" outline="0" fieldPosition="0"/>
    </format>
    <format dxfId="11">
      <pivotArea outline="0" collapsedLevelsAreSubtotals="1"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550C13-8D76-4627-8E54-EA7A305A5BD4}" name="Tabla dinámica4" cacheId="0" applyNumberFormats="0" applyBorderFormats="0" applyFontFormats="0" applyPatternFormats="0" applyAlignmentFormats="0" applyWidthHeightFormats="1" dataCaption="Valores" updatedVersion="6" minRefreshableVersion="3" itemPrintTitles="1" mergeItem="1" createdVersion="5" indent="0" outline="1" outlineData="1" multipleFieldFilters="0" chartFormat="34">
  <location ref="B71:C76" firstHeaderRow="1" firstDataRow="1" firstDataCol="1" rowPageCount="2" colPageCount="1"/>
  <pivotFields count="14">
    <pivotField showAll="0" defaultSubtotal="0"/>
    <pivotField axis="axisRow" showAll="0">
      <items count="5">
        <item x="1"/>
        <item x="2"/>
        <item x="3"/>
        <item x="0"/>
        <item t="default"/>
      </items>
    </pivotField>
    <pivotField numFmtId="14" showAll="0"/>
    <pivotField axis="axisPage" multipleItemSelectionAllowed="1" showAll="0" defaultSubtotal="0">
      <items count="6">
        <item h="1" x="0"/>
        <item h="1" x="1"/>
        <item h="1" x="2"/>
        <item x="3"/>
        <item x="4"/>
        <item x="5"/>
      </items>
    </pivotField>
    <pivotField numFmtId="14" showAll="0"/>
    <pivotField showAll="0"/>
    <pivotField dataField="1" numFmtId="1" showAll="0" avgSubtotal="1"/>
    <pivotField numFmtId="1" showAll="0"/>
    <pivotField showAll="0"/>
    <pivotField showAll="0" defaultSubtotal="0"/>
    <pivotField axis="axisPage" multipleItemSelectionAllowed="1" showAll="0">
      <items count="9">
        <item h="1" x="0"/>
        <item h="1" x="2"/>
        <item h="1" x="4"/>
        <item x="5"/>
        <item x="3"/>
        <item x="6"/>
        <item h="1" x="1"/>
        <item h="1" x="7"/>
        <item t="default"/>
      </items>
    </pivotField>
    <pivotField showAll="0"/>
    <pivotField showAll="0"/>
    <pivotField showAll="0"/>
  </pivotFields>
  <rowFields count="1">
    <field x="1"/>
  </rowFields>
  <rowItems count="5">
    <i>
      <x/>
    </i>
    <i>
      <x v="1"/>
    </i>
    <i>
      <x v="2"/>
    </i>
    <i>
      <x v="3"/>
    </i>
    <i t="grand">
      <x/>
    </i>
  </rowItems>
  <colItems count="1">
    <i/>
  </colItems>
  <pageFields count="2">
    <pageField fld="10" hier="-1"/>
    <pageField fld="3" hier="-1"/>
  </pageFields>
  <dataFields count="1">
    <dataField name="Promedio de Tiempo en Trámite _x000a_(Días Calendario)" fld="6" subtotal="average" baseField="9" baseItem="0" numFmtId="164"/>
  </dataFields>
  <formats count="17">
    <format dxfId="31">
      <pivotArea grandRow="1" outline="0" collapsedLevelsAreSubtotals="1" fieldPosition="0"/>
    </format>
    <format dxfId="30">
      <pivotArea dataOnly="0" labelOnly="1" grandCol="1" outline="0" fieldPosition="0"/>
    </format>
    <format dxfId="29">
      <pivotArea dataOnly="0" labelOnly="1" grandCol="1" outline="0" fieldPosition="0"/>
    </format>
    <format dxfId="28">
      <pivotArea dataOnly="0" labelOnly="1" grandCol="1" outline="0" fieldPosition="0"/>
    </format>
    <format dxfId="27">
      <pivotArea dataOnly="0" labelOnly="1" fieldPosition="0">
        <references count="1">
          <reference field="1" count="0"/>
        </references>
      </pivotArea>
    </format>
    <format dxfId="26">
      <pivotArea dataOnly="0" labelOnly="1" fieldPosition="0">
        <references count="1">
          <reference field="1" count="0"/>
        </references>
      </pivotArea>
    </format>
    <format dxfId="25">
      <pivotArea outline="0" collapsedLevelsAreSubtotals="1" fieldPosition="0"/>
    </format>
    <format dxfId="24">
      <pivotArea type="origin" dataOnly="0" labelOnly="1" outline="0" fieldPosition="0"/>
    </format>
    <format dxfId="23">
      <pivotArea type="origin" dataOnly="0" labelOnly="1" outline="0" fieldPosition="0"/>
    </format>
    <format dxfId="22">
      <pivotArea field="1" type="button" dataOnly="0" labelOnly="1" outline="0" axis="axisRow" fieldPosition="0"/>
    </format>
    <format dxfId="21">
      <pivotArea field="1" type="button" dataOnly="0" labelOnly="1" outline="0" axis="axisRow" fieldPosition="0"/>
    </format>
    <format dxfId="20">
      <pivotArea field="1" type="button" dataOnly="0" labelOnly="1" outline="0" axis="axisRow" fieldPosition="0"/>
    </format>
    <format dxfId="19">
      <pivotArea field="1" type="button" dataOnly="0" labelOnly="1" outline="0" axis="axisRow" fieldPosition="0"/>
    </format>
    <format dxfId="18">
      <pivotArea type="origin" dataOnly="0" labelOnly="1" outline="0" fieldPosition="0"/>
    </format>
    <format dxfId="17">
      <pivotArea collapsedLevelsAreSubtotals="1" fieldPosition="0">
        <references count="1">
          <reference field="1" count="0"/>
        </references>
      </pivotArea>
    </format>
    <format dxfId="16">
      <pivotArea dataOnly="0" labelOnly="1" outline="0" axis="axisValues" fieldPosition="0"/>
    </format>
    <format dxfId="15">
      <pivotArea outline="0" collapsedLevelsAreSubtotals="1" fieldPosition="0"/>
    </format>
  </formats>
  <chartFormats count="10">
    <chartFormat chart="20" format="16" series="1">
      <pivotArea type="data" outline="0" fieldPosition="0">
        <references count="1">
          <reference field="1" count="1" selected="0">
            <x v="0"/>
          </reference>
        </references>
      </pivotArea>
    </chartFormat>
    <chartFormat chart="20" format="17" series="1">
      <pivotArea type="data" outline="0" fieldPosition="0">
        <references count="1">
          <reference field="1" count="1" selected="0">
            <x v="1"/>
          </reference>
        </references>
      </pivotArea>
    </chartFormat>
    <chartFormat chart="20" format="18" series="1">
      <pivotArea type="data" outline="0" fieldPosition="0">
        <references count="1">
          <reference field="1" count="1" selected="0">
            <x v="2"/>
          </reference>
        </references>
      </pivotArea>
    </chartFormat>
    <chartFormat chart="20" format="19" series="1">
      <pivotArea type="data" outline="0" fieldPosition="0">
        <references count="2">
          <reference field="4294967294" count="1" selected="0">
            <x v="0"/>
          </reference>
          <reference field="1" count="1" selected="0">
            <x v="0"/>
          </reference>
        </references>
      </pivotArea>
    </chartFormat>
    <chartFormat chart="20" format="20" series="1">
      <pivotArea type="data" outline="0" fieldPosition="0">
        <references count="2">
          <reference field="4294967294" count="1" selected="0">
            <x v="0"/>
          </reference>
          <reference field="1" count="1" selected="0">
            <x v="1"/>
          </reference>
        </references>
      </pivotArea>
    </chartFormat>
    <chartFormat chart="20" format="21" series="1">
      <pivotArea type="data" outline="0" fieldPosition="0">
        <references count="2">
          <reference field="4294967294" count="1" selected="0">
            <x v="0"/>
          </reference>
          <reference field="1" count="1" selected="0">
            <x v="2"/>
          </reference>
        </references>
      </pivotArea>
    </chartFormat>
    <chartFormat chart="20" format="25" series="1">
      <pivotArea type="data" outline="0" fieldPosition="0">
        <references count="1">
          <reference field="4294967294" count="1" selected="0">
            <x v="0"/>
          </reference>
        </references>
      </pivotArea>
    </chartFormat>
    <chartFormat chart="20" format="26">
      <pivotArea type="data" outline="0" fieldPosition="0">
        <references count="2">
          <reference field="4294967294" count="1" selected="0">
            <x v="0"/>
          </reference>
          <reference field="1" count="1" selected="0">
            <x v="2"/>
          </reference>
        </references>
      </pivotArea>
    </chartFormat>
    <chartFormat chart="20" format="27">
      <pivotArea type="data" outline="0" fieldPosition="0">
        <references count="2">
          <reference field="4294967294" count="1" selected="0">
            <x v="0"/>
          </reference>
          <reference field="1" count="1" selected="0">
            <x v="1"/>
          </reference>
        </references>
      </pivotArea>
    </chartFormat>
    <chartFormat chart="20" format="28">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3DA1BA-5C29-4030-93A9-D3C30A8CC0A9}" name="Tabla dinámica1" cacheId="2" applyNumberFormats="0" applyBorderFormats="0" applyFontFormats="0" applyPatternFormats="0" applyAlignmentFormats="0" applyWidthHeightFormats="1" dataCaption="Valores" updatedVersion="6" minRefreshableVersion="3" itemPrintTitles="1" createdVersion="5" indent="0" showHeaders="0" outline="1" outlineData="1" multipleFieldFilters="0" chartFormat="10">
  <location ref="B8:C15" firstHeaderRow="1" firstDataRow="1" firstDataCol="1"/>
  <pivotFields count="13">
    <pivotField dataField="1" numFmtId="1" showAll="0"/>
    <pivotField showAll="0" defaultSubtotal="0"/>
    <pivotField showAll="0"/>
    <pivotField numFmtId="14" showAll="0"/>
    <pivotField axis="axisRow" showAll="0" defaultSubtotal="0">
      <items count="15">
        <item x="0"/>
        <item x="1"/>
        <item h="1" f="1" x="7"/>
        <item h="1" f="1" x="11"/>
        <item x="2"/>
        <item x="3"/>
        <item x="4"/>
        <item x="5"/>
        <item m="1" x="10"/>
        <item m="1" x="14"/>
        <item m="1" x="12"/>
        <item m="1" x="13"/>
        <item m="1" x="8"/>
        <item m="1" x="9"/>
        <item h="1" m="1" x="6"/>
      </items>
    </pivotField>
    <pivotField numFmtId="14" showAll="0"/>
    <pivotField showAll="0"/>
    <pivotField numFmtId="1" showAll="0"/>
    <pivotField numFmtId="1" showAll="0"/>
    <pivotField showAll="0"/>
    <pivotField showAll="0" defaultSubtotal="0"/>
    <pivotField showAll="0"/>
    <pivotField showAll="0"/>
  </pivotFields>
  <rowFields count="1">
    <field x="4"/>
  </rowFields>
  <rowItems count="7">
    <i>
      <x/>
    </i>
    <i>
      <x v="1"/>
    </i>
    <i>
      <x v="4"/>
    </i>
    <i>
      <x v="5"/>
    </i>
    <i>
      <x v="6"/>
    </i>
    <i>
      <x v="7"/>
    </i>
    <i t="grand">
      <x/>
    </i>
  </rowItems>
  <colItems count="1">
    <i/>
  </colItems>
  <dataFields count="1">
    <dataField name="Cantidad" fld="0" subtotal="count" baseField="3" baseItem="0"/>
  </dataFields>
  <chartFormats count="15">
    <chartFormat chart="2"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4" count="1" selected="0">
            <x v="10"/>
          </reference>
        </references>
      </pivotArea>
    </chartFormat>
    <chartFormat chart="3" format="10">
      <pivotArea type="data" outline="0" fieldPosition="0">
        <references count="2">
          <reference field="4294967294" count="1" selected="0">
            <x v="0"/>
          </reference>
          <reference field="4" count="1" selected="0">
            <x v="9"/>
          </reference>
        </references>
      </pivotArea>
    </chartFormat>
    <chartFormat chart="3" format="11">
      <pivotArea type="data" outline="0" fieldPosition="0">
        <references count="2">
          <reference field="4294967294" count="1" selected="0">
            <x v="0"/>
          </reference>
          <reference field="4" count="1" selected="0">
            <x v="8"/>
          </reference>
        </references>
      </pivotArea>
    </chartFormat>
    <chartFormat chart="3" format="12">
      <pivotArea type="data" outline="0" fieldPosition="0">
        <references count="2">
          <reference field="4294967294" count="1" selected="0">
            <x v="0"/>
          </reference>
          <reference field="4" count="1" selected="0">
            <x v="7"/>
          </reference>
        </references>
      </pivotArea>
    </chartFormat>
    <chartFormat chart="3" format="13">
      <pivotArea type="data" outline="0" fieldPosition="0">
        <references count="2">
          <reference field="4294967294" count="1" selected="0">
            <x v="0"/>
          </reference>
          <reference field="4" count="1" selected="0">
            <x v="6"/>
          </reference>
        </references>
      </pivotArea>
    </chartFormat>
    <chartFormat chart="3" format="14">
      <pivotArea type="data" outline="0" fieldPosition="0">
        <references count="2">
          <reference field="4294967294" count="1" selected="0">
            <x v="0"/>
          </reference>
          <reference field="4" count="1" selected="0">
            <x v="5"/>
          </reference>
        </references>
      </pivotArea>
    </chartFormat>
    <chartFormat chart="3" format="15">
      <pivotArea type="data" outline="0" fieldPosition="0">
        <references count="2">
          <reference field="4294967294" count="1" selected="0">
            <x v="0"/>
          </reference>
          <reference field="4" count="1" selected="0">
            <x v="4"/>
          </reference>
        </references>
      </pivotArea>
    </chartFormat>
    <chartFormat chart="3" format="16">
      <pivotArea type="data" outline="0" fieldPosition="0">
        <references count="2">
          <reference field="4294967294" count="1" selected="0">
            <x v="0"/>
          </reference>
          <reference field="4" count="1" selected="0">
            <x v="1"/>
          </reference>
        </references>
      </pivotArea>
    </chartFormat>
    <chartFormat chart="3" format="17">
      <pivotArea type="data" outline="0" fieldPosition="0">
        <references count="2">
          <reference field="4294967294" count="1" selected="0">
            <x v="0"/>
          </reference>
          <reference field="4" count="1" selected="0">
            <x v="0"/>
          </reference>
        </references>
      </pivotArea>
    </chartFormat>
    <chartFormat chart="3" format="18">
      <pivotArea type="data" outline="0" fieldPosition="0">
        <references count="2">
          <reference field="4294967294" count="1" selected="0">
            <x v="0"/>
          </reference>
          <reference field="4" count="1" selected="0">
            <x v="11"/>
          </reference>
        </references>
      </pivotArea>
    </chartFormat>
    <chartFormat chart="3" format="19">
      <pivotArea type="data" outline="0" fieldPosition="0">
        <references count="2">
          <reference field="4294967294" count="1" selected="0">
            <x v="0"/>
          </reference>
          <reference field="4" count="1" selected="0">
            <x v="12"/>
          </reference>
        </references>
      </pivotArea>
    </chartFormat>
    <chartFormat chart="3" format="20">
      <pivotArea type="data" outline="0" fieldPosition="0">
        <references count="2">
          <reference field="4294967294" count="1" selected="0">
            <x v="0"/>
          </reference>
          <reference field="4"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9B8E2DC-E094-4C07-8D1C-F788C9F550A5}" name="Tabla dinámica9" cacheId="3" applyNumberFormats="0" applyBorderFormats="0" applyFontFormats="0" applyPatternFormats="0" applyAlignmentFormats="0" applyWidthHeightFormats="1" dataCaption="Valores" showMissing="0" updatedVersion="6" minRefreshableVersion="3" showDrill="0" itemPrintTitles="1" createdVersion="5" indent="0" outline="1" outlineData="1" multipleFieldFilters="0">
  <location ref="B95:F98" firstHeaderRow="1" firstDataRow="2" firstDataCol="1" rowPageCount="1" colPageCount="1"/>
  <pivotFields count="15">
    <pivotField showAll="0"/>
    <pivotField dataField="1" showAll="0"/>
    <pivotField showAll="0"/>
    <pivotField numFmtId="14" showAll="0"/>
    <pivotField axis="axisCol" showAll="0">
      <items count="16">
        <item h="1" x="0"/>
        <item h="1" x="1"/>
        <item h="1" x="2"/>
        <item x="3"/>
        <item x="4"/>
        <item x="5"/>
        <item h="1" f="1" x="11"/>
        <item h="1" f="1" x="7"/>
        <item h="1" m="1" x="10"/>
        <item h="1" m="1" x="14"/>
        <item h="1" m="1" x="12"/>
        <item h="1" m="1" x="13"/>
        <item h="1" m="1" x="8"/>
        <item h="1" m="1" x="9"/>
        <item h="1" m="1" x="6"/>
        <item t="default"/>
      </items>
    </pivotField>
    <pivotField showAll="0"/>
    <pivotField axis="axisPage" multipleItemSelectionAllowed="1" showAll="0">
      <items count="5">
        <item h="1" x="1"/>
        <item h="1" x="0"/>
        <item x="2"/>
        <item h="1" m="1" x="3"/>
        <item t="default"/>
      </items>
    </pivotField>
    <pivotField showAll="0"/>
    <pivotField showAll="0"/>
    <pivotField showAll="0"/>
    <pivotField axis="axisRow" showAll="0" defaultSubtotal="0">
      <items count="5">
        <item m="1" x="3"/>
        <item m="1" x="4"/>
        <item m="1" x="2"/>
        <item x="0"/>
        <item x="1"/>
      </items>
    </pivotField>
    <pivotField showAll="0"/>
    <pivotField showAll="0"/>
    <pivotField showAll="0"/>
    <pivotField showAll="0"/>
  </pivotFields>
  <rowFields count="1">
    <field x="10"/>
  </rowFields>
  <rowItems count="2">
    <i>
      <x v="3"/>
    </i>
    <i t="grand">
      <x/>
    </i>
  </rowItems>
  <colFields count="1">
    <field x="4"/>
  </colFields>
  <colItems count="4">
    <i>
      <x v="3"/>
    </i>
    <i>
      <x v="4"/>
    </i>
    <i>
      <x v="5"/>
    </i>
    <i t="grand">
      <x/>
    </i>
  </colItems>
  <pageFields count="1">
    <pageField fld="6" hier="-1"/>
  </pageFields>
  <dataFields count="1">
    <dataField name="Cuenta de Radicado" fld="1" subtotal="count" baseField="10" baseItem="3"/>
  </dataFields>
  <formats count="2">
    <format dxfId="33">
      <pivotArea field="10" type="button" dataOnly="0" labelOnly="1" outline="0" axis="axisRow" fieldPosition="0"/>
    </format>
    <format dxfId="3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 dinámica3" cacheId="1"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4">
  <location ref="A42:B46" firstHeaderRow="1" firstDataRow="1" firstDataCol="1"/>
  <pivotFields count="21">
    <pivotField dataField="1" numFmtId="14"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numFmtId="2" showAll="0"/>
  </pivotFields>
  <rowFields count="1">
    <field x="4"/>
  </rowFields>
  <rowItems count="4">
    <i>
      <x/>
    </i>
    <i>
      <x v="1"/>
    </i>
    <i>
      <x v="2"/>
    </i>
    <i t="grand">
      <x/>
    </i>
  </rowItems>
  <colItems count="1">
    <i/>
  </colItems>
  <dataFields count="1">
    <dataField name="Cuenta de Fecha de origen" fld="0" subtotal="count" baseField="0" baseItem="0"/>
  </dataField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 count="1" selected="0">
            <x v="2"/>
          </reference>
        </references>
      </pivotArea>
    </chartFormat>
    <chartFormat chart="0" format="2">
      <pivotArea type="data" outline="0" fieldPosition="0">
        <references count="2">
          <reference field="4294967294" count="1" selected="0">
            <x v="0"/>
          </reference>
          <reference field="4" count="1" selected="0">
            <x v="0"/>
          </reference>
        </references>
      </pivotArea>
    </chartFormat>
    <chartFormat chart="0" format="3">
      <pivotArea type="data" outline="0" fieldPosition="0">
        <references count="2">
          <reference field="4294967294" count="1" selected="0">
            <x v="0"/>
          </reference>
          <reference field="4" count="1" selected="0">
            <x v="1"/>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4" count="1" selected="0">
            <x v="0"/>
          </reference>
        </references>
      </pivotArea>
    </chartFormat>
    <chartFormat chart="3" format="2">
      <pivotArea type="data" outline="0" fieldPosition="0">
        <references count="2">
          <reference field="4294967294" count="1" selected="0">
            <x v="0"/>
          </reference>
          <reference field="4" count="1" selected="0">
            <x v="1"/>
          </reference>
        </references>
      </pivotArea>
    </chartFormat>
    <chartFormat chart="3" format="3">
      <pivotArea type="data" outline="0" fieldPosition="0">
        <references count="2">
          <reference field="4294967294" count="1" selected="0">
            <x v="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827" Type="http://schemas.openxmlformats.org/officeDocument/2006/relationships/hyperlink" Target="http://sistemagestioncalidad.ramajudicial.gov.co/ModeloCSJ/index.php?sesion=&amp;op=8&amp;sop=8.5.6&amp;id_estrutura=1&amp;id=14559.00000&amp;hr=1" TargetMode="External"/><Relationship Id="rId170" Type="http://schemas.openxmlformats.org/officeDocument/2006/relationships/hyperlink" Target="http://sistemagestioncalidad.ramajudicial.gov.co/ModeloCSJ/index.php?sesion=&amp;op=8&amp;sop=8.5.6&amp;id_estrutura=367&amp;id=21052.00000&amp;hr=1" TargetMode="External"/><Relationship Id="rId987" Type="http://schemas.openxmlformats.org/officeDocument/2006/relationships/hyperlink" Target="http://sistemagestioncalidad.ramajudicial.gov.co/ModeloCSJ/index.php?sesion=&amp;op=8&amp;sop=8.5.6&amp;id_estrutura=1&amp;id=21869.00000&amp;hr=1" TargetMode="External"/><Relationship Id="rId847" Type="http://schemas.openxmlformats.org/officeDocument/2006/relationships/hyperlink" Target="http://sistemagestioncalidad.ramajudicial.gov.co/ModeloCSJ/index.php?sesion=&amp;op=8&amp;sop=8.5.6&amp;id_estrutura=367&amp;id=21729.00000&amp;hr=1" TargetMode="External"/><Relationship Id="rId1477" Type="http://schemas.openxmlformats.org/officeDocument/2006/relationships/hyperlink" Target="http://sistemagestioncalidad.ramajudicial.gov.co/ModeloCSJ/index.php?sesion=&amp;op=8&amp;sop=8.5.6&amp;id_estrutura=367&amp;id=22359.00000&amp;hr=1" TargetMode="External"/><Relationship Id="rId1684" Type="http://schemas.openxmlformats.org/officeDocument/2006/relationships/hyperlink" Target="http://sistemagestioncalidad.ramajudicial.gov.co/ModeloCSJ/index.php?sesion=&amp;op=8&amp;sop=8.5.6&amp;id_estrutura=367&amp;id=22566.00000&amp;hr=1" TargetMode="External"/><Relationship Id="rId1891" Type="http://schemas.openxmlformats.org/officeDocument/2006/relationships/hyperlink" Target="http://sistemagestioncalidad.ramajudicial.gov.co/ModeloCSJ/index.php?sesion=&amp;op=8&amp;sop=8.5.6&amp;id_estrutura=2&amp;id=14623.00000&amp;hr=1" TargetMode="External"/><Relationship Id="rId707" Type="http://schemas.openxmlformats.org/officeDocument/2006/relationships/hyperlink" Target="http://sistemagestioncalidad.ramajudicial.gov.co/ModeloCSJ/index.php?sesion=&amp;op=8&amp;sop=8.5.6&amp;id_estrutura=367&amp;id=21589.00000&amp;hr=1" TargetMode="External"/><Relationship Id="rId914" Type="http://schemas.openxmlformats.org/officeDocument/2006/relationships/hyperlink" Target="http://sistemagestioncalidad.ramajudicial.gov.co/ModeloCSJ/index.php?sesion=&amp;op=8&amp;sop=8.5.6&amp;id_estrutura=1&amp;id=21796.00000&amp;hr=1" TargetMode="External"/><Relationship Id="rId1337" Type="http://schemas.openxmlformats.org/officeDocument/2006/relationships/hyperlink" Target="http://sistemagestioncalidad.ramajudicial.gov.co/ModeloCSJ/index.php?sesion=&amp;op=8&amp;sop=8.5.6&amp;id_estrutura=367&amp;id=22219.00000&amp;hr=1" TargetMode="External"/><Relationship Id="rId1544" Type="http://schemas.openxmlformats.org/officeDocument/2006/relationships/hyperlink" Target="http://sistemagestioncalidad.ramajudicial.gov.co/ModeloCSJ/index.php?sesion=&amp;op=8&amp;sop=8.5.6&amp;id_estrutura=2&amp;id=22426.00000&amp;hr=1" TargetMode="External"/><Relationship Id="rId1751" Type="http://schemas.openxmlformats.org/officeDocument/2006/relationships/hyperlink" Target="http://sistemagestioncalidad.ramajudicial.gov.co/ModeloCSJ/index.php?sesion=&amp;op=8&amp;sop=8.5.6&amp;id_estrutura=1&amp;id=14483.00000&amp;hr=1" TargetMode="External"/><Relationship Id="rId43" Type="http://schemas.openxmlformats.org/officeDocument/2006/relationships/hyperlink" Target="http://sistemagestioncalidad.ramajudicial.gov.co/ModeloCSJ/index.php?sesion=&amp;op=8&amp;sop=8.5.6&amp;id_estrutura=367&amp;id=20925.00000&amp;hr=1" TargetMode="External"/><Relationship Id="rId1404" Type="http://schemas.openxmlformats.org/officeDocument/2006/relationships/hyperlink" Target="http://sistemagestioncalidad.ramajudicial.gov.co/ModeloCSJ/index.php?sesion=&amp;op=8&amp;sop=8.5.6&amp;id_estrutura=367&amp;id=22286.00000&amp;hr=1" TargetMode="External"/><Relationship Id="rId1611" Type="http://schemas.openxmlformats.org/officeDocument/2006/relationships/hyperlink" Target="http://sistemagestioncalidad.ramajudicial.gov.co/ModeloCSJ/index.php?sesion=&amp;op=8&amp;sop=8.5.6&amp;id_estrutura=367&amp;id=22493.00000&amp;hr=1" TargetMode="External"/><Relationship Id="rId497" Type="http://schemas.openxmlformats.org/officeDocument/2006/relationships/hyperlink" Target="http://sistemagestioncalidad.ramajudicial.gov.co/ModeloCSJ/index.php?sesion=&amp;op=8&amp;sop=8.5.6&amp;id_estrutura=367&amp;id=21379.00000&amp;hr=1" TargetMode="External"/><Relationship Id="rId2178" Type="http://schemas.openxmlformats.org/officeDocument/2006/relationships/hyperlink" Target="http://sistemagestioncalidad.ramajudicial.gov.co/ModeloCSJ/index.php?sesion=&amp;op=8&amp;sop=8.5.6&amp;id_estrutura=3&amp;id=14910.00000&amp;hr=1" TargetMode="External"/><Relationship Id="rId2385" Type="http://schemas.openxmlformats.org/officeDocument/2006/relationships/hyperlink" Target="http://sistemagestioncalidad.ramajudicial.gov.co/ModeloCSJ/index.php?sesion=&amp;op=8&amp;sop=8.5.6&amp;id_estrutura=3&amp;id=15117.00000&amp;hr=1" TargetMode="External"/><Relationship Id="rId357" Type="http://schemas.openxmlformats.org/officeDocument/2006/relationships/hyperlink" Target="http://sistemagestioncalidad.ramajudicial.gov.co/ModeloCSJ/index.php?sesion=&amp;op=8&amp;sop=8.5.6&amp;id_estrutura=367&amp;id=21239.00000&amp;hr=1" TargetMode="External"/><Relationship Id="rId1194" Type="http://schemas.openxmlformats.org/officeDocument/2006/relationships/hyperlink" Target="http://sistemagestioncalidad.ramajudicial.gov.co/ModeloCSJ/index.php?sesion=&amp;op=8&amp;sop=8.5.6&amp;id_estrutura=367&amp;id=22076.00000&amp;hr=1" TargetMode="External"/><Relationship Id="rId2038" Type="http://schemas.openxmlformats.org/officeDocument/2006/relationships/hyperlink" Target="http://sistemagestioncalidad.ramajudicial.gov.co/ModeloCSJ/index.php?sesion=&amp;op=8&amp;sop=8.5.6&amp;id_estrutura=2&amp;id=14770.00000&amp;hr=1" TargetMode="External"/><Relationship Id="rId217" Type="http://schemas.openxmlformats.org/officeDocument/2006/relationships/hyperlink" Target="http://sistemagestioncalidad.ramajudicial.gov.co/ModeloCSJ/index.php?sesion=&amp;op=8&amp;sop=8.5.6&amp;id_estrutura=367&amp;id=21099.00000&amp;hr=1" TargetMode="External"/><Relationship Id="rId564" Type="http://schemas.openxmlformats.org/officeDocument/2006/relationships/hyperlink" Target="http://sistemagestioncalidad.ramajudicial.gov.co/ModeloCSJ/index.php?sesion=&amp;op=8&amp;sop=8.5.6&amp;id_estrutura=367&amp;id=21446.00000&amp;hr=1" TargetMode="External"/><Relationship Id="rId771" Type="http://schemas.openxmlformats.org/officeDocument/2006/relationships/hyperlink" Target="http://sistemagestioncalidad.ramajudicial.gov.co/ModeloCSJ/index.php?sesion=&amp;op=8&amp;sop=8.5.6&amp;id_estrutura=1&amp;id=21653.00000&amp;hr=1" TargetMode="External"/><Relationship Id="rId2245" Type="http://schemas.openxmlformats.org/officeDocument/2006/relationships/hyperlink" Target="http://sistemagestioncalidad.ramajudicial.gov.co/ModeloCSJ/index.php?sesion=&amp;op=8&amp;sop=8.5.6&amp;id_estrutura=2&amp;id=14977.00000&amp;hr=1" TargetMode="External"/><Relationship Id="rId2452" Type="http://schemas.openxmlformats.org/officeDocument/2006/relationships/hyperlink" Target="http://sistemagestioncalidad.ramajudicial.gov.co/ModeloCSJ/index.php?sesion=&amp;op=8&amp;sop=8.5.6&amp;id_estrutura=2&amp;id=15184.00000&amp;hr=1" TargetMode="External"/><Relationship Id="rId424" Type="http://schemas.openxmlformats.org/officeDocument/2006/relationships/hyperlink" Target="http://sistemagestioncalidad.ramajudicial.gov.co/ModeloCSJ/index.php?sesion=&amp;op=8&amp;sop=8.5.6&amp;id_estrutura=367&amp;id=21306.00000&amp;hr=1" TargetMode="External"/><Relationship Id="rId631" Type="http://schemas.openxmlformats.org/officeDocument/2006/relationships/hyperlink" Target="http://sistemagestioncalidad.ramajudicial.gov.co/ModeloCSJ/index.php?sesion=&amp;op=8&amp;sop=8.5.6&amp;id_estrutura=1&amp;id=21513.00000&amp;hr=1" TargetMode="External"/><Relationship Id="rId1054" Type="http://schemas.openxmlformats.org/officeDocument/2006/relationships/hyperlink" Target="http://sistemagestioncalidad.ramajudicial.gov.co/ModeloCSJ/index.php?sesion=&amp;op=8&amp;sop=8.5.6&amp;id_estrutura=1&amp;id=21936.00000&amp;hr=1" TargetMode="External"/><Relationship Id="rId1261" Type="http://schemas.openxmlformats.org/officeDocument/2006/relationships/hyperlink" Target="http://sistemagestioncalidad.ramajudicial.gov.co/ModeloCSJ/index.php?sesion=&amp;op=8&amp;sop=8.5.6&amp;id_estrutura=367&amp;id=22143.00000&amp;hr=1" TargetMode="External"/><Relationship Id="rId2105" Type="http://schemas.openxmlformats.org/officeDocument/2006/relationships/hyperlink" Target="http://sistemagestioncalidad.ramajudicial.gov.co/ModeloCSJ/index.php?sesion=&amp;op=8&amp;sop=8.5.6&amp;id_estrutura=2&amp;id=14837.00000&amp;hr=1" TargetMode="External"/><Relationship Id="rId2312" Type="http://schemas.openxmlformats.org/officeDocument/2006/relationships/hyperlink" Target="http://sistemagestioncalidad.ramajudicial.gov.co/ModeloCSJ/index.php?sesion=&amp;op=8&amp;sop=8.5.6&amp;id_estrutura=3&amp;id=15044.00000&amp;hr=1" TargetMode="External"/><Relationship Id="rId1121" Type="http://schemas.openxmlformats.org/officeDocument/2006/relationships/hyperlink" Target="http://sistemagestioncalidad.ramajudicial.gov.co/ModeloCSJ/index.php?sesion=&amp;op=8&amp;sop=8.5.6&amp;id_estrutura=367&amp;id=22003.00000&amp;hr=1" TargetMode="External"/><Relationship Id="rId1938" Type="http://schemas.openxmlformats.org/officeDocument/2006/relationships/hyperlink" Target="http://sistemagestioncalidad.ramajudicial.gov.co/ModeloCSJ/index.php?sesion=&amp;op=8&amp;sop=8.5.6&amp;id_estrutura=1&amp;id=14670.00000&amp;hr=1" TargetMode="External"/><Relationship Id="rId281" Type="http://schemas.openxmlformats.org/officeDocument/2006/relationships/hyperlink" Target="http://sistemagestioncalidad.ramajudicial.gov.co/ModeloCSJ/index.php?sesion=&amp;op=8&amp;sop=8.5.6&amp;id_estrutura=1&amp;id=21163.00000&amp;hr=1" TargetMode="External"/><Relationship Id="rId141" Type="http://schemas.openxmlformats.org/officeDocument/2006/relationships/hyperlink" Target="http://sistemagestioncalidad.ramajudicial.gov.co/ModeloCSJ/index.php?sesion=&amp;op=8&amp;sop=8.5.6&amp;id_estrutura=367&amp;id=21023.00000&amp;hr=1" TargetMode="External"/><Relationship Id="rId7" Type="http://schemas.openxmlformats.org/officeDocument/2006/relationships/hyperlink" Target="http://sistemagestioncalidad.ramajudicial.gov.co/ModeloCSJ/index.php?sesion=&amp;op=8&amp;sop=8.5.6&amp;id_estrutura=367&amp;id=20889.00000&amp;hr=1" TargetMode="External"/><Relationship Id="rId958" Type="http://schemas.openxmlformats.org/officeDocument/2006/relationships/hyperlink" Target="http://sistemagestioncalidad.ramajudicial.gov.co/ModeloCSJ/index.php?sesion=&amp;op=8&amp;sop=8.5.6&amp;id_estrutura=367&amp;id=21840.00000&amp;hr=1" TargetMode="External"/><Relationship Id="rId1588" Type="http://schemas.openxmlformats.org/officeDocument/2006/relationships/hyperlink" Target="http://sistemagestioncalidad.ramajudicial.gov.co/ModeloCSJ/index.php?sesion=&amp;op=8&amp;sop=8.5.6&amp;id_estrutura=367&amp;id=22470.00000&amp;hr=1" TargetMode="External"/><Relationship Id="rId1795" Type="http://schemas.openxmlformats.org/officeDocument/2006/relationships/hyperlink" Target="http://sistemagestioncalidad.ramajudicial.gov.co/ModeloCSJ/index.php?sesion=&amp;op=8&amp;sop=8.5.6&amp;id_estrutura=1&amp;id=14527.00000&amp;hr=1" TargetMode="External"/><Relationship Id="rId87" Type="http://schemas.openxmlformats.org/officeDocument/2006/relationships/hyperlink" Target="http://sistemagestioncalidad.ramajudicial.gov.co/ModeloCSJ/index.php?sesion=&amp;op=8&amp;sop=8.5.6&amp;id_estrutura=2&amp;id=20969.00000&amp;hr=1" TargetMode="External"/><Relationship Id="rId818" Type="http://schemas.openxmlformats.org/officeDocument/2006/relationships/hyperlink" Target="http://sistemagestioncalidad.ramajudicial.gov.co/ModeloCSJ/index.php?sesion=&amp;op=8&amp;sop=8.5.6&amp;id_estrutura=2&amp;id=21700.00000&amp;hr=1" TargetMode="External"/><Relationship Id="rId1448" Type="http://schemas.openxmlformats.org/officeDocument/2006/relationships/hyperlink" Target="http://sistemagestioncalidad.ramajudicial.gov.co/ModeloCSJ/index.php?sesion=&amp;op=8&amp;sop=8.5.6&amp;id_estrutura=367&amp;id=22330.00000&amp;hr=1" TargetMode="External"/><Relationship Id="rId1655" Type="http://schemas.openxmlformats.org/officeDocument/2006/relationships/hyperlink" Target="http://sistemagestioncalidad.ramajudicial.gov.co/ModeloCSJ/index.php?sesion=&amp;op=8&amp;sop=8.5.6&amp;id_estrutura=367&amp;id=22537.00000&amp;hr=1" TargetMode="External"/><Relationship Id="rId1308" Type="http://schemas.openxmlformats.org/officeDocument/2006/relationships/hyperlink" Target="http://sistemagestioncalidad.ramajudicial.gov.co/ModeloCSJ/index.php?sesion=&amp;op=8&amp;sop=8.5.6&amp;id_estrutura=367&amp;id=22190.00000&amp;hr=1" TargetMode="External"/><Relationship Id="rId1862" Type="http://schemas.openxmlformats.org/officeDocument/2006/relationships/hyperlink" Target="http://sistemagestioncalidad.ramajudicial.gov.co/ModeloCSJ/index.php?sesion=&amp;op=8&amp;sop=8.5.6&amp;id_estrutura=1&amp;id=14594.00000&amp;hr=1" TargetMode="External"/><Relationship Id="rId1515" Type="http://schemas.openxmlformats.org/officeDocument/2006/relationships/hyperlink" Target="http://sistemagestioncalidad.ramajudicial.gov.co/ModeloCSJ/index.php?sesion=&amp;op=8&amp;sop=8.5.6&amp;id_estrutura=3&amp;id=22397.00000&amp;hr=1" TargetMode="External"/><Relationship Id="rId1722" Type="http://schemas.openxmlformats.org/officeDocument/2006/relationships/hyperlink" Target="http://sistemagestioncalidad.ramajudicial.gov.co/ModeloCSJ/index.php?sesion=&amp;op=8&amp;sop=8.5.6&amp;id_estrutura=2&amp;id=14454.00000&amp;hr=1" TargetMode="External"/><Relationship Id="rId14" Type="http://schemas.openxmlformats.org/officeDocument/2006/relationships/hyperlink" Target="http://sistemagestioncalidad.ramajudicial.gov.co/ModeloCSJ/index.php?sesion=&amp;op=8&amp;sop=8.5.6&amp;id_estrutura=367&amp;id=20896.00000&amp;hr=1" TargetMode="External"/><Relationship Id="rId2289" Type="http://schemas.openxmlformats.org/officeDocument/2006/relationships/hyperlink" Target="http://sistemagestioncalidad.ramajudicial.gov.co/ModeloCSJ/index.php?sesion=&amp;op=8&amp;sop=8.5.6&amp;id_estrutura=2&amp;id=15021.00000&amp;hr=1" TargetMode="External"/><Relationship Id="rId468" Type="http://schemas.openxmlformats.org/officeDocument/2006/relationships/hyperlink" Target="http://sistemagestioncalidad.ramajudicial.gov.co/ModeloCSJ/index.php?sesion=&amp;op=8&amp;sop=8.5.6&amp;id_estrutura=1&amp;id=21350.00000&amp;hr=1" TargetMode="External"/><Relationship Id="rId675" Type="http://schemas.openxmlformats.org/officeDocument/2006/relationships/hyperlink" Target="http://sistemagestioncalidad.ramajudicial.gov.co/ModeloCSJ/index.php?sesion=&amp;op=8&amp;sop=8.5.6&amp;id_estrutura=3&amp;id=21557.00000&amp;hr=1" TargetMode="External"/><Relationship Id="rId882" Type="http://schemas.openxmlformats.org/officeDocument/2006/relationships/hyperlink" Target="http://sistemagestioncalidad.ramajudicial.gov.co/ModeloCSJ/index.php?sesion=&amp;op=8&amp;sop=8.5.6&amp;id_estrutura=1&amp;id=21764.00000&amp;hr=1" TargetMode="External"/><Relationship Id="rId1098" Type="http://schemas.openxmlformats.org/officeDocument/2006/relationships/hyperlink" Target="http://sistemagestioncalidad.ramajudicial.gov.co/ModeloCSJ/index.php?sesion=&amp;op=8&amp;sop=8.5.6&amp;id_estrutura=367&amp;id=21980.00000&amp;hr=1" TargetMode="External"/><Relationship Id="rId2149" Type="http://schemas.openxmlformats.org/officeDocument/2006/relationships/hyperlink" Target="http://sistemagestioncalidad.ramajudicial.gov.co/ModeloCSJ/index.php?sesion=&amp;op=8&amp;sop=8.5.6&amp;id_estrutura=3&amp;id=14881.00000&amp;hr=1" TargetMode="External"/><Relationship Id="rId2356" Type="http://schemas.openxmlformats.org/officeDocument/2006/relationships/hyperlink" Target="http://sistemagestioncalidad.ramajudicial.gov.co/ModeloCSJ/index.php?sesion=&amp;op=8&amp;sop=8.5.6&amp;id_estrutura=1&amp;id=15088.00000&amp;hr=1" TargetMode="External"/><Relationship Id="rId328" Type="http://schemas.openxmlformats.org/officeDocument/2006/relationships/hyperlink" Target="http://sistemagestioncalidad.ramajudicial.gov.co/ModeloCSJ/index.php?sesion=&amp;op=8&amp;sop=8.5.6&amp;id_estrutura=1&amp;id=21210.00000&amp;hr=1" TargetMode="External"/><Relationship Id="rId535" Type="http://schemas.openxmlformats.org/officeDocument/2006/relationships/hyperlink" Target="http://sistemagestioncalidad.ramajudicial.gov.co/ModeloCSJ/index.php?sesion=&amp;op=8&amp;sop=8.5.6&amp;id_estrutura=367&amp;id=21417.00000&amp;hr=1" TargetMode="External"/><Relationship Id="rId742" Type="http://schemas.openxmlformats.org/officeDocument/2006/relationships/hyperlink" Target="http://sistemagestioncalidad.ramajudicial.gov.co/ModeloCSJ/index.php?sesion=&amp;op=8&amp;sop=8.5.6&amp;id_estrutura=1&amp;id=21624.00000&amp;hr=1" TargetMode="External"/><Relationship Id="rId1165" Type="http://schemas.openxmlformats.org/officeDocument/2006/relationships/hyperlink" Target="http://sistemagestioncalidad.ramajudicial.gov.co/ModeloCSJ/index.php?sesion=&amp;op=8&amp;sop=8.5.6&amp;id_estrutura=367&amp;id=22047.00000&amp;hr=1" TargetMode="External"/><Relationship Id="rId1372" Type="http://schemas.openxmlformats.org/officeDocument/2006/relationships/hyperlink" Target="http://sistemagestioncalidad.ramajudicial.gov.co/ModeloCSJ/index.php?sesion=&amp;op=8&amp;sop=8.5.6&amp;id_estrutura=367&amp;id=22254.00000&amp;hr=1" TargetMode="External"/><Relationship Id="rId2009" Type="http://schemas.openxmlformats.org/officeDocument/2006/relationships/hyperlink" Target="http://sistemagestioncalidad.ramajudicial.gov.co/ModeloCSJ/index.php?sesion=&amp;op=8&amp;sop=8.5.6&amp;id_estrutura=1&amp;id=14741.00000&amp;hr=1" TargetMode="External"/><Relationship Id="rId2216" Type="http://schemas.openxmlformats.org/officeDocument/2006/relationships/hyperlink" Target="http://sistemagestioncalidad.ramajudicial.gov.co/ModeloCSJ/index.php?sesion=&amp;op=8&amp;sop=8.5.6&amp;id_estrutura=1&amp;id=14948.00000&amp;hr=1" TargetMode="External"/><Relationship Id="rId2423" Type="http://schemas.openxmlformats.org/officeDocument/2006/relationships/hyperlink" Target="http://sistemagestioncalidad.ramajudicial.gov.co/ModeloCSJ/index.php?sesion=&amp;op=8&amp;sop=8.5.6&amp;id_estrutura=2&amp;id=15155.00000&amp;hr=1" TargetMode="External"/><Relationship Id="rId602" Type="http://schemas.openxmlformats.org/officeDocument/2006/relationships/hyperlink" Target="http://sistemagestioncalidad.ramajudicial.gov.co/ModeloCSJ/index.php?sesion=&amp;op=8&amp;sop=8.5.6&amp;id_estrutura=367&amp;id=21484.00000&amp;hr=1" TargetMode="External"/><Relationship Id="rId1025" Type="http://schemas.openxmlformats.org/officeDocument/2006/relationships/hyperlink" Target="http://sistemagestioncalidad.ramajudicial.gov.co/ModeloCSJ/index.php?sesion=&amp;op=8&amp;sop=8.5.6&amp;id_estrutura=3&amp;id=21907.00000&amp;hr=1" TargetMode="External"/><Relationship Id="rId1232" Type="http://schemas.openxmlformats.org/officeDocument/2006/relationships/hyperlink" Target="http://sistemagestioncalidad.ramajudicial.gov.co/ModeloCSJ/index.php?sesion=&amp;op=8&amp;sop=8.5.6&amp;id_estrutura=1&amp;id=22114.00000&amp;hr=1" TargetMode="External"/><Relationship Id="rId185" Type="http://schemas.openxmlformats.org/officeDocument/2006/relationships/hyperlink" Target="http://sistemagestioncalidad.ramajudicial.gov.co/ModeloCSJ/index.php?sesion=&amp;op=8&amp;sop=8.5.6&amp;id_estrutura=1&amp;id=21067.00000&amp;hr=1" TargetMode="External"/><Relationship Id="rId1909" Type="http://schemas.openxmlformats.org/officeDocument/2006/relationships/hyperlink" Target="http://sistemagestioncalidad.ramajudicial.gov.co/ModeloCSJ/index.php?sesion=&amp;op=8&amp;sop=8.5.6&amp;id_estrutura=1&amp;id=14641.00000&amp;hr=1" TargetMode="External"/><Relationship Id="rId392" Type="http://schemas.openxmlformats.org/officeDocument/2006/relationships/hyperlink" Target="http://sistemagestioncalidad.ramajudicial.gov.co/ModeloCSJ/index.php?sesion=&amp;op=8&amp;sop=8.5.6&amp;id_estrutura=367&amp;id=21274.00000&amp;hr=1" TargetMode="External"/><Relationship Id="rId2073" Type="http://schemas.openxmlformats.org/officeDocument/2006/relationships/hyperlink" Target="http://sistemagestioncalidad.ramajudicial.gov.co/ModeloCSJ/index.php?sesion=&amp;op=8&amp;sop=8.5.6&amp;id_estrutura=1&amp;id=14805.00000&amp;hr=1" TargetMode="External"/><Relationship Id="rId2280" Type="http://schemas.openxmlformats.org/officeDocument/2006/relationships/hyperlink" Target="http://sistemagestioncalidad.ramajudicial.gov.co/ModeloCSJ/index.php?sesion=&amp;op=8&amp;sop=8.5.6&amp;id_estrutura=3&amp;id=15012.00000&amp;hr=1" TargetMode="External"/><Relationship Id="rId252" Type="http://schemas.openxmlformats.org/officeDocument/2006/relationships/hyperlink" Target="http://sistemagestioncalidad.ramajudicial.gov.co/ModeloCSJ/index.php?sesion=&amp;op=8&amp;sop=8.5.6&amp;id_estrutura=367&amp;id=21134.00000&amp;hr=1" TargetMode="External"/><Relationship Id="rId2140" Type="http://schemas.openxmlformats.org/officeDocument/2006/relationships/hyperlink" Target="http://sistemagestioncalidad.ramajudicial.gov.co/ModeloCSJ/index.php?sesion=&amp;op=8&amp;sop=8.5.6&amp;id_estrutura=3&amp;id=14872.00000&amp;hr=1" TargetMode="External"/><Relationship Id="rId112" Type="http://schemas.openxmlformats.org/officeDocument/2006/relationships/hyperlink" Target="http://sistemagestioncalidad.ramajudicial.gov.co/ModeloCSJ/index.php?sesion=&amp;op=8&amp;sop=8.5.6&amp;id_estrutura=1&amp;id=20994.00000&amp;hr=1" TargetMode="External"/><Relationship Id="rId1699" Type="http://schemas.openxmlformats.org/officeDocument/2006/relationships/hyperlink" Target="http://sistemagestioncalidad.ramajudicial.gov.co/ModeloCSJ/index.php?sesion=&amp;op=8&amp;sop=8.5.6&amp;id_estrutura=1&amp;id=14431.00000&amp;hr=1" TargetMode="External"/><Relationship Id="rId2000" Type="http://schemas.openxmlformats.org/officeDocument/2006/relationships/hyperlink" Target="http://sistemagestioncalidad.ramajudicial.gov.co/ModeloCSJ/index.php?sesion=&amp;op=8&amp;sop=8.5.6&amp;id_estrutura=3&amp;id=14732.00000&amp;hr=1" TargetMode="External"/><Relationship Id="rId929" Type="http://schemas.openxmlformats.org/officeDocument/2006/relationships/hyperlink" Target="http://sistemagestioncalidad.ramajudicial.gov.co/ModeloCSJ/index.php?sesion=&amp;op=8&amp;sop=8.5.6&amp;id_estrutura=367&amp;id=21811.00000&amp;hr=1" TargetMode="External"/><Relationship Id="rId1559" Type="http://schemas.openxmlformats.org/officeDocument/2006/relationships/hyperlink" Target="http://sistemagestioncalidad.ramajudicial.gov.co/ModeloCSJ/index.php?sesion=&amp;op=8&amp;sop=8.5.6&amp;id_estrutura=367&amp;id=22441.00000&amp;hr=1" TargetMode="External"/><Relationship Id="rId1766" Type="http://schemas.openxmlformats.org/officeDocument/2006/relationships/hyperlink" Target="http://sistemagestioncalidad.ramajudicial.gov.co/ModeloCSJ/index.php?sesion=&amp;op=8&amp;sop=8.5.6&amp;id_estrutura=2&amp;id=14498.00000&amp;hr=1" TargetMode="External"/><Relationship Id="rId1973" Type="http://schemas.openxmlformats.org/officeDocument/2006/relationships/hyperlink" Target="http://sistemagestioncalidad.ramajudicial.gov.co/ModeloCSJ/index.php?sesion=&amp;op=8&amp;sop=8.5.6&amp;id_estrutura=2&amp;id=14705.00000&amp;hr=1" TargetMode="External"/><Relationship Id="rId58" Type="http://schemas.openxmlformats.org/officeDocument/2006/relationships/hyperlink" Target="http://sistemagestioncalidad.ramajudicial.gov.co/ModeloCSJ/index.php?sesion=&amp;op=8&amp;sop=8.5.6&amp;id_estrutura=367&amp;id=20940.00000&amp;hr=1" TargetMode="External"/><Relationship Id="rId1419" Type="http://schemas.openxmlformats.org/officeDocument/2006/relationships/hyperlink" Target="http://sistemagestioncalidad.ramajudicial.gov.co/ModeloCSJ/index.php?sesion=&amp;op=8&amp;sop=8.5.6&amp;id_estrutura=367&amp;id=22301.00000&amp;hr=1" TargetMode="External"/><Relationship Id="rId1626" Type="http://schemas.openxmlformats.org/officeDocument/2006/relationships/hyperlink" Target="http://sistemagestioncalidad.ramajudicial.gov.co/ModeloCSJ/index.php?sesion=&amp;op=8&amp;sop=8.5.6&amp;id_estrutura=1&amp;id=22508.00000&amp;hr=1" TargetMode="External"/><Relationship Id="rId1833" Type="http://schemas.openxmlformats.org/officeDocument/2006/relationships/hyperlink" Target="http://sistemagestioncalidad.ramajudicial.gov.co/ModeloCSJ/index.php?sesion=&amp;op=8&amp;sop=8.5.6&amp;id_estrutura=2&amp;id=14565.00000&amp;hr=1" TargetMode="External"/><Relationship Id="rId1900" Type="http://schemas.openxmlformats.org/officeDocument/2006/relationships/hyperlink" Target="http://sistemagestioncalidad.ramajudicial.gov.co/ModeloCSJ/index.php?sesion=&amp;op=8&amp;sop=8.5.6&amp;id_estrutura=1&amp;id=14632.00000&amp;hr=1" TargetMode="External"/><Relationship Id="rId579" Type="http://schemas.openxmlformats.org/officeDocument/2006/relationships/hyperlink" Target="http://sistemagestioncalidad.ramajudicial.gov.co/ModeloCSJ/index.php?sesion=&amp;op=8&amp;sop=8.5.6&amp;id_estrutura=367&amp;id=21461.00000&amp;hr=1" TargetMode="External"/><Relationship Id="rId786" Type="http://schemas.openxmlformats.org/officeDocument/2006/relationships/hyperlink" Target="http://sistemagestioncalidad.ramajudicial.gov.co/ModeloCSJ/index.php?sesion=&amp;op=8&amp;sop=8.5.6&amp;id_estrutura=367&amp;id=21668.00000&amp;hr=1" TargetMode="External"/><Relationship Id="rId993" Type="http://schemas.openxmlformats.org/officeDocument/2006/relationships/hyperlink" Target="http://sistemagestioncalidad.ramajudicial.gov.co/ModeloCSJ/index.php?sesion=&amp;op=8&amp;sop=8.5.6&amp;id_estrutura=367&amp;id=21875.00000&amp;hr=1" TargetMode="External"/><Relationship Id="rId2467" Type="http://schemas.openxmlformats.org/officeDocument/2006/relationships/hyperlink" Target="http://sistemagestioncalidad.ramajudicial.gov.co/ModeloCSJ/index.php?sesion=&amp;op=8&amp;sop=8.5.6&amp;id_estrutura=2&amp;id=15199.00000&amp;hr=1" TargetMode="External"/><Relationship Id="rId439" Type="http://schemas.openxmlformats.org/officeDocument/2006/relationships/hyperlink" Target="http://sistemagestioncalidad.ramajudicial.gov.co/ModeloCSJ/index.php?sesion=&amp;op=8&amp;sop=8.5.6&amp;id_estrutura=2&amp;id=21321.00000&amp;hr=1" TargetMode="External"/><Relationship Id="rId646" Type="http://schemas.openxmlformats.org/officeDocument/2006/relationships/hyperlink" Target="http://sistemagestioncalidad.ramajudicial.gov.co/ModeloCSJ/index.php?sesion=&amp;op=8&amp;sop=8.5.6&amp;id_estrutura=1&amp;id=21528.00000&amp;hr=1" TargetMode="External"/><Relationship Id="rId1069" Type="http://schemas.openxmlformats.org/officeDocument/2006/relationships/hyperlink" Target="http://sistemagestioncalidad.ramajudicial.gov.co/ModeloCSJ/index.php?sesion=&amp;op=8&amp;sop=8.5.6&amp;id_estrutura=367&amp;id=21951.00000&amp;hr=1" TargetMode="External"/><Relationship Id="rId1276" Type="http://schemas.openxmlformats.org/officeDocument/2006/relationships/hyperlink" Target="http://sistemagestioncalidad.ramajudicial.gov.co/ModeloCSJ/index.php?sesion=&amp;op=8&amp;sop=8.5.6&amp;id_estrutura=367&amp;id=22158.00000&amp;hr=1" TargetMode="External"/><Relationship Id="rId1483" Type="http://schemas.openxmlformats.org/officeDocument/2006/relationships/hyperlink" Target="http://sistemagestioncalidad.ramajudicial.gov.co/ModeloCSJ/index.php?sesion=&amp;op=8&amp;sop=8.5.6&amp;id_estrutura=1&amp;id=22365.00000&amp;hr=1" TargetMode="External"/><Relationship Id="rId2327" Type="http://schemas.openxmlformats.org/officeDocument/2006/relationships/hyperlink" Target="http://sistemagestioncalidad.ramajudicial.gov.co/ModeloCSJ/index.php?sesion=&amp;op=8&amp;sop=8.5.6&amp;id_estrutura=2&amp;id=15059.00000&amp;hr=1" TargetMode="External"/><Relationship Id="rId506" Type="http://schemas.openxmlformats.org/officeDocument/2006/relationships/hyperlink" Target="http://sistemagestioncalidad.ramajudicial.gov.co/ModeloCSJ/index.php?sesion=&amp;op=8&amp;sop=8.5.6&amp;id_estrutura=367&amp;id=21388.00000&amp;hr=1" TargetMode="External"/><Relationship Id="rId853" Type="http://schemas.openxmlformats.org/officeDocument/2006/relationships/hyperlink" Target="http://sistemagestioncalidad.ramajudicial.gov.co/ModeloCSJ/index.php?sesion=&amp;op=8&amp;sop=8.5.6&amp;id_estrutura=367&amp;id=21735.00000&amp;hr=1" TargetMode="External"/><Relationship Id="rId1136" Type="http://schemas.openxmlformats.org/officeDocument/2006/relationships/hyperlink" Target="http://sistemagestioncalidad.ramajudicial.gov.co/ModeloCSJ/index.php?sesion=&amp;op=8&amp;sop=8.5.6&amp;id_estrutura=367&amp;id=22018.00000&amp;hr=1" TargetMode="External"/><Relationship Id="rId1690" Type="http://schemas.openxmlformats.org/officeDocument/2006/relationships/hyperlink" Target="http://sistemagestioncalidad.ramajudicial.gov.co/ModeloCSJ/index.php?sesion=&amp;op=8&amp;sop=8.5.6&amp;id_estrutura=1&amp;id=22572.00000&amp;hr=1" TargetMode="External"/><Relationship Id="rId713" Type="http://schemas.openxmlformats.org/officeDocument/2006/relationships/hyperlink" Target="http://sistemagestioncalidad.ramajudicial.gov.co/ModeloCSJ/index.php?sesion=&amp;op=8&amp;sop=8.5.6&amp;id_estrutura=367&amp;id=21595.00000&amp;hr=1" TargetMode="External"/><Relationship Id="rId920" Type="http://schemas.openxmlformats.org/officeDocument/2006/relationships/hyperlink" Target="http://sistemagestioncalidad.ramajudicial.gov.co/ModeloCSJ/index.php?sesion=&amp;op=8&amp;sop=8.5.6&amp;id_estrutura=1&amp;id=21802.00000&amp;hr=1" TargetMode="External"/><Relationship Id="rId1343" Type="http://schemas.openxmlformats.org/officeDocument/2006/relationships/hyperlink" Target="http://sistemagestioncalidad.ramajudicial.gov.co/ModeloCSJ/index.php?sesion=&amp;op=8&amp;sop=8.5.6&amp;id_estrutura=367&amp;id=22225.00000&amp;hr=1" TargetMode="External"/><Relationship Id="rId1550" Type="http://schemas.openxmlformats.org/officeDocument/2006/relationships/hyperlink" Target="http://sistemagestioncalidad.ramajudicial.gov.co/ModeloCSJ/index.php?sesion=&amp;op=8&amp;sop=8.5.6&amp;id_estrutura=367&amp;id=22432.00000&amp;hr=1" TargetMode="External"/><Relationship Id="rId1203" Type="http://schemas.openxmlformats.org/officeDocument/2006/relationships/hyperlink" Target="http://sistemagestioncalidad.ramajudicial.gov.co/ModeloCSJ/index.php?sesion=&amp;op=8&amp;sop=8.5.6&amp;id_estrutura=1&amp;id=22085.00000&amp;hr=1" TargetMode="External"/><Relationship Id="rId1410" Type="http://schemas.openxmlformats.org/officeDocument/2006/relationships/hyperlink" Target="http://sistemagestioncalidad.ramajudicial.gov.co/ModeloCSJ/index.php?sesion=&amp;op=8&amp;sop=8.5.6&amp;id_estrutura=1&amp;id=22292.00000&amp;hr=1" TargetMode="External"/><Relationship Id="rId296" Type="http://schemas.openxmlformats.org/officeDocument/2006/relationships/hyperlink" Target="http://sistemagestioncalidad.ramajudicial.gov.co/ModeloCSJ/index.php?sesion=&amp;op=8&amp;sop=8.5.6&amp;id_estrutura=367&amp;id=21178.00000&amp;hr=1" TargetMode="External"/><Relationship Id="rId2184" Type="http://schemas.openxmlformats.org/officeDocument/2006/relationships/hyperlink" Target="http://sistemagestioncalidad.ramajudicial.gov.co/ModeloCSJ/index.php?sesion=&amp;op=8&amp;sop=8.5.6&amp;id_estrutura=2&amp;id=14916.00000&amp;hr=1" TargetMode="External"/><Relationship Id="rId2391" Type="http://schemas.openxmlformats.org/officeDocument/2006/relationships/hyperlink" Target="http://sistemagestioncalidad.ramajudicial.gov.co/ModeloCSJ/index.php?sesion=&amp;op=8&amp;sop=8.5.6&amp;id_estrutura=1&amp;id=15123.00000&amp;hr=1" TargetMode="External"/><Relationship Id="rId156" Type="http://schemas.openxmlformats.org/officeDocument/2006/relationships/hyperlink" Target="http://sistemagestioncalidad.ramajudicial.gov.co/ModeloCSJ/index.php?sesion=&amp;op=8&amp;sop=8.5.6&amp;id_estrutura=2&amp;id=21038.00000&amp;hr=1" TargetMode="External"/><Relationship Id="rId363" Type="http://schemas.openxmlformats.org/officeDocument/2006/relationships/hyperlink" Target="http://sistemagestioncalidad.ramajudicial.gov.co/ModeloCSJ/index.php?sesion=&amp;op=8&amp;sop=8.5.6&amp;id_estrutura=3&amp;id=21245.00000&amp;hr=1" TargetMode="External"/><Relationship Id="rId570" Type="http://schemas.openxmlformats.org/officeDocument/2006/relationships/hyperlink" Target="http://sistemagestioncalidad.ramajudicial.gov.co/ModeloCSJ/index.php?sesion=&amp;op=8&amp;sop=8.5.6&amp;id_estrutura=1&amp;id=21452.00000&amp;hr=1" TargetMode="External"/><Relationship Id="rId2044" Type="http://schemas.openxmlformats.org/officeDocument/2006/relationships/hyperlink" Target="http://sistemagestioncalidad.ramajudicial.gov.co/ModeloCSJ/index.php?sesion=&amp;op=8&amp;sop=8.5.6&amp;id_estrutura=1&amp;id=14776.00000&amp;hr=1" TargetMode="External"/><Relationship Id="rId2251" Type="http://schemas.openxmlformats.org/officeDocument/2006/relationships/hyperlink" Target="http://sistemagestioncalidad.ramajudicial.gov.co/ModeloCSJ/index.php?sesion=&amp;op=8&amp;sop=8.5.6&amp;id_estrutura=1&amp;id=14983.00000&amp;hr=1" TargetMode="External"/><Relationship Id="rId223" Type="http://schemas.openxmlformats.org/officeDocument/2006/relationships/hyperlink" Target="http://sistemagestioncalidad.ramajudicial.gov.co/ModeloCSJ/index.php?sesion=&amp;op=8&amp;sop=8.5.6&amp;id_estrutura=367&amp;id=21105.00000&amp;hr=1" TargetMode="External"/><Relationship Id="rId430" Type="http://schemas.openxmlformats.org/officeDocument/2006/relationships/hyperlink" Target="http://sistemagestioncalidad.ramajudicial.gov.co/ModeloCSJ/index.php?sesion=&amp;op=8&amp;sop=8.5.6&amp;id_estrutura=367&amp;id=21312.00000&amp;hr=1" TargetMode="External"/><Relationship Id="rId1060" Type="http://schemas.openxmlformats.org/officeDocument/2006/relationships/hyperlink" Target="http://sistemagestioncalidad.ramajudicial.gov.co/ModeloCSJ/index.php?sesion=&amp;op=8&amp;sop=8.5.6&amp;id_estrutura=367&amp;id=21942.00000&amp;hr=1" TargetMode="External"/><Relationship Id="rId2111" Type="http://schemas.openxmlformats.org/officeDocument/2006/relationships/hyperlink" Target="http://sistemagestioncalidad.ramajudicial.gov.co/ModeloCSJ/index.php?sesion=&amp;op=8&amp;sop=8.5.6&amp;id_estrutura=2&amp;id=14843.00000&amp;hr=1" TargetMode="External"/><Relationship Id="rId1877" Type="http://schemas.openxmlformats.org/officeDocument/2006/relationships/hyperlink" Target="http://sistemagestioncalidad.ramajudicial.gov.co/ModeloCSJ/index.php?sesion=&amp;op=8&amp;sop=8.5.6&amp;id_estrutura=1&amp;id=14609.00000&amp;hr=1" TargetMode="External"/><Relationship Id="rId1737" Type="http://schemas.openxmlformats.org/officeDocument/2006/relationships/hyperlink" Target="http://sistemagestioncalidad.ramajudicial.gov.co/ModeloCSJ/index.php?sesion=&amp;op=8&amp;sop=8.5.6&amp;id_estrutura=2&amp;id=14469.00000&amp;hr=1" TargetMode="External"/><Relationship Id="rId1944" Type="http://schemas.openxmlformats.org/officeDocument/2006/relationships/hyperlink" Target="http://sistemagestioncalidad.ramajudicial.gov.co/ModeloCSJ/index.php?sesion=&amp;op=8&amp;sop=8.5.6&amp;id_estrutura=2&amp;id=14676.00000&amp;hr=1" TargetMode="External"/><Relationship Id="rId29" Type="http://schemas.openxmlformats.org/officeDocument/2006/relationships/hyperlink" Target="http://sistemagestioncalidad.ramajudicial.gov.co/ModeloCSJ/index.php?sesion=&amp;op=8&amp;sop=8.5.6&amp;id_estrutura=367&amp;id=20911.00000&amp;hr=1" TargetMode="External"/><Relationship Id="rId1804" Type="http://schemas.openxmlformats.org/officeDocument/2006/relationships/hyperlink" Target="http://sistemagestioncalidad.ramajudicial.gov.co/ModeloCSJ/index.php?sesion=&amp;op=8&amp;sop=8.5.6&amp;id_estrutura=3&amp;id=14536.00000&amp;hr=1" TargetMode="External"/><Relationship Id="rId897" Type="http://schemas.openxmlformats.org/officeDocument/2006/relationships/hyperlink" Target="http://sistemagestioncalidad.ramajudicial.gov.co/ModeloCSJ/index.php?sesion=&amp;op=8&amp;sop=8.5.6&amp;id_estrutura=3&amp;id=21779.00000&amp;hr=1" TargetMode="External"/><Relationship Id="rId757" Type="http://schemas.openxmlformats.org/officeDocument/2006/relationships/hyperlink" Target="http://sistemagestioncalidad.ramajudicial.gov.co/ModeloCSJ/index.php?sesion=&amp;op=8&amp;sop=8.5.6&amp;id_estrutura=367&amp;id=21639.00000&amp;hr=1" TargetMode="External"/><Relationship Id="rId964" Type="http://schemas.openxmlformats.org/officeDocument/2006/relationships/hyperlink" Target="http://sistemagestioncalidad.ramajudicial.gov.co/ModeloCSJ/index.php?sesion=&amp;op=8&amp;sop=8.5.6&amp;id_estrutura=367&amp;id=21846.00000&amp;hr=1" TargetMode="External"/><Relationship Id="rId1387" Type="http://schemas.openxmlformats.org/officeDocument/2006/relationships/hyperlink" Target="http://sistemagestioncalidad.ramajudicial.gov.co/ModeloCSJ/index.php?sesion=&amp;op=8&amp;sop=8.5.6&amp;id_estrutura=1&amp;id=22269.00000&amp;hr=1" TargetMode="External"/><Relationship Id="rId1594" Type="http://schemas.openxmlformats.org/officeDocument/2006/relationships/hyperlink" Target="http://sistemagestioncalidad.ramajudicial.gov.co/ModeloCSJ/index.php?sesion=&amp;op=8&amp;sop=8.5.6&amp;id_estrutura=3&amp;id=22476.00000&amp;hr=1" TargetMode="External"/><Relationship Id="rId2438" Type="http://schemas.openxmlformats.org/officeDocument/2006/relationships/hyperlink" Target="http://sistemagestioncalidad.ramajudicial.gov.co/ModeloCSJ/index.php?sesion=&amp;op=8&amp;sop=8.5.6&amp;id_estrutura=1&amp;id=15170.00000&amp;hr=1" TargetMode="External"/><Relationship Id="rId93" Type="http://schemas.openxmlformats.org/officeDocument/2006/relationships/hyperlink" Target="http://sistemagestioncalidad.ramajudicial.gov.co/ModeloCSJ/index.php?sesion=&amp;op=8&amp;sop=8.5.6&amp;id_estrutura=367&amp;id=20975.00000&amp;hr=1" TargetMode="External"/><Relationship Id="rId617" Type="http://schemas.openxmlformats.org/officeDocument/2006/relationships/hyperlink" Target="http://sistemagestioncalidad.ramajudicial.gov.co/ModeloCSJ/index.php?sesion=&amp;op=8&amp;sop=8.5.6&amp;id_estrutura=2&amp;id=21499.00000&amp;hr=1" TargetMode="External"/><Relationship Id="rId824" Type="http://schemas.openxmlformats.org/officeDocument/2006/relationships/hyperlink" Target="http://sistemagestioncalidad.ramajudicial.gov.co/ModeloCSJ/index.php?sesion=&amp;op=8&amp;sop=8.5.6&amp;id_estrutura=367&amp;id=21706.00000&amp;hr=1" TargetMode="External"/><Relationship Id="rId1247" Type="http://schemas.openxmlformats.org/officeDocument/2006/relationships/hyperlink" Target="http://sistemagestioncalidad.ramajudicial.gov.co/ModeloCSJ/index.php?sesion=&amp;op=8&amp;sop=8.5.6&amp;id_estrutura=367&amp;id=22129.00000&amp;hr=1" TargetMode="External"/><Relationship Id="rId1454" Type="http://schemas.openxmlformats.org/officeDocument/2006/relationships/hyperlink" Target="http://sistemagestioncalidad.ramajudicial.gov.co/ModeloCSJ/index.php?sesion=&amp;op=8&amp;sop=8.5.6&amp;id_estrutura=367&amp;id=22336.00000&amp;hr=1" TargetMode="External"/><Relationship Id="rId1661" Type="http://schemas.openxmlformats.org/officeDocument/2006/relationships/hyperlink" Target="http://sistemagestioncalidad.ramajudicial.gov.co/ModeloCSJ/index.php?sesion=&amp;op=8&amp;sop=8.5.6&amp;id_estrutura=1&amp;id=22543.00000&amp;hr=1" TargetMode="External"/><Relationship Id="rId1107" Type="http://schemas.openxmlformats.org/officeDocument/2006/relationships/hyperlink" Target="http://sistemagestioncalidad.ramajudicial.gov.co/ModeloCSJ/index.php?sesion=&amp;op=8&amp;sop=8.5.6&amp;id_estrutura=1&amp;id=21989.00000&amp;hr=1" TargetMode="External"/><Relationship Id="rId1314" Type="http://schemas.openxmlformats.org/officeDocument/2006/relationships/hyperlink" Target="http://sistemagestioncalidad.ramajudicial.gov.co/ModeloCSJ/index.php?sesion=&amp;op=8&amp;sop=8.5.6&amp;id_estrutura=1&amp;id=22196.00000&amp;hr=1" TargetMode="External"/><Relationship Id="rId1521" Type="http://schemas.openxmlformats.org/officeDocument/2006/relationships/hyperlink" Target="http://sistemagestioncalidad.ramajudicial.gov.co/ModeloCSJ/index.php?sesion=&amp;op=8&amp;sop=8.5.6&amp;id_estrutura=367&amp;id=22403.00000&amp;hr=1" TargetMode="External"/><Relationship Id="rId20" Type="http://schemas.openxmlformats.org/officeDocument/2006/relationships/hyperlink" Target="http://sistemagestioncalidad.ramajudicial.gov.co/ModeloCSJ/index.php?sesion=&amp;op=8&amp;sop=8.5.6&amp;id_estrutura=1&amp;id=20902.00000&amp;hr=1" TargetMode="External"/><Relationship Id="rId2088" Type="http://schemas.openxmlformats.org/officeDocument/2006/relationships/hyperlink" Target="http://sistemagestioncalidad.ramajudicial.gov.co/ModeloCSJ/index.php?sesion=&amp;op=8&amp;sop=8.5.6&amp;id_estrutura=1&amp;id=14820.00000&amp;hr=1" TargetMode="External"/><Relationship Id="rId2295" Type="http://schemas.openxmlformats.org/officeDocument/2006/relationships/hyperlink" Target="http://sistemagestioncalidad.ramajudicial.gov.co/ModeloCSJ/index.php?sesion=&amp;op=8&amp;sop=8.5.6&amp;id_estrutura=2&amp;id=15027.00000&amp;hr=1" TargetMode="External"/><Relationship Id="rId267" Type="http://schemas.openxmlformats.org/officeDocument/2006/relationships/hyperlink" Target="http://sistemagestioncalidad.ramajudicial.gov.co/ModeloCSJ/index.php?sesion=&amp;op=8&amp;sop=8.5.6&amp;id_estrutura=367&amp;id=21149.00000&amp;hr=1" TargetMode="External"/><Relationship Id="rId474" Type="http://schemas.openxmlformats.org/officeDocument/2006/relationships/hyperlink" Target="http://sistemagestioncalidad.ramajudicial.gov.co/ModeloCSJ/index.php?sesion=&amp;op=8&amp;sop=8.5.6&amp;id_estrutura=1&amp;id=21356.00000&amp;hr=1" TargetMode="External"/><Relationship Id="rId2155" Type="http://schemas.openxmlformats.org/officeDocument/2006/relationships/hyperlink" Target="http://sistemagestioncalidad.ramajudicial.gov.co/ModeloCSJ/index.php?sesion=&amp;op=8&amp;sop=8.5.6&amp;id_estrutura=1&amp;id=14887.00000&amp;hr=1" TargetMode="External"/><Relationship Id="rId127" Type="http://schemas.openxmlformats.org/officeDocument/2006/relationships/hyperlink" Target="http://sistemagestioncalidad.ramajudicial.gov.co/ModeloCSJ/index.php?sesion=&amp;op=8&amp;sop=8.5.6&amp;id_estrutura=367&amp;id=21009.00000&amp;hr=1" TargetMode="External"/><Relationship Id="rId681" Type="http://schemas.openxmlformats.org/officeDocument/2006/relationships/hyperlink" Target="http://sistemagestioncalidad.ramajudicial.gov.co/ModeloCSJ/index.php?sesion=&amp;op=8&amp;sop=8.5.6&amp;id_estrutura=367&amp;id=21563.00000&amp;hr=1" TargetMode="External"/><Relationship Id="rId2362" Type="http://schemas.openxmlformats.org/officeDocument/2006/relationships/hyperlink" Target="http://sistemagestioncalidad.ramajudicial.gov.co/ModeloCSJ/index.php?sesion=&amp;op=8&amp;sop=8.5.6&amp;id_estrutura=2&amp;id=15094.00000&amp;hr=1" TargetMode="External"/><Relationship Id="rId334" Type="http://schemas.openxmlformats.org/officeDocument/2006/relationships/hyperlink" Target="http://sistemagestioncalidad.ramajudicial.gov.co/ModeloCSJ/index.php?sesion=&amp;op=8&amp;sop=8.5.6&amp;id_estrutura=367&amp;id=21216.00000&amp;hr=1" TargetMode="External"/><Relationship Id="rId541" Type="http://schemas.openxmlformats.org/officeDocument/2006/relationships/hyperlink" Target="http://sistemagestioncalidad.ramajudicial.gov.co/ModeloCSJ/index.php?sesion=&amp;op=8&amp;sop=8.5.6&amp;id_estrutura=367&amp;id=21423.00000&amp;hr=1" TargetMode="External"/><Relationship Id="rId1171" Type="http://schemas.openxmlformats.org/officeDocument/2006/relationships/hyperlink" Target="http://sistemagestioncalidad.ramajudicial.gov.co/ModeloCSJ/index.php?sesion=&amp;op=8&amp;sop=8.5.6&amp;id_estrutura=367&amp;id=22053.00000&amp;hr=1" TargetMode="External"/><Relationship Id="rId2015" Type="http://schemas.openxmlformats.org/officeDocument/2006/relationships/hyperlink" Target="http://sistemagestioncalidad.ramajudicial.gov.co/ModeloCSJ/index.php?sesion=&amp;op=8&amp;sop=8.5.6&amp;id_estrutura=3&amp;id=14747.00000&amp;hr=1" TargetMode="External"/><Relationship Id="rId2222" Type="http://schemas.openxmlformats.org/officeDocument/2006/relationships/hyperlink" Target="http://sistemagestioncalidad.ramajudicial.gov.co/ModeloCSJ/index.php?sesion=&amp;op=8&amp;sop=8.5.6&amp;id_estrutura=1&amp;id=14954.00000&amp;hr=1" TargetMode="External"/><Relationship Id="rId401" Type="http://schemas.openxmlformats.org/officeDocument/2006/relationships/hyperlink" Target="http://sistemagestioncalidad.ramajudicial.gov.co/ModeloCSJ/index.php?sesion=&amp;op=8&amp;sop=8.5.6&amp;id_estrutura=367&amp;id=21283.00000&amp;hr=1" TargetMode="External"/><Relationship Id="rId1031" Type="http://schemas.openxmlformats.org/officeDocument/2006/relationships/hyperlink" Target="http://sistemagestioncalidad.ramajudicial.gov.co/ModeloCSJ/index.php?sesion=&amp;op=8&amp;sop=8.5.6&amp;id_estrutura=367&amp;id=21913.00000&amp;hr=1" TargetMode="External"/><Relationship Id="rId1988" Type="http://schemas.openxmlformats.org/officeDocument/2006/relationships/hyperlink" Target="http://sistemagestioncalidad.ramajudicial.gov.co/ModeloCSJ/index.php?sesion=&amp;op=8&amp;sop=8.5.6&amp;id_estrutura=1&amp;id=14720.00000&amp;hr=1" TargetMode="External"/><Relationship Id="rId1848" Type="http://schemas.openxmlformats.org/officeDocument/2006/relationships/hyperlink" Target="http://sistemagestioncalidad.ramajudicial.gov.co/ModeloCSJ/index.php?sesion=&amp;op=8&amp;sop=8.5.6&amp;id_estrutura=1&amp;id=14580.00000&amp;hr=1" TargetMode="External"/><Relationship Id="rId191" Type="http://schemas.openxmlformats.org/officeDocument/2006/relationships/hyperlink" Target="http://sistemagestioncalidad.ramajudicial.gov.co/ModeloCSJ/index.php?sesion=&amp;op=8&amp;sop=8.5.6&amp;id_estrutura=367&amp;id=21073.00000&amp;hr=1" TargetMode="External"/><Relationship Id="rId1708" Type="http://schemas.openxmlformats.org/officeDocument/2006/relationships/hyperlink" Target="http://sistemagestioncalidad.ramajudicial.gov.co/ModeloCSJ/index.php?sesion=&amp;op=8&amp;sop=8.5.6&amp;id_estrutura=1&amp;id=14440.00000&amp;hr=1" TargetMode="External"/><Relationship Id="rId1915" Type="http://schemas.openxmlformats.org/officeDocument/2006/relationships/hyperlink" Target="http://sistemagestioncalidad.ramajudicial.gov.co/ModeloCSJ/index.php?sesion=&amp;op=8&amp;sop=8.5.6&amp;id_estrutura=1&amp;id=14647.00000&amp;hr=1" TargetMode="External"/><Relationship Id="rId868" Type="http://schemas.openxmlformats.org/officeDocument/2006/relationships/hyperlink" Target="http://sistemagestioncalidad.ramajudicial.gov.co/ModeloCSJ/index.php?sesion=&amp;op=8&amp;sop=8.5.6&amp;id_estrutura=1&amp;id=21750.00000&amp;hr=1" TargetMode="External"/><Relationship Id="rId1498" Type="http://schemas.openxmlformats.org/officeDocument/2006/relationships/hyperlink" Target="http://sistemagestioncalidad.ramajudicial.gov.co/ModeloCSJ/index.php?sesion=&amp;op=8&amp;sop=8.5.6&amp;id_estrutura=2&amp;id=22380.00000&amp;hr=1" TargetMode="External"/><Relationship Id="rId728" Type="http://schemas.openxmlformats.org/officeDocument/2006/relationships/hyperlink" Target="http://sistemagestioncalidad.ramajudicial.gov.co/ModeloCSJ/index.php?sesion=&amp;op=8&amp;sop=8.5.6&amp;id_estrutura=1&amp;id=21610.00000&amp;hr=1" TargetMode="External"/><Relationship Id="rId935" Type="http://schemas.openxmlformats.org/officeDocument/2006/relationships/hyperlink" Target="http://sistemagestioncalidad.ramajudicial.gov.co/ModeloCSJ/index.php?sesion=&amp;op=8&amp;sop=8.5.6&amp;id_estrutura=367&amp;id=21817.00000&amp;hr=1" TargetMode="External"/><Relationship Id="rId1358" Type="http://schemas.openxmlformats.org/officeDocument/2006/relationships/hyperlink" Target="http://sistemagestioncalidad.ramajudicial.gov.co/ModeloCSJ/index.php?sesion=&amp;op=8&amp;sop=8.5.6&amp;id_estrutura=367&amp;id=22240.00000&amp;hr=1" TargetMode="External"/><Relationship Id="rId1565" Type="http://schemas.openxmlformats.org/officeDocument/2006/relationships/hyperlink" Target="http://sistemagestioncalidad.ramajudicial.gov.co/ModeloCSJ/index.php?sesion=&amp;op=8&amp;sop=8.5.6&amp;id_estrutura=2&amp;id=22447.00000&amp;hr=1" TargetMode="External"/><Relationship Id="rId1772" Type="http://schemas.openxmlformats.org/officeDocument/2006/relationships/hyperlink" Target="http://sistemagestioncalidad.ramajudicial.gov.co/ModeloCSJ/index.php?sesion=&amp;op=8&amp;sop=8.5.6&amp;id_estrutura=2&amp;id=14504.00000&amp;hr=1" TargetMode="External"/><Relationship Id="rId2409" Type="http://schemas.openxmlformats.org/officeDocument/2006/relationships/hyperlink" Target="http://sistemagestioncalidad.ramajudicial.gov.co/ModeloCSJ/index.php?sesion=&amp;op=8&amp;sop=8.5.6&amp;id_estrutura=1&amp;id=15141.00000&amp;hr=1" TargetMode="External"/><Relationship Id="rId64" Type="http://schemas.openxmlformats.org/officeDocument/2006/relationships/hyperlink" Target="http://sistemagestioncalidad.ramajudicial.gov.co/ModeloCSJ/index.php?sesion=&amp;op=8&amp;sop=8.5.6&amp;id_estrutura=1&amp;id=20946.00000&amp;hr=1" TargetMode="External"/><Relationship Id="rId1218" Type="http://schemas.openxmlformats.org/officeDocument/2006/relationships/hyperlink" Target="http://sistemagestioncalidad.ramajudicial.gov.co/ModeloCSJ/index.php?sesion=&amp;op=8&amp;sop=8.5.6&amp;id_estrutura=367&amp;id=22100.00000&amp;hr=1" TargetMode="External"/><Relationship Id="rId1425" Type="http://schemas.openxmlformats.org/officeDocument/2006/relationships/hyperlink" Target="http://sistemagestioncalidad.ramajudicial.gov.co/ModeloCSJ/index.php?sesion=&amp;op=8&amp;sop=8.5.6&amp;id_estrutura=367&amp;id=22307.00000&amp;hr=1" TargetMode="External"/><Relationship Id="rId1632" Type="http://schemas.openxmlformats.org/officeDocument/2006/relationships/hyperlink" Target="http://sistemagestioncalidad.ramajudicial.gov.co/ModeloCSJ/index.php?sesion=&amp;op=8&amp;sop=8.5.6&amp;id_estrutura=367&amp;id=22514.00000&amp;hr=1" TargetMode="External"/><Relationship Id="rId2199" Type="http://schemas.openxmlformats.org/officeDocument/2006/relationships/hyperlink" Target="http://sistemagestioncalidad.ramajudicial.gov.co/ModeloCSJ/index.php?sesion=&amp;op=8&amp;sop=8.5.6&amp;id_estrutura=3&amp;id=14931.00000&amp;hr=1" TargetMode="External"/><Relationship Id="rId378" Type="http://schemas.openxmlformats.org/officeDocument/2006/relationships/hyperlink" Target="http://sistemagestioncalidad.ramajudicial.gov.co/ModeloCSJ/index.php?sesion=&amp;op=8&amp;sop=8.5.6&amp;id_estrutura=367&amp;id=21260.00000&amp;hr=1" TargetMode="External"/><Relationship Id="rId585" Type="http://schemas.openxmlformats.org/officeDocument/2006/relationships/hyperlink" Target="http://sistemagestioncalidad.ramajudicial.gov.co/ModeloCSJ/index.php?sesion=&amp;op=8&amp;sop=8.5.6&amp;id_estrutura=367&amp;id=21467.00000&amp;hr=1" TargetMode="External"/><Relationship Id="rId792" Type="http://schemas.openxmlformats.org/officeDocument/2006/relationships/hyperlink" Target="http://sistemagestioncalidad.ramajudicial.gov.co/ModeloCSJ/index.php?sesion=&amp;op=8&amp;sop=8.5.6&amp;id_estrutura=367&amp;id=21674.00000&amp;hr=1" TargetMode="External"/><Relationship Id="rId2059" Type="http://schemas.openxmlformats.org/officeDocument/2006/relationships/hyperlink" Target="http://sistemagestioncalidad.ramajudicial.gov.co/ModeloCSJ/index.php?sesion=&amp;op=8&amp;sop=8.5.6&amp;id_estrutura=1&amp;id=14791.00000&amp;hr=1" TargetMode="External"/><Relationship Id="rId2266" Type="http://schemas.openxmlformats.org/officeDocument/2006/relationships/hyperlink" Target="http://sistemagestioncalidad.ramajudicial.gov.co/ModeloCSJ/index.php?sesion=&amp;op=8&amp;sop=8.5.6&amp;id_estrutura=3&amp;id=14998.00000&amp;hr=1" TargetMode="External"/><Relationship Id="rId238" Type="http://schemas.openxmlformats.org/officeDocument/2006/relationships/hyperlink" Target="http://sistemagestioncalidad.ramajudicial.gov.co/ModeloCSJ/index.php?sesion=&amp;op=8&amp;sop=8.5.6&amp;id_estrutura=367&amp;id=21120.00000&amp;hr=1" TargetMode="External"/><Relationship Id="rId445" Type="http://schemas.openxmlformats.org/officeDocument/2006/relationships/hyperlink" Target="http://sistemagestioncalidad.ramajudicial.gov.co/ModeloCSJ/index.php?sesion=&amp;op=8&amp;sop=8.5.6&amp;id_estrutura=1&amp;id=21327.00000&amp;hr=1" TargetMode="External"/><Relationship Id="rId652" Type="http://schemas.openxmlformats.org/officeDocument/2006/relationships/hyperlink" Target="http://sistemagestioncalidad.ramajudicial.gov.co/ModeloCSJ/index.php?sesion=&amp;op=8&amp;sop=8.5.6&amp;id_estrutura=367&amp;id=21534.00000&amp;hr=1" TargetMode="External"/><Relationship Id="rId1075" Type="http://schemas.openxmlformats.org/officeDocument/2006/relationships/hyperlink" Target="http://sistemagestioncalidad.ramajudicial.gov.co/ModeloCSJ/index.php?sesion=&amp;op=8&amp;sop=8.5.6&amp;id_estrutura=367&amp;id=21957.00000&amp;hr=1" TargetMode="External"/><Relationship Id="rId1282" Type="http://schemas.openxmlformats.org/officeDocument/2006/relationships/hyperlink" Target="http://sistemagestioncalidad.ramajudicial.gov.co/ModeloCSJ/index.php?sesion=&amp;op=8&amp;sop=8.5.6&amp;id_estrutura=2&amp;id=22164.00000&amp;hr=1" TargetMode="External"/><Relationship Id="rId2126" Type="http://schemas.openxmlformats.org/officeDocument/2006/relationships/hyperlink" Target="http://sistemagestioncalidad.ramajudicial.gov.co/ModeloCSJ/index.php?sesion=&amp;op=8&amp;sop=8.5.6&amp;id_estrutura=1&amp;id=14858.00000&amp;hr=1" TargetMode="External"/><Relationship Id="rId2333" Type="http://schemas.openxmlformats.org/officeDocument/2006/relationships/hyperlink" Target="http://sistemagestioncalidad.ramajudicial.gov.co/ModeloCSJ/index.php?sesion=&amp;op=8&amp;sop=8.5.6&amp;id_estrutura=1&amp;id=15065.00000&amp;hr=1" TargetMode="External"/><Relationship Id="rId305" Type="http://schemas.openxmlformats.org/officeDocument/2006/relationships/hyperlink" Target="http://sistemagestioncalidad.ramajudicial.gov.co/ModeloCSJ/index.php?sesion=&amp;op=8&amp;sop=8.5.6&amp;id_estrutura=367&amp;id=21187.00000&amp;hr=1" TargetMode="External"/><Relationship Id="rId512" Type="http://schemas.openxmlformats.org/officeDocument/2006/relationships/hyperlink" Target="http://sistemagestioncalidad.ramajudicial.gov.co/ModeloCSJ/index.php?sesion=&amp;op=8&amp;sop=8.5.6&amp;id_estrutura=367&amp;id=21394.00000&amp;hr=1" TargetMode="External"/><Relationship Id="rId1142" Type="http://schemas.openxmlformats.org/officeDocument/2006/relationships/hyperlink" Target="http://sistemagestioncalidad.ramajudicial.gov.co/ModeloCSJ/index.php?sesion=&amp;op=8&amp;sop=8.5.6&amp;id_estrutura=367&amp;id=22024.00000&amp;hr=1" TargetMode="External"/><Relationship Id="rId2400" Type="http://schemas.openxmlformats.org/officeDocument/2006/relationships/hyperlink" Target="http://sistemagestioncalidad.ramajudicial.gov.co/ModeloCSJ/index.php?sesion=&amp;op=8&amp;sop=8.5.6&amp;id_estrutura=1&amp;id=15132.00000&amp;hr=1" TargetMode="External"/><Relationship Id="rId1002" Type="http://schemas.openxmlformats.org/officeDocument/2006/relationships/hyperlink" Target="http://sistemagestioncalidad.ramajudicial.gov.co/ModeloCSJ/index.php?sesion=&amp;op=8&amp;sop=8.5.6&amp;id_estrutura=2&amp;id=21884.00000&amp;hr=1" TargetMode="External"/><Relationship Id="rId1959" Type="http://schemas.openxmlformats.org/officeDocument/2006/relationships/hyperlink" Target="http://sistemagestioncalidad.ramajudicial.gov.co/ModeloCSJ/index.php?sesion=&amp;op=8&amp;sop=8.5.6&amp;id_estrutura=3&amp;id=14691.00000&amp;hr=1" TargetMode="External"/><Relationship Id="rId1819" Type="http://schemas.openxmlformats.org/officeDocument/2006/relationships/hyperlink" Target="http://sistemagestioncalidad.ramajudicial.gov.co/ModeloCSJ/index.php?sesion=&amp;op=8&amp;sop=8.5.6&amp;id_estrutura=1&amp;id=14551.00000&amp;hr=1" TargetMode="External"/><Relationship Id="rId2190" Type="http://schemas.openxmlformats.org/officeDocument/2006/relationships/hyperlink" Target="http://sistemagestioncalidad.ramajudicial.gov.co/ModeloCSJ/index.php?sesion=&amp;op=8&amp;sop=8.5.6&amp;id_estrutura=1&amp;id=14922.00000&amp;hr=1" TargetMode="External"/><Relationship Id="rId162" Type="http://schemas.openxmlformats.org/officeDocument/2006/relationships/hyperlink" Target="http://sistemagestioncalidad.ramajudicial.gov.co/ModeloCSJ/index.php?sesion=&amp;op=8&amp;sop=8.5.6&amp;id_estrutura=367&amp;id=21044.00000&amp;hr=1" TargetMode="External"/><Relationship Id="rId2050" Type="http://schemas.openxmlformats.org/officeDocument/2006/relationships/hyperlink" Target="http://sistemagestioncalidad.ramajudicial.gov.co/ModeloCSJ/index.php?sesion=&amp;op=8&amp;sop=8.5.6&amp;id_estrutura=1&amp;id=14782.00000&amp;hr=1" TargetMode="External"/><Relationship Id="rId979" Type="http://schemas.openxmlformats.org/officeDocument/2006/relationships/hyperlink" Target="http://sistemagestioncalidad.ramajudicial.gov.co/ModeloCSJ/index.php?sesion=&amp;op=8&amp;sop=8.5.6&amp;id_estrutura=367&amp;id=21861.00000&amp;hr=1" TargetMode="External"/><Relationship Id="rId839" Type="http://schemas.openxmlformats.org/officeDocument/2006/relationships/hyperlink" Target="http://sistemagestioncalidad.ramajudicial.gov.co/ModeloCSJ/index.php?sesion=&amp;op=8&amp;sop=8.5.6&amp;id_estrutura=367&amp;id=21721.00000&amp;hr=1" TargetMode="External"/><Relationship Id="rId1469" Type="http://schemas.openxmlformats.org/officeDocument/2006/relationships/hyperlink" Target="http://sistemagestioncalidad.ramajudicial.gov.co/ModeloCSJ/index.php?sesion=&amp;op=8&amp;sop=8.5.6&amp;id_estrutura=367&amp;id=22351.00000&amp;hr=1" TargetMode="External"/><Relationship Id="rId1676" Type="http://schemas.openxmlformats.org/officeDocument/2006/relationships/hyperlink" Target="http://sistemagestioncalidad.ramajudicial.gov.co/ModeloCSJ/index.php?sesion=&amp;op=8&amp;sop=8.5.6&amp;id_estrutura=367&amp;id=22558.00000&amp;hr=1" TargetMode="External"/><Relationship Id="rId1883" Type="http://schemas.openxmlformats.org/officeDocument/2006/relationships/hyperlink" Target="http://sistemagestioncalidad.ramajudicial.gov.co/ModeloCSJ/index.php?sesion=&amp;op=8&amp;sop=8.5.6&amp;id_estrutura=3&amp;id=14615.00000&amp;hr=1" TargetMode="External"/><Relationship Id="rId906" Type="http://schemas.openxmlformats.org/officeDocument/2006/relationships/hyperlink" Target="http://sistemagestioncalidad.ramajudicial.gov.co/ModeloCSJ/index.php?sesion=&amp;op=8&amp;sop=8.5.6&amp;id_estrutura=367&amp;id=21788.00000&amp;hr=1" TargetMode="External"/><Relationship Id="rId1329" Type="http://schemas.openxmlformats.org/officeDocument/2006/relationships/hyperlink" Target="http://sistemagestioncalidad.ramajudicial.gov.co/ModeloCSJ/index.php?sesion=&amp;op=8&amp;sop=8.5.6&amp;id_estrutura=1&amp;id=22211.00000&amp;hr=1" TargetMode="External"/><Relationship Id="rId1536" Type="http://schemas.openxmlformats.org/officeDocument/2006/relationships/hyperlink" Target="http://sistemagestioncalidad.ramajudicial.gov.co/ModeloCSJ/index.php?sesion=&amp;op=8&amp;sop=8.5.6&amp;id_estrutura=367&amp;id=22418.00000&amp;hr=1" TargetMode="External"/><Relationship Id="rId1743" Type="http://schemas.openxmlformats.org/officeDocument/2006/relationships/hyperlink" Target="http://sistemagestioncalidad.ramajudicial.gov.co/ModeloCSJ/index.php?sesion=&amp;op=8&amp;sop=8.5.6&amp;id_estrutura=2&amp;id=14475.00000&amp;hr=1" TargetMode="External"/><Relationship Id="rId1950" Type="http://schemas.openxmlformats.org/officeDocument/2006/relationships/hyperlink" Target="http://sistemagestioncalidad.ramajudicial.gov.co/ModeloCSJ/index.php?sesion=&amp;op=8&amp;sop=8.5.6&amp;id_estrutura=1&amp;id=14682.00000&amp;hr=1" TargetMode="External"/><Relationship Id="rId35" Type="http://schemas.openxmlformats.org/officeDocument/2006/relationships/hyperlink" Target="http://sistemagestioncalidad.ramajudicial.gov.co/ModeloCSJ/index.php?sesion=&amp;op=8&amp;sop=8.5.6&amp;id_estrutura=367&amp;id=20917.00000&amp;hr=1" TargetMode="External"/><Relationship Id="rId1603" Type="http://schemas.openxmlformats.org/officeDocument/2006/relationships/hyperlink" Target="http://sistemagestioncalidad.ramajudicial.gov.co/ModeloCSJ/index.php?sesion=&amp;op=8&amp;sop=8.5.6&amp;id_estrutura=367&amp;id=22485.00000&amp;hr=1" TargetMode="External"/><Relationship Id="rId1810" Type="http://schemas.openxmlformats.org/officeDocument/2006/relationships/hyperlink" Target="http://sistemagestioncalidad.ramajudicial.gov.co/ModeloCSJ/index.php?sesion=&amp;op=8&amp;sop=8.5.6&amp;id_estrutura=1&amp;id=14542.00000&amp;hr=1" TargetMode="External"/><Relationship Id="rId489" Type="http://schemas.openxmlformats.org/officeDocument/2006/relationships/hyperlink" Target="http://sistemagestioncalidad.ramajudicial.gov.co/ModeloCSJ/index.php?sesion=&amp;op=8&amp;sop=8.5.6&amp;id_estrutura=367&amp;id=21371.00000&amp;hr=1" TargetMode="External"/><Relationship Id="rId696" Type="http://schemas.openxmlformats.org/officeDocument/2006/relationships/hyperlink" Target="http://sistemagestioncalidad.ramajudicial.gov.co/ModeloCSJ/index.php?sesion=&amp;op=8&amp;sop=8.5.6&amp;id_estrutura=367&amp;id=21578.00000&amp;hr=1" TargetMode="External"/><Relationship Id="rId2377" Type="http://schemas.openxmlformats.org/officeDocument/2006/relationships/hyperlink" Target="http://sistemagestioncalidad.ramajudicial.gov.co/ModeloCSJ/index.php?sesion=&amp;op=8&amp;sop=8.5.6&amp;id_estrutura=1&amp;id=15109.00000&amp;hr=1" TargetMode="External"/><Relationship Id="rId349" Type="http://schemas.openxmlformats.org/officeDocument/2006/relationships/hyperlink" Target="http://sistemagestioncalidad.ramajudicial.gov.co/ModeloCSJ/index.php?sesion=&amp;op=8&amp;sop=8.5.6&amp;id_estrutura=367&amp;id=21231.00000&amp;hr=1" TargetMode="External"/><Relationship Id="rId556" Type="http://schemas.openxmlformats.org/officeDocument/2006/relationships/hyperlink" Target="http://sistemagestioncalidad.ramajudicial.gov.co/ModeloCSJ/index.php?sesion=&amp;op=8&amp;sop=8.5.6&amp;id_estrutura=367&amp;id=21438.00000&amp;hr=1" TargetMode="External"/><Relationship Id="rId763" Type="http://schemas.openxmlformats.org/officeDocument/2006/relationships/hyperlink" Target="http://sistemagestioncalidad.ramajudicial.gov.co/ModeloCSJ/index.php?sesion=&amp;op=8&amp;sop=8.5.6&amp;id_estrutura=367&amp;id=21645.00000&amp;hr=1" TargetMode="External"/><Relationship Id="rId1186" Type="http://schemas.openxmlformats.org/officeDocument/2006/relationships/hyperlink" Target="http://sistemagestioncalidad.ramajudicial.gov.co/ModeloCSJ/index.php?sesion=&amp;op=8&amp;sop=8.5.6&amp;id_estrutura=1&amp;id=22068.00000&amp;hr=1" TargetMode="External"/><Relationship Id="rId1393" Type="http://schemas.openxmlformats.org/officeDocument/2006/relationships/hyperlink" Target="http://sistemagestioncalidad.ramajudicial.gov.co/ModeloCSJ/index.php?sesion=&amp;op=8&amp;sop=8.5.6&amp;id_estrutura=367&amp;id=22275.00000&amp;hr=1" TargetMode="External"/><Relationship Id="rId2237" Type="http://schemas.openxmlformats.org/officeDocument/2006/relationships/hyperlink" Target="http://sistemagestioncalidad.ramajudicial.gov.co/ModeloCSJ/index.php?sesion=&amp;op=8&amp;sop=8.5.6&amp;id_estrutura=1&amp;id=14969.00000&amp;hr=1" TargetMode="External"/><Relationship Id="rId2444" Type="http://schemas.openxmlformats.org/officeDocument/2006/relationships/hyperlink" Target="http://sistemagestioncalidad.ramajudicial.gov.co/ModeloCSJ/index.php?sesion=&amp;op=8&amp;sop=8.5.6&amp;id_estrutura=2&amp;id=15176.00000&amp;hr=1" TargetMode="External"/><Relationship Id="rId209" Type="http://schemas.openxmlformats.org/officeDocument/2006/relationships/hyperlink" Target="http://sistemagestioncalidad.ramajudicial.gov.co/ModeloCSJ/index.php?sesion=&amp;op=8&amp;sop=8.5.6&amp;id_estrutura=367&amp;id=21091.00000&amp;hr=1" TargetMode="External"/><Relationship Id="rId416" Type="http://schemas.openxmlformats.org/officeDocument/2006/relationships/hyperlink" Target="http://sistemagestioncalidad.ramajudicial.gov.co/ModeloCSJ/index.php?sesion=&amp;op=8&amp;sop=8.5.6&amp;id_estrutura=1&amp;id=21298.00000&amp;hr=1" TargetMode="External"/><Relationship Id="rId970" Type="http://schemas.openxmlformats.org/officeDocument/2006/relationships/hyperlink" Target="http://sistemagestioncalidad.ramajudicial.gov.co/ModeloCSJ/index.php?sesion=&amp;op=8&amp;sop=8.5.6&amp;id_estrutura=367&amp;id=21852.00000&amp;hr=1" TargetMode="External"/><Relationship Id="rId1046" Type="http://schemas.openxmlformats.org/officeDocument/2006/relationships/hyperlink" Target="http://sistemagestioncalidad.ramajudicial.gov.co/ModeloCSJ/index.php?sesion=&amp;op=8&amp;sop=8.5.6&amp;id_estrutura=367&amp;id=21928.00000&amp;hr=1" TargetMode="External"/><Relationship Id="rId1253" Type="http://schemas.openxmlformats.org/officeDocument/2006/relationships/hyperlink" Target="http://sistemagestioncalidad.ramajudicial.gov.co/ModeloCSJ/index.php?sesion=&amp;op=8&amp;sop=8.5.6&amp;id_estrutura=367&amp;id=22135.00000&amp;hr=1" TargetMode="External"/><Relationship Id="rId623" Type="http://schemas.openxmlformats.org/officeDocument/2006/relationships/hyperlink" Target="http://sistemagestioncalidad.ramajudicial.gov.co/ModeloCSJ/index.php?sesion=&amp;op=8&amp;sop=8.5.6&amp;id_estrutura=367&amp;id=21505.00000&amp;hr=1" TargetMode="External"/><Relationship Id="rId830" Type="http://schemas.openxmlformats.org/officeDocument/2006/relationships/hyperlink" Target="http://sistemagestioncalidad.ramajudicial.gov.co/ModeloCSJ/index.php?sesion=&amp;op=8&amp;sop=8.5.6&amp;id_estrutura=367&amp;id=21712.00000&amp;hr=1" TargetMode="External"/><Relationship Id="rId1460" Type="http://schemas.openxmlformats.org/officeDocument/2006/relationships/hyperlink" Target="http://sistemagestioncalidad.ramajudicial.gov.co/ModeloCSJ/index.php?sesion=&amp;op=8&amp;sop=8.5.6&amp;id_estrutura=1&amp;id=22342.00000&amp;hr=1" TargetMode="External"/><Relationship Id="rId2304" Type="http://schemas.openxmlformats.org/officeDocument/2006/relationships/hyperlink" Target="http://sistemagestioncalidad.ramajudicial.gov.co/ModeloCSJ/index.php?sesion=&amp;op=8&amp;sop=8.5.6&amp;id_estrutura=1&amp;id=15036.00000&amp;hr=1" TargetMode="External"/><Relationship Id="rId1113" Type="http://schemas.openxmlformats.org/officeDocument/2006/relationships/hyperlink" Target="http://sistemagestioncalidad.ramajudicial.gov.co/ModeloCSJ/index.php?sesion=&amp;op=8&amp;sop=8.5.6&amp;id_estrutura=1&amp;id=21995.00000&amp;hr=1" TargetMode="External"/><Relationship Id="rId1320" Type="http://schemas.openxmlformats.org/officeDocument/2006/relationships/hyperlink" Target="http://sistemagestioncalidad.ramajudicial.gov.co/ModeloCSJ/index.php?sesion=&amp;op=8&amp;sop=8.5.6&amp;id_estrutura=367&amp;id=22202.00000&amp;hr=1" TargetMode="External"/><Relationship Id="rId2094" Type="http://schemas.openxmlformats.org/officeDocument/2006/relationships/hyperlink" Target="http://sistemagestioncalidad.ramajudicial.gov.co/ModeloCSJ/index.php?sesion=&amp;op=8&amp;sop=8.5.6&amp;id_estrutura=3&amp;id=14826.00000&amp;hr=1" TargetMode="External"/><Relationship Id="rId273" Type="http://schemas.openxmlformats.org/officeDocument/2006/relationships/hyperlink" Target="http://sistemagestioncalidad.ramajudicial.gov.co/ModeloCSJ/index.php?sesion=&amp;op=8&amp;sop=8.5.6&amp;id_estrutura=1&amp;id=21155.00000&amp;hr=1" TargetMode="External"/><Relationship Id="rId480" Type="http://schemas.openxmlformats.org/officeDocument/2006/relationships/hyperlink" Target="http://sistemagestioncalidad.ramajudicial.gov.co/ModeloCSJ/index.php?sesion=&amp;op=8&amp;sop=8.5.6&amp;id_estrutura=367&amp;id=21362.00000&amp;hr=1" TargetMode="External"/><Relationship Id="rId2161" Type="http://schemas.openxmlformats.org/officeDocument/2006/relationships/hyperlink" Target="http://sistemagestioncalidad.ramajudicial.gov.co/ModeloCSJ/index.php?sesion=&amp;op=8&amp;sop=8.5.6&amp;id_estrutura=3&amp;id=14893.00000&amp;hr=1" TargetMode="External"/><Relationship Id="rId133" Type="http://schemas.openxmlformats.org/officeDocument/2006/relationships/hyperlink" Target="http://sistemagestioncalidad.ramajudicial.gov.co/ModeloCSJ/index.php?sesion=&amp;op=8&amp;sop=8.5.6&amp;id_estrutura=1&amp;id=21015.00000&amp;hr=1" TargetMode="External"/><Relationship Id="rId340" Type="http://schemas.openxmlformats.org/officeDocument/2006/relationships/hyperlink" Target="http://sistemagestioncalidad.ramajudicial.gov.co/ModeloCSJ/index.php?sesion=&amp;op=8&amp;sop=8.5.6&amp;id_estrutura=367&amp;id=21222.00000&amp;hr=1" TargetMode="External"/><Relationship Id="rId2021" Type="http://schemas.openxmlformats.org/officeDocument/2006/relationships/hyperlink" Target="http://sistemagestioncalidad.ramajudicial.gov.co/ModeloCSJ/index.php?sesion=&amp;op=8&amp;sop=8.5.6&amp;id_estrutura=1&amp;id=14753.00000&amp;hr=1" TargetMode="External"/><Relationship Id="rId200" Type="http://schemas.openxmlformats.org/officeDocument/2006/relationships/hyperlink" Target="http://sistemagestioncalidad.ramajudicial.gov.co/ModeloCSJ/index.php?sesion=&amp;op=8&amp;sop=8.5.6&amp;id_estrutura=1&amp;id=21082.00000&amp;hr=1" TargetMode="External"/><Relationship Id="rId1787" Type="http://schemas.openxmlformats.org/officeDocument/2006/relationships/hyperlink" Target="http://sistemagestioncalidad.ramajudicial.gov.co/ModeloCSJ/index.php?sesion=&amp;op=8&amp;sop=8.5.6&amp;id_estrutura=1&amp;id=14519.00000&amp;hr=1" TargetMode="External"/><Relationship Id="rId1994" Type="http://schemas.openxmlformats.org/officeDocument/2006/relationships/hyperlink" Target="http://sistemagestioncalidad.ramajudicial.gov.co/ModeloCSJ/index.php?sesion=&amp;op=8&amp;sop=8.5.6&amp;id_estrutura=3&amp;id=14726.00000&amp;hr=1" TargetMode="External"/><Relationship Id="rId79" Type="http://schemas.openxmlformats.org/officeDocument/2006/relationships/hyperlink" Target="http://sistemagestioncalidad.ramajudicial.gov.co/ModeloCSJ/index.php?sesion=&amp;op=8&amp;sop=8.5.6&amp;id_estrutura=367&amp;id=20961.00000&amp;hr=1" TargetMode="External"/><Relationship Id="rId1647" Type="http://schemas.openxmlformats.org/officeDocument/2006/relationships/hyperlink" Target="http://sistemagestioncalidad.ramajudicial.gov.co/ModeloCSJ/index.php?sesion=&amp;op=8&amp;sop=8.5.6&amp;id_estrutura=1&amp;id=22529.00000&amp;hr=1" TargetMode="External"/><Relationship Id="rId1854" Type="http://schemas.openxmlformats.org/officeDocument/2006/relationships/hyperlink" Target="http://sistemagestioncalidad.ramajudicial.gov.co/ModeloCSJ/index.php?sesion=&amp;op=8&amp;sop=8.5.6&amp;id_estrutura=1&amp;id=14586.00000&amp;hr=1" TargetMode="External"/><Relationship Id="rId1507" Type="http://schemas.openxmlformats.org/officeDocument/2006/relationships/hyperlink" Target="http://sistemagestioncalidad.ramajudicial.gov.co/ModeloCSJ/index.php?sesion=&amp;op=8&amp;sop=8.5.6&amp;id_estrutura=367&amp;id=22389.00000&amp;hr=1" TargetMode="External"/><Relationship Id="rId1714" Type="http://schemas.openxmlformats.org/officeDocument/2006/relationships/hyperlink" Target="http://sistemagestioncalidad.ramajudicial.gov.co/ModeloCSJ/index.php?sesion=&amp;op=8&amp;sop=8.5.6&amp;id_estrutura=1&amp;id=14446.00000&amp;hr=1" TargetMode="External"/><Relationship Id="rId1921" Type="http://schemas.openxmlformats.org/officeDocument/2006/relationships/hyperlink" Target="http://sistemagestioncalidad.ramajudicial.gov.co/ModeloCSJ/index.php?sesion=&amp;op=8&amp;sop=8.5.6&amp;id_estrutura=1&amp;id=14653.00000&amp;hr=1" TargetMode="External"/><Relationship Id="rId1297" Type="http://schemas.openxmlformats.org/officeDocument/2006/relationships/hyperlink" Target="http://sistemagestioncalidad.ramajudicial.gov.co/ModeloCSJ/index.php?sesion=&amp;op=8&amp;sop=8.5.6&amp;id_estrutura=367&amp;id=22179.00000&amp;hr=1" TargetMode="External"/><Relationship Id="rId667" Type="http://schemas.openxmlformats.org/officeDocument/2006/relationships/hyperlink" Target="http://sistemagestioncalidad.ramajudicial.gov.co/ModeloCSJ/index.php?sesion=&amp;op=8&amp;sop=8.5.6&amp;id_estrutura=367&amp;id=21549.00000&amp;hr=1" TargetMode="External"/><Relationship Id="rId874" Type="http://schemas.openxmlformats.org/officeDocument/2006/relationships/hyperlink" Target="http://sistemagestioncalidad.ramajudicial.gov.co/ModeloCSJ/index.php?sesion=&amp;op=8&amp;sop=8.5.6&amp;id_estrutura=367&amp;id=21756.00000&amp;hr=1" TargetMode="External"/><Relationship Id="rId2348" Type="http://schemas.openxmlformats.org/officeDocument/2006/relationships/hyperlink" Target="http://sistemagestioncalidad.ramajudicial.gov.co/ModeloCSJ/index.php?sesion=&amp;op=8&amp;sop=8.5.6&amp;id_estrutura=2&amp;id=15080.00000&amp;hr=1" TargetMode="External"/><Relationship Id="rId527" Type="http://schemas.openxmlformats.org/officeDocument/2006/relationships/hyperlink" Target="http://sistemagestioncalidad.ramajudicial.gov.co/ModeloCSJ/index.php?sesion=&amp;op=8&amp;sop=8.5.6&amp;id_estrutura=1&amp;id=21409.00000&amp;hr=1" TargetMode="External"/><Relationship Id="rId734" Type="http://schemas.openxmlformats.org/officeDocument/2006/relationships/hyperlink" Target="http://sistemagestioncalidad.ramajudicial.gov.co/ModeloCSJ/index.php?sesion=&amp;op=8&amp;sop=8.5.6&amp;id_estrutura=367&amp;id=21616.00000&amp;hr=1" TargetMode="External"/><Relationship Id="rId941" Type="http://schemas.openxmlformats.org/officeDocument/2006/relationships/hyperlink" Target="http://sistemagestioncalidad.ramajudicial.gov.co/ModeloCSJ/index.php?sesion=&amp;op=8&amp;sop=8.5.6&amp;id_estrutura=367&amp;id=21823.00000&amp;hr=1" TargetMode="External"/><Relationship Id="rId1157" Type="http://schemas.openxmlformats.org/officeDocument/2006/relationships/hyperlink" Target="http://sistemagestioncalidad.ramajudicial.gov.co/ModeloCSJ/index.php?sesion=&amp;op=8&amp;sop=8.5.6&amp;id_estrutura=2&amp;id=22039.00000&amp;hr=1" TargetMode="External"/><Relationship Id="rId1364" Type="http://schemas.openxmlformats.org/officeDocument/2006/relationships/hyperlink" Target="http://sistemagestioncalidad.ramajudicial.gov.co/ModeloCSJ/index.php?sesion=&amp;op=8&amp;sop=8.5.6&amp;id_estrutura=367&amp;id=22246.00000&amp;hr=1" TargetMode="External"/><Relationship Id="rId1571" Type="http://schemas.openxmlformats.org/officeDocument/2006/relationships/hyperlink" Target="http://sistemagestioncalidad.ramajudicial.gov.co/ModeloCSJ/index.php?sesion=&amp;op=8&amp;sop=8.5.6&amp;id_estrutura=367&amp;id=22453.00000&amp;hr=1" TargetMode="External"/><Relationship Id="rId2208" Type="http://schemas.openxmlformats.org/officeDocument/2006/relationships/hyperlink" Target="http://sistemagestioncalidad.ramajudicial.gov.co/ModeloCSJ/index.php?sesion=&amp;op=8&amp;sop=8.5.6&amp;id_estrutura=1&amp;id=14940.00000&amp;hr=1" TargetMode="External"/><Relationship Id="rId2415" Type="http://schemas.openxmlformats.org/officeDocument/2006/relationships/hyperlink" Target="http://sistemagestioncalidad.ramajudicial.gov.co/ModeloCSJ/index.php?sesion=&amp;op=8&amp;sop=8.5.6&amp;id_estrutura=1&amp;id=15147.00000&amp;hr=1" TargetMode="External"/><Relationship Id="rId70" Type="http://schemas.openxmlformats.org/officeDocument/2006/relationships/hyperlink" Target="http://sistemagestioncalidad.ramajudicial.gov.co/ModeloCSJ/index.php?sesion=&amp;op=8&amp;sop=8.5.6&amp;id_estrutura=367&amp;id=20952.00000&amp;hr=1" TargetMode="External"/><Relationship Id="rId801" Type="http://schemas.openxmlformats.org/officeDocument/2006/relationships/hyperlink" Target="http://sistemagestioncalidad.ramajudicial.gov.co/ModeloCSJ/index.php?sesion=&amp;op=8&amp;sop=8.5.6&amp;id_estrutura=367&amp;id=21683.00000&amp;hr=1" TargetMode="External"/><Relationship Id="rId1017" Type="http://schemas.openxmlformats.org/officeDocument/2006/relationships/hyperlink" Target="http://sistemagestioncalidad.ramajudicial.gov.co/ModeloCSJ/index.php?sesion=&amp;op=8&amp;sop=8.5.6&amp;id_estrutura=367&amp;id=21899.00000&amp;hr=1" TargetMode="External"/><Relationship Id="rId1224" Type="http://schemas.openxmlformats.org/officeDocument/2006/relationships/hyperlink" Target="http://sistemagestioncalidad.ramajudicial.gov.co/ModeloCSJ/index.php?sesion=&amp;op=8&amp;sop=8.5.6&amp;id_estrutura=367&amp;id=22106.00000&amp;hr=1" TargetMode="External"/><Relationship Id="rId1431" Type="http://schemas.openxmlformats.org/officeDocument/2006/relationships/hyperlink" Target="http://sistemagestioncalidad.ramajudicial.gov.co/ModeloCSJ/index.php?sesion=&amp;op=8&amp;sop=8.5.6&amp;id_estrutura=1&amp;id=22313.00000&amp;hr=1" TargetMode="External"/><Relationship Id="rId1669" Type="http://schemas.openxmlformats.org/officeDocument/2006/relationships/hyperlink" Target="http://sistemagestioncalidad.ramajudicial.gov.co/ModeloCSJ/index.php?sesion=&amp;op=8&amp;sop=8.5.6&amp;id_estrutura=367&amp;id=22551.00000&amp;hr=1" TargetMode="External"/><Relationship Id="rId1876" Type="http://schemas.openxmlformats.org/officeDocument/2006/relationships/hyperlink" Target="http://sistemagestioncalidad.ramajudicial.gov.co/ModeloCSJ/index.php?sesion=&amp;op=8&amp;sop=8.5.6&amp;id_estrutura=3&amp;id=14608.00000&amp;hr=1" TargetMode="External"/><Relationship Id="rId1529" Type="http://schemas.openxmlformats.org/officeDocument/2006/relationships/hyperlink" Target="http://sistemagestioncalidad.ramajudicial.gov.co/ModeloCSJ/index.php?sesion=&amp;op=8&amp;sop=8.5.6&amp;id_estrutura=1&amp;id=22411.00000&amp;hr=1" TargetMode="External"/><Relationship Id="rId1736" Type="http://schemas.openxmlformats.org/officeDocument/2006/relationships/hyperlink" Target="http://sistemagestioncalidad.ramajudicial.gov.co/ModeloCSJ/index.php?sesion=&amp;op=8&amp;sop=8.5.6&amp;id_estrutura=2&amp;id=14468.00000&amp;hr=1" TargetMode="External"/><Relationship Id="rId1943" Type="http://schemas.openxmlformats.org/officeDocument/2006/relationships/hyperlink" Target="http://sistemagestioncalidad.ramajudicial.gov.co/ModeloCSJ/index.php?sesion=&amp;op=8&amp;sop=8.5.6&amp;id_estrutura=2&amp;id=14675.00000&amp;hr=1" TargetMode="External"/><Relationship Id="rId28" Type="http://schemas.openxmlformats.org/officeDocument/2006/relationships/hyperlink" Target="http://sistemagestioncalidad.ramajudicial.gov.co/ModeloCSJ/index.php?sesion=&amp;op=8&amp;sop=8.5.6&amp;id_estrutura=1&amp;id=20910.00000&amp;hr=1" TargetMode="External"/><Relationship Id="rId1803" Type="http://schemas.openxmlformats.org/officeDocument/2006/relationships/hyperlink" Target="http://sistemagestioncalidad.ramajudicial.gov.co/ModeloCSJ/index.php?sesion=&amp;op=8&amp;sop=8.5.6&amp;id_estrutura=2&amp;id=14535.00000&amp;hr=1" TargetMode="External"/><Relationship Id="rId177" Type="http://schemas.openxmlformats.org/officeDocument/2006/relationships/hyperlink" Target="http://sistemagestioncalidad.ramajudicial.gov.co/ModeloCSJ/index.php?sesion=&amp;op=8&amp;sop=8.5.6&amp;id_estrutura=367&amp;id=21059.00000&amp;hr=1" TargetMode="External"/><Relationship Id="rId384" Type="http://schemas.openxmlformats.org/officeDocument/2006/relationships/hyperlink" Target="http://sistemagestioncalidad.ramajudicial.gov.co/ModeloCSJ/index.php?sesion=&amp;op=8&amp;sop=8.5.6&amp;id_estrutura=367&amp;id=21266.00000&amp;hr=1" TargetMode="External"/><Relationship Id="rId591" Type="http://schemas.openxmlformats.org/officeDocument/2006/relationships/hyperlink" Target="http://sistemagestioncalidad.ramajudicial.gov.co/ModeloCSJ/index.php?sesion=&amp;op=8&amp;sop=8.5.6&amp;id_estrutura=367&amp;id=21473.00000&amp;hr=1" TargetMode="External"/><Relationship Id="rId2065" Type="http://schemas.openxmlformats.org/officeDocument/2006/relationships/hyperlink" Target="http://sistemagestioncalidad.ramajudicial.gov.co/ModeloCSJ/index.php?sesion=&amp;op=8&amp;sop=8.5.6&amp;id_estrutura=2&amp;id=14797.00000&amp;hr=1" TargetMode="External"/><Relationship Id="rId2272" Type="http://schemas.openxmlformats.org/officeDocument/2006/relationships/hyperlink" Target="http://sistemagestioncalidad.ramajudicial.gov.co/ModeloCSJ/index.php?sesion=&amp;op=8&amp;sop=8.5.6&amp;id_estrutura=1&amp;id=15004.00000&amp;hr=1" TargetMode="External"/><Relationship Id="rId244" Type="http://schemas.openxmlformats.org/officeDocument/2006/relationships/hyperlink" Target="http://sistemagestioncalidad.ramajudicial.gov.co/ModeloCSJ/index.php?sesion=&amp;op=8&amp;sop=8.5.6&amp;id_estrutura=367&amp;id=21126.00000&amp;hr=1" TargetMode="External"/><Relationship Id="rId689" Type="http://schemas.openxmlformats.org/officeDocument/2006/relationships/hyperlink" Target="http://sistemagestioncalidad.ramajudicial.gov.co/ModeloCSJ/index.php?sesion=&amp;op=8&amp;sop=8.5.6&amp;id_estrutura=1&amp;id=21571.00000&amp;hr=1" TargetMode="External"/><Relationship Id="rId896" Type="http://schemas.openxmlformats.org/officeDocument/2006/relationships/hyperlink" Target="http://sistemagestioncalidad.ramajudicial.gov.co/ModeloCSJ/index.php?sesion=&amp;op=8&amp;sop=8.5.6&amp;id_estrutura=1&amp;id=21778.00000&amp;hr=1" TargetMode="External"/><Relationship Id="rId1081" Type="http://schemas.openxmlformats.org/officeDocument/2006/relationships/hyperlink" Target="http://sistemagestioncalidad.ramajudicial.gov.co/ModeloCSJ/index.php?sesion=&amp;op=8&amp;sop=8.5.6&amp;id_estrutura=367&amp;id=21963.00000&amp;hr=1" TargetMode="External"/><Relationship Id="rId451" Type="http://schemas.openxmlformats.org/officeDocument/2006/relationships/hyperlink" Target="http://sistemagestioncalidad.ramajudicial.gov.co/ModeloCSJ/index.php?sesion=&amp;op=8&amp;sop=8.5.6&amp;id_estrutura=367&amp;id=21333.00000&amp;hr=1" TargetMode="External"/><Relationship Id="rId549" Type="http://schemas.openxmlformats.org/officeDocument/2006/relationships/hyperlink" Target="http://sistemagestioncalidad.ramajudicial.gov.co/ModeloCSJ/index.php?sesion=&amp;op=8&amp;sop=8.5.6&amp;id_estrutura=1&amp;id=21431.00000&amp;hr=1" TargetMode="External"/><Relationship Id="rId756" Type="http://schemas.openxmlformats.org/officeDocument/2006/relationships/hyperlink" Target="http://sistemagestioncalidad.ramajudicial.gov.co/ModeloCSJ/index.php?sesion=&amp;op=8&amp;sop=8.5.6&amp;id_estrutura=367&amp;id=21638.00000&amp;hr=1" TargetMode="External"/><Relationship Id="rId1179" Type="http://schemas.openxmlformats.org/officeDocument/2006/relationships/hyperlink" Target="http://sistemagestioncalidad.ramajudicial.gov.co/ModeloCSJ/index.php?sesion=&amp;op=8&amp;sop=8.5.6&amp;id_estrutura=367&amp;id=22061.00000&amp;hr=1" TargetMode="External"/><Relationship Id="rId1386" Type="http://schemas.openxmlformats.org/officeDocument/2006/relationships/hyperlink" Target="http://sistemagestioncalidad.ramajudicial.gov.co/ModeloCSJ/index.php?sesion=&amp;op=8&amp;sop=8.5.6&amp;id_estrutura=367&amp;id=22268.00000&amp;hr=1" TargetMode="External"/><Relationship Id="rId1593" Type="http://schemas.openxmlformats.org/officeDocument/2006/relationships/hyperlink" Target="http://sistemagestioncalidad.ramajudicial.gov.co/ModeloCSJ/index.php?sesion=&amp;op=8&amp;sop=8.5.6&amp;id_estrutura=367&amp;id=22475.00000&amp;hr=1" TargetMode="External"/><Relationship Id="rId2132" Type="http://schemas.openxmlformats.org/officeDocument/2006/relationships/hyperlink" Target="http://sistemagestioncalidad.ramajudicial.gov.co/ModeloCSJ/index.php?sesion=&amp;op=8&amp;sop=8.5.6&amp;id_estrutura=1&amp;id=14864.00000&amp;hr=1" TargetMode="External"/><Relationship Id="rId2437" Type="http://schemas.openxmlformats.org/officeDocument/2006/relationships/hyperlink" Target="http://sistemagestioncalidad.ramajudicial.gov.co/ModeloCSJ/index.php?sesion=&amp;op=8&amp;sop=8.5.6&amp;id_estrutura=1&amp;id=15169.00000&amp;hr=1" TargetMode="External"/><Relationship Id="rId104" Type="http://schemas.openxmlformats.org/officeDocument/2006/relationships/hyperlink" Target="http://sistemagestioncalidad.ramajudicial.gov.co/ModeloCSJ/index.php?sesion=&amp;op=8&amp;sop=8.5.6&amp;id_estrutura=367&amp;id=20986.00000&amp;hr=1" TargetMode="External"/><Relationship Id="rId311" Type="http://schemas.openxmlformats.org/officeDocument/2006/relationships/hyperlink" Target="http://sistemagestioncalidad.ramajudicial.gov.co/ModeloCSJ/index.php?sesion=&amp;op=8&amp;sop=8.5.6&amp;id_estrutura=1&amp;id=21193.00000&amp;hr=1" TargetMode="External"/><Relationship Id="rId409" Type="http://schemas.openxmlformats.org/officeDocument/2006/relationships/hyperlink" Target="http://sistemagestioncalidad.ramajudicial.gov.co/ModeloCSJ/index.php?sesion=&amp;op=8&amp;sop=8.5.6&amp;id_estrutura=367&amp;id=21291.00000&amp;hr=1" TargetMode="External"/><Relationship Id="rId963" Type="http://schemas.openxmlformats.org/officeDocument/2006/relationships/hyperlink" Target="http://sistemagestioncalidad.ramajudicial.gov.co/ModeloCSJ/index.php?sesion=&amp;op=8&amp;sop=8.5.6&amp;id_estrutura=1&amp;id=21845.00000&amp;hr=1" TargetMode="External"/><Relationship Id="rId1039" Type="http://schemas.openxmlformats.org/officeDocument/2006/relationships/hyperlink" Target="http://sistemagestioncalidad.ramajudicial.gov.co/ModeloCSJ/index.php?sesion=&amp;op=8&amp;sop=8.5.6&amp;id_estrutura=367&amp;id=21921.00000&amp;hr=1" TargetMode="External"/><Relationship Id="rId1246" Type="http://schemas.openxmlformats.org/officeDocument/2006/relationships/hyperlink" Target="http://sistemagestioncalidad.ramajudicial.gov.co/ModeloCSJ/index.php?sesion=&amp;op=8&amp;sop=8.5.6&amp;id_estrutura=1&amp;id=22128.00000&amp;hr=1" TargetMode="External"/><Relationship Id="rId1898" Type="http://schemas.openxmlformats.org/officeDocument/2006/relationships/hyperlink" Target="http://sistemagestioncalidad.ramajudicial.gov.co/ModeloCSJ/index.php?sesion=&amp;op=8&amp;sop=8.5.6&amp;id_estrutura=2&amp;id=14630.00000&amp;hr=1" TargetMode="External"/><Relationship Id="rId92" Type="http://schemas.openxmlformats.org/officeDocument/2006/relationships/hyperlink" Target="http://sistemagestioncalidad.ramajudicial.gov.co/ModeloCSJ/index.php?sesion=&amp;op=8&amp;sop=8.5.6&amp;id_estrutura=367&amp;id=20974.00000&amp;hr=1" TargetMode="External"/><Relationship Id="rId616" Type="http://schemas.openxmlformats.org/officeDocument/2006/relationships/hyperlink" Target="http://sistemagestioncalidad.ramajudicial.gov.co/ModeloCSJ/index.php?sesion=&amp;op=8&amp;sop=8.5.6&amp;id_estrutura=367&amp;id=21498.00000&amp;hr=1" TargetMode="External"/><Relationship Id="rId823" Type="http://schemas.openxmlformats.org/officeDocument/2006/relationships/hyperlink" Target="http://sistemagestioncalidad.ramajudicial.gov.co/ModeloCSJ/index.php?sesion=&amp;op=8&amp;sop=8.5.6&amp;id_estrutura=367&amp;id=21705.00000&amp;hr=1" TargetMode="External"/><Relationship Id="rId1453" Type="http://schemas.openxmlformats.org/officeDocument/2006/relationships/hyperlink" Target="http://sistemagestioncalidad.ramajudicial.gov.co/ModeloCSJ/index.php?sesion=&amp;op=8&amp;sop=8.5.6&amp;id_estrutura=367&amp;id=22335.00000&amp;hr=1" TargetMode="External"/><Relationship Id="rId1660" Type="http://schemas.openxmlformats.org/officeDocument/2006/relationships/hyperlink" Target="http://sistemagestioncalidad.ramajudicial.gov.co/ModeloCSJ/index.php?sesion=&amp;op=8&amp;sop=8.5.6&amp;id_estrutura=367&amp;id=22542.00000&amp;hr=1" TargetMode="External"/><Relationship Id="rId1758" Type="http://schemas.openxmlformats.org/officeDocument/2006/relationships/hyperlink" Target="http://sistemagestioncalidad.ramajudicial.gov.co/ModeloCSJ/index.php?sesion=&amp;op=8&amp;sop=8.5.6&amp;id_estrutura=1&amp;id=14490.00000&amp;hr=1" TargetMode="External"/><Relationship Id="rId1106" Type="http://schemas.openxmlformats.org/officeDocument/2006/relationships/hyperlink" Target="http://sistemagestioncalidad.ramajudicial.gov.co/ModeloCSJ/index.php?sesion=&amp;op=8&amp;sop=8.5.6&amp;id_estrutura=367&amp;id=21988.00000&amp;hr=1" TargetMode="External"/><Relationship Id="rId1313" Type="http://schemas.openxmlformats.org/officeDocument/2006/relationships/hyperlink" Target="http://sistemagestioncalidad.ramajudicial.gov.co/ModeloCSJ/index.php?sesion=&amp;op=8&amp;sop=8.5.6&amp;id_estrutura=1&amp;id=22195.00000&amp;hr=1" TargetMode="External"/><Relationship Id="rId1520" Type="http://schemas.openxmlformats.org/officeDocument/2006/relationships/hyperlink" Target="http://sistemagestioncalidad.ramajudicial.gov.co/ModeloCSJ/index.php?sesion=&amp;op=8&amp;sop=8.5.6&amp;id_estrutura=367&amp;id=22402.00000&amp;hr=1" TargetMode="External"/><Relationship Id="rId1965" Type="http://schemas.openxmlformats.org/officeDocument/2006/relationships/hyperlink" Target="http://sistemagestioncalidad.ramajudicial.gov.co/ModeloCSJ/index.php?sesion=&amp;op=8&amp;sop=8.5.6&amp;id_estrutura=1&amp;id=14697.00000&amp;hr=1" TargetMode="External"/><Relationship Id="rId1618" Type="http://schemas.openxmlformats.org/officeDocument/2006/relationships/hyperlink" Target="http://sistemagestioncalidad.ramajudicial.gov.co/ModeloCSJ/index.php?sesion=&amp;op=8&amp;sop=8.5.6&amp;id_estrutura=1&amp;id=22500.00000&amp;hr=1" TargetMode="External"/><Relationship Id="rId1825" Type="http://schemas.openxmlformats.org/officeDocument/2006/relationships/hyperlink" Target="http://sistemagestioncalidad.ramajudicial.gov.co/ModeloCSJ/index.php?sesion=&amp;op=8&amp;sop=8.5.6&amp;id_estrutura=1&amp;id=14557.00000&amp;hr=1" TargetMode="External"/><Relationship Id="rId199" Type="http://schemas.openxmlformats.org/officeDocument/2006/relationships/hyperlink" Target="http://sistemagestioncalidad.ramajudicial.gov.co/ModeloCSJ/index.php?sesion=&amp;op=8&amp;sop=8.5.6&amp;id_estrutura=367&amp;id=21081.00000&amp;hr=1" TargetMode="External"/><Relationship Id="rId2087" Type="http://schemas.openxmlformats.org/officeDocument/2006/relationships/hyperlink" Target="http://sistemagestioncalidad.ramajudicial.gov.co/ModeloCSJ/index.php?sesion=&amp;op=8&amp;sop=8.5.6&amp;id_estrutura=1&amp;id=14819.00000&amp;hr=1" TargetMode="External"/><Relationship Id="rId2294" Type="http://schemas.openxmlformats.org/officeDocument/2006/relationships/hyperlink" Target="http://sistemagestioncalidad.ramajudicial.gov.co/ModeloCSJ/index.php?sesion=&amp;op=8&amp;sop=8.5.6&amp;id_estrutura=1&amp;id=15026.00000&amp;hr=1" TargetMode="External"/><Relationship Id="rId266" Type="http://schemas.openxmlformats.org/officeDocument/2006/relationships/hyperlink" Target="http://sistemagestioncalidad.ramajudicial.gov.co/ModeloCSJ/index.php?sesion=&amp;op=8&amp;sop=8.5.6&amp;id_estrutura=1&amp;id=21148.00000&amp;hr=1" TargetMode="External"/><Relationship Id="rId473" Type="http://schemas.openxmlformats.org/officeDocument/2006/relationships/hyperlink" Target="http://sistemagestioncalidad.ramajudicial.gov.co/ModeloCSJ/index.php?sesion=&amp;op=8&amp;sop=8.5.6&amp;id_estrutura=367&amp;id=21355.00000&amp;hr=1" TargetMode="External"/><Relationship Id="rId680" Type="http://schemas.openxmlformats.org/officeDocument/2006/relationships/hyperlink" Target="http://sistemagestioncalidad.ramajudicial.gov.co/ModeloCSJ/index.php?sesion=&amp;op=8&amp;sop=8.5.6&amp;id_estrutura=367&amp;id=21562.00000&amp;hr=1" TargetMode="External"/><Relationship Id="rId2154" Type="http://schemas.openxmlformats.org/officeDocument/2006/relationships/hyperlink" Target="http://sistemagestioncalidad.ramajudicial.gov.co/ModeloCSJ/index.php?sesion=&amp;op=8&amp;sop=8.5.6&amp;id_estrutura=1&amp;id=14886.00000&amp;hr=1" TargetMode="External"/><Relationship Id="rId2361" Type="http://schemas.openxmlformats.org/officeDocument/2006/relationships/hyperlink" Target="http://sistemagestioncalidad.ramajudicial.gov.co/ModeloCSJ/index.php?sesion=&amp;op=8&amp;sop=8.5.6&amp;id_estrutura=3&amp;id=15093.00000&amp;hr=1" TargetMode="External"/><Relationship Id="rId126" Type="http://schemas.openxmlformats.org/officeDocument/2006/relationships/hyperlink" Target="http://sistemagestioncalidad.ramajudicial.gov.co/ModeloCSJ/index.php?sesion=&amp;op=8&amp;sop=8.5.6&amp;id_estrutura=367&amp;id=21008.00000&amp;hr=1" TargetMode="External"/><Relationship Id="rId333" Type="http://schemas.openxmlformats.org/officeDocument/2006/relationships/hyperlink" Target="http://sistemagestioncalidad.ramajudicial.gov.co/ModeloCSJ/index.php?sesion=&amp;op=8&amp;sop=8.5.6&amp;id_estrutura=1&amp;id=21215.00000&amp;hr=1" TargetMode="External"/><Relationship Id="rId540" Type="http://schemas.openxmlformats.org/officeDocument/2006/relationships/hyperlink" Target="http://sistemagestioncalidad.ramajudicial.gov.co/ModeloCSJ/index.php?sesion=&amp;op=8&amp;sop=8.5.6&amp;id_estrutura=367&amp;id=21422.00000&amp;hr=1" TargetMode="External"/><Relationship Id="rId778" Type="http://schemas.openxmlformats.org/officeDocument/2006/relationships/hyperlink" Target="http://sistemagestioncalidad.ramajudicial.gov.co/ModeloCSJ/index.php?sesion=&amp;op=8&amp;sop=8.5.6&amp;id_estrutura=367&amp;id=21660.00000&amp;hr=1" TargetMode="External"/><Relationship Id="rId985" Type="http://schemas.openxmlformats.org/officeDocument/2006/relationships/hyperlink" Target="http://sistemagestioncalidad.ramajudicial.gov.co/ModeloCSJ/index.php?sesion=&amp;op=8&amp;sop=8.5.6&amp;id_estrutura=367&amp;id=21867.00000&amp;hr=1" TargetMode="External"/><Relationship Id="rId1170" Type="http://schemas.openxmlformats.org/officeDocument/2006/relationships/hyperlink" Target="http://sistemagestioncalidad.ramajudicial.gov.co/ModeloCSJ/index.php?sesion=&amp;op=8&amp;sop=8.5.6&amp;id_estrutura=2&amp;id=22052.00000&amp;hr=1" TargetMode="External"/><Relationship Id="rId2014" Type="http://schemas.openxmlformats.org/officeDocument/2006/relationships/hyperlink" Target="http://sistemagestioncalidad.ramajudicial.gov.co/ModeloCSJ/index.php?sesion=&amp;op=8&amp;sop=8.5.6&amp;id_estrutura=2&amp;id=14746.00000&amp;hr=1" TargetMode="External"/><Relationship Id="rId2221" Type="http://schemas.openxmlformats.org/officeDocument/2006/relationships/hyperlink" Target="http://sistemagestioncalidad.ramajudicial.gov.co/ModeloCSJ/index.php?sesion=&amp;op=8&amp;sop=8.5.6&amp;id_estrutura=3&amp;id=14953.00000&amp;hr=1" TargetMode="External"/><Relationship Id="rId2459" Type="http://schemas.openxmlformats.org/officeDocument/2006/relationships/hyperlink" Target="http://sistemagestioncalidad.ramajudicial.gov.co/ModeloCSJ/index.php?sesion=&amp;op=8&amp;sop=8.5.6&amp;id_estrutura=2&amp;id=15191.00000&amp;hr=1" TargetMode="External"/><Relationship Id="rId638" Type="http://schemas.openxmlformats.org/officeDocument/2006/relationships/hyperlink" Target="http://sistemagestioncalidad.ramajudicial.gov.co/ModeloCSJ/index.php?sesion=&amp;op=8&amp;sop=8.5.6&amp;id_estrutura=367&amp;id=21520.00000&amp;hr=1" TargetMode="External"/><Relationship Id="rId845" Type="http://schemas.openxmlformats.org/officeDocument/2006/relationships/hyperlink" Target="http://sistemagestioncalidad.ramajudicial.gov.co/ModeloCSJ/index.php?sesion=&amp;op=8&amp;sop=8.5.6&amp;id_estrutura=1&amp;id=21727.00000&amp;hr=1" TargetMode="External"/><Relationship Id="rId1030" Type="http://schemas.openxmlformats.org/officeDocument/2006/relationships/hyperlink" Target="http://sistemagestioncalidad.ramajudicial.gov.co/ModeloCSJ/index.php?sesion=&amp;op=8&amp;sop=8.5.6&amp;id_estrutura=367&amp;id=21912.00000&amp;hr=1" TargetMode="External"/><Relationship Id="rId1268" Type="http://schemas.openxmlformats.org/officeDocument/2006/relationships/hyperlink" Target="http://sistemagestioncalidad.ramajudicial.gov.co/ModeloCSJ/index.php?sesion=&amp;op=8&amp;sop=8.5.6&amp;id_estrutura=2&amp;id=22150.00000&amp;hr=1" TargetMode="External"/><Relationship Id="rId1475" Type="http://schemas.openxmlformats.org/officeDocument/2006/relationships/hyperlink" Target="http://sistemagestioncalidad.ramajudicial.gov.co/ModeloCSJ/index.php?sesion=&amp;op=8&amp;sop=8.5.6&amp;id_estrutura=367&amp;id=22357.00000&amp;hr=1" TargetMode="External"/><Relationship Id="rId1682" Type="http://schemas.openxmlformats.org/officeDocument/2006/relationships/hyperlink" Target="http://sistemagestioncalidad.ramajudicial.gov.co/ModeloCSJ/index.php?sesion=&amp;op=8&amp;sop=8.5.6&amp;id_estrutura=367&amp;id=22564.00000&amp;hr=1" TargetMode="External"/><Relationship Id="rId2319" Type="http://schemas.openxmlformats.org/officeDocument/2006/relationships/hyperlink" Target="http://sistemagestioncalidad.ramajudicial.gov.co/ModeloCSJ/index.php?sesion=&amp;op=8&amp;sop=8.5.6&amp;id_estrutura=1&amp;id=15051.00000&amp;hr=1" TargetMode="External"/><Relationship Id="rId400" Type="http://schemas.openxmlformats.org/officeDocument/2006/relationships/hyperlink" Target="http://sistemagestioncalidad.ramajudicial.gov.co/ModeloCSJ/index.php?sesion=&amp;op=8&amp;sop=8.5.6&amp;id_estrutura=367&amp;id=21282.00000&amp;hr=1" TargetMode="External"/><Relationship Id="rId705" Type="http://schemas.openxmlformats.org/officeDocument/2006/relationships/hyperlink" Target="http://sistemagestioncalidad.ramajudicial.gov.co/ModeloCSJ/index.php?sesion=&amp;op=8&amp;sop=8.5.6&amp;id_estrutura=367&amp;id=21587.00000&amp;hr=1" TargetMode="External"/><Relationship Id="rId1128" Type="http://schemas.openxmlformats.org/officeDocument/2006/relationships/hyperlink" Target="http://sistemagestioncalidad.ramajudicial.gov.co/ModeloCSJ/index.php?sesion=&amp;op=8&amp;sop=8.5.6&amp;id_estrutura=367&amp;id=22010.00000&amp;hr=1" TargetMode="External"/><Relationship Id="rId1335" Type="http://schemas.openxmlformats.org/officeDocument/2006/relationships/hyperlink" Target="http://sistemagestioncalidad.ramajudicial.gov.co/ModeloCSJ/index.php?sesion=&amp;op=8&amp;sop=8.5.6&amp;id_estrutura=3&amp;id=22217.00000&amp;hr=1" TargetMode="External"/><Relationship Id="rId1542" Type="http://schemas.openxmlformats.org/officeDocument/2006/relationships/hyperlink" Target="http://sistemagestioncalidad.ramajudicial.gov.co/ModeloCSJ/index.php?sesion=&amp;op=8&amp;sop=8.5.6&amp;id_estrutura=367&amp;id=22424.00000&amp;hr=1" TargetMode="External"/><Relationship Id="rId1987" Type="http://schemas.openxmlformats.org/officeDocument/2006/relationships/hyperlink" Target="http://sistemagestioncalidad.ramajudicial.gov.co/ModeloCSJ/index.php?sesion=&amp;op=8&amp;sop=8.5.6&amp;id_estrutura=1&amp;id=14719.00000&amp;hr=1" TargetMode="External"/><Relationship Id="rId912" Type="http://schemas.openxmlformats.org/officeDocument/2006/relationships/hyperlink" Target="http://sistemagestioncalidad.ramajudicial.gov.co/ModeloCSJ/index.php?sesion=&amp;op=8&amp;sop=8.5.6&amp;id_estrutura=1&amp;id=21794.00000&amp;hr=1" TargetMode="External"/><Relationship Id="rId1847" Type="http://schemas.openxmlformats.org/officeDocument/2006/relationships/hyperlink" Target="http://sistemagestioncalidad.ramajudicial.gov.co/ModeloCSJ/index.php?sesion=&amp;op=8&amp;sop=8.5.6&amp;id_estrutura=3&amp;id=14579.00000&amp;hr=1" TargetMode="External"/><Relationship Id="rId41" Type="http://schemas.openxmlformats.org/officeDocument/2006/relationships/hyperlink" Target="http://sistemagestioncalidad.ramajudicial.gov.co/ModeloCSJ/index.php?sesion=&amp;op=8&amp;sop=8.5.6&amp;id_estrutura=367&amp;id=20923.00000&amp;hr=1" TargetMode="External"/><Relationship Id="rId1402" Type="http://schemas.openxmlformats.org/officeDocument/2006/relationships/hyperlink" Target="http://sistemagestioncalidad.ramajudicial.gov.co/ModeloCSJ/index.php?sesion=&amp;op=8&amp;sop=8.5.6&amp;id_estrutura=367&amp;id=22284.00000&amp;hr=1" TargetMode="External"/><Relationship Id="rId1707" Type="http://schemas.openxmlformats.org/officeDocument/2006/relationships/hyperlink" Target="http://sistemagestioncalidad.ramajudicial.gov.co/ModeloCSJ/index.php?sesion=&amp;op=8&amp;sop=8.5.6&amp;id_estrutura=1&amp;id=14439.00000&amp;hr=1" TargetMode="External"/><Relationship Id="rId190" Type="http://schemas.openxmlformats.org/officeDocument/2006/relationships/hyperlink" Target="http://sistemagestioncalidad.ramajudicial.gov.co/ModeloCSJ/index.php?sesion=&amp;op=8&amp;sop=8.5.6&amp;id_estrutura=367&amp;id=21072.00000&amp;hr=1" TargetMode="External"/><Relationship Id="rId288" Type="http://schemas.openxmlformats.org/officeDocument/2006/relationships/hyperlink" Target="http://sistemagestioncalidad.ramajudicial.gov.co/ModeloCSJ/index.php?sesion=&amp;op=8&amp;sop=8.5.6&amp;id_estrutura=367&amp;id=21170.00000&amp;hr=1" TargetMode="External"/><Relationship Id="rId1914" Type="http://schemas.openxmlformats.org/officeDocument/2006/relationships/hyperlink" Target="http://sistemagestioncalidad.ramajudicial.gov.co/ModeloCSJ/index.php?sesion=&amp;op=8&amp;sop=8.5.6&amp;id_estrutura=2&amp;id=14646.00000&amp;hr=1" TargetMode="External"/><Relationship Id="rId495" Type="http://schemas.openxmlformats.org/officeDocument/2006/relationships/hyperlink" Target="http://sistemagestioncalidad.ramajudicial.gov.co/ModeloCSJ/index.php?sesion=&amp;op=8&amp;sop=8.5.6&amp;id_estrutura=367&amp;id=21377.00000&amp;hr=1" TargetMode="External"/><Relationship Id="rId2176" Type="http://schemas.openxmlformats.org/officeDocument/2006/relationships/hyperlink" Target="http://sistemagestioncalidad.ramajudicial.gov.co/ModeloCSJ/index.php?sesion=&amp;op=8&amp;sop=8.5.6&amp;id_estrutura=1&amp;id=14908.00000&amp;hr=1" TargetMode="External"/><Relationship Id="rId2383" Type="http://schemas.openxmlformats.org/officeDocument/2006/relationships/hyperlink" Target="http://sistemagestioncalidad.ramajudicial.gov.co/ModeloCSJ/index.php?sesion=&amp;op=8&amp;sop=8.5.6&amp;id_estrutura=2&amp;id=15115.00000&amp;hr=1" TargetMode="External"/><Relationship Id="rId148" Type="http://schemas.openxmlformats.org/officeDocument/2006/relationships/hyperlink" Target="http://sistemagestioncalidad.ramajudicial.gov.co/ModeloCSJ/index.php?sesion=&amp;op=8&amp;sop=8.5.6&amp;id_estrutura=1&amp;id=21030.00000&amp;hr=1" TargetMode="External"/><Relationship Id="rId355" Type="http://schemas.openxmlformats.org/officeDocument/2006/relationships/hyperlink" Target="http://sistemagestioncalidad.ramajudicial.gov.co/ModeloCSJ/index.php?sesion=&amp;op=8&amp;sop=8.5.6&amp;id_estrutura=367&amp;id=21237.00000&amp;hr=1" TargetMode="External"/><Relationship Id="rId562" Type="http://schemas.openxmlformats.org/officeDocument/2006/relationships/hyperlink" Target="http://sistemagestioncalidad.ramajudicial.gov.co/ModeloCSJ/index.php?sesion=&amp;op=8&amp;sop=8.5.6&amp;id_estrutura=1&amp;id=21444.00000&amp;hr=1" TargetMode="External"/><Relationship Id="rId1192" Type="http://schemas.openxmlformats.org/officeDocument/2006/relationships/hyperlink" Target="http://sistemagestioncalidad.ramajudicial.gov.co/ModeloCSJ/index.php?sesion=&amp;op=8&amp;sop=8.5.6&amp;id_estrutura=367&amp;id=22074.00000&amp;hr=1" TargetMode="External"/><Relationship Id="rId2036" Type="http://schemas.openxmlformats.org/officeDocument/2006/relationships/hyperlink" Target="http://sistemagestioncalidad.ramajudicial.gov.co/ModeloCSJ/index.php?sesion=&amp;op=8&amp;sop=8.5.6&amp;id_estrutura=1&amp;id=14768.00000&amp;hr=1" TargetMode="External"/><Relationship Id="rId2243" Type="http://schemas.openxmlformats.org/officeDocument/2006/relationships/hyperlink" Target="http://sistemagestioncalidad.ramajudicial.gov.co/ModeloCSJ/index.php?sesion=&amp;op=8&amp;sop=8.5.6&amp;id_estrutura=1&amp;id=14975.00000&amp;hr=1" TargetMode="External"/><Relationship Id="rId2450" Type="http://schemas.openxmlformats.org/officeDocument/2006/relationships/hyperlink" Target="http://sistemagestioncalidad.ramajudicial.gov.co/ModeloCSJ/index.php?sesion=&amp;op=8&amp;sop=8.5.6&amp;id_estrutura=1&amp;id=15182.00000&amp;hr=1" TargetMode="External"/><Relationship Id="rId215" Type="http://schemas.openxmlformats.org/officeDocument/2006/relationships/hyperlink" Target="http://sistemagestioncalidad.ramajudicial.gov.co/ModeloCSJ/index.php?sesion=&amp;op=8&amp;sop=8.5.6&amp;id_estrutura=3&amp;id=21097.00000&amp;hr=1" TargetMode="External"/><Relationship Id="rId422" Type="http://schemas.openxmlformats.org/officeDocument/2006/relationships/hyperlink" Target="http://sistemagestioncalidad.ramajudicial.gov.co/ModeloCSJ/index.php?sesion=&amp;op=8&amp;sop=8.5.6&amp;id_estrutura=1&amp;id=21304.00000&amp;hr=1" TargetMode="External"/><Relationship Id="rId867" Type="http://schemas.openxmlformats.org/officeDocument/2006/relationships/hyperlink" Target="http://sistemagestioncalidad.ramajudicial.gov.co/ModeloCSJ/index.php?sesion=&amp;op=8&amp;sop=8.5.6&amp;id_estrutura=367&amp;id=21749.00000&amp;hr=1" TargetMode="External"/><Relationship Id="rId1052" Type="http://schemas.openxmlformats.org/officeDocument/2006/relationships/hyperlink" Target="http://sistemagestioncalidad.ramajudicial.gov.co/ModeloCSJ/index.php?sesion=&amp;op=8&amp;sop=8.5.6&amp;id_estrutura=1&amp;id=21934.00000&amp;hr=1" TargetMode="External"/><Relationship Id="rId1497" Type="http://schemas.openxmlformats.org/officeDocument/2006/relationships/hyperlink" Target="http://sistemagestioncalidad.ramajudicial.gov.co/ModeloCSJ/index.php?sesion=&amp;op=8&amp;sop=8.5.6&amp;id_estrutura=2&amp;id=22379.00000&amp;hr=1" TargetMode="External"/><Relationship Id="rId2103" Type="http://schemas.openxmlformats.org/officeDocument/2006/relationships/hyperlink" Target="http://sistemagestioncalidad.ramajudicial.gov.co/ModeloCSJ/index.php?sesion=&amp;op=8&amp;sop=8.5.6&amp;id_estrutura=2&amp;id=14835.00000&amp;hr=1" TargetMode="External"/><Relationship Id="rId2310" Type="http://schemas.openxmlformats.org/officeDocument/2006/relationships/hyperlink" Target="http://sistemagestioncalidad.ramajudicial.gov.co/ModeloCSJ/index.php?sesion=&amp;op=8&amp;sop=8.5.6&amp;id_estrutura=2&amp;id=15042.00000&amp;hr=1" TargetMode="External"/><Relationship Id="rId727" Type="http://schemas.openxmlformats.org/officeDocument/2006/relationships/hyperlink" Target="http://sistemagestioncalidad.ramajudicial.gov.co/ModeloCSJ/index.php?sesion=&amp;op=8&amp;sop=8.5.6&amp;id_estrutura=367&amp;id=21609.00000&amp;hr=1" TargetMode="External"/><Relationship Id="rId934" Type="http://schemas.openxmlformats.org/officeDocument/2006/relationships/hyperlink" Target="http://sistemagestioncalidad.ramajudicial.gov.co/ModeloCSJ/index.php?sesion=&amp;op=8&amp;sop=8.5.6&amp;id_estrutura=367&amp;id=21816.00000&amp;hr=1" TargetMode="External"/><Relationship Id="rId1357" Type="http://schemas.openxmlformats.org/officeDocument/2006/relationships/hyperlink" Target="http://sistemagestioncalidad.ramajudicial.gov.co/ModeloCSJ/index.php?sesion=&amp;op=8&amp;sop=8.5.6&amp;id_estrutura=367&amp;id=22239.00000&amp;hr=1" TargetMode="External"/><Relationship Id="rId1564" Type="http://schemas.openxmlformats.org/officeDocument/2006/relationships/hyperlink" Target="http://sistemagestioncalidad.ramajudicial.gov.co/ModeloCSJ/index.php?sesion=&amp;op=8&amp;sop=8.5.6&amp;id_estrutura=2&amp;id=22446.00000&amp;hr=1" TargetMode="External"/><Relationship Id="rId1771" Type="http://schemas.openxmlformats.org/officeDocument/2006/relationships/hyperlink" Target="http://sistemagestioncalidad.ramajudicial.gov.co/ModeloCSJ/index.php?sesion=&amp;op=8&amp;sop=8.5.6&amp;id_estrutura=1&amp;id=14503.00000&amp;hr=1" TargetMode="External"/><Relationship Id="rId2408" Type="http://schemas.openxmlformats.org/officeDocument/2006/relationships/hyperlink" Target="http://sistemagestioncalidad.ramajudicial.gov.co/ModeloCSJ/index.php?sesion=&amp;op=8&amp;sop=8.5.6&amp;id_estrutura=2&amp;id=15140.00000&amp;hr=1" TargetMode="External"/><Relationship Id="rId63" Type="http://schemas.openxmlformats.org/officeDocument/2006/relationships/hyperlink" Target="http://sistemagestioncalidad.ramajudicial.gov.co/ModeloCSJ/index.php?sesion=&amp;op=8&amp;sop=8.5.6&amp;id_estrutura=367&amp;id=20945.00000&amp;hr=1" TargetMode="External"/><Relationship Id="rId1217" Type="http://schemas.openxmlformats.org/officeDocument/2006/relationships/hyperlink" Target="http://sistemagestioncalidad.ramajudicial.gov.co/ModeloCSJ/index.php?sesion=&amp;op=8&amp;sop=8.5.6&amp;id_estrutura=1&amp;id=22099.00000&amp;hr=1" TargetMode="External"/><Relationship Id="rId1424" Type="http://schemas.openxmlformats.org/officeDocument/2006/relationships/hyperlink" Target="http://sistemagestioncalidad.ramajudicial.gov.co/ModeloCSJ/index.php?sesion=&amp;op=8&amp;sop=8.5.6&amp;id_estrutura=1&amp;id=22306.00000&amp;hr=1" TargetMode="External"/><Relationship Id="rId1631" Type="http://schemas.openxmlformats.org/officeDocument/2006/relationships/hyperlink" Target="http://sistemagestioncalidad.ramajudicial.gov.co/ModeloCSJ/index.php?sesion=&amp;op=8&amp;sop=8.5.6&amp;id_estrutura=2&amp;id=22513.00000&amp;hr=1" TargetMode="External"/><Relationship Id="rId1869" Type="http://schemas.openxmlformats.org/officeDocument/2006/relationships/hyperlink" Target="http://sistemagestioncalidad.ramajudicial.gov.co/ModeloCSJ/index.php?sesion=&amp;op=8&amp;sop=8.5.6&amp;id_estrutura=1&amp;id=14601.00000&amp;hr=1" TargetMode="External"/><Relationship Id="rId1729" Type="http://schemas.openxmlformats.org/officeDocument/2006/relationships/hyperlink" Target="http://sistemagestioncalidad.ramajudicial.gov.co/ModeloCSJ/index.php?sesion=&amp;op=8&amp;sop=8.5.6&amp;id_estrutura=1&amp;id=14461.00000&amp;hr=1" TargetMode="External"/><Relationship Id="rId1936" Type="http://schemas.openxmlformats.org/officeDocument/2006/relationships/hyperlink" Target="http://sistemagestioncalidad.ramajudicial.gov.co/ModeloCSJ/index.php?sesion=&amp;op=8&amp;sop=8.5.6&amp;id_estrutura=1&amp;id=14668.00000&amp;hr=1" TargetMode="External"/><Relationship Id="rId2198" Type="http://schemas.openxmlformats.org/officeDocument/2006/relationships/hyperlink" Target="http://sistemagestioncalidad.ramajudicial.gov.co/ModeloCSJ/index.php?sesion=&amp;op=8&amp;sop=8.5.6&amp;id_estrutura=2&amp;id=14930.00000&amp;hr=1" TargetMode="External"/><Relationship Id="rId377" Type="http://schemas.openxmlformats.org/officeDocument/2006/relationships/hyperlink" Target="http://sistemagestioncalidad.ramajudicial.gov.co/ModeloCSJ/index.php?sesion=&amp;op=8&amp;sop=8.5.6&amp;id_estrutura=2&amp;id=21259.00000&amp;hr=1" TargetMode="External"/><Relationship Id="rId584" Type="http://schemas.openxmlformats.org/officeDocument/2006/relationships/hyperlink" Target="http://sistemagestioncalidad.ramajudicial.gov.co/ModeloCSJ/index.php?sesion=&amp;op=8&amp;sop=8.5.6&amp;id_estrutura=367&amp;id=21466.00000&amp;hr=1" TargetMode="External"/><Relationship Id="rId2058" Type="http://schemas.openxmlformats.org/officeDocument/2006/relationships/hyperlink" Target="http://sistemagestioncalidad.ramajudicial.gov.co/ModeloCSJ/index.php?sesion=&amp;op=8&amp;sop=8.5.6&amp;id_estrutura=2&amp;id=14790.00000&amp;hr=1" TargetMode="External"/><Relationship Id="rId2265" Type="http://schemas.openxmlformats.org/officeDocument/2006/relationships/hyperlink" Target="http://sistemagestioncalidad.ramajudicial.gov.co/ModeloCSJ/index.php?sesion=&amp;op=8&amp;sop=8.5.6&amp;id_estrutura=1&amp;id=14997.00000&amp;hr=1" TargetMode="External"/><Relationship Id="rId5" Type="http://schemas.openxmlformats.org/officeDocument/2006/relationships/hyperlink" Target="http://sistemagestioncalidad.ramajudicial.gov.co/ModeloCSJ/index.php?sesion=&amp;op=8&amp;sop=8.5.6&amp;id_estrutura=367&amp;id=20887.00000&amp;hr=1" TargetMode="External"/><Relationship Id="rId237" Type="http://schemas.openxmlformats.org/officeDocument/2006/relationships/hyperlink" Target="http://sistemagestioncalidad.ramajudicial.gov.co/ModeloCSJ/index.php?sesion=&amp;op=8&amp;sop=8.5.6&amp;id_estrutura=367&amp;id=21119.00000&amp;hr=1" TargetMode="External"/><Relationship Id="rId791" Type="http://schemas.openxmlformats.org/officeDocument/2006/relationships/hyperlink" Target="http://sistemagestioncalidad.ramajudicial.gov.co/ModeloCSJ/index.php?sesion=&amp;op=8&amp;sop=8.5.6&amp;id_estrutura=1&amp;id=21673.00000&amp;hr=1" TargetMode="External"/><Relationship Id="rId889" Type="http://schemas.openxmlformats.org/officeDocument/2006/relationships/hyperlink" Target="http://sistemagestioncalidad.ramajudicial.gov.co/ModeloCSJ/index.php?sesion=&amp;op=8&amp;sop=8.5.6&amp;id_estrutura=1&amp;id=21771.00000&amp;hr=1" TargetMode="External"/><Relationship Id="rId1074" Type="http://schemas.openxmlformats.org/officeDocument/2006/relationships/hyperlink" Target="http://sistemagestioncalidad.ramajudicial.gov.co/ModeloCSJ/index.php?sesion=&amp;op=8&amp;sop=8.5.6&amp;id_estrutura=1&amp;id=21956.00000&amp;hr=1" TargetMode="External"/><Relationship Id="rId444" Type="http://schemas.openxmlformats.org/officeDocument/2006/relationships/hyperlink" Target="http://sistemagestioncalidad.ramajudicial.gov.co/ModeloCSJ/index.php?sesion=&amp;op=8&amp;sop=8.5.6&amp;id_estrutura=367&amp;id=21326.00000&amp;hr=1" TargetMode="External"/><Relationship Id="rId651" Type="http://schemas.openxmlformats.org/officeDocument/2006/relationships/hyperlink" Target="http://sistemagestioncalidad.ramajudicial.gov.co/ModeloCSJ/index.php?sesion=&amp;op=8&amp;sop=8.5.6&amp;id_estrutura=367&amp;id=21533.00000&amp;hr=1" TargetMode="External"/><Relationship Id="rId749" Type="http://schemas.openxmlformats.org/officeDocument/2006/relationships/hyperlink" Target="http://sistemagestioncalidad.ramajudicial.gov.co/ModeloCSJ/index.php?sesion=&amp;op=8&amp;sop=8.5.6&amp;id_estrutura=367&amp;id=21631.00000&amp;hr=1" TargetMode="External"/><Relationship Id="rId1281" Type="http://schemas.openxmlformats.org/officeDocument/2006/relationships/hyperlink" Target="http://sistemagestioncalidad.ramajudicial.gov.co/ModeloCSJ/index.php?sesion=&amp;op=8&amp;sop=8.5.6&amp;id_estrutura=1&amp;id=22163.00000&amp;hr=1" TargetMode="External"/><Relationship Id="rId1379" Type="http://schemas.openxmlformats.org/officeDocument/2006/relationships/hyperlink" Target="http://sistemagestioncalidad.ramajudicial.gov.co/ModeloCSJ/index.php?sesion=&amp;op=8&amp;sop=8.5.6&amp;id_estrutura=367&amp;id=22261.00000&amp;hr=1" TargetMode="External"/><Relationship Id="rId1586" Type="http://schemas.openxmlformats.org/officeDocument/2006/relationships/hyperlink" Target="http://sistemagestioncalidad.ramajudicial.gov.co/ModeloCSJ/index.php?sesion=&amp;op=8&amp;sop=8.5.6&amp;id_estrutura=367&amp;id=22468.00000&amp;hr=1" TargetMode="External"/><Relationship Id="rId2125" Type="http://schemas.openxmlformats.org/officeDocument/2006/relationships/hyperlink" Target="http://sistemagestioncalidad.ramajudicial.gov.co/ModeloCSJ/index.php?sesion=&amp;op=8&amp;sop=8.5.6&amp;id_estrutura=2&amp;id=14857.00000&amp;hr=1" TargetMode="External"/><Relationship Id="rId2332" Type="http://schemas.openxmlformats.org/officeDocument/2006/relationships/hyperlink" Target="http://sistemagestioncalidad.ramajudicial.gov.co/ModeloCSJ/index.php?sesion=&amp;op=8&amp;sop=8.5.6&amp;id_estrutura=1&amp;id=15064.00000&amp;hr=1" TargetMode="External"/><Relationship Id="rId304" Type="http://schemas.openxmlformats.org/officeDocument/2006/relationships/hyperlink" Target="http://sistemagestioncalidad.ramajudicial.gov.co/ModeloCSJ/index.php?sesion=&amp;op=8&amp;sop=8.5.6&amp;id_estrutura=367&amp;id=21186.00000&amp;hr=1" TargetMode="External"/><Relationship Id="rId511" Type="http://schemas.openxmlformats.org/officeDocument/2006/relationships/hyperlink" Target="http://sistemagestioncalidad.ramajudicial.gov.co/ModeloCSJ/index.php?sesion=&amp;op=8&amp;sop=8.5.6&amp;id_estrutura=367&amp;id=21393.00000&amp;hr=1" TargetMode="External"/><Relationship Id="rId609" Type="http://schemas.openxmlformats.org/officeDocument/2006/relationships/hyperlink" Target="http://sistemagestioncalidad.ramajudicial.gov.co/ModeloCSJ/index.php?sesion=&amp;op=8&amp;sop=8.5.6&amp;id_estrutura=1&amp;id=21491.00000&amp;hr=1" TargetMode="External"/><Relationship Id="rId956" Type="http://schemas.openxmlformats.org/officeDocument/2006/relationships/hyperlink" Target="http://sistemagestioncalidad.ramajudicial.gov.co/ModeloCSJ/index.php?sesion=&amp;op=8&amp;sop=8.5.6&amp;id_estrutura=367&amp;id=21838.00000&amp;hr=1" TargetMode="External"/><Relationship Id="rId1141" Type="http://schemas.openxmlformats.org/officeDocument/2006/relationships/hyperlink" Target="http://sistemagestioncalidad.ramajudicial.gov.co/ModeloCSJ/index.php?sesion=&amp;op=8&amp;sop=8.5.6&amp;id_estrutura=367&amp;id=22023.00000&amp;hr=1" TargetMode="External"/><Relationship Id="rId1239" Type="http://schemas.openxmlformats.org/officeDocument/2006/relationships/hyperlink" Target="http://sistemagestioncalidad.ramajudicial.gov.co/ModeloCSJ/index.php?sesion=&amp;op=8&amp;sop=8.5.6&amp;id_estrutura=367&amp;id=22121.00000&amp;hr=1" TargetMode="External"/><Relationship Id="rId1793" Type="http://schemas.openxmlformats.org/officeDocument/2006/relationships/hyperlink" Target="http://sistemagestioncalidad.ramajudicial.gov.co/ModeloCSJ/index.php?sesion=&amp;op=8&amp;sop=8.5.6&amp;id_estrutura=1&amp;id=14525.00000&amp;hr=1" TargetMode="External"/><Relationship Id="rId85" Type="http://schemas.openxmlformats.org/officeDocument/2006/relationships/hyperlink" Target="http://sistemagestioncalidad.ramajudicial.gov.co/ModeloCSJ/index.php?sesion=&amp;op=8&amp;sop=8.5.6&amp;id_estrutura=367&amp;id=20967.00000&amp;hr=1" TargetMode="External"/><Relationship Id="rId816" Type="http://schemas.openxmlformats.org/officeDocument/2006/relationships/hyperlink" Target="http://sistemagestioncalidad.ramajudicial.gov.co/ModeloCSJ/index.php?sesion=&amp;op=8&amp;sop=8.5.6&amp;id_estrutura=367&amp;id=21698.00000&amp;hr=1" TargetMode="External"/><Relationship Id="rId1001" Type="http://schemas.openxmlformats.org/officeDocument/2006/relationships/hyperlink" Target="http://sistemagestioncalidad.ramajudicial.gov.co/ModeloCSJ/index.php?sesion=&amp;op=8&amp;sop=8.5.6&amp;id_estrutura=1&amp;id=21883.00000&amp;hr=1" TargetMode="External"/><Relationship Id="rId1446" Type="http://schemas.openxmlformats.org/officeDocument/2006/relationships/hyperlink" Target="http://sistemagestioncalidad.ramajudicial.gov.co/ModeloCSJ/index.php?sesion=&amp;op=8&amp;sop=8.5.6&amp;id_estrutura=367&amp;id=22328.00000&amp;hr=1" TargetMode="External"/><Relationship Id="rId1653" Type="http://schemas.openxmlformats.org/officeDocument/2006/relationships/hyperlink" Target="http://sistemagestioncalidad.ramajudicial.gov.co/ModeloCSJ/index.php?sesion=&amp;op=8&amp;sop=8.5.6&amp;id_estrutura=367&amp;id=22535.00000&amp;hr=1" TargetMode="External"/><Relationship Id="rId1860" Type="http://schemas.openxmlformats.org/officeDocument/2006/relationships/hyperlink" Target="http://sistemagestioncalidad.ramajudicial.gov.co/ModeloCSJ/index.php?sesion=&amp;op=8&amp;sop=8.5.6&amp;id_estrutura=1&amp;id=14592.00000&amp;hr=1" TargetMode="External"/><Relationship Id="rId1306" Type="http://schemas.openxmlformats.org/officeDocument/2006/relationships/hyperlink" Target="http://sistemagestioncalidad.ramajudicial.gov.co/ModeloCSJ/index.php?sesion=&amp;op=8&amp;sop=8.5.6&amp;id_estrutura=1&amp;id=22188.00000&amp;hr=1" TargetMode="External"/><Relationship Id="rId1513" Type="http://schemas.openxmlformats.org/officeDocument/2006/relationships/hyperlink" Target="http://sistemagestioncalidad.ramajudicial.gov.co/ModeloCSJ/index.php?sesion=&amp;op=8&amp;sop=8.5.6&amp;id_estrutura=367&amp;id=22395.00000&amp;hr=1" TargetMode="External"/><Relationship Id="rId1720" Type="http://schemas.openxmlformats.org/officeDocument/2006/relationships/hyperlink" Target="http://sistemagestioncalidad.ramajudicial.gov.co/ModeloCSJ/index.php?sesion=&amp;op=8&amp;sop=8.5.6&amp;id_estrutura=1&amp;id=14452.00000&amp;hr=1" TargetMode="External"/><Relationship Id="rId1958" Type="http://schemas.openxmlformats.org/officeDocument/2006/relationships/hyperlink" Target="http://sistemagestioncalidad.ramajudicial.gov.co/ModeloCSJ/index.php?sesion=&amp;op=8&amp;sop=8.5.6&amp;id_estrutura=1&amp;id=14690.00000&amp;hr=1" TargetMode="External"/><Relationship Id="rId12" Type="http://schemas.openxmlformats.org/officeDocument/2006/relationships/hyperlink" Target="http://sistemagestioncalidad.ramajudicial.gov.co/ModeloCSJ/index.php?sesion=&amp;op=8&amp;sop=8.5.6&amp;id_estrutura=367&amp;id=20894.00000&amp;hr=1" TargetMode="External"/><Relationship Id="rId1818" Type="http://schemas.openxmlformats.org/officeDocument/2006/relationships/hyperlink" Target="http://sistemagestioncalidad.ramajudicial.gov.co/ModeloCSJ/index.php?sesion=&amp;op=8&amp;sop=8.5.6&amp;id_estrutura=1&amp;id=14550.00000&amp;hr=1" TargetMode="External"/><Relationship Id="rId161" Type="http://schemas.openxmlformats.org/officeDocument/2006/relationships/hyperlink" Target="http://sistemagestioncalidad.ramajudicial.gov.co/ModeloCSJ/index.php?sesion=&amp;op=8&amp;sop=8.5.6&amp;id_estrutura=367&amp;id=21043.00000&amp;hr=1" TargetMode="External"/><Relationship Id="rId399" Type="http://schemas.openxmlformats.org/officeDocument/2006/relationships/hyperlink" Target="http://sistemagestioncalidad.ramajudicial.gov.co/ModeloCSJ/index.php?sesion=&amp;op=8&amp;sop=8.5.6&amp;id_estrutura=367&amp;id=21281.00000&amp;hr=1" TargetMode="External"/><Relationship Id="rId2287" Type="http://schemas.openxmlformats.org/officeDocument/2006/relationships/hyperlink" Target="http://sistemagestioncalidad.ramajudicial.gov.co/ModeloCSJ/index.php?sesion=&amp;op=8&amp;sop=8.5.6&amp;id_estrutura=1&amp;id=15019.00000&amp;hr=1" TargetMode="External"/><Relationship Id="rId259" Type="http://schemas.openxmlformats.org/officeDocument/2006/relationships/hyperlink" Target="http://sistemagestioncalidad.ramajudicial.gov.co/ModeloCSJ/index.php?sesion=&amp;op=8&amp;sop=8.5.6&amp;id_estrutura=367&amp;id=21141.00000&amp;hr=1" TargetMode="External"/><Relationship Id="rId466" Type="http://schemas.openxmlformats.org/officeDocument/2006/relationships/hyperlink" Target="http://sistemagestioncalidad.ramajudicial.gov.co/ModeloCSJ/index.php?sesion=&amp;op=8&amp;sop=8.5.6&amp;id_estrutura=2&amp;id=21348.00000&amp;hr=1" TargetMode="External"/><Relationship Id="rId673" Type="http://schemas.openxmlformats.org/officeDocument/2006/relationships/hyperlink" Target="http://sistemagestioncalidad.ramajudicial.gov.co/ModeloCSJ/index.php?sesion=&amp;op=8&amp;sop=8.5.6&amp;id_estrutura=367&amp;id=21555.00000&amp;hr=1" TargetMode="External"/><Relationship Id="rId880" Type="http://schemas.openxmlformats.org/officeDocument/2006/relationships/hyperlink" Target="http://sistemagestioncalidad.ramajudicial.gov.co/ModeloCSJ/index.php?sesion=&amp;op=8&amp;sop=8.5.6&amp;id_estrutura=1&amp;id=21762.00000&amp;hr=1" TargetMode="External"/><Relationship Id="rId1096" Type="http://schemas.openxmlformats.org/officeDocument/2006/relationships/hyperlink" Target="http://sistemagestioncalidad.ramajudicial.gov.co/ModeloCSJ/index.php?sesion=&amp;op=8&amp;sop=8.5.6&amp;id_estrutura=1&amp;id=21978.00000&amp;hr=1" TargetMode="External"/><Relationship Id="rId2147" Type="http://schemas.openxmlformats.org/officeDocument/2006/relationships/hyperlink" Target="http://sistemagestioncalidad.ramajudicial.gov.co/ModeloCSJ/index.php?sesion=&amp;op=8&amp;sop=8.5.6&amp;id_estrutura=1&amp;id=14879.00000&amp;hr=1" TargetMode="External"/><Relationship Id="rId2354" Type="http://schemas.openxmlformats.org/officeDocument/2006/relationships/hyperlink" Target="http://sistemagestioncalidad.ramajudicial.gov.co/ModeloCSJ/index.php?sesion=&amp;op=8&amp;sop=8.5.6&amp;id_estrutura=1&amp;id=15086.00000&amp;hr=1" TargetMode="External"/><Relationship Id="rId119" Type="http://schemas.openxmlformats.org/officeDocument/2006/relationships/hyperlink" Target="http://sistemagestioncalidad.ramajudicial.gov.co/ModeloCSJ/index.php?sesion=&amp;op=8&amp;sop=8.5.6&amp;id_estrutura=3&amp;id=21001.00000&amp;hr=1" TargetMode="External"/><Relationship Id="rId326" Type="http://schemas.openxmlformats.org/officeDocument/2006/relationships/hyperlink" Target="http://sistemagestioncalidad.ramajudicial.gov.co/ModeloCSJ/index.php?sesion=&amp;op=8&amp;sop=8.5.6&amp;id_estrutura=2&amp;id=21208.00000&amp;hr=1" TargetMode="External"/><Relationship Id="rId533" Type="http://schemas.openxmlformats.org/officeDocument/2006/relationships/hyperlink" Target="http://sistemagestioncalidad.ramajudicial.gov.co/ModeloCSJ/index.php?sesion=&amp;op=8&amp;sop=8.5.6&amp;id_estrutura=367&amp;id=21415.00000&amp;hr=1" TargetMode="External"/><Relationship Id="rId978" Type="http://schemas.openxmlformats.org/officeDocument/2006/relationships/hyperlink" Target="http://sistemagestioncalidad.ramajudicial.gov.co/ModeloCSJ/index.php?sesion=&amp;op=8&amp;sop=8.5.6&amp;id_estrutura=3&amp;id=21860.00000&amp;hr=1" TargetMode="External"/><Relationship Id="rId1163" Type="http://schemas.openxmlformats.org/officeDocument/2006/relationships/hyperlink" Target="http://sistemagestioncalidad.ramajudicial.gov.co/ModeloCSJ/index.php?sesion=&amp;op=8&amp;sop=8.5.6&amp;id_estrutura=367&amp;id=22045.00000&amp;hr=1" TargetMode="External"/><Relationship Id="rId1370" Type="http://schemas.openxmlformats.org/officeDocument/2006/relationships/hyperlink" Target="http://sistemagestioncalidad.ramajudicial.gov.co/ModeloCSJ/index.php?sesion=&amp;op=8&amp;sop=8.5.6&amp;id_estrutura=367&amp;id=22252.00000&amp;hr=1" TargetMode="External"/><Relationship Id="rId2007" Type="http://schemas.openxmlformats.org/officeDocument/2006/relationships/hyperlink" Target="http://sistemagestioncalidad.ramajudicial.gov.co/ModeloCSJ/index.php?sesion=&amp;op=8&amp;sop=8.5.6&amp;id_estrutura=1&amp;id=14739.00000&amp;hr=1" TargetMode="External"/><Relationship Id="rId2214" Type="http://schemas.openxmlformats.org/officeDocument/2006/relationships/hyperlink" Target="http://sistemagestioncalidad.ramajudicial.gov.co/ModeloCSJ/index.php?sesion=&amp;op=8&amp;sop=8.5.6&amp;id_estrutura=1&amp;id=14946.00000&amp;hr=1" TargetMode="External"/><Relationship Id="rId740" Type="http://schemas.openxmlformats.org/officeDocument/2006/relationships/hyperlink" Target="http://sistemagestioncalidad.ramajudicial.gov.co/ModeloCSJ/index.php?sesion=&amp;op=8&amp;sop=8.5.6&amp;id_estrutura=367&amp;id=21622.00000&amp;hr=1" TargetMode="External"/><Relationship Id="rId838" Type="http://schemas.openxmlformats.org/officeDocument/2006/relationships/hyperlink" Target="http://sistemagestioncalidad.ramajudicial.gov.co/ModeloCSJ/index.php?sesion=&amp;op=8&amp;sop=8.5.6&amp;id_estrutura=367&amp;id=21720.00000&amp;hr=1" TargetMode="External"/><Relationship Id="rId1023" Type="http://schemas.openxmlformats.org/officeDocument/2006/relationships/hyperlink" Target="http://sistemagestioncalidad.ramajudicial.gov.co/ModeloCSJ/index.php?sesion=&amp;op=8&amp;sop=8.5.6&amp;id_estrutura=367&amp;id=21905.00000&amp;hr=1" TargetMode="External"/><Relationship Id="rId1468" Type="http://schemas.openxmlformats.org/officeDocument/2006/relationships/hyperlink" Target="http://sistemagestioncalidad.ramajudicial.gov.co/ModeloCSJ/index.php?sesion=&amp;op=8&amp;sop=8.5.6&amp;id_estrutura=1&amp;id=22350.00000&amp;hr=1" TargetMode="External"/><Relationship Id="rId1675" Type="http://schemas.openxmlformats.org/officeDocument/2006/relationships/hyperlink" Target="http://sistemagestioncalidad.ramajudicial.gov.co/ModeloCSJ/index.php?sesion=&amp;op=8&amp;sop=8.5.6&amp;id_estrutura=367&amp;id=22557.00000&amp;hr=1" TargetMode="External"/><Relationship Id="rId1882" Type="http://schemas.openxmlformats.org/officeDocument/2006/relationships/hyperlink" Target="http://sistemagestioncalidad.ramajudicial.gov.co/ModeloCSJ/index.php?sesion=&amp;op=8&amp;sop=8.5.6&amp;id_estrutura=2&amp;id=14614.00000&amp;hr=1" TargetMode="External"/><Relationship Id="rId2421" Type="http://schemas.openxmlformats.org/officeDocument/2006/relationships/hyperlink" Target="http://sistemagestioncalidad.ramajudicial.gov.co/ModeloCSJ/index.php?sesion=&amp;op=8&amp;sop=8.5.6&amp;id_estrutura=1&amp;id=15153.00000&amp;hr=1" TargetMode="External"/><Relationship Id="rId600" Type="http://schemas.openxmlformats.org/officeDocument/2006/relationships/hyperlink" Target="http://sistemagestioncalidad.ramajudicial.gov.co/ModeloCSJ/index.php?sesion=&amp;op=8&amp;sop=8.5.6&amp;id_estrutura=367&amp;id=21482.00000&amp;hr=1" TargetMode="External"/><Relationship Id="rId1230" Type="http://schemas.openxmlformats.org/officeDocument/2006/relationships/hyperlink" Target="http://sistemagestioncalidad.ramajudicial.gov.co/ModeloCSJ/index.php?sesion=&amp;op=8&amp;sop=8.5.6&amp;id_estrutura=2&amp;id=22112.00000&amp;hr=1" TargetMode="External"/><Relationship Id="rId1328" Type="http://schemas.openxmlformats.org/officeDocument/2006/relationships/hyperlink" Target="http://sistemagestioncalidad.ramajudicial.gov.co/ModeloCSJ/index.php?sesion=&amp;op=8&amp;sop=8.5.6&amp;id_estrutura=367&amp;id=22210.00000&amp;hr=1" TargetMode="External"/><Relationship Id="rId1535" Type="http://schemas.openxmlformats.org/officeDocument/2006/relationships/hyperlink" Target="http://sistemagestioncalidad.ramajudicial.gov.co/ModeloCSJ/index.php?sesion=&amp;op=8&amp;sop=8.5.6&amp;id_estrutura=367&amp;id=22417.00000&amp;hr=1" TargetMode="External"/><Relationship Id="rId905" Type="http://schemas.openxmlformats.org/officeDocument/2006/relationships/hyperlink" Target="http://sistemagestioncalidad.ramajudicial.gov.co/ModeloCSJ/index.php?sesion=&amp;op=8&amp;sop=8.5.6&amp;id_estrutura=1&amp;id=21787.00000&amp;hr=1" TargetMode="External"/><Relationship Id="rId1742" Type="http://schemas.openxmlformats.org/officeDocument/2006/relationships/hyperlink" Target="http://sistemagestioncalidad.ramajudicial.gov.co/ModeloCSJ/index.php?sesion=&amp;op=8&amp;sop=8.5.6&amp;id_estrutura=1&amp;id=14474.00000&amp;hr=1" TargetMode="External"/><Relationship Id="rId34" Type="http://schemas.openxmlformats.org/officeDocument/2006/relationships/hyperlink" Target="http://sistemagestioncalidad.ramajudicial.gov.co/ModeloCSJ/index.php?sesion=&amp;op=8&amp;sop=8.5.6&amp;id_estrutura=367&amp;id=20916.00000&amp;hr=1" TargetMode="External"/><Relationship Id="rId1602" Type="http://schemas.openxmlformats.org/officeDocument/2006/relationships/hyperlink" Target="http://sistemagestioncalidad.ramajudicial.gov.co/ModeloCSJ/index.php?sesion=&amp;op=8&amp;sop=8.5.6&amp;id_estrutura=367&amp;id=22484.00000&amp;hr=1" TargetMode="External"/><Relationship Id="rId183" Type="http://schemas.openxmlformats.org/officeDocument/2006/relationships/hyperlink" Target="http://sistemagestioncalidad.ramajudicial.gov.co/ModeloCSJ/index.php?sesion=&amp;op=8&amp;sop=8.5.6&amp;id_estrutura=1&amp;id=21065.00000&amp;hr=1" TargetMode="External"/><Relationship Id="rId390" Type="http://schemas.openxmlformats.org/officeDocument/2006/relationships/hyperlink" Target="http://sistemagestioncalidad.ramajudicial.gov.co/ModeloCSJ/index.php?sesion=&amp;op=8&amp;sop=8.5.6&amp;id_estrutura=367&amp;id=21272.00000&amp;hr=1" TargetMode="External"/><Relationship Id="rId1907" Type="http://schemas.openxmlformats.org/officeDocument/2006/relationships/hyperlink" Target="http://sistemagestioncalidad.ramajudicial.gov.co/ModeloCSJ/index.php?sesion=&amp;op=8&amp;sop=8.5.6&amp;id_estrutura=2&amp;id=14639.00000&amp;hr=1" TargetMode="External"/><Relationship Id="rId2071" Type="http://schemas.openxmlformats.org/officeDocument/2006/relationships/hyperlink" Target="http://sistemagestioncalidad.ramajudicial.gov.co/ModeloCSJ/index.php?sesion=&amp;op=8&amp;sop=8.5.6&amp;id_estrutura=1&amp;id=14803.00000&amp;hr=1" TargetMode="External"/><Relationship Id="rId250" Type="http://schemas.openxmlformats.org/officeDocument/2006/relationships/hyperlink" Target="http://sistemagestioncalidad.ramajudicial.gov.co/ModeloCSJ/index.php?sesion=&amp;op=8&amp;sop=8.5.6&amp;id_estrutura=367&amp;id=21132.00000&amp;hr=1" TargetMode="External"/><Relationship Id="rId488" Type="http://schemas.openxmlformats.org/officeDocument/2006/relationships/hyperlink" Target="http://sistemagestioncalidad.ramajudicial.gov.co/ModeloCSJ/index.php?sesion=&amp;op=8&amp;sop=8.5.6&amp;id_estrutura=367&amp;id=21370.00000&amp;hr=1" TargetMode="External"/><Relationship Id="rId695" Type="http://schemas.openxmlformats.org/officeDocument/2006/relationships/hyperlink" Target="http://sistemagestioncalidad.ramajudicial.gov.co/ModeloCSJ/index.php?sesion=&amp;op=8&amp;sop=8.5.6&amp;id_estrutura=1&amp;id=21577.00000&amp;hr=1" TargetMode="External"/><Relationship Id="rId2169" Type="http://schemas.openxmlformats.org/officeDocument/2006/relationships/hyperlink" Target="http://sistemagestioncalidad.ramajudicial.gov.co/ModeloCSJ/index.php?sesion=&amp;op=8&amp;sop=8.5.6&amp;id_estrutura=1&amp;id=14901.00000&amp;hr=1" TargetMode="External"/><Relationship Id="rId2376" Type="http://schemas.openxmlformats.org/officeDocument/2006/relationships/hyperlink" Target="http://sistemagestioncalidad.ramajudicial.gov.co/ModeloCSJ/index.php?sesion=&amp;op=8&amp;sop=8.5.6&amp;id_estrutura=2&amp;id=15108.00000&amp;hr=1" TargetMode="External"/><Relationship Id="rId110" Type="http://schemas.openxmlformats.org/officeDocument/2006/relationships/hyperlink" Target="http://sistemagestioncalidad.ramajudicial.gov.co/ModeloCSJ/index.php?sesion=&amp;op=8&amp;sop=8.5.6&amp;id_estrutura=367&amp;id=20992.00000&amp;hr=1" TargetMode="External"/><Relationship Id="rId348" Type="http://schemas.openxmlformats.org/officeDocument/2006/relationships/hyperlink" Target="http://sistemagestioncalidad.ramajudicial.gov.co/ModeloCSJ/index.php?sesion=&amp;op=8&amp;sop=8.5.6&amp;id_estrutura=367&amp;id=21230.00000&amp;hr=1" TargetMode="External"/><Relationship Id="rId555" Type="http://schemas.openxmlformats.org/officeDocument/2006/relationships/hyperlink" Target="http://sistemagestioncalidad.ramajudicial.gov.co/ModeloCSJ/index.php?sesion=&amp;op=8&amp;sop=8.5.6&amp;id_estrutura=367&amp;id=21437.00000&amp;hr=1" TargetMode="External"/><Relationship Id="rId762" Type="http://schemas.openxmlformats.org/officeDocument/2006/relationships/hyperlink" Target="http://sistemagestioncalidad.ramajudicial.gov.co/ModeloCSJ/index.php?sesion=&amp;op=8&amp;sop=8.5.6&amp;id_estrutura=367&amp;id=21644.00000&amp;hr=1" TargetMode="External"/><Relationship Id="rId1185" Type="http://schemas.openxmlformats.org/officeDocument/2006/relationships/hyperlink" Target="http://sistemagestioncalidad.ramajudicial.gov.co/ModeloCSJ/index.php?sesion=&amp;op=8&amp;sop=8.5.6&amp;id_estrutura=1&amp;id=22067.00000&amp;hr=1" TargetMode="External"/><Relationship Id="rId1392" Type="http://schemas.openxmlformats.org/officeDocument/2006/relationships/hyperlink" Target="http://sistemagestioncalidad.ramajudicial.gov.co/ModeloCSJ/index.php?sesion=&amp;op=8&amp;sop=8.5.6&amp;id_estrutura=367&amp;id=22274.00000&amp;hr=1" TargetMode="External"/><Relationship Id="rId2029" Type="http://schemas.openxmlformats.org/officeDocument/2006/relationships/hyperlink" Target="http://sistemagestioncalidad.ramajudicial.gov.co/ModeloCSJ/index.php?sesion=&amp;op=8&amp;sop=8.5.6&amp;id_estrutura=2&amp;id=14761.00000&amp;hr=1" TargetMode="External"/><Relationship Id="rId2236" Type="http://schemas.openxmlformats.org/officeDocument/2006/relationships/hyperlink" Target="http://sistemagestioncalidad.ramajudicial.gov.co/ModeloCSJ/index.php?sesion=&amp;op=8&amp;sop=8.5.6&amp;id_estrutura=1&amp;id=14968.00000&amp;hr=1" TargetMode="External"/><Relationship Id="rId2443" Type="http://schemas.openxmlformats.org/officeDocument/2006/relationships/hyperlink" Target="http://sistemagestioncalidad.ramajudicial.gov.co/ModeloCSJ/index.php?sesion=&amp;op=8&amp;sop=8.5.6&amp;id_estrutura=1&amp;id=15175.00000&amp;hr=1" TargetMode="External"/><Relationship Id="rId208" Type="http://schemas.openxmlformats.org/officeDocument/2006/relationships/hyperlink" Target="http://sistemagestioncalidad.ramajudicial.gov.co/ModeloCSJ/index.php?sesion=&amp;op=8&amp;sop=8.5.6&amp;id_estrutura=367&amp;id=21090.00000&amp;hr=1" TargetMode="External"/><Relationship Id="rId415" Type="http://schemas.openxmlformats.org/officeDocument/2006/relationships/hyperlink" Target="http://sistemagestioncalidad.ramajudicial.gov.co/ModeloCSJ/index.php?sesion=&amp;op=8&amp;sop=8.5.6&amp;id_estrutura=367&amp;id=21297.00000&amp;hr=1" TargetMode="External"/><Relationship Id="rId622" Type="http://schemas.openxmlformats.org/officeDocument/2006/relationships/hyperlink" Target="http://sistemagestioncalidad.ramajudicial.gov.co/ModeloCSJ/index.php?sesion=&amp;op=8&amp;sop=8.5.6&amp;id_estrutura=1&amp;id=21504.00000&amp;hr=1" TargetMode="External"/><Relationship Id="rId1045" Type="http://schemas.openxmlformats.org/officeDocument/2006/relationships/hyperlink" Target="http://sistemagestioncalidad.ramajudicial.gov.co/ModeloCSJ/index.php?sesion=&amp;op=8&amp;sop=8.5.6&amp;id_estrutura=367&amp;id=21927.00000&amp;hr=1" TargetMode="External"/><Relationship Id="rId1252" Type="http://schemas.openxmlformats.org/officeDocument/2006/relationships/hyperlink" Target="http://sistemagestioncalidad.ramajudicial.gov.co/ModeloCSJ/index.php?sesion=&amp;op=8&amp;sop=8.5.6&amp;id_estrutura=367&amp;id=22134.00000&amp;hr=1" TargetMode="External"/><Relationship Id="rId1697" Type="http://schemas.openxmlformats.org/officeDocument/2006/relationships/hyperlink" Target="http://sistemagestioncalidad.ramajudicial.gov.co/ModeloCSJ/index.php?sesion=&amp;op=8&amp;sop=8.5.6&amp;id_estrutura=367&amp;id=22579.00000&amp;hr=1" TargetMode="External"/><Relationship Id="rId2303" Type="http://schemas.openxmlformats.org/officeDocument/2006/relationships/hyperlink" Target="http://sistemagestioncalidad.ramajudicial.gov.co/ModeloCSJ/index.php?sesion=&amp;op=8&amp;sop=8.5.6&amp;id_estrutura=1&amp;id=15035.00000&amp;hr=1" TargetMode="External"/><Relationship Id="rId927" Type="http://schemas.openxmlformats.org/officeDocument/2006/relationships/hyperlink" Target="http://sistemagestioncalidad.ramajudicial.gov.co/ModeloCSJ/index.php?sesion=&amp;op=8&amp;sop=8.5.6&amp;id_estrutura=1&amp;id=21809.00000&amp;hr=1" TargetMode="External"/><Relationship Id="rId1112" Type="http://schemas.openxmlformats.org/officeDocument/2006/relationships/hyperlink" Target="http://sistemagestioncalidad.ramajudicial.gov.co/ModeloCSJ/index.php?sesion=&amp;op=8&amp;sop=8.5.6&amp;id_estrutura=367&amp;id=21994.00000&amp;hr=1" TargetMode="External"/><Relationship Id="rId1557" Type="http://schemas.openxmlformats.org/officeDocument/2006/relationships/hyperlink" Target="http://sistemagestioncalidad.ramajudicial.gov.co/ModeloCSJ/index.php?sesion=&amp;op=8&amp;sop=8.5.6&amp;id_estrutura=367&amp;id=22439.00000&amp;hr=1" TargetMode="External"/><Relationship Id="rId1764" Type="http://schemas.openxmlformats.org/officeDocument/2006/relationships/hyperlink" Target="http://sistemagestioncalidad.ramajudicial.gov.co/ModeloCSJ/index.php?sesion=&amp;op=8&amp;sop=8.5.6&amp;id_estrutura=2&amp;id=14496.00000&amp;hr=1" TargetMode="External"/><Relationship Id="rId1971" Type="http://schemas.openxmlformats.org/officeDocument/2006/relationships/hyperlink" Target="http://sistemagestioncalidad.ramajudicial.gov.co/ModeloCSJ/index.php?sesion=&amp;op=8&amp;sop=8.5.6&amp;id_estrutura=3&amp;id=14703.00000&amp;hr=1" TargetMode="External"/><Relationship Id="rId56" Type="http://schemas.openxmlformats.org/officeDocument/2006/relationships/hyperlink" Target="http://sistemagestioncalidad.ramajudicial.gov.co/ModeloCSJ/index.php?sesion=&amp;op=8&amp;sop=8.5.6&amp;id_estrutura=367&amp;id=20938.00000&amp;hr=1" TargetMode="External"/><Relationship Id="rId1417" Type="http://schemas.openxmlformats.org/officeDocument/2006/relationships/hyperlink" Target="http://sistemagestioncalidad.ramajudicial.gov.co/ModeloCSJ/index.php?sesion=&amp;op=8&amp;sop=8.5.6&amp;id_estrutura=2&amp;id=22299.00000&amp;hr=1" TargetMode="External"/><Relationship Id="rId1624" Type="http://schemas.openxmlformats.org/officeDocument/2006/relationships/hyperlink" Target="http://sistemagestioncalidad.ramajudicial.gov.co/ModeloCSJ/index.php?sesion=&amp;op=8&amp;sop=8.5.6&amp;id_estrutura=2&amp;id=22506.00000&amp;hr=1" TargetMode="External"/><Relationship Id="rId1831" Type="http://schemas.openxmlformats.org/officeDocument/2006/relationships/hyperlink" Target="http://sistemagestioncalidad.ramajudicial.gov.co/ModeloCSJ/index.php?sesion=&amp;op=8&amp;sop=8.5.6&amp;id_estrutura=1&amp;id=14563.00000&amp;hr=1" TargetMode="External"/><Relationship Id="rId1929" Type="http://schemas.openxmlformats.org/officeDocument/2006/relationships/hyperlink" Target="http://sistemagestioncalidad.ramajudicial.gov.co/ModeloCSJ/index.php?sesion=&amp;op=8&amp;sop=8.5.6&amp;id_estrutura=1&amp;id=14661.00000&amp;hr=1" TargetMode="External"/><Relationship Id="rId2093" Type="http://schemas.openxmlformats.org/officeDocument/2006/relationships/hyperlink" Target="http://sistemagestioncalidad.ramajudicial.gov.co/ModeloCSJ/index.php?sesion=&amp;op=8&amp;sop=8.5.6&amp;id_estrutura=1&amp;id=14825.00000&amp;hr=1" TargetMode="External"/><Relationship Id="rId2398" Type="http://schemas.openxmlformats.org/officeDocument/2006/relationships/hyperlink" Target="http://sistemagestioncalidad.ramajudicial.gov.co/ModeloCSJ/index.php?sesion=&amp;op=8&amp;sop=8.5.6&amp;id_estrutura=1&amp;id=15130.00000&amp;hr=1" TargetMode="External"/><Relationship Id="rId272" Type="http://schemas.openxmlformats.org/officeDocument/2006/relationships/hyperlink" Target="http://sistemagestioncalidad.ramajudicial.gov.co/ModeloCSJ/index.php?sesion=&amp;op=8&amp;sop=8.5.6&amp;id_estrutura=1&amp;id=21154.00000&amp;hr=1" TargetMode="External"/><Relationship Id="rId577" Type="http://schemas.openxmlformats.org/officeDocument/2006/relationships/hyperlink" Target="http://sistemagestioncalidad.ramajudicial.gov.co/ModeloCSJ/index.php?sesion=&amp;op=8&amp;sop=8.5.6&amp;id_estrutura=1&amp;id=21459.00000&amp;hr=1" TargetMode="External"/><Relationship Id="rId2160" Type="http://schemas.openxmlformats.org/officeDocument/2006/relationships/hyperlink" Target="http://sistemagestioncalidad.ramajudicial.gov.co/ModeloCSJ/index.php?sesion=&amp;op=8&amp;sop=8.5.6&amp;id_estrutura=3&amp;id=14892.00000&amp;hr=1" TargetMode="External"/><Relationship Id="rId2258" Type="http://schemas.openxmlformats.org/officeDocument/2006/relationships/hyperlink" Target="http://sistemagestioncalidad.ramajudicial.gov.co/ModeloCSJ/index.php?sesion=&amp;op=8&amp;sop=8.5.6&amp;id_estrutura=1&amp;id=14990.00000&amp;hr=1" TargetMode="External"/><Relationship Id="rId132" Type="http://schemas.openxmlformats.org/officeDocument/2006/relationships/hyperlink" Target="http://sistemagestioncalidad.ramajudicial.gov.co/ModeloCSJ/index.php?sesion=&amp;op=8&amp;sop=8.5.6&amp;id_estrutura=367&amp;id=21014.00000&amp;hr=1" TargetMode="External"/><Relationship Id="rId784" Type="http://schemas.openxmlformats.org/officeDocument/2006/relationships/hyperlink" Target="http://sistemagestioncalidad.ramajudicial.gov.co/ModeloCSJ/index.php?sesion=&amp;op=8&amp;sop=8.5.6&amp;id_estrutura=367&amp;id=21666.00000&amp;hr=1" TargetMode="External"/><Relationship Id="rId991" Type="http://schemas.openxmlformats.org/officeDocument/2006/relationships/hyperlink" Target="http://sistemagestioncalidad.ramajudicial.gov.co/ModeloCSJ/index.php?sesion=&amp;op=8&amp;sop=8.5.6&amp;id_estrutura=367&amp;id=21873.00000&amp;hr=1" TargetMode="External"/><Relationship Id="rId1067" Type="http://schemas.openxmlformats.org/officeDocument/2006/relationships/hyperlink" Target="http://sistemagestioncalidad.ramajudicial.gov.co/ModeloCSJ/index.php?sesion=&amp;op=8&amp;sop=8.5.6&amp;id_estrutura=367&amp;id=21949.00000&amp;hr=1" TargetMode="External"/><Relationship Id="rId2020" Type="http://schemas.openxmlformats.org/officeDocument/2006/relationships/hyperlink" Target="http://sistemagestioncalidad.ramajudicial.gov.co/ModeloCSJ/index.php?sesion=&amp;op=8&amp;sop=8.5.6&amp;id_estrutura=3&amp;id=14752.00000&amp;hr=1" TargetMode="External"/><Relationship Id="rId2465" Type="http://schemas.openxmlformats.org/officeDocument/2006/relationships/hyperlink" Target="http://sistemagestioncalidad.ramajudicial.gov.co/ModeloCSJ/index.php?sesion=&amp;op=8&amp;sop=8.5.6&amp;id_estrutura=2&amp;id=15197.00000&amp;hr=1" TargetMode="External"/><Relationship Id="rId437" Type="http://schemas.openxmlformats.org/officeDocument/2006/relationships/hyperlink" Target="http://sistemagestioncalidad.ramajudicial.gov.co/ModeloCSJ/index.php?sesion=&amp;op=8&amp;sop=8.5.6&amp;id_estrutura=367&amp;id=21319.00000&amp;hr=1" TargetMode="External"/><Relationship Id="rId644" Type="http://schemas.openxmlformats.org/officeDocument/2006/relationships/hyperlink" Target="http://sistemagestioncalidad.ramajudicial.gov.co/ModeloCSJ/index.php?sesion=&amp;op=8&amp;sop=8.5.6&amp;id_estrutura=367&amp;id=21526.00000&amp;hr=1" TargetMode="External"/><Relationship Id="rId851" Type="http://schemas.openxmlformats.org/officeDocument/2006/relationships/hyperlink" Target="http://sistemagestioncalidad.ramajudicial.gov.co/ModeloCSJ/index.php?sesion=&amp;op=8&amp;sop=8.5.6&amp;id_estrutura=367&amp;id=21733.00000&amp;hr=1" TargetMode="External"/><Relationship Id="rId1274" Type="http://schemas.openxmlformats.org/officeDocument/2006/relationships/hyperlink" Target="http://sistemagestioncalidad.ramajudicial.gov.co/ModeloCSJ/index.php?sesion=&amp;op=8&amp;sop=8.5.6&amp;id_estrutura=367&amp;id=22156.00000&amp;hr=1" TargetMode="External"/><Relationship Id="rId1481" Type="http://schemas.openxmlformats.org/officeDocument/2006/relationships/hyperlink" Target="http://sistemagestioncalidad.ramajudicial.gov.co/ModeloCSJ/index.php?sesion=&amp;op=8&amp;sop=8.5.6&amp;id_estrutura=367&amp;id=22363.00000&amp;hr=1" TargetMode="External"/><Relationship Id="rId1579" Type="http://schemas.openxmlformats.org/officeDocument/2006/relationships/hyperlink" Target="http://sistemagestioncalidad.ramajudicial.gov.co/ModeloCSJ/index.php?sesion=&amp;op=8&amp;sop=8.5.6&amp;id_estrutura=1&amp;id=22461.00000&amp;hr=1" TargetMode="External"/><Relationship Id="rId2118" Type="http://schemas.openxmlformats.org/officeDocument/2006/relationships/hyperlink" Target="http://sistemagestioncalidad.ramajudicial.gov.co/ModeloCSJ/index.php?sesion=&amp;op=8&amp;sop=8.5.6&amp;id_estrutura=2&amp;id=14850.00000&amp;hr=1" TargetMode="External"/><Relationship Id="rId2325" Type="http://schemas.openxmlformats.org/officeDocument/2006/relationships/hyperlink" Target="http://sistemagestioncalidad.ramajudicial.gov.co/ModeloCSJ/index.php?sesion=&amp;op=8&amp;sop=8.5.6&amp;id_estrutura=1&amp;id=15057.00000&amp;hr=1" TargetMode="External"/><Relationship Id="rId504" Type="http://schemas.openxmlformats.org/officeDocument/2006/relationships/hyperlink" Target="http://sistemagestioncalidad.ramajudicial.gov.co/ModeloCSJ/index.php?sesion=&amp;op=8&amp;sop=8.5.6&amp;id_estrutura=1&amp;id=21386.00000&amp;hr=1" TargetMode="External"/><Relationship Id="rId711" Type="http://schemas.openxmlformats.org/officeDocument/2006/relationships/hyperlink" Target="http://sistemagestioncalidad.ramajudicial.gov.co/ModeloCSJ/index.php?sesion=&amp;op=8&amp;sop=8.5.6&amp;id_estrutura=367&amp;id=21593.00000&amp;hr=1" TargetMode="External"/><Relationship Id="rId949" Type="http://schemas.openxmlformats.org/officeDocument/2006/relationships/hyperlink" Target="http://sistemagestioncalidad.ramajudicial.gov.co/ModeloCSJ/index.php?sesion=&amp;op=8&amp;sop=8.5.6&amp;id_estrutura=367&amp;id=21831.00000&amp;hr=1" TargetMode="External"/><Relationship Id="rId1134" Type="http://schemas.openxmlformats.org/officeDocument/2006/relationships/hyperlink" Target="http://sistemagestioncalidad.ramajudicial.gov.co/ModeloCSJ/index.php?sesion=&amp;op=8&amp;sop=8.5.6&amp;id_estrutura=367&amp;id=22016.00000&amp;hr=1" TargetMode="External"/><Relationship Id="rId1341" Type="http://schemas.openxmlformats.org/officeDocument/2006/relationships/hyperlink" Target="http://sistemagestioncalidad.ramajudicial.gov.co/ModeloCSJ/index.php?sesion=&amp;op=8&amp;sop=8.5.6&amp;id_estrutura=367&amp;id=22223.00000&amp;hr=1" TargetMode="External"/><Relationship Id="rId1786" Type="http://schemas.openxmlformats.org/officeDocument/2006/relationships/hyperlink" Target="http://sistemagestioncalidad.ramajudicial.gov.co/ModeloCSJ/index.php?sesion=&amp;op=8&amp;sop=8.5.6&amp;id_estrutura=1&amp;id=14518.00000&amp;hr=1" TargetMode="External"/><Relationship Id="rId1993" Type="http://schemas.openxmlformats.org/officeDocument/2006/relationships/hyperlink" Target="http://sistemagestioncalidad.ramajudicial.gov.co/ModeloCSJ/index.php?sesion=&amp;op=8&amp;sop=8.5.6&amp;id_estrutura=2&amp;id=14725.00000&amp;hr=1" TargetMode="External"/><Relationship Id="rId78" Type="http://schemas.openxmlformats.org/officeDocument/2006/relationships/hyperlink" Target="http://sistemagestioncalidad.ramajudicial.gov.co/ModeloCSJ/index.php?sesion=&amp;op=8&amp;sop=8.5.6&amp;id_estrutura=367&amp;id=20960.00000&amp;hr=1" TargetMode="External"/><Relationship Id="rId809" Type="http://schemas.openxmlformats.org/officeDocument/2006/relationships/hyperlink" Target="http://sistemagestioncalidad.ramajudicial.gov.co/ModeloCSJ/index.php?sesion=&amp;op=8&amp;sop=8.5.6&amp;id_estrutura=367&amp;id=21691.00000&amp;hr=1" TargetMode="External"/><Relationship Id="rId1201" Type="http://schemas.openxmlformats.org/officeDocument/2006/relationships/hyperlink" Target="http://sistemagestioncalidad.ramajudicial.gov.co/ModeloCSJ/index.php?sesion=&amp;op=8&amp;sop=8.5.6&amp;id_estrutura=367&amp;id=22083.00000&amp;hr=1" TargetMode="External"/><Relationship Id="rId1439" Type="http://schemas.openxmlformats.org/officeDocument/2006/relationships/hyperlink" Target="http://sistemagestioncalidad.ramajudicial.gov.co/ModeloCSJ/index.php?sesion=&amp;op=8&amp;sop=8.5.6&amp;id_estrutura=367&amp;id=22321.00000&amp;hr=1" TargetMode="External"/><Relationship Id="rId1646" Type="http://schemas.openxmlformats.org/officeDocument/2006/relationships/hyperlink" Target="http://sistemagestioncalidad.ramajudicial.gov.co/ModeloCSJ/index.php?sesion=&amp;op=8&amp;sop=8.5.6&amp;id_estrutura=3&amp;id=22528.00000&amp;hr=1" TargetMode="External"/><Relationship Id="rId1853" Type="http://schemas.openxmlformats.org/officeDocument/2006/relationships/hyperlink" Target="http://sistemagestioncalidad.ramajudicial.gov.co/ModeloCSJ/index.php?sesion=&amp;op=8&amp;sop=8.5.6&amp;id_estrutura=1&amp;id=14585.00000&amp;hr=1" TargetMode="External"/><Relationship Id="rId1506" Type="http://schemas.openxmlformats.org/officeDocument/2006/relationships/hyperlink" Target="http://sistemagestioncalidad.ramajudicial.gov.co/ModeloCSJ/index.php?sesion=&amp;op=8&amp;sop=8.5.6&amp;id_estrutura=367&amp;id=22388.00000&amp;hr=1" TargetMode="External"/><Relationship Id="rId1713" Type="http://schemas.openxmlformats.org/officeDocument/2006/relationships/hyperlink" Target="http://sistemagestioncalidad.ramajudicial.gov.co/ModeloCSJ/index.php?sesion=&amp;op=8&amp;sop=8.5.6&amp;id_estrutura=2&amp;id=14445.00000&amp;hr=1" TargetMode="External"/><Relationship Id="rId1920" Type="http://schemas.openxmlformats.org/officeDocument/2006/relationships/hyperlink" Target="http://sistemagestioncalidad.ramajudicial.gov.co/ModeloCSJ/index.php?sesion=&amp;op=8&amp;sop=8.5.6&amp;id_estrutura=1&amp;id=14652.00000&amp;hr=1" TargetMode="External"/><Relationship Id="rId294" Type="http://schemas.openxmlformats.org/officeDocument/2006/relationships/hyperlink" Target="http://sistemagestioncalidad.ramajudicial.gov.co/ModeloCSJ/index.php?sesion=&amp;op=8&amp;sop=8.5.6&amp;id_estrutura=367&amp;id=21176.00000&amp;hr=1" TargetMode="External"/><Relationship Id="rId2182" Type="http://schemas.openxmlformats.org/officeDocument/2006/relationships/hyperlink" Target="http://sistemagestioncalidad.ramajudicial.gov.co/ModeloCSJ/index.php?sesion=&amp;op=8&amp;sop=8.5.6&amp;id_estrutura=1&amp;id=14914.00000&amp;hr=1" TargetMode="External"/><Relationship Id="rId154" Type="http://schemas.openxmlformats.org/officeDocument/2006/relationships/hyperlink" Target="http://sistemagestioncalidad.ramajudicial.gov.co/ModeloCSJ/index.php?sesion=&amp;op=8&amp;sop=8.5.6&amp;id_estrutura=367&amp;id=21036.00000&amp;hr=1" TargetMode="External"/><Relationship Id="rId361" Type="http://schemas.openxmlformats.org/officeDocument/2006/relationships/hyperlink" Target="http://sistemagestioncalidad.ramajudicial.gov.co/ModeloCSJ/index.php?sesion=&amp;op=8&amp;sop=8.5.6&amp;id_estrutura=367&amp;id=21243.00000&amp;hr=1" TargetMode="External"/><Relationship Id="rId599" Type="http://schemas.openxmlformats.org/officeDocument/2006/relationships/hyperlink" Target="http://sistemagestioncalidad.ramajudicial.gov.co/ModeloCSJ/index.php?sesion=&amp;op=8&amp;sop=8.5.6&amp;id_estrutura=367&amp;id=21481.00000&amp;hr=1" TargetMode="External"/><Relationship Id="rId2042" Type="http://schemas.openxmlformats.org/officeDocument/2006/relationships/hyperlink" Target="http://sistemagestioncalidad.ramajudicial.gov.co/ModeloCSJ/index.php?sesion=&amp;op=8&amp;sop=8.5.6&amp;id_estrutura=1&amp;id=14774.00000&amp;hr=1" TargetMode="External"/><Relationship Id="rId459" Type="http://schemas.openxmlformats.org/officeDocument/2006/relationships/hyperlink" Target="http://sistemagestioncalidad.ramajudicial.gov.co/ModeloCSJ/index.php?sesion=&amp;op=8&amp;sop=8.5.6&amp;id_estrutura=1&amp;id=21341.00000&amp;hr=1" TargetMode="External"/><Relationship Id="rId666" Type="http://schemas.openxmlformats.org/officeDocument/2006/relationships/hyperlink" Target="http://sistemagestioncalidad.ramajudicial.gov.co/ModeloCSJ/index.php?sesion=&amp;op=8&amp;sop=8.5.6&amp;id_estrutura=1&amp;id=21548.00000&amp;hr=1" TargetMode="External"/><Relationship Id="rId873" Type="http://schemas.openxmlformats.org/officeDocument/2006/relationships/hyperlink" Target="http://sistemagestioncalidad.ramajudicial.gov.co/ModeloCSJ/index.php?sesion=&amp;op=8&amp;sop=8.5.6&amp;id_estrutura=367&amp;id=21755.00000&amp;hr=1" TargetMode="External"/><Relationship Id="rId1089" Type="http://schemas.openxmlformats.org/officeDocument/2006/relationships/hyperlink" Target="http://sistemagestioncalidad.ramajudicial.gov.co/ModeloCSJ/index.php?sesion=&amp;op=8&amp;sop=8.5.6&amp;id_estrutura=1&amp;id=21971.00000&amp;hr=1" TargetMode="External"/><Relationship Id="rId1296" Type="http://schemas.openxmlformats.org/officeDocument/2006/relationships/hyperlink" Target="http://sistemagestioncalidad.ramajudicial.gov.co/ModeloCSJ/index.php?sesion=&amp;op=8&amp;sop=8.5.6&amp;id_estrutura=367&amp;id=22178.00000&amp;hr=1" TargetMode="External"/><Relationship Id="rId2347" Type="http://schemas.openxmlformats.org/officeDocument/2006/relationships/hyperlink" Target="http://sistemagestioncalidad.ramajudicial.gov.co/ModeloCSJ/index.php?sesion=&amp;op=8&amp;sop=8.5.6&amp;id_estrutura=1&amp;id=15079.00000&amp;hr=1" TargetMode="External"/><Relationship Id="rId221" Type="http://schemas.openxmlformats.org/officeDocument/2006/relationships/hyperlink" Target="http://sistemagestioncalidad.ramajudicial.gov.co/ModeloCSJ/index.php?sesion=&amp;op=8&amp;sop=8.5.6&amp;id_estrutura=367&amp;id=21103.00000&amp;hr=1" TargetMode="External"/><Relationship Id="rId319" Type="http://schemas.openxmlformats.org/officeDocument/2006/relationships/hyperlink" Target="http://sistemagestioncalidad.ramajudicial.gov.co/ModeloCSJ/index.php?sesion=&amp;op=8&amp;sop=8.5.6&amp;id_estrutura=367&amp;id=21201.00000&amp;hr=1" TargetMode="External"/><Relationship Id="rId526" Type="http://schemas.openxmlformats.org/officeDocument/2006/relationships/hyperlink" Target="http://sistemagestioncalidad.ramajudicial.gov.co/ModeloCSJ/index.php?sesion=&amp;op=8&amp;sop=8.5.6&amp;id_estrutura=367&amp;id=21408.00000&amp;hr=1" TargetMode="External"/><Relationship Id="rId1156" Type="http://schemas.openxmlformats.org/officeDocument/2006/relationships/hyperlink" Target="http://sistemagestioncalidad.ramajudicial.gov.co/ModeloCSJ/index.php?sesion=&amp;op=8&amp;sop=8.5.6&amp;id_estrutura=367&amp;id=22038.00000&amp;hr=1" TargetMode="External"/><Relationship Id="rId1363" Type="http://schemas.openxmlformats.org/officeDocument/2006/relationships/hyperlink" Target="http://sistemagestioncalidad.ramajudicial.gov.co/ModeloCSJ/index.php?sesion=&amp;op=8&amp;sop=8.5.6&amp;id_estrutura=367&amp;id=22245.00000&amp;hr=1" TargetMode="External"/><Relationship Id="rId2207" Type="http://schemas.openxmlformats.org/officeDocument/2006/relationships/hyperlink" Target="http://sistemagestioncalidad.ramajudicial.gov.co/ModeloCSJ/index.php?sesion=&amp;op=8&amp;sop=8.5.6&amp;id_estrutura=1&amp;id=14939.00000&amp;hr=1" TargetMode="External"/><Relationship Id="rId733" Type="http://schemas.openxmlformats.org/officeDocument/2006/relationships/hyperlink" Target="http://sistemagestioncalidad.ramajudicial.gov.co/ModeloCSJ/index.php?sesion=&amp;op=8&amp;sop=8.5.6&amp;id_estrutura=367&amp;id=21615.00000&amp;hr=1" TargetMode="External"/><Relationship Id="rId940" Type="http://schemas.openxmlformats.org/officeDocument/2006/relationships/hyperlink" Target="http://sistemagestioncalidad.ramajudicial.gov.co/ModeloCSJ/index.php?sesion=&amp;op=8&amp;sop=8.5.6&amp;id_estrutura=1&amp;id=21822.00000&amp;hr=1" TargetMode="External"/><Relationship Id="rId1016" Type="http://schemas.openxmlformats.org/officeDocument/2006/relationships/hyperlink" Target="http://sistemagestioncalidad.ramajudicial.gov.co/ModeloCSJ/index.php?sesion=&amp;op=8&amp;sop=8.5.6&amp;id_estrutura=367&amp;id=21898.00000&amp;hr=1" TargetMode="External"/><Relationship Id="rId1570" Type="http://schemas.openxmlformats.org/officeDocument/2006/relationships/hyperlink" Target="http://sistemagestioncalidad.ramajudicial.gov.co/ModeloCSJ/index.php?sesion=&amp;op=8&amp;sop=8.5.6&amp;id_estrutura=367&amp;id=22452.00000&amp;hr=1" TargetMode="External"/><Relationship Id="rId1668" Type="http://schemas.openxmlformats.org/officeDocument/2006/relationships/hyperlink" Target="http://sistemagestioncalidad.ramajudicial.gov.co/ModeloCSJ/index.php?sesion=&amp;op=8&amp;sop=8.5.6&amp;id_estrutura=367&amp;id=22550.00000&amp;hr=1" TargetMode="External"/><Relationship Id="rId1875" Type="http://schemas.openxmlformats.org/officeDocument/2006/relationships/hyperlink" Target="http://sistemagestioncalidad.ramajudicial.gov.co/ModeloCSJ/index.php?sesion=&amp;op=8&amp;sop=8.5.6&amp;id_estrutura=1&amp;id=14607.00000&amp;hr=1" TargetMode="External"/><Relationship Id="rId2414" Type="http://schemas.openxmlformats.org/officeDocument/2006/relationships/hyperlink" Target="http://sistemagestioncalidad.ramajudicial.gov.co/ModeloCSJ/index.php?sesion=&amp;op=8&amp;sop=8.5.6&amp;id_estrutura=2&amp;id=15146.00000&amp;hr=1" TargetMode="External"/><Relationship Id="rId800" Type="http://schemas.openxmlformats.org/officeDocument/2006/relationships/hyperlink" Target="http://sistemagestioncalidad.ramajudicial.gov.co/ModeloCSJ/index.php?sesion=&amp;op=8&amp;sop=8.5.6&amp;id_estrutura=367&amp;id=21682.00000&amp;hr=1" TargetMode="External"/><Relationship Id="rId1223" Type="http://schemas.openxmlformats.org/officeDocument/2006/relationships/hyperlink" Target="http://sistemagestioncalidad.ramajudicial.gov.co/ModeloCSJ/index.php?sesion=&amp;op=8&amp;sop=8.5.6&amp;id_estrutura=367&amp;id=22105.00000&amp;hr=1" TargetMode="External"/><Relationship Id="rId1430" Type="http://schemas.openxmlformats.org/officeDocument/2006/relationships/hyperlink" Target="http://sistemagestioncalidad.ramajudicial.gov.co/ModeloCSJ/index.php?sesion=&amp;op=8&amp;sop=8.5.6&amp;id_estrutura=367&amp;id=22312.00000&amp;hr=1" TargetMode="External"/><Relationship Id="rId1528" Type="http://schemas.openxmlformats.org/officeDocument/2006/relationships/hyperlink" Target="http://sistemagestioncalidad.ramajudicial.gov.co/ModeloCSJ/index.php?sesion=&amp;op=8&amp;sop=8.5.6&amp;id_estrutura=1&amp;id=22410.00000&amp;hr=1" TargetMode="External"/><Relationship Id="rId1735" Type="http://schemas.openxmlformats.org/officeDocument/2006/relationships/hyperlink" Target="http://sistemagestioncalidad.ramajudicial.gov.co/ModeloCSJ/index.php?sesion=&amp;op=8&amp;sop=8.5.6&amp;id_estrutura=1&amp;id=14467.00000&amp;hr=1" TargetMode="External"/><Relationship Id="rId1942" Type="http://schemas.openxmlformats.org/officeDocument/2006/relationships/hyperlink" Target="http://sistemagestioncalidad.ramajudicial.gov.co/ModeloCSJ/index.php?sesion=&amp;op=8&amp;sop=8.5.6&amp;id_estrutura=3&amp;id=14674.00000&amp;hr=1" TargetMode="External"/><Relationship Id="rId27" Type="http://schemas.openxmlformats.org/officeDocument/2006/relationships/hyperlink" Target="http://sistemagestioncalidad.ramajudicial.gov.co/ModeloCSJ/index.php?sesion=&amp;op=8&amp;sop=8.5.6&amp;id_estrutura=2&amp;id=20909.00000&amp;hr=1" TargetMode="External"/><Relationship Id="rId1802" Type="http://schemas.openxmlformats.org/officeDocument/2006/relationships/hyperlink" Target="http://sistemagestioncalidad.ramajudicial.gov.co/ModeloCSJ/index.php?sesion=&amp;op=8&amp;sop=8.5.6&amp;id_estrutura=3&amp;id=14534.00000&amp;hr=1" TargetMode="External"/><Relationship Id="rId176" Type="http://schemas.openxmlformats.org/officeDocument/2006/relationships/hyperlink" Target="http://sistemagestioncalidad.ramajudicial.gov.co/ModeloCSJ/index.php?sesion=&amp;op=8&amp;sop=8.5.6&amp;id_estrutura=367&amp;id=21058.00000&amp;hr=1" TargetMode="External"/><Relationship Id="rId383" Type="http://schemas.openxmlformats.org/officeDocument/2006/relationships/hyperlink" Target="http://sistemagestioncalidad.ramajudicial.gov.co/ModeloCSJ/index.php?sesion=&amp;op=8&amp;sop=8.5.6&amp;id_estrutura=367&amp;id=21265.00000&amp;hr=1" TargetMode="External"/><Relationship Id="rId590" Type="http://schemas.openxmlformats.org/officeDocument/2006/relationships/hyperlink" Target="http://sistemagestioncalidad.ramajudicial.gov.co/ModeloCSJ/index.php?sesion=&amp;op=8&amp;sop=8.5.6&amp;id_estrutura=1&amp;id=21472.00000&amp;hr=1" TargetMode="External"/><Relationship Id="rId2064" Type="http://schemas.openxmlformats.org/officeDocument/2006/relationships/hyperlink" Target="http://sistemagestioncalidad.ramajudicial.gov.co/ModeloCSJ/index.php?sesion=&amp;op=8&amp;sop=8.5.6&amp;id_estrutura=1&amp;id=14796.00000&amp;hr=1" TargetMode="External"/><Relationship Id="rId2271" Type="http://schemas.openxmlformats.org/officeDocument/2006/relationships/hyperlink" Target="http://sistemagestioncalidad.ramajudicial.gov.co/ModeloCSJ/index.php?sesion=&amp;op=8&amp;sop=8.5.6&amp;id_estrutura=1&amp;id=15003.00000&amp;hr=1" TargetMode="External"/><Relationship Id="rId243" Type="http://schemas.openxmlformats.org/officeDocument/2006/relationships/hyperlink" Target="http://sistemagestioncalidad.ramajudicial.gov.co/ModeloCSJ/index.php?sesion=&amp;op=8&amp;sop=8.5.6&amp;id_estrutura=367&amp;id=21125.00000&amp;hr=1" TargetMode="External"/><Relationship Id="rId450" Type="http://schemas.openxmlformats.org/officeDocument/2006/relationships/hyperlink" Target="http://sistemagestioncalidad.ramajudicial.gov.co/ModeloCSJ/index.php?sesion=&amp;op=8&amp;sop=8.5.6&amp;id_estrutura=1&amp;id=21332.00000&amp;hr=1" TargetMode="External"/><Relationship Id="rId688" Type="http://schemas.openxmlformats.org/officeDocument/2006/relationships/hyperlink" Target="http://sistemagestioncalidad.ramajudicial.gov.co/ModeloCSJ/index.php?sesion=&amp;op=8&amp;sop=8.5.6&amp;id_estrutura=367&amp;id=21570.00000&amp;hr=1" TargetMode="External"/><Relationship Id="rId895" Type="http://schemas.openxmlformats.org/officeDocument/2006/relationships/hyperlink" Target="http://sistemagestioncalidad.ramajudicial.gov.co/ModeloCSJ/index.php?sesion=&amp;op=8&amp;sop=8.5.6&amp;id_estrutura=367&amp;id=21777.00000&amp;hr=1" TargetMode="External"/><Relationship Id="rId1080" Type="http://schemas.openxmlformats.org/officeDocument/2006/relationships/hyperlink" Target="http://sistemagestioncalidad.ramajudicial.gov.co/ModeloCSJ/index.php?sesion=&amp;op=8&amp;sop=8.5.6&amp;id_estrutura=367&amp;id=21962.00000&amp;hr=1" TargetMode="External"/><Relationship Id="rId2131" Type="http://schemas.openxmlformats.org/officeDocument/2006/relationships/hyperlink" Target="http://sistemagestioncalidad.ramajudicial.gov.co/ModeloCSJ/index.php?sesion=&amp;op=8&amp;sop=8.5.6&amp;id_estrutura=1&amp;id=14863.00000&amp;hr=1" TargetMode="External"/><Relationship Id="rId2369" Type="http://schemas.openxmlformats.org/officeDocument/2006/relationships/hyperlink" Target="http://sistemagestioncalidad.ramajudicial.gov.co/ModeloCSJ/index.php?sesion=&amp;op=8&amp;sop=8.5.6&amp;id_estrutura=1&amp;id=15101.00000&amp;hr=1" TargetMode="External"/><Relationship Id="rId103" Type="http://schemas.openxmlformats.org/officeDocument/2006/relationships/hyperlink" Target="http://sistemagestioncalidad.ramajudicial.gov.co/ModeloCSJ/index.php?sesion=&amp;op=8&amp;sop=8.5.6&amp;id_estrutura=2&amp;id=20985.00000&amp;hr=1" TargetMode="External"/><Relationship Id="rId310" Type="http://schemas.openxmlformats.org/officeDocument/2006/relationships/hyperlink" Target="http://sistemagestioncalidad.ramajudicial.gov.co/ModeloCSJ/index.php?sesion=&amp;op=8&amp;sop=8.5.6&amp;id_estrutura=367&amp;id=21192.00000&amp;hr=1" TargetMode="External"/><Relationship Id="rId548" Type="http://schemas.openxmlformats.org/officeDocument/2006/relationships/hyperlink" Target="http://sistemagestioncalidad.ramajudicial.gov.co/ModeloCSJ/index.php?sesion=&amp;op=8&amp;sop=8.5.6&amp;id_estrutura=367&amp;id=21430.00000&amp;hr=1" TargetMode="External"/><Relationship Id="rId755" Type="http://schemas.openxmlformats.org/officeDocument/2006/relationships/hyperlink" Target="http://sistemagestioncalidad.ramajudicial.gov.co/ModeloCSJ/index.php?sesion=&amp;op=8&amp;sop=8.5.6&amp;id_estrutura=367&amp;id=21637.00000&amp;hr=1" TargetMode="External"/><Relationship Id="rId962" Type="http://schemas.openxmlformats.org/officeDocument/2006/relationships/hyperlink" Target="http://sistemagestioncalidad.ramajudicial.gov.co/ModeloCSJ/index.php?sesion=&amp;op=8&amp;sop=8.5.6&amp;id_estrutura=367&amp;id=21844.00000&amp;hr=1" TargetMode="External"/><Relationship Id="rId1178" Type="http://schemas.openxmlformats.org/officeDocument/2006/relationships/hyperlink" Target="http://sistemagestioncalidad.ramajudicial.gov.co/ModeloCSJ/index.php?sesion=&amp;op=8&amp;sop=8.5.6&amp;id_estrutura=367&amp;id=22060.00000&amp;hr=1" TargetMode="External"/><Relationship Id="rId1385" Type="http://schemas.openxmlformats.org/officeDocument/2006/relationships/hyperlink" Target="http://sistemagestioncalidad.ramajudicial.gov.co/ModeloCSJ/index.php?sesion=&amp;op=8&amp;sop=8.5.6&amp;id_estrutura=367&amp;id=22267.00000&amp;hr=1" TargetMode="External"/><Relationship Id="rId1592" Type="http://schemas.openxmlformats.org/officeDocument/2006/relationships/hyperlink" Target="http://sistemagestioncalidad.ramajudicial.gov.co/ModeloCSJ/index.php?sesion=&amp;op=8&amp;sop=8.5.6&amp;id_estrutura=367&amp;id=22474.00000&amp;hr=1" TargetMode="External"/><Relationship Id="rId2229" Type="http://schemas.openxmlformats.org/officeDocument/2006/relationships/hyperlink" Target="http://sistemagestioncalidad.ramajudicial.gov.co/ModeloCSJ/index.php?sesion=&amp;op=8&amp;sop=8.5.6&amp;id_estrutura=1&amp;id=14961.00000&amp;hr=1" TargetMode="External"/><Relationship Id="rId2436" Type="http://schemas.openxmlformats.org/officeDocument/2006/relationships/hyperlink" Target="http://sistemagestioncalidad.ramajudicial.gov.co/ModeloCSJ/index.php?sesion=&amp;op=8&amp;sop=8.5.6&amp;id_estrutura=1&amp;id=15168.00000&amp;hr=1" TargetMode="External"/><Relationship Id="rId91" Type="http://schemas.openxmlformats.org/officeDocument/2006/relationships/hyperlink" Target="http://sistemagestioncalidad.ramajudicial.gov.co/ModeloCSJ/index.php?sesion=&amp;op=8&amp;sop=8.5.6&amp;id_estrutura=367&amp;id=20973.00000&amp;hr=1" TargetMode="External"/><Relationship Id="rId408" Type="http://schemas.openxmlformats.org/officeDocument/2006/relationships/hyperlink" Target="http://sistemagestioncalidad.ramajudicial.gov.co/ModeloCSJ/index.php?sesion=&amp;op=8&amp;sop=8.5.6&amp;id_estrutura=367&amp;id=21290.00000&amp;hr=1" TargetMode="External"/><Relationship Id="rId615" Type="http://schemas.openxmlformats.org/officeDocument/2006/relationships/hyperlink" Target="http://sistemagestioncalidad.ramajudicial.gov.co/ModeloCSJ/index.php?sesion=&amp;op=8&amp;sop=8.5.6&amp;id_estrutura=367&amp;id=21497.00000&amp;hr=1" TargetMode="External"/><Relationship Id="rId822" Type="http://schemas.openxmlformats.org/officeDocument/2006/relationships/hyperlink" Target="http://sistemagestioncalidad.ramajudicial.gov.co/ModeloCSJ/index.php?sesion=&amp;op=8&amp;sop=8.5.6&amp;id_estrutura=2&amp;id=21704.00000&amp;hr=1" TargetMode="External"/><Relationship Id="rId1038" Type="http://schemas.openxmlformats.org/officeDocument/2006/relationships/hyperlink" Target="http://sistemagestioncalidad.ramajudicial.gov.co/ModeloCSJ/index.php?sesion=&amp;op=8&amp;sop=8.5.6&amp;id_estrutura=367&amp;id=21920.00000&amp;hr=1" TargetMode="External"/><Relationship Id="rId1245" Type="http://schemas.openxmlformats.org/officeDocument/2006/relationships/hyperlink" Target="http://sistemagestioncalidad.ramajudicial.gov.co/ModeloCSJ/index.php?sesion=&amp;op=8&amp;sop=8.5.6&amp;id_estrutura=367&amp;id=22127.00000&amp;hr=1" TargetMode="External"/><Relationship Id="rId1452" Type="http://schemas.openxmlformats.org/officeDocument/2006/relationships/hyperlink" Target="http://sistemagestioncalidad.ramajudicial.gov.co/ModeloCSJ/index.php?sesion=&amp;op=8&amp;sop=8.5.6&amp;id_estrutura=367&amp;id=22334.00000&amp;hr=1" TargetMode="External"/><Relationship Id="rId1897" Type="http://schemas.openxmlformats.org/officeDocument/2006/relationships/hyperlink" Target="http://sistemagestioncalidad.ramajudicial.gov.co/ModeloCSJ/index.php?sesion=&amp;op=8&amp;sop=8.5.6&amp;id_estrutura=2&amp;id=14629.00000&amp;hr=1" TargetMode="External"/><Relationship Id="rId1105" Type="http://schemas.openxmlformats.org/officeDocument/2006/relationships/hyperlink" Target="http://sistemagestioncalidad.ramajudicial.gov.co/ModeloCSJ/index.php?sesion=&amp;op=8&amp;sop=8.5.6&amp;id_estrutura=367&amp;id=21987.00000&amp;hr=1" TargetMode="External"/><Relationship Id="rId1312" Type="http://schemas.openxmlformats.org/officeDocument/2006/relationships/hyperlink" Target="http://sistemagestioncalidad.ramajudicial.gov.co/ModeloCSJ/index.php?sesion=&amp;op=8&amp;sop=8.5.6&amp;id_estrutura=367&amp;id=22194.00000&amp;hr=1" TargetMode="External"/><Relationship Id="rId1757" Type="http://schemas.openxmlformats.org/officeDocument/2006/relationships/hyperlink" Target="http://sistemagestioncalidad.ramajudicial.gov.co/ModeloCSJ/index.php?sesion=&amp;op=8&amp;sop=8.5.6&amp;id_estrutura=2&amp;id=14489.00000&amp;hr=1" TargetMode="External"/><Relationship Id="rId1964" Type="http://schemas.openxmlformats.org/officeDocument/2006/relationships/hyperlink" Target="http://sistemagestioncalidad.ramajudicial.gov.co/ModeloCSJ/index.php?sesion=&amp;op=8&amp;sop=8.5.6&amp;id_estrutura=2&amp;id=14696.00000&amp;hr=1" TargetMode="External"/><Relationship Id="rId49" Type="http://schemas.openxmlformats.org/officeDocument/2006/relationships/hyperlink" Target="http://sistemagestioncalidad.ramajudicial.gov.co/ModeloCSJ/index.php?sesion=&amp;op=8&amp;sop=8.5.6&amp;id_estrutura=367&amp;id=20931.00000&amp;hr=1" TargetMode="External"/><Relationship Id="rId1617" Type="http://schemas.openxmlformats.org/officeDocument/2006/relationships/hyperlink" Target="http://sistemagestioncalidad.ramajudicial.gov.co/ModeloCSJ/index.php?sesion=&amp;op=8&amp;sop=8.5.6&amp;id_estrutura=2&amp;id=22499.00000&amp;hr=1" TargetMode="External"/><Relationship Id="rId1824" Type="http://schemas.openxmlformats.org/officeDocument/2006/relationships/hyperlink" Target="http://sistemagestioncalidad.ramajudicial.gov.co/ModeloCSJ/index.php?sesion=&amp;op=8&amp;sop=8.5.6&amp;id_estrutura=1&amp;id=14556.00000&amp;hr=1" TargetMode="External"/><Relationship Id="rId198" Type="http://schemas.openxmlformats.org/officeDocument/2006/relationships/hyperlink" Target="http://sistemagestioncalidad.ramajudicial.gov.co/ModeloCSJ/index.php?sesion=&amp;op=8&amp;sop=8.5.6&amp;id_estrutura=1&amp;id=21080.00000&amp;hr=1" TargetMode="External"/><Relationship Id="rId2086" Type="http://schemas.openxmlformats.org/officeDocument/2006/relationships/hyperlink" Target="http://sistemagestioncalidad.ramajudicial.gov.co/ModeloCSJ/index.php?sesion=&amp;op=8&amp;sop=8.5.6&amp;id_estrutura=2&amp;id=14818.00000&amp;hr=1" TargetMode="External"/><Relationship Id="rId2293" Type="http://schemas.openxmlformats.org/officeDocument/2006/relationships/hyperlink" Target="http://sistemagestioncalidad.ramajudicial.gov.co/ModeloCSJ/index.php?sesion=&amp;op=8&amp;sop=8.5.6&amp;id_estrutura=3&amp;id=15025.00000&amp;hr=1" TargetMode="External"/><Relationship Id="rId265" Type="http://schemas.openxmlformats.org/officeDocument/2006/relationships/hyperlink" Target="http://sistemagestioncalidad.ramajudicial.gov.co/ModeloCSJ/index.php?sesion=&amp;op=8&amp;sop=8.5.6&amp;id_estrutura=1&amp;id=21147.00000&amp;hr=1" TargetMode="External"/><Relationship Id="rId472" Type="http://schemas.openxmlformats.org/officeDocument/2006/relationships/hyperlink" Target="http://sistemagestioncalidad.ramajudicial.gov.co/ModeloCSJ/index.php?sesion=&amp;op=8&amp;sop=8.5.6&amp;id_estrutura=367&amp;id=21354.00000&amp;hr=1" TargetMode="External"/><Relationship Id="rId2153" Type="http://schemas.openxmlformats.org/officeDocument/2006/relationships/hyperlink" Target="http://sistemagestioncalidad.ramajudicial.gov.co/ModeloCSJ/index.php?sesion=&amp;op=8&amp;sop=8.5.6&amp;id_estrutura=3&amp;id=14885.00000&amp;hr=1" TargetMode="External"/><Relationship Id="rId2360" Type="http://schemas.openxmlformats.org/officeDocument/2006/relationships/hyperlink" Target="http://sistemagestioncalidad.ramajudicial.gov.co/ModeloCSJ/index.php?sesion=&amp;op=8&amp;sop=8.5.6&amp;id_estrutura=3&amp;id=15092.00000&amp;hr=1" TargetMode="External"/><Relationship Id="rId125" Type="http://schemas.openxmlformats.org/officeDocument/2006/relationships/hyperlink" Target="http://sistemagestioncalidad.ramajudicial.gov.co/ModeloCSJ/index.php?sesion=&amp;op=8&amp;sop=8.5.6&amp;id_estrutura=367&amp;id=21007.00000&amp;hr=1" TargetMode="External"/><Relationship Id="rId332" Type="http://schemas.openxmlformats.org/officeDocument/2006/relationships/hyperlink" Target="http://sistemagestioncalidad.ramajudicial.gov.co/ModeloCSJ/index.php?sesion=&amp;op=8&amp;sop=8.5.6&amp;id_estrutura=367&amp;id=21214.00000&amp;hr=1" TargetMode="External"/><Relationship Id="rId777" Type="http://schemas.openxmlformats.org/officeDocument/2006/relationships/hyperlink" Target="http://sistemagestioncalidad.ramajudicial.gov.co/ModeloCSJ/index.php?sesion=&amp;op=8&amp;sop=8.5.6&amp;id_estrutura=367&amp;id=21659.00000&amp;hr=1" TargetMode="External"/><Relationship Id="rId984" Type="http://schemas.openxmlformats.org/officeDocument/2006/relationships/hyperlink" Target="http://sistemagestioncalidad.ramajudicial.gov.co/ModeloCSJ/index.php?sesion=&amp;op=8&amp;sop=8.5.6&amp;id_estrutura=1&amp;id=21866.00000&amp;hr=1" TargetMode="External"/><Relationship Id="rId2013" Type="http://schemas.openxmlformats.org/officeDocument/2006/relationships/hyperlink" Target="http://sistemagestioncalidad.ramajudicial.gov.co/ModeloCSJ/index.php?sesion=&amp;op=8&amp;sop=8.5.6&amp;id_estrutura=2&amp;id=14745.00000&amp;hr=1" TargetMode="External"/><Relationship Id="rId2220" Type="http://schemas.openxmlformats.org/officeDocument/2006/relationships/hyperlink" Target="http://sistemagestioncalidad.ramajudicial.gov.co/ModeloCSJ/index.php?sesion=&amp;op=8&amp;sop=8.5.6&amp;id_estrutura=2&amp;id=14952.00000&amp;hr=1" TargetMode="External"/><Relationship Id="rId2458" Type="http://schemas.openxmlformats.org/officeDocument/2006/relationships/hyperlink" Target="http://sistemagestioncalidad.ramajudicial.gov.co/ModeloCSJ/index.php?sesion=&amp;op=8&amp;sop=8.5.6&amp;id_estrutura=1&amp;id=15190.00000&amp;hr=1" TargetMode="External"/><Relationship Id="rId637" Type="http://schemas.openxmlformats.org/officeDocument/2006/relationships/hyperlink" Target="http://sistemagestioncalidad.ramajudicial.gov.co/ModeloCSJ/index.php?sesion=&amp;op=8&amp;sop=8.5.6&amp;id_estrutura=2&amp;id=21519.00000&amp;hr=1" TargetMode="External"/><Relationship Id="rId844" Type="http://schemas.openxmlformats.org/officeDocument/2006/relationships/hyperlink" Target="http://sistemagestioncalidad.ramajudicial.gov.co/ModeloCSJ/index.php?sesion=&amp;op=8&amp;sop=8.5.6&amp;id_estrutura=367&amp;id=21726.00000&amp;hr=1" TargetMode="External"/><Relationship Id="rId1267" Type="http://schemas.openxmlformats.org/officeDocument/2006/relationships/hyperlink" Target="http://sistemagestioncalidad.ramajudicial.gov.co/ModeloCSJ/index.php?sesion=&amp;op=8&amp;sop=8.5.6&amp;id_estrutura=367&amp;id=22149.00000&amp;hr=1" TargetMode="External"/><Relationship Id="rId1474" Type="http://schemas.openxmlformats.org/officeDocument/2006/relationships/hyperlink" Target="http://sistemagestioncalidad.ramajudicial.gov.co/ModeloCSJ/index.php?sesion=&amp;op=8&amp;sop=8.5.6&amp;id_estrutura=1&amp;id=22356.00000&amp;hr=1" TargetMode="External"/><Relationship Id="rId1681" Type="http://schemas.openxmlformats.org/officeDocument/2006/relationships/hyperlink" Target="http://sistemagestioncalidad.ramajudicial.gov.co/ModeloCSJ/index.php?sesion=&amp;op=8&amp;sop=8.5.6&amp;id_estrutura=367&amp;id=22563.00000&amp;hr=1" TargetMode="External"/><Relationship Id="rId2318" Type="http://schemas.openxmlformats.org/officeDocument/2006/relationships/hyperlink" Target="http://sistemagestioncalidad.ramajudicial.gov.co/ModeloCSJ/index.php?sesion=&amp;op=8&amp;sop=8.5.6&amp;id_estrutura=1&amp;id=15050.00000&amp;hr=1" TargetMode="External"/><Relationship Id="rId704" Type="http://schemas.openxmlformats.org/officeDocument/2006/relationships/hyperlink" Target="http://sistemagestioncalidad.ramajudicial.gov.co/ModeloCSJ/index.php?sesion=&amp;op=8&amp;sop=8.5.6&amp;id_estrutura=367&amp;id=21586.00000&amp;hr=1" TargetMode="External"/><Relationship Id="rId911" Type="http://schemas.openxmlformats.org/officeDocument/2006/relationships/hyperlink" Target="http://sistemagestioncalidad.ramajudicial.gov.co/ModeloCSJ/index.php?sesion=&amp;op=8&amp;sop=8.5.6&amp;id_estrutura=2&amp;id=21793.00000&amp;hr=1" TargetMode="External"/><Relationship Id="rId1127" Type="http://schemas.openxmlformats.org/officeDocument/2006/relationships/hyperlink" Target="http://sistemagestioncalidad.ramajudicial.gov.co/ModeloCSJ/index.php?sesion=&amp;op=8&amp;sop=8.5.6&amp;id_estrutura=1&amp;id=22009.00000&amp;hr=1" TargetMode="External"/><Relationship Id="rId1334" Type="http://schemas.openxmlformats.org/officeDocument/2006/relationships/hyperlink" Target="http://sistemagestioncalidad.ramajudicial.gov.co/ModeloCSJ/index.php?sesion=&amp;op=8&amp;sop=8.5.6&amp;id_estrutura=1&amp;id=22216.00000&amp;hr=1" TargetMode="External"/><Relationship Id="rId1541" Type="http://schemas.openxmlformats.org/officeDocument/2006/relationships/hyperlink" Target="http://sistemagestioncalidad.ramajudicial.gov.co/ModeloCSJ/index.php?sesion=&amp;op=8&amp;sop=8.5.6&amp;id_estrutura=367&amp;id=22423.00000&amp;hr=1" TargetMode="External"/><Relationship Id="rId1779" Type="http://schemas.openxmlformats.org/officeDocument/2006/relationships/hyperlink" Target="http://sistemagestioncalidad.ramajudicial.gov.co/ModeloCSJ/index.php?sesion=&amp;op=8&amp;sop=8.5.6&amp;id_estrutura=1&amp;id=14511.00000&amp;hr=1" TargetMode="External"/><Relationship Id="rId1986" Type="http://schemas.openxmlformats.org/officeDocument/2006/relationships/hyperlink" Target="http://sistemagestioncalidad.ramajudicial.gov.co/ModeloCSJ/index.php?sesion=&amp;op=8&amp;sop=8.5.6&amp;id_estrutura=1&amp;id=14718.00000&amp;hr=1" TargetMode="External"/><Relationship Id="rId40" Type="http://schemas.openxmlformats.org/officeDocument/2006/relationships/hyperlink" Target="http://sistemagestioncalidad.ramajudicial.gov.co/ModeloCSJ/index.php?sesion=&amp;op=8&amp;sop=8.5.6&amp;id_estrutura=367&amp;id=20922.00000&amp;hr=1" TargetMode="External"/><Relationship Id="rId1401" Type="http://schemas.openxmlformats.org/officeDocument/2006/relationships/hyperlink" Target="http://sistemagestioncalidad.ramajudicial.gov.co/ModeloCSJ/index.php?sesion=&amp;op=8&amp;sop=8.5.6&amp;id_estrutura=367&amp;id=22283.00000&amp;hr=1" TargetMode="External"/><Relationship Id="rId1639" Type="http://schemas.openxmlformats.org/officeDocument/2006/relationships/hyperlink" Target="http://sistemagestioncalidad.ramajudicial.gov.co/ModeloCSJ/index.php?sesion=&amp;op=8&amp;sop=8.5.6&amp;id_estrutura=367&amp;id=22521.00000&amp;hr=1" TargetMode="External"/><Relationship Id="rId1846" Type="http://schemas.openxmlformats.org/officeDocument/2006/relationships/hyperlink" Target="http://sistemagestioncalidad.ramajudicial.gov.co/ModeloCSJ/index.php?sesion=&amp;op=8&amp;sop=8.5.6&amp;id_estrutura=1&amp;id=14578.00000&amp;hr=1" TargetMode="External"/><Relationship Id="rId1706" Type="http://schemas.openxmlformats.org/officeDocument/2006/relationships/hyperlink" Target="http://sistemagestioncalidad.ramajudicial.gov.co/ModeloCSJ/index.php?sesion=&amp;op=8&amp;sop=8.5.6&amp;id_estrutura=1&amp;id=14438.00000&amp;hr=1" TargetMode="External"/><Relationship Id="rId1913" Type="http://schemas.openxmlformats.org/officeDocument/2006/relationships/hyperlink" Target="http://sistemagestioncalidad.ramajudicial.gov.co/ModeloCSJ/index.php?sesion=&amp;op=8&amp;sop=8.5.6&amp;id_estrutura=3&amp;id=14645.00000&amp;hr=1" TargetMode="External"/><Relationship Id="rId287" Type="http://schemas.openxmlformats.org/officeDocument/2006/relationships/hyperlink" Target="http://sistemagestioncalidad.ramajudicial.gov.co/ModeloCSJ/index.php?sesion=&amp;op=8&amp;sop=8.5.6&amp;id_estrutura=367&amp;id=21169.00000&amp;hr=1" TargetMode="External"/><Relationship Id="rId494" Type="http://schemas.openxmlformats.org/officeDocument/2006/relationships/hyperlink" Target="http://sistemagestioncalidad.ramajudicial.gov.co/ModeloCSJ/index.php?sesion=&amp;op=8&amp;sop=8.5.6&amp;id_estrutura=367&amp;id=21376.00000&amp;hr=1" TargetMode="External"/><Relationship Id="rId2175" Type="http://schemas.openxmlformats.org/officeDocument/2006/relationships/hyperlink" Target="http://sistemagestioncalidad.ramajudicial.gov.co/ModeloCSJ/index.php?sesion=&amp;op=8&amp;sop=8.5.6&amp;id_estrutura=1&amp;id=14907.00000&amp;hr=1" TargetMode="External"/><Relationship Id="rId2382" Type="http://schemas.openxmlformats.org/officeDocument/2006/relationships/hyperlink" Target="http://sistemagestioncalidad.ramajudicial.gov.co/ModeloCSJ/index.php?sesion=&amp;op=8&amp;sop=8.5.6&amp;id_estrutura=2&amp;id=15114.00000&amp;hr=1" TargetMode="External"/><Relationship Id="rId147" Type="http://schemas.openxmlformats.org/officeDocument/2006/relationships/hyperlink" Target="http://sistemagestioncalidad.ramajudicial.gov.co/ModeloCSJ/index.php?sesion=&amp;op=8&amp;sop=8.5.6&amp;id_estrutura=367&amp;id=21029.00000&amp;hr=1" TargetMode="External"/><Relationship Id="rId354" Type="http://schemas.openxmlformats.org/officeDocument/2006/relationships/hyperlink" Target="http://sistemagestioncalidad.ramajudicial.gov.co/ModeloCSJ/index.php?sesion=&amp;op=8&amp;sop=8.5.6&amp;id_estrutura=367&amp;id=21236.00000&amp;hr=1" TargetMode="External"/><Relationship Id="rId799" Type="http://schemas.openxmlformats.org/officeDocument/2006/relationships/hyperlink" Target="http://sistemagestioncalidad.ramajudicial.gov.co/ModeloCSJ/index.php?sesion=&amp;op=8&amp;sop=8.5.6&amp;id_estrutura=367&amp;id=21681.00000&amp;hr=1" TargetMode="External"/><Relationship Id="rId1191" Type="http://schemas.openxmlformats.org/officeDocument/2006/relationships/hyperlink" Target="http://sistemagestioncalidad.ramajudicial.gov.co/ModeloCSJ/index.php?sesion=&amp;op=8&amp;sop=8.5.6&amp;id_estrutura=2&amp;id=22073.00000&amp;hr=1" TargetMode="External"/><Relationship Id="rId2035" Type="http://schemas.openxmlformats.org/officeDocument/2006/relationships/hyperlink" Target="http://sistemagestioncalidad.ramajudicial.gov.co/ModeloCSJ/index.php?sesion=&amp;op=8&amp;sop=8.5.6&amp;id_estrutura=2&amp;id=14767.00000&amp;hr=1" TargetMode="External"/><Relationship Id="rId561" Type="http://schemas.openxmlformats.org/officeDocument/2006/relationships/hyperlink" Target="http://sistemagestioncalidad.ramajudicial.gov.co/ModeloCSJ/index.php?sesion=&amp;op=8&amp;sop=8.5.6&amp;id_estrutura=367&amp;id=21443.00000&amp;hr=1" TargetMode="External"/><Relationship Id="rId659" Type="http://schemas.openxmlformats.org/officeDocument/2006/relationships/hyperlink" Target="http://sistemagestioncalidad.ramajudicial.gov.co/ModeloCSJ/index.php?sesion=&amp;op=8&amp;sop=8.5.6&amp;id_estrutura=367&amp;id=21541.00000&amp;hr=1" TargetMode="External"/><Relationship Id="rId866" Type="http://schemas.openxmlformats.org/officeDocument/2006/relationships/hyperlink" Target="http://sistemagestioncalidad.ramajudicial.gov.co/ModeloCSJ/index.php?sesion=&amp;op=8&amp;sop=8.5.6&amp;id_estrutura=367&amp;id=21748.00000&amp;hr=1" TargetMode="External"/><Relationship Id="rId1289" Type="http://schemas.openxmlformats.org/officeDocument/2006/relationships/hyperlink" Target="http://sistemagestioncalidad.ramajudicial.gov.co/ModeloCSJ/index.php?sesion=&amp;op=8&amp;sop=8.5.6&amp;id_estrutura=367&amp;id=22171.00000&amp;hr=1" TargetMode="External"/><Relationship Id="rId1496" Type="http://schemas.openxmlformats.org/officeDocument/2006/relationships/hyperlink" Target="http://sistemagestioncalidad.ramajudicial.gov.co/ModeloCSJ/index.php?sesion=&amp;op=8&amp;sop=8.5.6&amp;id_estrutura=367&amp;id=22378.00000&amp;hr=1" TargetMode="External"/><Relationship Id="rId2242" Type="http://schemas.openxmlformats.org/officeDocument/2006/relationships/hyperlink" Target="http://sistemagestioncalidad.ramajudicial.gov.co/ModeloCSJ/index.php?sesion=&amp;op=8&amp;sop=8.5.6&amp;id_estrutura=1&amp;id=14974.00000&amp;hr=1" TargetMode="External"/><Relationship Id="rId214" Type="http://schemas.openxmlformats.org/officeDocument/2006/relationships/hyperlink" Target="http://sistemagestioncalidad.ramajudicial.gov.co/ModeloCSJ/index.php?sesion=&amp;op=8&amp;sop=8.5.6&amp;id_estrutura=1&amp;id=21096.00000&amp;hr=1" TargetMode="External"/><Relationship Id="rId421" Type="http://schemas.openxmlformats.org/officeDocument/2006/relationships/hyperlink" Target="http://sistemagestioncalidad.ramajudicial.gov.co/ModeloCSJ/index.php?sesion=&amp;op=8&amp;sop=8.5.6&amp;id_estrutura=367&amp;id=21303.00000&amp;hr=1" TargetMode="External"/><Relationship Id="rId519" Type="http://schemas.openxmlformats.org/officeDocument/2006/relationships/hyperlink" Target="http://sistemagestioncalidad.ramajudicial.gov.co/ModeloCSJ/index.php?sesion=&amp;op=8&amp;sop=8.5.6&amp;id_estrutura=367&amp;id=21401.00000&amp;hr=1" TargetMode="External"/><Relationship Id="rId1051" Type="http://schemas.openxmlformats.org/officeDocument/2006/relationships/hyperlink" Target="http://sistemagestioncalidad.ramajudicial.gov.co/ModeloCSJ/index.php?sesion=&amp;op=8&amp;sop=8.5.6&amp;id_estrutura=367&amp;id=21933.00000&amp;hr=1" TargetMode="External"/><Relationship Id="rId1149" Type="http://schemas.openxmlformats.org/officeDocument/2006/relationships/hyperlink" Target="http://sistemagestioncalidad.ramajudicial.gov.co/ModeloCSJ/index.php?sesion=&amp;op=8&amp;sop=8.5.6&amp;id_estrutura=367&amp;id=22031.00000&amp;hr=1" TargetMode="External"/><Relationship Id="rId1356" Type="http://schemas.openxmlformats.org/officeDocument/2006/relationships/hyperlink" Target="http://sistemagestioncalidad.ramajudicial.gov.co/ModeloCSJ/index.php?sesion=&amp;op=8&amp;sop=8.5.6&amp;id_estrutura=1&amp;id=22238.00000&amp;hr=1" TargetMode="External"/><Relationship Id="rId2102" Type="http://schemas.openxmlformats.org/officeDocument/2006/relationships/hyperlink" Target="http://sistemagestioncalidad.ramajudicial.gov.co/ModeloCSJ/index.php?sesion=&amp;op=8&amp;sop=8.5.6&amp;id_estrutura=3&amp;id=14834.00000&amp;hr=1" TargetMode="External"/><Relationship Id="rId726" Type="http://schemas.openxmlformats.org/officeDocument/2006/relationships/hyperlink" Target="http://sistemagestioncalidad.ramajudicial.gov.co/ModeloCSJ/index.php?sesion=&amp;op=8&amp;sop=8.5.6&amp;id_estrutura=1&amp;id=21608.00000&amp;hr=1" TargetMode="External"/><Relationship Id="rId933" Type="http://schemas.openxmlformats.org/officeDocument/2006/relationships/hyperlink" Target="http://sistemagestioncalidad.ramajudicial.gov.co/ModeloCSJ/index.php?sesion=&amp;op=8&amp;sop=8.5.6&amp;id_estrutura=367&amp;id=21815.00000&amp;hr=1" TargetMode="External"/><Relationship Id="rId1009" Type="http://schemas.openxmlformats.org/officeDocument/2006/relationships/hyperlink" Target="http://sistemagestioncalidad.ramajudicial.gov.co/ModeloCSJ/index.php?sesion=&amp;op=8&amp;sop=8.5.6&amp;id_estrutura=1&amp;id=21891.00000&amp;hr=1" TargetMode="External"/><Relationship Id="rId1563" Type="http://schemas.openxmlformats.org/officeDocument/2006/relationships/hyperlink" Target="http://sistemagestioncalidad.ramajudicial.gov.co/ModeloCSJ/index.php?sesion=&amp;op=8&amp;sop=8.5.6&amp;id_estrutura=367&amp;id=22445.00000&amp;hr=1" TargetMode="External"/><Relationship Id="rId1770" Type="http://schemas.openxmlformats.org/officeDocument/2006/relationships/hyperlink" Target="http://sistemagestioncalidad.ramajudicial.gov.co/ModeloCSJ/index.php?sesion=&amp;op=8&amp;sop=8.5.6&amp;id_estrutura=1&amp;id=14502.00000&amp;hr=1" TargetMode="External"/><Relationship Id="rId1868" Type="http://schemas.openxmlformats.org/officeDocument/2006/relationships/hyperlink" Target="http://sistemagestioncalidad.ramajudicial.gov.co/ModeloCSJ/index.php?sesion=&amp;op=8&amp;sop=8.5.6&amp;id_estrutura=1&amp;id=14600.00000&amp;hr=1" TargetMode="External"/><Relationship Id="rId2407" Type="http://schemas.openxmlformats.org/officeDocument/2006/relationships/hyperlink" Target="http://sistemagestioncalidad.ramajudicial.gov.co/ModeloCSJ/index.php?sesion=&amp;op=8&amp;sop=8.5.6&amp;id_estrutura=1&amp;id=15139.00000&amp;hr=1" TargetMode="External"/><Relationship Id="rId62" Type="http://schemas.openxmlformats.org/officeDocument/2006/relationships/hyperlink" Target="http://sistemagestioncalidad.ramajudicial.gov.co/ModeloCSJ/index.php?sesion=&amp;op=8&amp;sop=8.5.6&amp;id_estrutura=367&amp;id=20944.00000&amp;hr=1" TargetMode="External"/><Relationship Id="rId1216" Type="http://schemas.openxmlformats.org/officeDocument/2006/relationships/hyperlink" Target="http://sistemagestioncalidad.ramajudicial.gov.co/ModeloCSJ/index.php?sesion=&amp;op=8&amp;sop=8.5.6&amp;id_estrutura=1&amp;id=22098.00000&amp;hr=1" TargetMode="External"/><Relationship Id="rId1423" Type="http://schemas.openxmlformats.org/officeDocument/2006/relationships/hyperlink" Target="http://sistemagestioncalidad.ramajudicial.gov.co/ModeloCSJ/index.php?sesion=&amp;op=8&amp;sop=8.5.6&amp;id_estrutura=1&amp;id=22305.00000&amp;hr=1" TargetMode="External"/><Relationship Id="rId1630" Type="http://schemas.openxmlformats.org/officeDocument/2006/relationships/hyperlink" Target="http://sistemagestioncalidad.ramajudicial.gov.co/ModeloCSJ/index.php?sesion=&amp;op=8&amp;sop=8.5.6&amp;id_estrutura=367&amp;id=22512.00000&amp;hr=1" TargetMode="External"/><Relationship Id="rId1728" Type="http://schemas.openxmlformats.org/officeDocument/2006/relationships/hyperlink" Target="http://sistemagestioncalidad.ramajudicial.gov.co/ModeloCSJ/index.php?sesion=&amp;op=8&amp;sop=8.5.6&amp;id_estrutura=1&amp;id=14460.00000&amp;hr=1" TargetMode="External"/><Relationship Id="rId1935" Type="http://schemas.openxmlformats.org/officeDocument/2006/relationships/hyperlink" Target="http://sistemagestioncalidad.ramajudicial.gov.co/ModeloCSJ/index.php?sesion=&amp;op=8&amp;sop=8.5.6&amp;id_estrutura=1&amp;id=14667.00000&amp;hr=1" TargetMode="External"/><Relationship Id="rId2197" Type="http://schemas.openxmlformats.org/officeDocument/2006/relationships/hyperlink" Target="http://sistemagestioncalidad.ramajudicial.gov.co/ModeloCSJ/index.php?sesion=&amp;op=8&amp;sop=8.5.6&amp;id_estrutura=2&amp;id=14929.00000&amp;hr=1" TargetMode="External"/><Relationship Id="rId169" Type="http://schemas.openxmlformats.org/officeDocument/2006/relationships/hyperlink" Target="http://sistemagestioncalidad.ramajudicial.gov.co/ModeloCSJ/index.php?sesion=&amp;op=8&amp;sop=8.5.6&amp;id_estrutura=2&amp;id=21051.00000&amp;hr=1" TargetMode="External"/><Relationship Id="rId376" Type="http://schemas.openxmlformats.org/officeDocument/2006/relationships/hyperlink" Target="http://sistemagestioncalidad.ramajudicial.gov.co/ModeloCSJ/index.php?sesion=&amp;op=8&amp;sop=8.5.6&amp;id_estrutura=2&amp;id=21258.00000&amp;hr=1" TargetMode="External"/><Relationship Id="rId583" Type="http://schemas.openxmlformats.org/officeDocument/2006/relationships/hyperlink" Target="http://sistemagestioncalidad.ramajudicial.gov.co/ModeloCSJ/index.php?sesion=&amp;op=8&amp;sop=8.5.6&amp;id_estrutura=367&amp;id=21465.00000&amp;hr=1" TargetMode="External"/><Relationship Id="rId790" Type="http://schemas.openxmlformats.org/officeDocument/2006/relationships/hyperlink" Target="http://sistemagestioncalidad.ramajudicial.gov.co/ModeloCSJ/index.php?sesion=&amp;op=8&amp;sop=8.5.6&amp;id_estrutura=367&amp;id=21672.00000&amp;hr=1" TargetMode="External"/><Relationship Id="rId2057" Type="http://schemas.openxmlformats.org/officeDocument/2006/relationships/hyperlink" Target="http://sistemagestioncalidad.ramajudicial.gov.co/ModeloCSJ/index.php?sesion=&amp;op=8&amp;sop=8.5.6&amp;id_estrutura=1&amp;id=14789.00000&amp;hr=1" TargetMode="External"/><Relationship Id="rId2264" Type="http://schemas.openxmlformats.org/officeDocument/2006/relationships/hyperlink" Target="http://sistemagestioncalidad.ramajudicial.gov.co/ModeloCSJ/index.php?sesion=&amp;op=8&amp;sop=8.5.6&amp;id_estrutura=3&amp;id=14996.00000&amp;hr=1" TargetMode="External"/><Relationship Id="rId4" Type="http://schemas.openxmlformats.org/officeDocument/2006/relationships/hyperlink" Target="http://sistemagestioncalidad.ramajudicial.gov.co/ModeloCSJ/index.php?sesion=&amp;op=8&amp;sop=8.5.6&amp;id_estrutura=367&amp;id=20886.00000&amp;hr=1" TargetMode="External"/><Relationship Id="rId236" Type="http://schemas.openxmlformats.org/officeDocument/2006/relationships/hyperlink" Target="http://sistemagestioncalidad.ramajudicial.gov.co/ModeloCSJ/index.php?sesion=&amp;op=8&amp;sop=8.5.6&amp;id_estrutura=367&amp;id=21118.00000&amp;hr=1" TargetMode="External"/><Relationship Id="rId443" Type="http://schemas.openxmlformats.org/officeDocument/2006/relationships/hyperlink" Target="http://sistemagestioncalidad.ramajudicial.gov.co/ModeloCSJ/index.php?sesion=&amp;op=8&amp;sop=8.5.6&amp;id_estrutura=367&amp;id=21325.00000&amp;hr=1" TargetMode="External"/><Relationship Id="rId650" Type="http://schemas.openxmlformats.org/officeDocument/2006/relationships/hyperlink" Target="http://sistemagestioncalidad.ramajudicial.gov.co/ModeloCSJ/index.php?sesion=&amp;op=8&amp;sop=8.5.6&amp;id_estrutura=367&amp;id=21532.00000&amp;hr=1" TargetMode="External"/><Relationship Id="rId888" Type="http://schemas.openxmlformats.org/officeDocument/2006/relationships/hyperlink" Target="http://sistemagestioncalidad.ramajudicial.gov.co/ModeloCSJ/index.php?sesion=&amp;op=8&amp;sop=8.5.6&amp;id_estrutura=367&amp;id=21770.00000&amp;hr=1" TargetMode="External"/><Relationship Id="rId1073" Type="http://schemas.openxmlformats.org/officeDocument/2006/relationships/hyperlink" Target="http://sistemagestioncalidad.ramajudicial.gov.co/ModeloCSJ/index.php?sesion=&amp;op=8&amp;sop=8.5.6&amp;id_estrutura=367&amp;id=21955.00000&amp;hr=1" TargetMode="External"/><Relationship Id="rId1280" Type="http://schemas.openxmlformats.org/officeDocument/2006/relationships/hyperlink" Target="http://sistemagestioncalidad.ramajudicial.gov.co/ModeloCSJ/index.php?sesion=&amp;op=8&amp;sop=8.5.6&amp;id_estrutura=1&amp;id=22162.00000&amp;hr=1" TargetMode="External"/><Relationship Id="rId2124" Type="http://schemas.openxmlformats.org/officeDocument/2006/relationships/hyperlink" Target="http://sistemagestioncalidad.ramajudicial.gov.co/ModeloCSJ/index.php?sesion=&amp;op=8&amp;sop=8.5.6&amp;id_estrutura=2&amp;id=14856.00000&amp;hr=1" TargetMode="External"/><Relationship Id="rId2331" Type="http://schemas.openxmlformats.org/officeDocument/2006/relationships/hyperlink" Target="http://sistemagestioncalidad.ramajudicial.gov.co/ModeloCSJ/index.php?sesion=&amp;op=8&amp;sop=8.5.6&amp;id_estrutura=3&amp;id=15063.00000&amp;hr=1" TargetMode="External"/><Relationship Id="rId303" Type="http://schemas.openxmlformats.org/officeDocument/2006/relationships/hyperlink" Target="http://sistemagestioncalidad.ramajudicial.gov.co/ModeloCSJ/index.php?sesion=&amp;op=8&amp;sop=8.5.6&amp;id_estrutura=1&amp;id=21185.00000&amp;hr=1" TargetMode="External"/><Relationship Id="rId748" Type="http://schemas.openxmlformats.org/officeDocument/2006/relationships/hyperlink" Target="http://sistemagestioncalidad.ramajudicial.gov.co/ModeloCSJ/index.php?sesion=&amp;op=8&amp;sop=8.5.6&amp;id_estrutura=367&amp;id=21630.00000&amp;hr=1" TargetMode="External"/><Relationship Id="rId955" Type="http://schemas.openxmlformats.org/officeDocument/2006/relationships/hyperlink" Target="http://sistemagestioncalidad.ramajudicial.gov.co/ModeloCSJ/index.php?sesion=&amp;op=8&amp;sop=8.5.6&amp;id_estrutura=2&amp;id=21837.00000&amp;hr=1" TargetMode="External"/><Relationship Id="rId1140" Type="http://schemas.openxmlformats.org/officeDocument/2006/relationships/hyperlink" Target="http://sistemagestioncalidad.ramajudicial.gov.co/ModeloCSJ/index.php?sesion=&amp;op=8&amp;sop=8.5.6&amp;id_estrutura=367&amp;id=22022.00000&amp;hr=1" TargetMode="External"/><Relationship Id="rId1378" Type="http://schemas.openxmlformats.org/officeDocument/2006/relationships/hyperlink" Target="http://sistemagestioncalidad.ramajudicial.gov.co/ModeloCSJ/index.php?sesion=&amp;op=8&amp;sop=8.5.6&amp;id_estrutura=367&amp;id=22260.00000&amp;hr=1" TargetMode="External"/><Relationship Id="rId1585" Type="http://schemas.openxmlformats.org/officeDocument/2006/relationships/hyperlink" Target="http://sistemagestioncalidad.ramajudicial.gov.co/ModeloCSJ/index.php?sesion=&amp;op=8&amp;sop=8.5.6&amp;id_estrutura=1&amp;id=22467.00000&amp;hr=1" TargetMode="External"/><Relationship Id="rId1792" Type="http://schemas.openxmlformats.org/officeDocument/2006/relationships/hyperlink" Target="http://sistemagestioncalidad.ramajudicial.gov.co/ModeloCSJ/index.php?sesion=&amp;op=8&amp;sop=8.5.6&amp;id_estrutura=2&amp;id=14524.00000&amp;hr=1" TargetMode="External"/><Relationship Id="rId2429" Type="http://schemas.openxmlformats.org/officeDocument/2006/relationships/hyperlink" Target="http://sistemagestioncalidad.ramajudicial.gov.co/ModeloCSJ/index.php?sesion=&amp;op=8&amp;sop=8.5.6&amp;id_estrutura=1&amp;id=15161.00000&amp;hr=1" TargetMode="External"/><Relationship Id="rId84" Type="http://schemas.openxmlformats.org/officeDocument/2006/relationships/hyperlink" Target="http://sistemagestioncalidad.ramajudicial.gov.co/ModeloCSJ/index.php?sesion=&amp;op=8&amp;sop=8.5.6&amp;id_estrutura=367&amp;id=20966.00000&amp;hr=1" TargetMode="External"/><Relationship Id="rId510" Type="http://schemas.openxmlformats.org/officeDocument/2006/relationships/hyperlink" Target="http://sistemagestioncalidad.ramajudicial.gov.co/ModeloCSJ/index.php?sesion=&amp;op=8&amp;sop=8.5.6&amp;id_estrutura=2&amp;id=21392.00000&amp;hr=1" TargetMode="External"/><Relationship Id="rId608" Type="http://schemas.openxmlformats.org/officeDocument/2006/relationships/hyperlink" Target="http://sistemagestioncalidad.ramajudicial.gov.co/ModeloCSJ/index.php?sesion=&amp;op=8&amp;sop=8.5.6&amp;id_estrutura=367&amp;id=21490.00000&amp;hr=1" TargetMode="External"/><Relationship Id="rId815" Type="http://schemas.openxmlformats.org/officeDocument/2006/relationships/hyperlink" Target="http://sistemagestioncalidad.ramajudicial.gov.co/ModeloCSJ/index.php?sesion=&amp;op=8&amp;sop=8.5.6&amp;id_estrutura=367&amp;id=21697.00000&amp;hr=1" TargetMode="External"/><Relationship Id="rId1238" Type="http://schemas.openxmlformats.org/officeDocument/2006/relationships/hyperlink" Target="http://sistemagestioncalidad.ramajudicial.gov.co/ModeloCSJ/index.php?sesion=&amp;op=8&amp;sop=8.5.6&amp;id_estrutura=367&amp;id=22120.00000&amp;hr=1" TargetMode="External"/><Relationship Id="rId1445" Type="http://schemas.openxmlformats.org/officeDocument/2006/relationships/hyperlink" Target="http://sistemagestioncalidad.ramajudicial.gov.co/ModeloCSJ/index.php?sesion=&amp;op=8&amp;sop=8.5.6&amp;id_estrutura=367&amp;id=22327.00000&amp;hr=1" TargetMode="External"/><Relationship Id="rId1652" Type="http://schemas.openxmlformats.org/officeDocument/2006/relationships/hyperlink" Target="http://sistemagestioncalidad.ramajudicial.gov.co/ModeloCSJ/index.php?sesion=&amp;op=8&amp;sop=8.5.6&amp;id_estrutura=367&amp;id=22534.00000&amp;hr=1" TargetMode="External"/><Relationship Id="rId1000" Type="http://schemas.openxmlformats.org/officeDocument/2006/relationships/hyperlink" Target="http://sistemagestioncalidad.ramajudicial.gov.co/ModeloCSJ/index.php?sesion=&amp;op=8&amp;sop=8.5.6&amp;id_estrutura=367&amp;id=21882.00000&amp;hr=1" TargetMode="External"/><Relationship Id="rId1305" Type="http://schemas.openxmlformats.org/officeDocument/2006/relationships/hyperlink" Target="http://sistemagestioncalidad.ramajudicial.gov.co/ModeloCSJ/index.php?sesion=&amp;op=8&amp;sop=8.5.6&amp;id_estrutura=367&amp;id=22187.00000&amp;hr=1" TargetMode="External"/><Relationship Id="rId1957" Type="http://schemas.openxmlformats.org/officeDocument/2006/relationships/hyperlink" Target="http://sistemagestioncalidad.ramajudicial.gov.co/ModeloCSJ/index.php?sesion=&amp;op=8&amp;sop=8.5.6&amp;id_estrutura=1&amp;id=14689.00000&amp;hr=1" TargetMode="External"/><Relationship Id="rId1512" Type="http://schemas.openxmlformats.org/officeDocument/2006/relationships/hyperlink" Target="http://sistemagestioncalidad.ramajudicial.gov.co/ModeloCSJ/index.php?sesion=&amp;op=8&amp;sop=8.5.6&amp;id_estrutura=367&amp;id=22394.00000&amp;hr=1" TargetMode="External"/><Relationship Id="rId1817" Type="http://schemas.openxmlformats.org/officeDocument/2006/relationships/hyperlink" Target="http://sistemagestioncalidad.ramajudicial.gov.co/ModeloCSJ/index.php?sesion=&amp;op=8&amp;sop=8.5.6&amp;id_estrutura=1&amp;id=14549.00000&amp;hr=1" TargetMode="External"/><Relationship Id="rId11" Type="http://schemas.openxmlformats.org/officeDocument/2006/relationships/hyperlink" Target="http://sistemagestioncalidad.ramajudicial.gov.co/ModeloCSJ/index.php?sesion=&amp;op=8&amp;sop=8.5.6&amp;id_estrutura=367&amp;id=20893.00000&amp;hr=1" TargetMode="External"/><Relationship Id="rId398" Type="http://schemas.openxmlformats.org/officeDocument/2006/relationships/hyperlink" Target="http://sistemagestioncalidad.ramajudicial.gov.co/ModeloCSJ/index.php?sesion=&amp;op=8&amp;sop=8.5.6&amp;id_estrutura=1&amp;id=21280.00000&amp;hr=1" TargetMode="External"/><Relationship Id="rId2079" Type="http://schemas.openxmlformats.org/officeDocument/2006/relationships/hyperlink" Target="http://sistemagestioncalidad.ramajudicial.gov.co/ModeloCSJ/index.php?sesion=&amp;op=8&amp;sop=8.5.6&amp;id_estrutura=1&amp;id=14811.00000&amp;hr=1" TargetMode="External"/><Relationship Id="rId160" Type="http://schemas.openxmlformats.org/officeDocument/2006/relationships/hyperlink" Target="http://sistemagestioncalidad.ramajudicial.gov.co/ModeloCSJ/index.php?sesion=&amp;op=8&amp;sop=8.5.6&amp;id_estrutura=367&amp;id=21042.00000&amp;hr=1" TargetMode="External"/><Relationship Id="rId2286" Type="http://schemas.openxmlformats.org/officeDocument/2006/relationships/hyperlink" Target="http://sistemagestioncalidad.ramajudicial.gov.co/ModeloCSJ/index.php?sesion=&amp;op=8&amp;sop=8.5.6&amp;id_estrutura=1&amp;id=15018.00000&amp;hr=1" TargetMode="External"/><Relationship Id="rId258" Type="http://schemas.openxmlformats.org/officeDocument/2006/relationships/hyperlink" Target="http://sistemagestioncalidad.ramajudicial.gov.co/ModeloCSJ/index.php?sesion=&amp;op=8&amp;sop=8.5.6&amp;id_estrutura=367&amp;id=21140.00000&amp;hr=1" TargetMode="External"/><Relationship Id="rId465" Type="http://schemas.openxmlformats.org/officeDocument/2006/relationships/hyperlink" Target="http://sistemagestioncalidad.ramajudicial.gov.co/ModeloCSJ/index.php?sesion=&amp;op=8&amp;sop=8.5.6&amp;id_estrutura=367&amp;id=21347.00000&amp;hr=1" TargetMode="External"/><Relationship Id="rId672" Type="http://schemas.openxmlformats.org/officeDocument/2006/relationships/hyperlink" Target="http://sistemagestioncalidad.ramajudicial.gov.co/ModeloCSJ/index.php?sesion=&amp;op=8&amp;sop=8.5.6&amp;id_estrutura=367&amp;id=21554.00000&amp;hr=1" TargetMode="External"/><Relationship Id="rId1095" Type="http://schemas.openxmlformats.org/officeDocument/2006/relationships/hyperlink" Target="http://sistemagestioncalidad.ramajudicial.gov.co/ModeloCSJ/index.php?sesion=&amp;op=8&amp;sop=8.5.6&amp;id_estrutura=367&amp;id=21977.00000&amp;hr=1" TargetMode="External"/><Relationship Id="rId2146" Type="http://schemas.openxmlformats.org/officeDocument/2006/relationships/hyperlink" Target="http://sistemagestioncalidad.ramajudicial.gov.co/ModeloCSJ/index.php?sesion=&amp;op=8&amp;sop=8.5.6&amp;id_estrutura=1&amp;id=14878.00000&amp;hr=1" TargetMode="External"/><Relationship Id="rId2353" Type="http://schemas.openxmlformats.org/officeDocument/2006/relationships/hyperlink" Target="http://sistemagestioncalidad.ramajudicial.gov.co/ModeloCSJ/index.php?sesion=&amp;op=8&amp;sop=8.5.6&amp;id_estrutura=1&amp;id=15085.00000&amp;hr=1" TargetMode="External"/><Relationship Id="rId118" Type="http://schemas.openxmlformats.org/officeDocument/2006/relationships/hyperlink" Target="http://sistemagestioncalidad.ramajudicial.gov.co/ModeloCSJ/index.php?sesion=&amp;op=8&amp;sop=8.5.6&amp;id_estrutura=2&amp;id=21000.00000&amp;hr=1" TargetMode="External"/><Relationship Id="rId325" Type="http://schemas.openxmlformats.org/officeDocument/2006/relationships/hyperlink" Target="http://sistemagestioncalidad.ramajudicial.gov.co/ModeloCSJ/index.php?sesion=&amp;op=8&amp;sop=8.5.6&amp;id_estrutura=1&amp;id=21207.00000&amp;hr=1" TargetMode="External"/><Relationship Id="rId532" Type="http://schemas.openxmlformats.org/officeDocument/2006/relationships/hyperlink" Target="http://sistemagestioncalidad.ramajudicial.gov.co/ModeloCSJ/index.php?sesion=&amp;op=8&amp;sop=8.5.6&amp;id_estrutura=367&amp;id=21414.00000&amp;hr=1" TargetMode="External"/><Relationship Id="rId977" Type="http://schemas.openxmlformats.org/officeDocument/2006/relationships/hyperlink" Target="http://sistemagestioncalidad.ramajudicial.gov.co/ModeloCSJ/index.php?sesion=&amp;op=8&amp;sop=8.5.6&amp;id_estrutura=367&amp;id=21859.00000&amp;hr=1" TargetMode="External"/><Relationship Id="rId1162" Type="http://schemas.openxmlformats.org/officeDocument/2006/relationships/hyperlink" Target="http://sistemagestioncalidad.ramajudicial.gov.co/ModeloCSJ/index.php?sesion=&amp;op=8&amp;sop=8.5.6&amp;id_estrutura=367&amp;id=22044.00000&amp;hr=1" TargetMode="External"/><Relationship Id="rId2006" Type="http://schemas.openxmlformats.org/officeDocument/2006/relationships/hyperlink" Target="http://sistemagestioncalidad.ramajudicial.gov.co/ModeloCSJ/index.php?sesion=&amp;op=8&amp;sop=8.5.6&amp;id_estrutura=2&amp;id=14738.00000&amp;hr=1" TargetMode="External"/><Relationship Id="rId2213" Type="http://schemas.openxmlformats.org/officeDocument/2006/relationships/hyperlink" Target="http://sistemagestioncalidad.ramajudicial.gov.co/ModeloCSJ/index.php?sesion=&amp;op=8&amp;sop=8.5.6&amp;id_estrutura=1&amp;id=14945.00000&amp;hr=1" TargetMode="External"/><Relationship Id="rId2420" Type="http://schemas.openxmlformats.org/officeDocument/2006/relationships/hyperlink" Target="http://sistemagestioncalidad.ramajudicial.gov.co/ModeloCSJ/index.php?sesion=&amp;op=8&amp;sop=8.5.6&amp;id_estrutura=1&amp;id=15152.00000&amp;hr=1" TargetMode="External"/><Relationship Id="rId837" Type="http://schemas.openxmlformats.org/officeDocument/2006/relationships/hyperlink" Target="http://sistemagestioncalidad.ramajudicial.gov.co/ModeloCSJ/index.php?sesion=&amp;op=8&amp;sop=8.5.6&amp;id_estrutura=367&amp;id=21719.00000&amp;hr=1" TargetMode="External"/><Relationship Id="rId1022" Type="http://schemas.openxmlformats.org/officeDocument/2006/relationships/hyperlink" Target="http://sistemagestioncalidad.ramajudicial.gov.co/ModeloCSJ/index.php?sesion=&amp;op=8&amp;sop=8.5.6&amp;id_estrutura=367&amp;id=21904.00000&amp;hr=1" TargetMode="External"/><Relationship Id="rId1467" Type="http://schemas.openxmlformats.org/officeDocument/2006/relationships/hyperlink" Target="http://sistemagestioncalidad.ramajudicial.gov.co/ModeloCSJ/index.php?sesion=&amp;op=8&amp;sop=8.5.6&amp;id_estrutura=367&amp;id=22349.00000&amp;hr=1" TargetMode="External"/><Relationship Id="rId1674" Type="http://schemas.openxmlformats.org/officeDocument/2006/relationships/hyperlink" Target="http://sistemagestioncalidad.ramajudicial.gov.co/ModeloCSJ/index.php?sesion=&amp;op=8&amp;sop=8.5.6&amp;id_estrutura=367&amp;id=22556.00000&amp;hr=1" TargetMode="External"/><Relationship Id="rId1881" Type="http://schemas.openxmlformats.org/officeDocument/2006/relationships/hyperlink" Target="http://sistemagestioncalidad.ramajudicial.gov.co/ModeloCSJ/index.php?sesion=&amp;op=8&amp;sop=8.5.6&amp;id_estrutura=2&amp;id=14613.00000&amp;hr=1" TargetMode="External"/><Relationship Id="rId904" Type="http://schemas.openxmlformats.org/officeDocument/2006/relationships/hyperlink" Target="http://sistemagestioncalidad.ramajudicial.gov.co/ModeloCSJ/index.php?sesion=&amp;op=8&amp;sop=8.5.6&amp;id_estrutura=1&amp;id=21786.00000&amp;hr=1" TargetMode="External"/><Relationship Id="rId1327" Type="http://schemas.openxmlformats.org/officeDocument/2006/relationships/hyperlink" Target="http://sistemagestioncalidad.ramajudicial.gov.co/ModeloCSJ/index.php?sesion=&amp;op=8&amp;sop=8.5.6&amp;id_estrutura=367&amp;id=22209.00000&amp;hr=1" TargetMode="External"/><Relationship Id="rId1534" Type="http://schemas.openxmlformats.org/officeDocument/2006/relationships/hyperlink" Target="http://sistemagestioncalidad.ramajudicial.gov.co/ModeloCSJ/index.php?sesion=&amp;op=8&amp;sop=8.5.6&amp;id_estrutura=367&amp;id=22416.00000&amp;hr=1" TargetMode="External"/><Relationship Id="rId1741" Type="http://schemas.openxmlformats.org/officeDocument/2006/relationships/hyperlink" Target="http://sistemagestioncalidad.ramajudicial.gov.co/ModeloCSJ/index.php?sesion=&amp;op=8&amp;sop=8.5.6&amp;id_estrutura=2&amp;id=14473.00000&amp;hr=1" TargetMode="External"/><Relationship Id="rId1979" Type="http://schemas.openxmlformats.org/officeDocument/2006/relationships/hyperlink" Target="http://sistemagestioncalidad.ramajudicial.gov.co/ModeloCSJ/index.php?sesion=&amp;op=8&amp;sop=8.5.6&amp;id_estrutura=1&amp;id=14711.00000&amp;hr=1" TargetMode="External"/><Relationship Id="rId33" Type="http://schemas.openxmlformats.org/officeDocument/2006/relationships/hyperlink" Target="http://sistemagestioncalidad.ramajudicial.gov.co/ModeloCSJ/index.php?sesion=&amp;op=8&amp;sop=8.5.6&amp;id_estrutura=1&amp;id=20915.00000&amp;hr=1" TargetMode="External"/><Relationship Id="rId1601" Type="http://schemas.openxmlformats.org/officeDocument/2006/relationships/hyperlink" Target="http://sistemagestioncalidad.ramajudicial.gov.co/ModeloCSJ/index.php?sesion=&amp;op=8&amp;sop=8.5.6&amp;id_estrutura=1&amp;id=22483.00000&amp;hr=1" TargetMode="External"/><Relationship Id="rId1839" Type="http://schemas.openxmlformats.org/officeDocument/2006/relationships/hyperlink" Target="http://sistemagestioncalidad.ramajudicial.gov.co/ModeloCSJ/index.php?sesion=&amp;op=8&amp;sop=8.5.6&amp;id_estrutura=1&amp;id=14571.00000&amp;hr=1" TargetMode="External"/><Relationship Id="rId182" Type="http://schemas.openxmlformats.org/officeDocument/2006/relationships/hyperlink" Target="http://sistemagestioncalidad.ramajudicial.gov.co/ModeloCSJ/index.php?sesion=&amp;op=8&amp;sop=8.5.6&amp;id_estrutura=367&amp;id=21064.00000&amp;hr=1" TargetMode="External"/><Relationship Id="rId1906" Type="http://schemas.openxmlformats.org/officeDocument/2006/relationships/hyperlink" Target="http://sistemagestioncalidad.ramajudicial.gov.co/ModeloCSJ/index.php?sesion=&amp;op=8&amp;sop=8.5.6&amp;id_estrutura=1&amp;id=14638.00000&amp;hr=1" TargetMode="External"/><Relationship Id="rId487" Type="http://schemas.openxmlformats.org/officeDocument/2006/relationships/hyperlink" Target="http://sistemagestioncalidad.ramajudicial.gov.co/ModeloCSJ/index.php?sesion=&amp;op=8&amp;sop=8.5.6&amp;id_estrutura=367&amp;id=21369.00000&amp;hr=1" TargetMode="External"/><Relationship Id="rId694" Type="http://schemas.openxmlformats.org/officeDocument/2006/relationships/hyperlink" Target="http://sistemagestioncalidad.ramajudicial.gov.co/ModeloCSJ/index.php?sesion=&amp;op=8&amp;sop=8.5.6&amp;id_estrutura=367&amp;id=21576.00000&amp;hr=1" TargetMode="External"/><Relationship Id="rId2070" Type="http://schemas.openxmlformats.org/officeDocument/2006/relationships/hyperlink" Target="http://sistemagestioncalidad.ramajudicial.gov.co/ModeloCSJ/index.php?sesion=&amp;op=8&amp;sop=8.5.6&amp;id_estrutura=1&amp;id=14802.00000&amp;hr=1" TargetMode="External"/><Relationship Id="rId2168" Type="http://schemas.openxmlformats.org/officeDocument/2006/relationships/hyperlink" Target="http://sistemagestioncalidad.ramajudicial.gov.co/ModeloCSJ/index.php?sesion=&amp;op=8&amp;sop=8.5.6&amp;id_estrutura=2&amp;id=14900.00000&amp;hr=1" TargetMode="External"/><Relationship Id="rId2375" Type="http://schemas.openxmlformats.org/officeDocument/2006/relationships/hyperlink" Target="http://sistemagestioncalidad.ramajudicial.gov.co/ModeloCSJ/index.php?sesion=&amp;op=8&amp;sop=8.5.6&amp;id_estrutura=1&amp;id=15107.00000&amp;hr=1" TargetMode="External"/><Relationship Id="rId347" Type="http://schemas.openxmlformats.org/officeDocument/2006/relationships/hyperlink" Target="http://sistemagestioncalidad.ramajudicial.gov.co/ModeloCSJ/index.php?sesion=&amp;op=8&amp;sop=8.5.6&amp;id_estrutura=2&amp;id=21229.00000&amp;hr=1" TargetMode="External"/><Relationship Id="rId999" Type="http://schemas.openxmlformats.org/officeDocument/2006/relationships/hyperlink" Target="http://sistemagestioncalidad.ramajudicial.gov.co/ModeloCSJ/index.php?sesion=&amp;op=8&amp;sop=8.5.6&amp;id_estrutura=2&amp;id=21881.00000&amp;hr=1" TargetMode="External"/><Relationship Id="rId1184" Type="http://schemas.openxmlformats.org/officeDocument/2006/relationships/hyperlink" Target="http://sistemagestioncalidad.ramajudicial.gov.co/ModeloCSJ/index.php?sesion=&amp;op=8&amp;sop=8.5.6&amp;id_estrutura=367&amp;id=22066.00000&amp;hr=1" TargetMode="External"/><Relationship Id="rId2028" Type="http://schemas.openxmlformats.org/officeDocument/2006/relationships/hyperlink" Target="http://sistemagestioncalidad.ramajudicial.gov.co/ModeloCSJ/index.php?sesion=&amp;op=8&amp;sop=8.5.6&amp;id_estrutura=1&amp;id=14760.00000&amp;hr=1" TargetMode="External"/><Relationship Id="rId554" Type="http://schemas.openxmlformats.org/officeDocument/2006/relationships/hyperlink" Target="http://sistemagestioncalidad.ramajudicial.gov.co/ModeloCSJ/index.php?sesion=&amp;op=8&amp;sop=8.5.6&amp;id_estrutura=367&amp;id=21436.00000&amp;hr=1" TargetMode="External"/><Relationship Id="rId761" Type="http://schemas.openxmlformats.org/officeDocument/2006/relationships/hyperlink" Target="http://sistemagestioncalidad.ramajudicial.gov.co/ModeloCSJ/index.php?sesion=&amp;op=8&amp;sop=8.5.6&amp;id_estrutura=367&amp;id=21643.00000&amp;hr=1" TargetMode="External"/><Relationship Id="rId859" Type="http://schemas.openxmlformats.org/officeDocument/2006/relationships/hyperlink" Target="http://sistemagestioncalidad.ramajudicial.gov.co/ModeloCSJ/index.php?sesion=&amp;op=8&amp;sop=8.5.6&amp;id_estrutura=367&amp;id=21741.00000&amp;hr=1" TargetMode="External"/><Relationship Id="rId1391" Type="http://schemas.openxmlformats.org/officeDocument/2006/relationships/hyperlink" Target="http://sistemagestioncalidad.ramajudicial.gov.co/ModeloCSJ/index.php?sesion=&amp;op=8&amp;sop=8.5.6&amp;id_estrutura=1&amp;id=22273.00000&amp;hr=1" TargetMode="External"/><Relationship Id="rId1489" Type="http://schemas.openxmlformats.org/officeDocument/2006/relationships/hyperlink" Target="http://sistemagestioncalidad.ramajudicial.gov.co/ModeloCSJ/index.php?sesion=&amp;op=8&amp;sop=8.5.6&amp;id_estrutura=367&amp;id=22371.00000&amp;hr=1" TargetMode="External"/><Relationship Id="rId1696" Type="http://schemas.openxmlformats.org/officeDocument/2006/relationships/hyperlink" Target="http://sistemagestioncalidad.ramajudicial.gov.co/ModeloCSJ/index.php?sesion=&amp;op=8&amp;sop=8.5.6&amp;id_estrutura=367&amp;id=22578.00000&amp;hr=1" TargetMode="External"/><Relationship Id="rId2235" Type="http://schemas.openxmlformats.org/officeDocument/2006/relationships/hyperlink" Target="http://sistemagestioncalidad.ramajudicial.gov.co/ModeloCSJ/index.php?sesion=&amp;op=8&amp;sop=8.5.6&amp;id_estrutura=1&amp;id=14967.00000&amp;hr=1" TargetMode="External"/><Relationship Id="rId2442" Type="http://schemas.openxmlformats.org/officeDocument/2006/relationships/hyperlink" Target="http://sistemagestioncalidad.ramajudicial.gov.co/ModeloCSJ/index.php?sesion=&amp;op=8&amp;sop=8.5.6&amp;id_estrutura=1&amp;id=15174.00000&amp;hr=1" TargetMode="External"/><Relationship Id="rId207" Type="http://schemas.openxmlformats.org/officeDocument/2006/relationships/hyperlink" Target="http://sistemagestioncalidad.ramajudicial.gov.co/ModeloCSJ/index.php?sesion=&amp;op=8&amp;sop=8.5.6&amp;id_estrutura=1&amp;id=21089.00000&amp;hr=1" TargetMode="External"/><Relationship Id="rId414" Type="http://schemas.openxmlformats.org/officeDocument/2006/relationships/hyperlink" Target="http://sistemagestioncalidad.ramajudicial.gov.co/ModeloCSJ/index.php?sesion=&amp;op=8&amp;sop=8.5.6&amp;id_estrutura=1&amp;id=21296.00000&amp;hr=1" TargetMode="External"/><Relationship Id="rId621" Type="http://schemas.openxmlformats.org/officeDocument/2006/relationships/hyperlink" Target="http://sistemagestioncalidad.ramajudicial.gov.co/ModeloCSJ/index.php?sesion=&amp;op=8&amp;sop=8.5.6&amp;id_estrutura=1&amp;id=21503.00000&amp;hr=1" TargetMode="External"/><Relationship Id="rId1044" Type="http://schemas.openxmlformats.org/officeDocument/2006/relationships/hyperlink" Target="http://sistemagestioncalidad.ramajudicial.gov.co/ModeloCSJ/index.php?sesion=&amp;op=8&amp;sop=8.5.6&amp;id_estrutura=2&amp;id=21926.00000&amp;hr=1" TargetMode="External"/><Relationship Id="rId1251" Type="http://schemas.openxmlformats.org/officeDocument/2006/relationships/hyperlink" Target="http://sistemagestioncalidad.ramajudicial.gov.co/ModeloCSJ/index.php?sesion=&amp;op=8&amp;sop=8.5.6&amp;id_estrutura=3&amp;id=22133.00000&amp;hr=1" TargetMode="External"/><Relationship Id="rId1349" Type="http://schemas.openxmlformats.org/officeDocument/2006/relationships/hyperlink" Target="http://sistemagestioncalidad.ramajudicial.gov.co/ModeloCSJ/index.php?sesion=&amp;op=8&amp;sop=8.5.6&amp;id_estrutura=1&amp;id=22231.00000&amp;hr=1" TargetMode="External"/><Relationship Id="rId2302" Type="http://schemas.openxmlformats.org/officeDocument/2006/relationships/hyperlink" Target="http://sistemagestioncalidad.ramajudicial.gov.co/ModeloCSJ/index.php?sesion=&amp;op=8&amp;sop=8.5.6&amp;id_estrutura=1&amp;id=15034.00000&amp;hr=1" TargetMode="External"/><Relationship Id="rId719" Type="http://schemas.openxmlformats.org/officeDocument/2006/relationships/hyperlink" Target="http://sistemagestioncalidad.ramajudicial.gov.co/ModeloCSJ/index.php?sesion=&amp;op=8&amp;sop=8.5.6&amp;id_estrutura=367&amp;id=21601.00000&amp;hr=1" TargetMode="External"/><Relationship Id="rId926" Type="http://schemas.openxmlformats.org/officeDocument/2006/relationships/hyperlink" Target="http://sistemagestioncalidad.ramajudicial.gov.co/ModeloCSJ/index.php?sesion=&amp;op=8&amp;sop=8.5.6&amp;id_estrutura=367&amp;id=21808.00000&amp;hr=1" TargetMode="External"/><Relationship Id="rId1111" Type="http://schemas.openxmlformats.org/officeDocument/2006/relationships/hyperlink" Target="http://sistemagestioncalidad.ramajudicial.gov.co/ModeloCSJ/index.php?sesion=&amp;op=8&amp;sop=8.5.6&amp;id_estrutura=367&amp;id=21993.00000&amp;hr=1" TargetMode="External"/><Relationship Id="rId1556" Type="http://schemas.openxmlformats.org/officeDocument/2006/relationships/hyperlink" Target="http://sistemagestioncalidad.ramajudicial.gov.co/ModeloCSJ/index.php?sesion=&amp;op=8&amp;sop=8.5.6&amp;id_estrutura=367&amp;id=22438.00000&amp;hr=1" TargetMode="External"/><Relationship Id="rId1763" Type="http://schemas.openxmlformats.org/officeDocument/2006/relationships/hyperlink" Target="http://sistemagestioncalidad.ramajudicial.gov.co/ModeloCSJ/index.php?sesion=&amp;op=8&amp;sop=8.5.6&amp;id_estrutura=1&amp;id=14495.00000&amp;hr=1" TargetMode="External"/><Relationship Id="rId1970" Type="http://schemas.openxmlformats.org/officeDocument/2006/relationships/hyperlink" Target="http://sistemagestioncalidad.ramajudicial.gov.co/ModeloCSJ/index.php?sesion=&amp;op=8&amp;sop=8.5.6&amp;id_estrutura=1&amp;id=14702.00000&amp;hr=1" TargetMode="External"/><Relationship Id="rId55" Type="http://schemas.openxmlformats.org/officeDocument/2006/relationships/hyperlink" Target="http://sistemagestioncalidad.ramajudicial.gov.co/ModeloCSJ/index.php?sesion=&amp;op=8&amp;sop=8.5.6&amp;id_estrutura=3&amp;id=20937.00000&amp;hr=1" TargetMode="External"/><Relationship Id="rId1209" Type="http://schemas.openxmlformats.org/officeDocument/2006/relationships/hyperlink" Target="http://sistemagestioncalidad.ramajudicial.gov.co/ModeloCSJ/index.php?sesion=&amp;op=8&amp;sop=8.5.6&amp;id_estrutura=367&amp;id=22091.00000&amp;hr=1" TargetMode="External"/><Relationship Id="rId1416" Type="http://schemas.openxmlformats.org/officeDocument/2006/relationships/hyperlink" Target="http://sistemagestioncalidad.ramajudicial.gov.co/ModeloCSJ/index.php?sesion=&amp;op=8&amp;sop=8.5.6&amp;id_estrutura=367&amp;id=22298.00000&amp;hr=1" TargetMode="External"/><Relationship Id="rId1623" Type="http://schemas.openxmlformats.org/officeDocument/2006/relationships/hyperlink" Target="http://sistemagestioncalidad.ramajudicial.gov.co/ModeloCSJ/index.php?sesion=&amp;op=8&amp;sop=8.5.6&amp;id_estrutura=367&amp;id=22505.00000&amp;hr=1" TargetMode="External"/><Relationship Id="rId1830" Type="http://schemas.openxmlformats.org/officeDocument/2006/relationships/hyperlink" Target="http://sistemagestioncalidad.ramajudicial.gov.co/ModeloCSJ/index.php?sesion=&amp;op=8&amp;sop=8.5.6&amp;id_estrutura=1&amp;id=14562.00000&amp;hr=1" TargetMode="External"/><Relationship Id="rId1928" Type="http://schemas.openxmlformats.org/officeDocument/2006/relationships/hyperlink" Target="http://sistemagestioncalidad.ramajudicial.gov.co/ModeloCSJ/index.php?sesion=&amp;op=8&amp;sop=8.5.6&amp;id_estrutura=1&amp;id=14660.00000&amp;hr=1" TargetMode="External"/><Relationship Id="rId2092" Type="http://schemas.openxmlformats.org/officeDocument/2006/relationships/hyperlink" Target="http://sistemagestioncalidad.ramajudicial.gov.co/ModeloCSJ/index.php?sesion=&amp;op=8&amp;sop=8.5.6&amp;id_estrutura=1&amp;id=14824.00000&amp;hr=1" TargetMode="External"/><Relationship Id="rId271" Type="http://schemas.openxmlformats.org/officeDocument/2006/relationships/hyperlink" Target="http://sistemagestioncalidad.ramajudicial.gov.co/ModeloCSJ/index.php?sesion=&amp;op=8&amp;sop=8.5.6&amp;id_estrutura=3&amp;id=21153.00000&amp;hr=1" TargetMode="External"/><Relationship Id="rId2397" Type="http://schemas.openxmlformats.org/officeDocument/2006/relationships/hyperlink" Target="http://sistemagestioncalidad.ramajudicial.gov.co/ModeloCSJ/index.php?sesion=&amp;op=8&amp;sop=8.5.6&amp;id_estrutura=1&amp;id=15129.00000&amp;hr=1" TargetMode="External"/><Relationship Id="rId131" Type="http://schemas.openxmlformats.org/officeDocument/2006/relationships/hyperlink" Target="http://sistemagestioncalidad.ramajudicial.gov.co/ModeloCSJ/index.php?sesion=&amp;op=8&amp;sop=8.5.6&amp;id_estrutura=367&amp;id=21013.00000&amp;hr=1" TargetMode="External"/><Relationship Id="rId369" Type="http://schemas.openxmlformats.org/officeDocument/2006/relationships/hyperlink" Target="http://sistemagestioncalidad.ramajudicial.gov.co/ModeloCSJ/index.php?sesion=&amp;op=8&amp;sop=8.5.6&amp;id_estrutura=367&amp;id=21251.00000&amp;hr=1" TargetMode="External"/><Relationship Id="rId576" Type="http://schemas.openxmlformats.org/officeDocument/2006/relationships/hyperlink" Target="http://sistemagestioncalidad.ramajudicial.gov.co/ModeloCSJ/index.php?sesion=&amp;op=8&amp;sop=8.5.6&amp;id_estrutura=367&amp;id=21458.00000&amp;hr=1" TargetMode="External"/><Relationship Id="rId783" Type="http://schemas.openxmlformats.org/officeDocument/2006/relationships/hyperlink" Target="http://sistemagestioncalidad.ramajudicial.gov.co/ModeloCSJ/index.php?sesion=&amp;op=8&amp;sop=8.5.6&amp;id_estrutura=367&amp;id=21665.00000&amp;hr=1" TargetMode="External"/><Relationship Id="rId990" Type="http://schemas.openxmlformats.org/officeDocument/2006/relationships/hyperlink" Target="http://sistemagestioncalidad.ramajudicial.gov.co/ModeloCSJ/index.php?sesion=&amp;op=8&amp;sop=8.5.6&amp;id_estrutura=367&amp;id=21872.00000&amp;hr=1" TargetMode="External"/><Relationship Id="rId2257" Type="http://schemas.openxmlformats.org/officeDocument/2006/relationships/hyperlink" Target="http://sistemagestioncalidad.ramajudicial.gov.co/ModeloCSJ/index.php?sesion=&amp;op=8&amp;sop=8.5.6&amp;id_estrutura=3&amp;id=14989.00000&amp;hr=1" TargetMode="External"/><Relationship Id="rId2464" Type="http://schemas.openxmlformats.org/officeDocument/2006/relationships/hyperlink" Target="http://sistemagestioncalidad.ramajudicial.gov.co/ModeloCSJ/index.php?sesion=&amp;op=8&amp;sop=8.5.6&amp;id_estrutura=3&amp;id=15196.00000&amp;hr=1" TargetMode="External"/><Relationship Id="rId229" Type="http://schemas.openxmlformats.org/officeDocument/2006/relationships/hyperlink" Target="http://sistemagestioncalidad.ramajudicial.gov.co/ModeloCSJ/index.php?sesion=&amp;op=8&amp;sop=8.5.6&amp;id_estrutura=367&amp;id=21111.00000&amp;hr=1" TargetMode="External"/><Relationship Id="rId436" Type="http://schemas.openxmlformats.org/officeDocument/2006/relationships/hyperlink" Target="http://sistemagestioncalidad.ramajudicial.gov.co/ModeloCSJ/index.php?sesion=&amp;op=8&amp;sop=8.5.6&amp;id_estrutura=2&amp;id=21318.00000&amp;hr=1" TargetMode="External"/><Relationship Id="rId643" Type="http://schemas.openxmlformats.org/officeDocument/2006/relationships/hyperlink" Target="http://sistemagestioncalidad.ramajudicial.gov.co/ModeloCSJ/index.php?sesion=&amp;op=8&amp;sop=8.5.6&amp;id_estrutura=1&amp;id=21525.00000&amp;hr=1" TargetMode="External"/><Relationship Id="rId1066" Type="http://schemas.openxmlformats.org/officeDocument/2006/relationships/hyperlink" Target="http://sistemagestioncalidad.ramajudicial.gov.co/ModeloCSJ/index.php?sesion=&amp;op=8&amp;sop=8.5.6&amp;id_estrutura=367&amp;id=21948.00000&amp;hr=1" TargetMode="External"/><Relationship Id="rId1273" Type="http://schemas.openxmlformats.org/officeDocument/2006/relationships/hyperlink" Target="http://sistemagestioncalidad.ramajudicial.gov.co/ModeloCSJ/index.php?sesion=&amp;op=8&amp;sop=8.5.6&amp;id_estrutura=367&amp;id=22155.00000&amp;hr=1" TargetMode="External"/><Relationship Id="rId1480" Type="http://schemas.openxmlformats.org/officeDocument/2006/relationships/hyperlink" Target="http://sistemagestioncalidad.ramajudicial.gov.co/ModeloCSJ/index.php?sesion=&amp;op=8&amp;sop=8.5.6&amp;id_estrutura=367&amp;id=22362.00000&amp;hr=1" TargetMode="External"/><Relationship Id="rId2117" Type="http://schemas.openxmlformats.org/officeDocument/2006/relationships/hyperlink" Target="http://sistemagestioncalidad.ramajudicial.gov.co/ModeloCSJ/index.php?sesion=&amp;op=8&amp;sop=8.5.6&amp;id_estrutura=3&amp;id=14849.00000&amp;hr=1" TargetMode="External"/><Relationship Id="rId2324" Type="http://schemas.openxmlformats.org/officeDocument/2006/relationships/hyperlink" Target="http://sistemagestioncalidad.ramajudicial.gov.co/ModeloCSJ/index.php?sesion=&amp;op=8&amp;sop=8.5.6&amp;id_estrutura=2&amp;id=15056.00000&amp;hr=1" TargetMode="External"/><Relationship Id="rId850" Type="http://schemas.openxmlformats.org/officeDocument/2006/relationships/hyperlink" Target="http://sistemagestioncalidad.ramajudicial.gov.co/ModeloCSJ/index.php?sesion=&amp;op=8&amp;sop=8.5.6&amp;id_estrutura=367&amp;id=21732.00000&amp;hr=1" TargetMode="External"/><Relationship Id="rId948" Type="http://schemas.openxmlformats.org/officeDocument/2006/relationships/hyperlink" Target="http://sistemagestioncalidad.ramajudicial.gov.co/ModeloCSJ/index.php?sesion=&amp;op=8&amp;sop=8.5.6&amp;id_estrutura=367&amp;id=21830.00000&amp;hr=1" TargetMode="External"/><Relationship Id="rId1133" Type="http://schemas.openxmlformats.org/officeDocument/2006/relationships/hyperlink" Target="http://sistemagestioncalidad.ramajudicial.gov.co/ModeloCSJ/index.php?sesion=&amp;op=8&amp;sop=8.5.6&amp;id_estrutura=367&amp;id=22015.00000&amp;hr=1" TargetMode="External"/><Relationship Id="rId1578" Type="http://schemas.openxmlformats.org/officeDocument/2006/relationships/hyperlink" Target="http://sistemagestioncalidad.ramajudicial.gov.co/ModeloCSJ/index.php?sesion=&amp;op=8&amp;sop=8.5.6&amp;id_estrutura=367&amp;id=22460.00000&amp;hr=1" TargetMode="External"/><Relationship Id="rId1785" Type="http://schemas.openxmlformats.org/officeDocument/2006/relationships/hyperlink" Target="http://sistemagestioncalidad.ramajudicial.gov.co/ModeloCSJ/index.php?sesion=&amp;op=8&amp;sop=8.5.6&amp;id_estrutura=2&amp;id=14517.00000&amp;hr=1" TargetMode="External"/><Relationship Id="rId1992" Type="http://schemas.openxmlformats.org/officeDocument/2006/relationships/hyperlink" Target="http://sistemagestioncalidad.ramajudicial.gov.co/ModeloCSJ/index.php?sesion=&amp;op=8&amp;sop=8.5.6&amp;id_estrutura=3&amp;id=14724.00000&amp;hr=1" TargetMode="External"/><Relationship Id="rId77" Type="http://schemas.openxmlformats.org/officeDocument/2006/relationships/hyperlink" Target="http://sistemagestioncalidad.ramajudicial.gov.co/ModeloCSJ/index.php?sesion=&amp;op=8&amp;sop=8.5.6&amp;id_estrutura=1&amp;id=20959.00000&amp;hr=1" TargetMode="External"/><Relationship Id="rId503" Type="http://schemas.openxmlformats.org/officeDocument/2006/relationships/hyperlink" Target="http://sistemagestioncalidad.ramajudicial.gov.co/ModeloCSJ/index.php?sesion=&amp;op=8&amp;sop=8.5.6&amp;id_estrutura=367&amp;id=21385.00000&amp;hr=1" TargetMode="External"/><Relationship Id="rId710" Type="http://schemas.openxmlformats.org/officeDocument/2006/relationships/hyperlink" Target="http://sistemagestioncalidad.ramajudicial.gov.co/ModeloCSJ/index.php?sesion=&amp;op=8&amp;sop=8.5.6&amp;id_estrutura=367&amp;id=21592.00000&amp;hr=1" TargetMode="External"/><Relationship Id="rId808" Type="http://schemas.openxmlformats.org/officeDocument/2006/relationships/hyperlink" Target="http://sistemagestioncalidad.ramajudicial.gov.co/ModeloCSJ/index.php?sesion=&amp;op=8&amp;sop=8.5.6&amp;id_estrutura=1&amp;id=21690.00000&amp;hr=1" TargetMode="External"/><Relationship Id="rId1340" Type="http://schemas.openxmlformats.org/officeDocument/2006/relationships/hyperlink" Target="http://sistemagestioncalidad.ramajudicial.gov.co/ModeloCSJ/index.php?sesion=&amp;op=8&amp;sop=8.5.6&amp;id_estrutura=367&amp;id=22222.00000&amp;hr=1" TargetMode="External"/><Relationship Id="rId1438" Type="http://schemas.openxmlformats.org/officeDocument/2006/relationships/hyperlink" Target="http://sistemagestioncalidad.ramajudicial.gov.co/ModeloCSJ/index.php?sesion=&amp;op=8&amp;sop=8.5.6&amp;id_estrutura=367&amp;id=22320.00000&amp;hr=1" TargetMode="External"/><Relationship Id="rId1645" Type="http://schemas.openxmlformats.org/officeDocument/2006/relationships/hyperlink" Target="http://sistemagestioncalidad.ramajudicial.gov.co/ModeloCSJ/index.php?sesion=&amp;op=8&amp;sop=8.5.6&amp;id_estrutura=2&amp;id=22527.00000&amp;hr=1" TargetMode="External"/><Relationship Id="rId1200" Type="http://schemas.openxmlformats.org/officeDocument/2006/relationships/hyperlink" Target="http://sistemagestioncalidad.ramajudicial.gov.co/ModeloCSJ/index.php?sesion=&amp;op=8&amp;sop=8.5.6&amp;id_estrutura=1&amp;id=22082.00000&amp;hr=1" TargetMode="External"/><Relationship Id="rId1852" Type="http://schemas.openxmlformats.org/officeDocument/2006/relationships/hyperlink" Target="http://sistemagestioncalidad.ramajudicial.gov.co/ModeloCSJ/index.php?sesion=&amp;op=8&amp;sop=8.5.6&amp;id_estrutura=1&amp;id=14584.00000&amp;hr=1" TargetMode="External"/><Relationship Id="rId1505" Type="http://schemas.openxmlformats.org/officeDocument/2006/relationships/hyperlink" Target="http://sistemagestioncalidad.ramajudicial.gov.co/ModeloCSJ/index.php?sesion=&amp;op=8&amp;sop=8.5.6&amp;id_estrutura=367&amp;id=22387.00000&amp;hr=1" TargetMode="External"/><Relationship Id="rId1712" Type="http://schemas.openxmlformats.org/officeDocument/2006/relationships/hyperlink" Target="http://sistemagestioncalidad.ramajudicial.gov.co/ModeloCSJ/index.php?sesion=&amp;op=8&amp;sop=8.5.6&amp;id_estrutura=1&amp;id=14444.00000&amp;hr=1" TargetMode="External"/><Relationship Id="rId293" Type="http://schemas.openxmlformats.org/officeDocument/2006/relationships/hyperlink" Target="http://sistemagestioncalidad.ramajudicial.gov.co/ModeloCSJ/index.php?sesion=&amp;op=8&amp;sop=8.5.6&amp;id_estrutura=367&amp;id=21175.00000&amp;hr=1" TargetMode="External"/><Relationship Id="rId2181" Type="http://schemas.openxmlformats.org/officeDocument/2006/relationships/hyperlink" Target="http://sistemagestioncalidad.ramajudicial.gov.co/ModeloCSJ/index.php?sesion=&amp;op=8&amp;sop=8.5.6&amp;id_estrutura=1&amp;id=14913.00000&amp;hr=1" TargetMode="External"/><Relationship Id="rId153" Type="http://schemas.openxmlformats.org/officeDocument/2006/relationships/hyperlink" Target="http://sistemagestioncalidad.ramajudicial.gov.co/ModeloCSJ/index.php?sesion=&amp;op=8&amp;sop=8.5.6&amp;id_estrutura=367&amp;id=21035.00000&amp;hr=1" TargetMode="External"/><Relationship Id="rId360" Type="http://schemas.openxmlformats.org/officeDocument/2006/relationships/hyperlink" Target="http://sistemagestioncalidad.ramajudicial.gov.co/ModeloCSJ/index.php?sesion=&amp;op=8&amp;sop=8.5.6&amp;id_estrutura=367&amp;id=21242.00000&amp;hr=1" TargetMode="External"/><Relationship Id="rId598" Type="http://schemas.openxmlformats.org/officeDocument/2006/relationships/hyperlink" Target="http://sistemagestioncalidad.ramajudicial.gov.co/ModeloCSJ/index.php?sesion=&amp;op=8&amp;sop=8.5.6&amp;id_estrutura=367&amp;id=21480.00000&amp;hr=1" TargetMode="External"/><Relationship Id="rId2041" Type="http://schemas.openxmlformats.org/officeDocument/2006/relationships/hyperlink" Target="http://sistemagestioncalidad.ramajudicial.gov.co/ModeloCSJ/index.php?sesion=&amp;op=8&amp;sop=8.5.6&amp;id_estrutura=3&amp;id=14773.00000&amp;hr=1" TargetMode="External"/><Relationship Id="rId2279" Type="http://schemas.openxmlformats.org/officeDocument/2006/relationships/hyperlink" Target="http://sistemagestioncalidad.ramajudicial.gov.co/ModeloCSJ/index.php?sesion=&amp;op=8&amp;sop=8.5.6&amp;id_estrutura=3&amp;id=15011.00000&amp;hr=1" TargetMode="External"/><Relationship Id="rId220" Type="http://schemas.openxmlformats.org/officeDocument/2006/relationships/hyperlink" Target="http://sistemagestioncalidad.ramajudicial.gov.co/ModeloCSJ/index.php?sesion=&amp;op=8&amp;sop=8.5.6&amp;id_estrutura=367&amp;id=21102.00000&amp;hr=1" TargetMode="External"/><Relationship Id="rId458" Type="http://schemas.openxmlformats.org/officeDocument/2006/relationships/hyperlink" Target="http://sistemagestioncalidad.ramajudicial.gov.co/ModeloCSJ/index.php?sesion=&amp;op=8&amp;sop=8.5.6&amp;id_estrutura=367&amp;id=21340.00000&amp;hr=1" TargetMode="External"/><Relationship Id="rId665" Type="http://schemas.openxmlformats.org/officeDocument/2006/relationships/hyperlink" Target="http://sistemagestioncalidad.ramajudicial.gov.co/ModeloCSJ/index.php?sesion=&amp;op=8&amp;sop=8.5.6&amp;id_estrutura=1&amp;id=21547.00000&amp;hr=1" TargetMode="External"/><Relationship Id="rId872" Type="http://schemas.openxmlformats.org/officeDocument/2006/relationships/hyperlink" Target="http://sistemagestioncalidad.ramajudicial.gov.co/ModeloCSJ/index.php?sesion=&amp;op=8&amp;sop=8.5.6&amp;id_estrutura=367&amp;id=21754.00000&amp;hr=1" TargetMode="External"/><Relationship Id="rId1088" Type="http://schemas.openxmlformats.org/officeDocument/2006/relationships/hyperlink" Target="http://sistemagestioncalidad.ramajudicial.gov.co/ModeloCSJ/index.php?sesion=&amp;op=8&amp;sop=8.5.6&amp;id_estrutura=1&amp;id=21970.00000&amp;hr=1" TargetMode="External"/><Relationship Id="rId1295" Type="http://schemas.openxmlformats.org/officeDocument/2006/relationships/hyperlink" Target="http://sistemagestioncalidad.ramajudicial.gov.co/ModeloCSJ/index.php?sesion=&amp;op=8&amp;sop=8.5.6&amp;id_estrutura=367&amp;id=22177.00000&amp;hr=1" TargetMode="External"/><Relationship Id="rId2139" Type="http://schemas.openxmlformats.org/officeDocument/2006/relationships/hyperlink" Target="http://sistemagestioncalidad.ramajudicial.gov.co/ModeloCSJ/index.php?sesion=&amp;op=8&amp;sop=8.5.6&amp;id_estrutura=3&amp;id=14871.00000&amp;hr=1" TargetMode="External"/><Relationship Id="rId2346" Type="http://schemas.openxmlformats.org/officeDocument/2006/relationships/hyperlink" Target="http://sistemagestioncalidad.ramajudicial.gov.co/ModeloCSJ/index.php?sesion=&amp;op=8&amp;sop=8.5.6&amp;id_estrutura=2&amp;id=15078.00000&amp;hr=1" TargetMode="External"/><Relationship Id="rId318" Type="http://schemas.openxmlformats.org/officeDocument/2006/relationships/hyperlink" Target="http://sistemagestioncalidad.ramajudicial.gov.co/ModeloCSJ/index.php?sesion=&amp;op=8&amp;sop=8.5.6&amp;id_estrutura=367&amp;id=21200.00000&amp;hr=1" TargetMode="External"/><Relationship Id="rId525" Type="http://schemas.openxmlformats.org/officeDocument/2006/relationships/hyperlink" Target="http://sistemagestioncalidad.ramajudicial.gov.co/ModeloCSJ/index.php?sesion=&amp;op=8&amp;sop=8.5.6&amp;id_estrutura=367&amp;id=21407.00000&amp;hr=1" TargetMode="External"/><Relationship Id="rId732" Type="http://schemas.openxmlformats.org/officeDocument/2006/relationships/hyperlink" Target="http://sistemagestioncalidad.ramajudicial.gov.co/ModeloCSJ/index.php?sesion=&amp;op=8&amp;sop=8.5.6&amp;id_estrutura=367&amp;id=21614.00000&amp;hr=1" TargetMode="External"/><Relationship Id="rId1155" Type="http://schemas.openxmlformats.org/officeDocument/2006/relationships/hyperlink" Target="http://sistemagestioncalidad.ramajudicial.gov.co/ModeloCSJ/index.php?sesion=&amp;op=8&amp;sop=8.5.6&amp;id_estrutura=367&amp;id=22037.00000&amp;hr=1" TargetMode="External"/><Relationship Id="rId1362" Type="http://schemas.openxmlformats.org/officeDocument/2006/relationships/hyperlink" Target="http://sistemagestioncalidad.ramajudicial.gov.co/ModeloCSJ/index.php?sesion=&amp;op=8&amp;sop=8.5.6&amp;id_estrutura=1&amp;id=22244.00000&amp;hr=1" TargetMode="External"/><Relationship Id="rId2206" Type="http://schemas.openxmlformats.org/officeDocument/2006/relationships/hyperlink" Target="http://sistemagestioncalidad.ramajudicial.gov.co/ModeloCSJ/index.php?sesion=&amp;op=8&amp;sop=8.5.6&amp;id_estrutura=1&amp;id=14938.00000&amp;hr=1" TargetMode="External"/><Relationship Id="rId2413" Type="http://schemas.openxmlformats.org/officeDocument/2006/relationships/hyperlink" Target="http://sistemagestioncalidad.ramajudicial.gov.co/ModeloCSJ/index.php?sesion=&amp;op=8&amp;sop=8.5.6&amp;id_estrutura=1&amp;id=15145.00000&amp;hr=1" TargetMode="External"/><Relationship Id="rId99" Type="http://schemas.openxmlformats.org/officeDocument/2006/relationships/hyperlink" Target="http://sistemagestioncalidad.ramajudicial.gov.co/ModeloCSJ/index.php?sesion=&amp;op=8&amp;sop=8.5.6&amp;id_estrutura=367&amp;id=20981.00000&amp;hr=1" TargetMode="External"/><Relationship Id="rId1015" Type="http://schemas.openxmlformats.org/officeDocument/2006/relationships/hyperlink" Target="http://sistemagestioncalidad.ramajudicial.gov.co/ModeloCSJ/index.php?sesion=&amp;op=8&amp;sop=8.5.6&amp;id_estrutura=367&amp;id=21897.00000&amp;hr=1" TargetMode="External"/><Relationship Id="rId1222" Type="http://schemas.openxmlformats.org/officeDocument/2006/relationships/hyperlink" Target="http://sistemagestioncalidad.ramajudicial.gov.co/ModeloCSJ/index.php?sesion=&amp;op=8&amp;sop=8.5.6&amp;id_estrutura=367&amp;id=22104.00000&amp;hr=1" TargetMode="External"/><Relationship Id="rId1667" Type="http://schemas.openxmlformats.org/officeDocument/2006/relationships/hyperlink" Target="http://sistemagestioncalidad.ramajudicial.gov.co/ModeloCSJ/index.php?sesion=&amp;op=8&amp;sop=8.5.6&amp;id_estrutura=1&amp;id=22549.00000&amp;hr=1" TargetMode="External"/><Relationship Id="rId1874" Type="http://schemas.openxmlformats.org/officeDocument/2006/relationships/hyperlink" Target="http://sistemagestioncalidad.ramajudicial.gov.co/ModeloCSJ/index.php?sesion=&amp;op=8&amp;sop=8.5.6&amp;id_estrutura=1&amp;id=14606.00000&amp;hr=1" TargetMode="External"/><Relationship Id="rId1527" Type="http://schemas.openxmlformats.org/officeDocument/2006/relationships/hyperlink" Target="http://sistemagestioncalidad.ramajudicial.gov.co/ModeloCSJ/index.php?sesion=&amp;op=8&amp;sop=8.5.6&amp;id_estrutura=2&amp;id=22409.00000&amp;hr=1" TargetMode="External"/><Relationship Id="rId1734" Type="http://schemas.openxmlformats.org/officeDocument/2006/relationships/hyperlink" Target="http://sistemagestioncalidad.ramajudicial.gov.co/ModeloCSJ/index.php?sesion=&amp;op=8&amp;sop=8.5.6&amp;id_estrutura=1&amp;id=14466.00000&amp;hr=1" TargetMode="External"/><Relationship Id="rId1941" Type="http://schemas.openxmlformats.org/officeDocument/2006/relationships/hyperlink" Target="http://sistemagestioncalidad.ramajudicial.gov.co/ModeloCSJ/index.php?sesion=&amp;op=8&amp;sop=8.5.6&amp;id_estrutura=1&amp;id=14673.00000&amp;hr=1" TargetMode="External"/><Relationship Id="rId26" Type="http://schemas.openxmlformats.org/officeDocument/2006/relationships/hyperlink" Target="http://sistemagestioncalidad.ramajudicial.gov.co/ModeloCSJ/index.php?sesion=&amp;op=8&amp;sop=8.5.6&amp;id_estrutura=367&amp;id=20908.00000&amp;hr=1" TargetMode="External"/><Relationship Id="rId175" Type="http://schemas.openxmlformats.org/officeDocument/2006/relationships/hyperlink" Target="http://sistemagestioncalidad.ramajudicial.gov.co/ModeloCSJ/index.php?sesion=&amp;op=8&amp;sop=8.5.6&amp;id_estrutura=367&amp;id=21057.00000&amp;hr=1" TargetMode="External"/><Relationship Id="rId1801" Type="http://schemas.openxmlformats.org/officeDocument/2006/relationships/hyperlink" Target="http://sistemagestioncalidad.ramajudicial.gov.co/ModeloCSJ/index.php?sesion=&amp;op=8&amp;sop=8.5.6&amp;id_estrutura=2&amp;id=14533.00000&amp;hr=1" TargetMode="External"/><Relationship Id="rId382" Type="http://schemas.openxmlformats.org/officeDocument/2006/relationships/hyperlink" Target="http://sistemagestioncalidad.ramajudicial.gov.co/ModeloCSJ/index.php?sesion=&amp;op=8&amp;sop=8.5.6&amp;id_estrutura=367&amp;id=21264.00000&amp;hr=1" TargetMode="External"/><Relationship Id="rId687" Type="http://schemas.openxmlformats.org/officeDocument/2006/relationships/hyperlink" Target="http://sistemagestioncalidad.ramajudicial.gov.co/ModeloCSJ/index.php?sesion=&amp;op=8&amp;sop=8.5.6&amp;id_estrutura=367&amp;id=21569.00000&amp;hr=1" TargetMode="External"/><Relationship Id="rId2063" Type="http://schemas.openxmlformats.org/officeDocument/2006/relationships/hyperlink" Target="http://sistemagestioncalidad.ramajudicial.gov.co/ModeloCSJ/index.php?sesion=&amp;op=8&amp;sop=8.5.6&amp;id_estrutura=1&amp;id=14795.00000&amp;hr=1" TargetMode="External"/><Relationship Id="rId2270" Type="http://schemas.openxmlformats.org/officeDocument/2006/relationships/hyperlink" Target="http://sistemagestioncalidad.ramajudicial.gov.co/ModeloCSJ/index.php?sesion=&amp;op=8&amp;sop=8.5.6&amp;id_estrutura=3&amp;id=15002.00000&amp;hr=1" TargetMode="External"/><Relationship Id="rId2368" Type="http://schemas.openxmlformats.org/officeDocument/2006/relationships/hyperlink" Target="http://sistemagestioncalidad.ramajudicial.gov.co/ModeloCSJ/index.php?sesion=&amp;op=8&amp;sop=8.5.6&amp;id_estrutura=3&amp;id=15100.00000&amp;hr=1" TargetMode="External"/><Relationship Id="rId242" Type="http://schemas.openxmlformats.org/officeDocument/2006/relationships/hyperlink" Target="http://sistemagestioncalidad.ramajudicial.gov.co/ModeloCSJ/index.php?sesion=&amp;op=8&amp;sop=8.5.6&amp;id_estrutura=367&amp;id=21124.00000&amp;hr=1" TargetMode="External"/><Relationship Id="rId894" Type="http://schemas.openxmlformats.org/officeDocument/2006/relationships/hyperlink" Target="http://sistemagestioncalidad.ramajudicial.gov.co/ModeloCSJ/index.php?sesion=&amp;op=8&amp;sop=8.5.6&amp;id_estrutura=2&amp;id=21776.00000&amp;hr=1" TargetMode="External"/><Relationship Id="rId1177" Type="http://schemas.openxmlformats.org/officeDocument/2006/relationships/hyperlink" Target="http://sistemagestioncalidad.ramajudicial.gov.co/ModeloCSJ/index.php?sesion=&amp;op=8&amp;sop=8.5.6&amp;id_estrutura=367&amp;id=22059.00000&amp;hr=1" TargetMode="External"/><Relationship Id="rId2130" Type="http://schemas.openxmlformats.org/officeDocument/2006/relationships/hyperlink" Target="http://sistemagestioncalidad.ramajudicial.gov.co/ModeloCSJ/index.php?sesion=&amp;op=8&amp;sop=8.5.6&amp;id_estrutura=1&amp;id=14862.00000&amp;hr=1" TargetMode="External"/><Relationship Id="rId102" Type="http://schemas.openxmlformats.org/officeDocument/2006/relationships/hyperlink" Target="http://sistemagestioncalidad.ramajudicial.gov.co/ModeloCSJ/index.php?sesion=&amp;op=8&amp;sop=8.5.6&amp;id_estrutura=367&amp;id=20984.00000&amp;hr=1" TargetMode="External"/><Relationship Id="rId547" Type="http://schemas.openxmlformats.org/officeDocument/2006/relationships/hyperlink" Target="http://sistemagestioncalidad.ramajudicial.gov.co/ModeloCSJ/index.php?sesion=&amp;op=8&amp;sop=8.5.6&amp;id_estrutura=367&amp;id=21429.00000&amp;hr=1" TargetMode="External"/><Relationship Id="rId754" Type="http://schemas.openxmlformats.org/officeDocument/2006/relationships/hyperlink" Target="http://sistemagestioncalidad.ramajudicial.gov.co/ModeloCSJ/index.php?sesion=&amp;op=8&amp;sop=8.5.6&amp;id_estrutura=367&amp;id=21636.00000&amp;hr=1" TargetMode="External"/><Relationship Id="rId961" Type="http://schemas.openxmlformats.org/officeDocument/2006/relationships/hyperlink" Target="http://sistemagestioncalidad.ramajudicial.gov.co/ModeloCSJ/index.php?sesion=&amp;op=8&amp;sop=8.5.6&amp;id_estrutura=367&amp;id=21843.00000&amp;hr=1" TargetMode="External"/><Relationship Id="rId1384" Type="http://schemas.openxmlformats.org/officeDocument/2006/relationships/hyperlink" Target="http://sistemagestioncalidad.ramajudicial.gov.co/ModeloCSJ/index.php?sesion=&amp;op=8&amp;sop=8.5.6&amp;id_estrutura=367&amp;id=22266.00000&amp;hr=1" TargetMode="External"/><Relationship Id="rId1591" Type="http://schemas.openxmlformats.org/officeDocument/2006/relationships/hyperlink" Target="http://sistemagestioncalidad.ramajudicial.gov.co/ModeloCSJ/index.php?sesion=&amp;op=8&amp;sop=8.5.6&amp;id_estrutura=1&amp;id=22473.00000&amp;hr=1" TargetMode="External"/><Relationship Id="rId1689" Type="http://schemas.openxmlformats.org/officeDocument/2006/relationships/hyperlink" Target="http://sistemagestioncalidad.ramajudicial.gov.co/ModeloCSJ/index.php?sesion=&amp;op=8&amp;sop=8.5.6&amp;id_estrutura=367&amp;id=22571.00000&amp;hr=1" TargetMode="External"/><Relationship Id="rId2228" Type="http://schemas.openxmlformats.org/officeDocument/2006/relationships/hyperlink" Target="http://sistemagestioncalidad.ramajudicial.gov.co/ModeloCSJ/index.php?sesion=&amp;op=8&amp;sop=8.5.6&amp;id_estrutura=2&amp;id=14960.00000&amp;hr=1" TargetMode="External"/><Relationship Id="rId2435" Type="http://schemas.openxmlformats.org/officeDocument/2006/relationships/hyperlink" Target="http://sistemagestioncalidad.ramajudicial.gov.co/ModeloCSJ/index.php?sesion=&amp;op=8&amp;sop=8.5.6&amp;id_estrutura=1&amp;id=15167.00000&amp;hr=1" TargetMode="External"/><Relationship Id="rId90" Type="http://schemas.openxmlformats.org/officeDocument/2006/relationships/hyperlink" Target="http://sistemagestioncalidad.ramajudicial.gov.co/ModeloCSJ/index.php?sesion=&amp;op=8&amp;sop=8.5.6&amp;id_estrutura=367&amp;id=20972.00000&amp;hr=1" TargetMode="External"/><Relationship Id="rId407" Type="http://schemas.openxmlformats.org/officeDocument/2006/relationships/hyperlink" Target="http://sistemagestioncalidad.ramajudicial.gov.co/ModeloCSJ/index.php?sesion=&amp;op=8&amp;sop=8.5.6&amp;id_estrutura=2&amp;id=21289.00000&amp;hr=1" TargetMode="External"/><Relationship Id="rId614" Type="http://schemas.openxmlformats.org/officeDocument/2006/relationships/hyperlink" Target="http://sistemagestioncalidad.ramajudicial.gov.co/ModeloCSJ/index.php?sesion=&amp;op=8&amp;sop=8.5.6&amp;id_estrutura=367&amp;id=21496.00000&amp;hr=1" TargetMode="External"/><Relationship Id="rId821" Type="http://schemas.openxmlformats.org/officeDocument/2006/relationships/hyperlink" Target="http://sistemagestioncalidad.ramajudicial.gov.co/ModeloCSJ/index.php?sesion=&amp;op=8&amp;sop=8.5.6&amp;id_estrutura=1&amp;id=21703.00000&amp;hr=1" TargetMode="External"/><Relationship Id="rId1037" Type="http://schemas.openxmlformats.org/officeDocument/2006/relationships/hyperlink" Target="http://sistemagestioncalidad.ramajudicial.gov.co/ModeloCSJ/index.php?sesion=&amp;op=8&amp;sop=8.5.6&amp;id_estrutura=2&amp;id=21919.00000&amp;hr=1" TargetMode="External"/><Relationship Id="rId1244" Type="http://schemas.openxmlformats.org/officeDocument/2006/relationships/hyperlink" Target="http://sistemagestioncalidad.ramajudicial.gov.co/ModeloCSJ/index.php?sesion=&amp;op=8&amp;sop=8.5.6&amp;id_estrutura=367&amp;id=22126.00000&amp;hr=1" TargetMode="External"/><Relationship Id="rId1451" Type="http://schemas.openxmlformats.org/officeDocument/2006/relationships/hyperlink" Target="http://sistemagestioncalidad.ramajudicial.gov.co/ModeloCSJ/index.php?sesion=&amp;op=8&amp;sop=8.5.6&amp;id_estrutura=367&amp;id=22333.00000&amp;hr=1" TargetMode="External"/><Relationship Id="rId1896" Type="http://schemas.openxmlformats.org/officeDocument/2006/relationships/hyperlink" Target="http://sistemagestioncalidad.ramajudicial.gov.co/ModeloCSJ/index.php?sesion=&amp;op=8&amp;sop=8.5.6&amp;id_estrutura=2&amp;id=14628.00000&amp;hr=1" TargetMode="External"/><Relationship Id="rId919" Type="http://schemas.openxmlformats.org/officeDocument/2006/relationships/hyperlink" Target="http://sistemagestioncalidad.ramajudicial.gov.co/ModeloCSJ/index.php?sesion=&amp;op=8&amp;sop=8.5.6&amp;id_estrutura=367&amp;id=21801.00000&amp;hr=1" TargetMode="External"/><Relationship Id="rId1104" Type="http://schemas.openxmlformats.org/officeDocument/2006/relationships/hyperlink" Target="http://sistemagestioncalidad.ramajudicial.gov.co/ModeloCSJ/index.php?sesion=&amp;op=8&amp;sop=8.5.6&amp;id_estrutura=367&amp;id=21986.00000&amp;hr=1" TargetMode="External"/><Relationship Id="rId1311" Type="http://schemas.openxmlformats.org/officeDocument/2006/relationships/hyperlink" Target="http://sistemagestioncalidad.ramajudicial.gov.co/ModeloCSJ/index.php?sesion=&amp;op=8&amp;sop=8.5.6&amp;id_estrutura=367&amp;id=22193.00000&amp;hr=1" TargetMode="External"/><Relationship Id="rId1549" Type="http://schemas.openxmlformats.org/officeDocument/2006/relationships/hyperlink" Target="http://sistemagestioncalidad.ramajudicial.gov.co/ModeloCSJ/index.php?sesion=&amp;op=8&amp;sop=8.5.6&amp;id_estrutura=367&amp;id=22431.00000&amp;hr=1" TargetMode="External"/><Relationship Id="rId1756" Type="http://schemas.openxmlformats.org/officeDocument/2006/relationships/hyperlink" Target="http://sistemagestioncalidad.ramajudicial.gov.co/ModeloCSJ/index.php?sesion=&amp;op=8&amp;sop=8.5.6&amp;id_estrutura=1&amp;id=14488.00000&amp;hr=1" TargetMode="External"/><Relationship Id="rId1963" Type="http://schemas.openxmlformats.org/officeDocument/2006/relationships/hyperlink" Target="http://sistemagestioncalidad.ramajudicial.gov.co/ModeloCSJ/index.php?sesion=&amp;op=8&amp;sop=8.5.6&amp;id_estrutura=3&amp;id=14695.00000&amp;hr=1" TargetMode="External"/><Relationship Id="rId48" Type="http://schemas.openxmlformats.org/officeDocument/2006/relationships/hyperlink" Target="http://sistemagestioncalidad.ramajudicial.gov.co/ModeloCSJ/index.php?sesion=&amp;op=8&amp;sop=8.5.6&amp;id_estrutura=367&amp;id=20930.00000&amp;hr=1" TargetMode="External"/><Relationship Id="rId1409" Type="http://schemas.openxmlformats.org/officeDocument/2006/relationships/hyperlink" Target="http://sistemagestioncalidad.ramajudicial.gov.co/ModeloCSJ/index.php?sesion=&amp;op=8&amp;sop=8.5.6&amp;id_estrutura=1&amp;id=22291.00000&amp;hr=1" TargetMode="External"/><Relationship Id="rId1616" Type="http://schemas.openxmlformats.org/officeDocument/2006/relationships/hyperlink" Target="http://sistemagestioncalidad.ramajudicial.gov.co/ModeloCSJ/index.php?sesion=&amp;op=8&amp;sop=8.5.6&amp;id_estrutura=367&amp;id=22498.00000&amp;hr=1" TargetMode="External"/><Relationship Id="rId1823" Type="http://schemas.openxmlformats.org/officeDocument/2006/relationships/hyperlink" Target="http://sistemagestioncalidad.ramajudicial.gov.co/ModeloCSJ/index.php?sesion=&amp;op=8&amp;sop=8.5.6&amp;id_estrutura=1&amp;id=14555.00000&amp;hr=1" TargetMode="External"/><Relationship Id="rId197" Type="http://schemas.openxmlformats.org/officeDocument/2006/relationships/hyperlink" Target="http://sistemagestioncalidad.ramajudicial.gov.co/ModeloCSJ/index.php?sesion=&amp;op=8&amp;sop=8.5.6&amp;id_estrutura=367&amp;id=21079.00000&amp;hr=1" TargetMode="External"/><Relationship Id="rId2085" Type="http://schemas.openxmlformats.org/officeDocument/2006/relationships/hyperlink" Target="http://sistemagestioncalidad.ramajudicial.gov.co/ModeloCSJ/index.php?sesion=&amp;op=8&amp;sop=8.5.6&amp;id_estrutura=1&amp;id=14817.00000&amp;hr=1" TargetMode="External"/><Relationship Id="rId2292" Type="http://schemas.openxmlformats.org/officeDocument/2006/relationships/hyperlink" Target="http://sistemagestioncalidad.ramajudicial.gov.co/ModeloCSJ/index.php?sesion=&amp;op=8&amp;sop=8.5.6&amp;id_estrutura=1&amp;id=15024.00000&amp;hr=1" TargetMode="External"/><Relationship Id="rId264" Type="http://schemas.openxmlformats.org/officeDocument/2006/relationships/hyperlink" Target="http://sistemagestioncalidad.ramajudicial.gov.co/ModeloCSJ/index.php?sesion=&amp;op=8&amp;sop=8.5.6&amp;id_estrutura=367&amp;id=21146.00000&amp;hr=1" TargetMode="External"/><Relationship Id="rId471" Type="http://schemas.openxmlformats.org/officeDocument/2006/relationships/hyperlink" Target="http://sistemagestioncalidad.ramajudicial.gov.co/ModeloCSJ/index.php?sesion=&amp;op=8&amp;sop=8.5.6&amp;id_estrutura=367&amp;id=21353.00000&amp;hr=1" TargetMode="External"/><Relationship Id="rId2152" Type="http://schemas.openxmlformats.org/officeDocument/2006/relationships/hyperlink" Target="http://sistemagestioncalidad.ramajudicial.gov.co/ModeloCSJ/index.php?sesion=&amp;op=8&amp;sop=8.5.6&amp;id_estrutura=1&amp;id=14884.00000&amp;hr=1" TargetMode="External"/><Relationship Id="rId124" Type="http://schemas.openxmlformats.org/officeDocument/2006/relationships/hyperlink" Target="http://sistemagestioncalidad.ramajudicial.gov.co/ModeloCSJ/index.php?sesion=&amp;op=8&amp;sop=8.5.6&amp;id_estrutura=367&amp;id=21006.00000&amp;hr=1" TargetMode="External"/><Relationship Id="rId569" Type="http://schemas.openxmlformats.org/officeDocument/2006/relationships/hyperlink" Target="http://sistemagestioncalidad.ramajudicial.gov.co/ModeloCSJ/index.php?sesion=&amp;op=8&amp;sop=8.5.6&amp;id_estrutura=1&amp;id=21451.00000&amp;hr=1" TargetMode="External"/><Relationship Id="rId776" Type="http://schemas.openxmlformats.org/officeDocument/2006/relationships/hyperlink" Target="http://sistemagestioncalidad.ramajudicial.gov.co/ModeloCSJ/index.php?sesion=&amp;op=8&amp;sop=8.5.6&amp;id_estrutura=367&amp;id=21658.00000&amp;hr=1" TargetMode="External"/><Relationship Id="rId983" Type="http://schemas.openxmlformats.org/officeDocument/2006/relationships/hyperlink" Target="http://sistemagestioncalidad.ramajudicial.gov.co/ModeloCSJ/index.php?sesion=&amp;op=8&amp;sop=8.5.6&amp;id_estrutura=367&amp;id=21865.00000&amp;hr=1" TargetMode="External"/><Relationship Id="rId1199" Type="http://schemas.openxmlformats.org/officeDocument/2006/relationships/hyperlink" Target="http://sistemagestioncalidad.ramajudicial.gov.co/ModeloCSJ/index.php?sesion=&amp;op=8&amp;sop=8.5.6&amp;id_estrutura=367&amp;id=22081.00000&amp;hr=1" TargetMode="External"/><Relationship Id="rId2457" Type="http://schemas.openxmlformats.org/officeDocument/2006/relationships/hyperlink" Target="http://sistemagestioncalidad.ramajudicial.gov.co/ModeloCSJ/index.php?sesion=&amp;op=8&amp;sop=8.5.6&amp;id_estrutura=1&amp;id=15189.00000&amp;hr=1" TargetMode="External"/><Relationship Id="rId331" Type="http://schemas.openxmlformats.org/officeDocument/2006/relationships/hyperlink" Target="http://sistemagestioncalidad.ramajudicial.gov.co/ModeloCSJ/index.php?sesion=&amp;op=8&amp;sop=8.5.6&amp;id_estrutura=367&amp;id=21213.00000&amp;hr=1" TargetMode="External"/><Relationship Id="rId429" Type="http://schemas.openxmlformats.org/officeDocument/2006/relationships/hyperlink" Target="http://sistemagestioncalidad.ramajudicial.gov.co/ModeloCSJ/index.php?sesion=&amp;op=8&amp;sop=8.5.6&amp;id_estrutura=2&amp;id=21311.00000&amp;hr=1" TargetMode="External"/><Relationship Id="rId636" Type="http://schemas.openxmlformats.org/officeDocument/2006/relationships/hyperlink" Target="http://sistemagestioncalidad.ramajudicial.gov.co/ModeloCSJ/index.php?sesion=&amp;op=8&amp;sop=8.5.6&amp;id_estrutura=367&amp;id=21518.00000&amp;hr=1" TargetMode="External"/><Relationship Id="rId1059" Type="http://schemas.openxmlformats.org/officeDocument/2006/relationships/hyperlink" Target="http://sistemagestioncalidad.ramajudicial.gov.co/ModeloCSJ/index.php?sesion=&amp;op=8&amp;sop=8.5.6&amp;id_estrutura=367&amp;id=21941.00000&amp;hr=1" TargetMode="External"/><Relationship Id="rId1266" Type="http://schemas.openxmlformats.org/officeDocument/2006/relationships/hyperlink" Target="http://sistemagestioncalidad.ramajudicial.gov.co/ModeloCSJ/index.php?sesion=&amp;op=8&amp;sop=8.5.6&amp;id_estrutura=367&amp;id=22148.00000&amp;hr=1" TargetMode="External"/><Relationship Id="rId1473" Type="http://schemas.openxmlformats.org/officeDocument/2006/relationships/hyperlink" Target="http://sistemagestioncalidad.ramajudicial.gov.co/ModeloCSJ/index.php?sesion=&amp;op=8&amp;sop=8.5.6&amp;id_estrutura=367&amp;id=22355.00000&amp;hr=1" TargetMode="External"/><Relationship Id="rId2012" Type="http://schemas.openxmlformats.org/officeDocument/2006/relationships/hyperlink" Target="http://sistemagestioncalidad.ramajudicial.gov.co/ModeloCSJ/index.php?sesion=&amp;op=8&amp;sop=8.5.6&amp;id_estrutura=2&amp;id=14744.00000&amp;hr=1" TargetMode="External"/><Relationship Id="rId2317" Type="http://schemas.openxmlformats.org/officeDocument/2006/relationships/hyperlink" Target="http://sistemagestioncalidad.ramajudicial.gov.co/ModeloCSJ/index.php?sesion=&amp;op=8&amp;sop=8.5.6&amp;id_estrutura=1&amp;id=15049.00000&amp;hr=1" TargetMode="External"/><Relationship Id="rId843" Type="http://schemas.openxmlformats.org/officeDocument/2006/relationships/hyperlink" Target="http://sistemagestioncalidad.ramajudicial.gov.co/ModeloCSJ/index.php?sesion=&amp;op=8&amp;sop=8.5.6&amp;id_estrutura=367&amp;id=21725.00000&amp;hr=1" TargetMode="External"/><Relationship Id="rId1126" Type="http://schemas.openxmlformats.org/officeDocument/2006/relationships/hyperlink" Target="http://sistemagestioncalidad.ramajudicial.gov.co/ModeloCSJ/index.php?sesion=&amp;op=8&amp;sop=8.5.6&amp;id_estrutura=2&amp;id=22008.00000&amp;hr=1" TargetMode="External"/><Relationship Id="rId1680" Type="http://schemas.openxmlformats.org/officeDocument/2006/relationships/hyperlink" Target="http://sistemagestioncalidad.ramajudicial.gov.co/ModeloCSJ/index.php?sesion=&amp;op=8&amp;sop=8.5.6&amp;id_estrutura=367&amp;id=22562.00000&amp;hr=1" TargetMode="External"/><Relationship Id="rId1778" Type="http://schemas.openxmlformats.org/officeDocument/2006/relationships/hyperlink" Target="http://sistemagestioncalidad.ramajudicial.gov.co/ModeloCSJ/index.php?sesion=&amp;op=8&amp;sop=8.5.6&amp;id_estrutura=2&amp;id=14510.00000&amp;hr=1" TargetMode="External"/><Relationship Id="rId1985" Type="http://schemas.openxmlformats.org/officeDocument/2006/relationships/hyperlink" Target="http://sistemagestioncalidad.ramajudicial.gov.co/ModeloCSJ/index.php?sesion=&amp;op=8&amp;sop=8.5.6&amp;id_estrutura=2&amp;id=14717.00000&amp;hr=1" TargetMode="External"/><Relationship Id="rId703" Type="http://schemas.openxmlformats.org/officeDocument/2006/relationships/hyperlink" Target="http://sistemagestioncalidad.ramajudicial.gov.co/ModeloCSJ/index.php?sesion=&amp;op=8&amp;sop=8.5.6&amp;id_estrutura=367&amp;id=21585.00000&amp;hr=1" TargetMode="External"/><Relationship Id="rId910" Type="http://schemas.openxmlformats.org/officeDocument/2006/relationships/hyperlink" Target="http://sistemagestioncalidad.ramajudicial.gov.co/ModeloCSJ/index.php?sesion=&amp;op=8&amp;sop=8.5.6&amp;id_estrutura=367&amp;id=21792.00000&amp;hr=1" TargetMode="External"/><Relationship Id="rId1333" Type="http://schemas.openxmlformats.org/officeDocument/2006/relationships/hyperlink" Target="http://sistemagestioncalidad.ramajudicial.gov.co/ModeloCSJ/index.php?sesion=&amp;op=8&amp;sop=8.5.6&amp;id_estrutura=367&amp;id=22215.00000&amp;hr=1" TargetMode="External"/><Relationship Id="rId1540" Type="http://schemas.openxmlformats.org/officeDocument/2006/relationships/hyperlink" Target="http://sistemagestioncalidad.ramajudicial.gov.co/ModeloCSJ/index.php?sesion=&amp;op=8&amp;sop=8.5.6&amp;id_estrutura=2&amp;id=22422.00000&amp;hr=1" TargetMode="External"/><Relationship Id="rId1638" Type="http://schemas.openxmlformats.org/officeDocument/2006/relationships/hyperlink" Target="http://sistemagestioncalidad.ramajudicial.gov.co/ModeloCSJ/index.php?sesion=&amp;op=8&amp;sop=8.5.6&amp;id_estrutura=1&amp;id=22520.00000&amp;hr=1" TargetMode="External"/><Relationship Id="rId1400" Type="http://schemas.openxmlformats.org/officeDocument/2006/relationships/hyperlink" Target="http://sistemagestioncalidad.ramajudicial.gov.co/ModeloCSJ/index.php?sesion=&amp;op=8&amp;sop=8.5.6&amp;id_estrutura=1&amp;id=22282.00000&amp;hr=1" TargetMode="External"/><Relationship Id="rId1845" Type="http://schemas.openxmlformats.org/officeDocument/2006/relationships/hyperlink" Target="http://sistemagestioncalidad.ramajudicial.gov.co/ModeloCSJ/index.php?sesion=&amp;op=8&amp;sop=8.5.6&amp;id_estrutura=1&amp;id=14577.00000&amp;hr=1" TargetMode="External"/><Relationship Id="rId1705" Type="http://schemas.openxmlformats.org/officeDocument/2006/relationships/hyperlink" Target="http://sistemagestioncalidad.ramajudicial.gov.co/ModeloCSJ/index.php?sesion=&amp;op=8&amp;sop=8.5.6&amp;id_estrutura=1&amp;id=14437.00000&amp;hr=1" TargetMode="External"/><Relationship Id="rId1912" Type="http://schemas.openxmlformats.org/officeDocument/2006/relationships/hyperlink" Target="http://sistemagestioncalidad.ramajudicial.gov.co/ModeloCSJ/index.php?sesion=&amp;op=8&amp;sop=8.5.6&amp;id_estrutura=1&amp;id=14644.00000&amp;hr=1" TargetMode="External"/><Relationship Id="rId286" Type="http://schemas.openxmlformats.org/officeDocument/2006/relationships/hyperlink" Target="http://sistemagestioncalidad.ramajudicial.gov.co/ModeloCSJ/index.php?sesion=&amp;op=8&amp;sop=8.5.6&amp;id_estrutura=2&amp;id=21168.00000&amp;hr=1" TargetMode="External"/><Relationship Id="rId493" Type="http://schemas.openxmlformats.org/officeDocument/2006/relationships/hyperlink" Target="http://sistemagestioncalidad.ramajudicial.gov.co/ModeloCSJ/index.php?sesion=&amp;op=8&amp;sop=8.5.6&amp;id_estrutura=367&amp;id=21375.00000&amp;hr=1" TargetMode="External"/><Relationship Id="rId2174" Type="http://schemas.openxmlformats.org/officeDocument/2006/relationships/hyperlink" Target="http://sistemagestioncalidad.ramajudicial.gov.co/ModeloCSJ/index.php?sesion=&amp;op=8&amp;sop=8.5.6&amp;id_estrutura=1&amp;id=14906.00000&amp;hr=1" TargetMode="External"/><Relationship Id="rId2381" Type="http://schemas.openxmlformats.org/officeDocument/2006/relationships/hyperlink" Target="http://sistemagestioncalidad.ramajudicial.gov.co/ModeloCSJ/index.php?sesion=&amp;op=8&amp;sop=8.5.6&amp;id_estrutura=2&amp;id=15113.00000&amp;hr=1" TargetMode="External"/><Relationship Id="rId146" Type="http://schemas.openxmlformats.org/officeDocument/2006/relationships/hyperlink" Target="http://sistemagestioncalidad.ramajudicial.gov.co/ModeloCSJ/index.php?sesion=&amp;op=8&amp;sop=8.5.6&amp;id_estrutura=1&amp;id=21028.00000&amp;hr=1" TargetMode="External"/><Relationship Id="rId353" Type="http://schemas.openxmlformats.org/officeDocument/2006/relationships/hyperlink" Target="http://sistemagestioncalidad.ramajudicial.gov.co/ModeloCSJ/index.php?sesion=&amp;op=8&amp;sop=8.5.6&amp;id_estrutura=367&amp;id=21235.00000&amp;hr=1" TargetMode="External"/><Relationship Id="rId560" Type="http://schemas.openxmlformats.org/officeDocument/2006/relationships/hyperlink" Target="http://sistemagestioncalidad.ramajudicial.gov.co/ModeloCSJ/index.php?sesion=&amp;op=8&amp;sop=8.5.6&amp;id_estrutura=367&amp;id=21442.00000&amp;hr=1" TargetMode="External"/><Relationship Id="rId798" Type="http://schemas.openxmlformats.org/officeDocument/2006/relationships/hyperlink" Target="http://sistemagestioncalidad.ramajudicial.gov.co/ModeloCSJ/index.php?sesion=&amp;op=8&amp;sop=8.5.6&amp;id_estrutura=367&amp;id=21680.00000&amp;hr=1" TargetMode="External"/><Relationship Id="rId1190" Type="http://schemas.openxmlformats.org/officeDocument/2006/relationships/hyperlink" Target="http://sistemagestioncalidad.ramajudicial.gov.co/ModeloCSJ/index.php?sesion=&amp;op=8&amp;sop=8.5.6&amp;id_estrutura=367&amp;id=22072.00000&amp;hr=1" TargetMode="External"/><Relationship Id="rId2034" Type="http://schemas.openxmlformats.org/officeDocument/2006/relationships/hyperlink" Target="http://sistemagestioncalidad.ramajudicial.gov.co/ModeloCSJ/index.php?sesion=&amp;op=8&amp;sop=8.5.6&amp;id_estrutura=1&amp;id=14766.00000&amp;hr=1" TargetMode="External"/><Relationship Id="rId2241" Type="http://schemas.openxmlformats.org/officeDocument/2006/relationships/hyperlink" Target="http://sistemagestioncalidad.ramajudicial.gov.co/ModeloCSJ/index.php?sesion=&amp;op=8&amp;sop=8.5.6&amp;id_estrutura=2&amp;id=14973.00000&amp;hr=1" TargetMode="External"/><Relationship Id="rId213" Type="http://schemas.openxmlformats.org/officeDocument/2006/relationships/hyperlink" Target="http://sistemagestioncalidad.ramajudicial.gov.co/ModeloCSJ/index.php?sesion=&amp;op=8&amp;sop=8.5.6&amp;id_estrutura=367&amp;id=21095.00000&amp;hr=1" TargetMode="External"/><Relationship Id="rId420" Type="http://schemas.openxmlformats.org/officeDocument/2006/relationships/hyperlink" Target="http://sistemagestioncalidad.ramajudicial.gov.co/ModeloCSJ/index.php?sesion=&amp;op=8&amp;sop=8.5.6&amp;id_estrutura=367&amp;id=21302.00000&amp;hr=1" TargetMode="External"/><Relationship Id="rId658" Type="http://schemas.openxmlformats.org/officeDocument/2006/relationships/hyperlink" Target="http://sistemagestioncalidad.ramajudicial.gov.co/ModeloCSJ/index.php?sesion=&amp;op=8&amp;sop=8.5.6&amp;id_estrutura=367&amp;id=21540.00000&amp;hr=1" TargetMode="External"/><Relationship Id="rId865" Type="http://schemas.openxmlformats.org/officeDocument/2006/relationships/hyperlink" Target="http://sistemagestioncalidad.ramajudicial.gov.co/ModeloCSJ/index.php?sesion=&amp;op=8&amp;sop=8.5.6&amp;id_estrutura=367&amp;id=21747.00000&amp;hr=1" TargetMode="External"/><Relationship Id="rId1050" Type="http://schemas.openxmlformats.org/officeDocument/2006/relationships/hyperlink" Target="http://sistemagestioncalidad.ramajudicial.gov.co/ModeloCSJ/index.php?sesion=&amp;op=8&amp;sop=8.5.6&amp;id_estrutura=367&amp;id=21932.00000&amp;hr=1" TargetMode="External"/><Relationship Id="rId1288" Type="http://schemas.openxmlformats.org/officeDocument/2006/relationships/hyperlink" Target="http://sistemagestioncalidad.ramajudicial.gov.co/ModeloCSJ/index.php?sesion=&amp;op=8&amp;sop=8.5.6&amp;id_estrutura=367&amp;id=22170.00000&amp;hr=1" TargetMode="External"/><Relationship Id="rId1495" Type="http://schemas.openxmlformats.org/officeDocument/2006/relationships/hyperlink" Target="http://sistemagestioncalidad.ramajudicial.gov.co/ModeloCSJ/index.php?sesion=&amp;op=8&amp;sop=8.5.6&amp;id_estrutura=1&amp;id=22377.00000&amp;hr=1" TargetMode="External"/><Relationship Id="rId2101" Type="http://schemas.openxmlformats.org/officeDocument/2006/relationships/hyperlink" Target="http://sistemagestioncalidad.ramajudicial.gov.co/ModeloCSJ/index.php?sesion=&amp;op=8&amp;sop=8.5.6&amp;id_estrutura=2&amp;id=14833.00000&amp;hr=1" TargetMode="External"/><Relationship Id="rId2339" Type="http://schemas.openxmlformats.org/officeDocument/2006/relationships/hyperlink" Target="http://sistemagestioncalidad.ramajudicial.gov.co/ModeloCSJ/index.php?sesion=&amp;op=8&amp;sop=8.5.6&amp;id_estrutura=1&amp;id=15071.00000&amp;hr=1" TargetMode="External"/><Relationship Id="rId518" Type="http://schemas.openxmlformats.org/officeDocument/2006/relationships/hyperlink" Target="http://sistemagestioncalidad.ramajudicial.gov.co/ModeloCSJ/index.php?sesion=&amp;op=8&amp;sop=8.5.6&amp;id_estrutura=367&amp;id=21400.00000&amp;hr=1" TargetMode="External"/><Relationship Id="rId725" Type="http://schemas.openxmlformats.org/officeDocument/2006/relationships/hyperlink" Target="http://sistemagestioncalidad.ramajudicial.gov.co/ModeloCSJ/index.php?sesion=&amp;op=8&amp;sop=8.5.6&amp;id_estrutura=1&amp;id=21607.00000&amp;hr=1" TargetMode="External"/><Relationship Id="rId932" Type="http://schemas.openxmlformats.org/officeDocument/2006/relationships/hyperlink" Target="http://sistemagestioncalidad.ramajudicial.gov.co/ModeloCSJ/index.php?sesion=&amp;op=8&amp;sop=8.5.6&amp;id_estrutura=367&amp;id=21814.00000&amp;hr=1" TargetMode="External"/><Relationship Id="rId1148" Type="http://schemas.openxmlformats.org/officeDocument/2006/relationships/hyperlink" Target="http://sistemagestioncalidad.ramajudicial.gov.co/ModeloCSJ/index.php?sesion=&amp;op=8&amp;sop=8.5.6&amp;id_estrutura=367&amp;id=22030.00000&amp;hr=1" TargetMode="External"/><Relationship Id="rId1355" Type="http://schemas.openxmlformats.org/officeDocument/2006/relationships/hyperlink" Target="http://sistemagestioncalidad.ramajudicial.gov.co/ModeloCSJ/index.php?sesion=&amp;op=8&amp;sop=8.5.6&amp;id_estrutura=367&amp;id=22237.00000&amp;hr=1" TargetMode="External"/><Relationship Id="rId1562" Type="http://schemas.openxmlformats.org/officeDocument/2006/relationships/hyperlink" Target="http://sistemagestioncalidad.ramajudicial.gov.co/ModeloCSJ/index.php?sesion=&amp;op=8&amp;sop=8.5.6&amp;id_estrutura=367&amp;id=22444.00000&amp;hr=1" TargetMode="External"/><Relationship Id="rId2406" Type="http://schemas.openxmlformats.org/officeDocument/2006/relationships/hyperlink" Target="http://sistemagestioncalidad.ramajudicial.gov.co/ModeloCSJ/index.php?sesion=&amp;op=8&amp;sop=8.5.6&amp;id_estrutura=1&amp;id=15138.00000&amp;hr=1" TargetMode="External"/><Relationship Id="rId1008" Type="http://schemas.openxmlformats.org/officeDocument/2006/relationships/hyperlink" Target="http://sistemagestioncalidad.ramajudicial.gov.co/ModeloCSJ/index.php?sesion=&amp;op=8&amp;sop=8.5.6&amp;id_estrutura=367&amp;id=21890.00000&amp;hr=1" TargetMode="External"/><Relationship Id="rId1215" Type="http://schemas.openxmlformats.org/officeDocument/2006/relationships/hyperlink" Target="http://sistemagestioncalidad.ramajudicial.gov.co/ModeloCSJ/index.php?sesion=&amp;op=8&amp;sop=8.5.6&amp;id_estrutura=1&amp;id=22097.00000&amp;hr=1" TargetMode="External"/><Relationship Id="rId1422" Type="http://schemas.openxmlformats.org/officeDocument/2006/relationships/hyperlink" Target="http://sistemagestioncalidad.ramajudicial.gov.co/ModeloCSJ/index.php?sesion=&amp;op=8&amp;sop=8.5.6&amp;id_estrutura=367&amp;id=22304.00000&amp;hr=1" TargetMode="External"/><Relationship Id="rId1867" Type="http://schemas.openxmlformats.org/officeDocument/2006/relationships/hyperlink" Target="http://sistemagestioncalidad.ramajudicial.gov.co/ModeloCSJ/index.php?sesion=&amp;op=8&amp;sop=8.5.6&amp;id_estrutura=3&amp;id=14599.00000&amp;hr=1" TargetMode="External"/><Relationship Id="rId61" Type="http://schemas.openxmlformats.org/officeDocument/2006/relationships/hyperlink" Target="http://sistemagestioncalidad.ramajudicial.gov.co/ModeloCSJ/index.php?sesion=&amp;op=8&amp;sop=8.5.6&amp;id_estrutura=367&amp;id=20943.00000&amp;hr=1" TargetMode="External"/><Relationship Id="rId1727" Type="http://schemas.openxmlformats.org/officeDocument/2006/relationships/hyperlink" Target="http://sistemagestioncalidad.ramajudicial.gov.co/ModeloCSJ/index.php?sesion=&amp;op=8&amp;sop=8.5.6&amp;id_estrutura=1&amp;id=14459.00000&amp;hr=1" TargetMode="External"/><Relationship Id="rId1934" Type="http://schemas.openxmlformats.org/officeDocument/2006/relationships/hyperlink" Target="http://sistemagestioncalidad.ramajudicial.gov.co/ModeloCSJ/index.php?sesion=&amp;op=8&amp;sop=8.5.6&amp;id_estrutura=3&amp;id=14666.00000&amp;hr=1" TargetMode="External"/><Relationship Id="rId19" Type="http://schemas.openxmlformats.org/officeDocument/2006/relationships/hyperlink" Target="http://sistemagestioncalidad.ramajudicial.gov.co/ModeloCSJ/index.php?sesion=&amp;op=8&amp;sop=8.5.6&amp;id_estrutura=367&amp;id=20901.00000&amp;hr=1" TargetMode="External"/><Relationship Id="rId2196" Type="http://schemas.openxmlformats.org/officeDocument/2006/relationships/hyperlink" Target="http://sistemagestioncalidad.ramajudicial.gov.co/ModeloCSJ/index.php?sesion=&amp;op=8&amp;sop=8.5.6&amp;id_estrutura=2&amp;id=14928.00000&amp;hr=1" TargetMode="External"/><Relationship Id="rId168" Type="http://schemas.openxmlformats.org/officeDocument/2006/relationships/hyperlink" Target="http://sistemagestioncalidad.ramajudicial.gov.co/ModeloCSJ/index.php?sesion=&amp;op=8&amp;sop=8.5.6&amp;id_estrutura=367&amp;id=21050.00000&amp;hr=1" TargetMode="External"/><Relationship Id="rId375" Type="http://schemas.openxmlformats.org/officeDocument/2006/relationships/hyperlink" Target="http://sistemagestioncalidad.ramajudicial.gov.co/ModeloCSJ/index.php?sesion=&amp;op=8&amp;sop=8.5.6&amp;id_estrutura=1&amp;id=21257.00000&amp;hr=1" TargetMode="External"/><Relationship Id="rId582" Type="http://schemas.openxmlformats.org/officeDocument/2006/relationships/hyperlink" Target="http://sistemagestioncalidad.ramajudicial.gov.co/ModeloCSJ/index.php?sesion=&amp;op=8&amp;sop=8.5.6&amp;id_estrutura=367&amp;id=21464.00000&amp;hr=1" TargetMode="External"/><Relationship Id="rId2056" Type="http://schemas.openxmlformats.org/officeDocument/2006/relationships/hyperlink" Target="http://sistemagestioncalidad.ramajudicial.gov.co/ModeloCSJ/index.php?sesion=&amp;op=8&amp;sop=8.5.6&amp;id_estrutura=1&amp;id=14788.00000&amp;hr=1" TargetMode="External"/><Relationship Id="rId2263" Type="http://schemas.openxmlformats.org/officeDocument/2006/relationships/hyperlink" Target="http://sistemagestioncalidad.ramajudicial.gov.co/ModeloCSJ/index.php?sesion=&amp;op=8&amp;sop=8.5.6&amp;id_estrutura=1&amp;id=14995.00000&amp;hr=1" TargetMode="External"/><Relationship Id="rId2470" Type="http://schemas.openxmlformats.org/officeDocument/2006/relationships/printerSettings" Target="../printerSettings/printerSettings1.bin"/><Relationship Id="rId3" Type="http://schemas.openxmlformats.org/officeDocument/2006/relationships/hyperlink" Target="http://sistemagestioncalidad.ramajudicial.gov.co/ModeloCSJ/index.php?sesion=&amp;op=8&amp;sop=8.5.6&amp;id_estrutura=367&amp;id=20885.00000&amp;hr=1" TargetMode="External"/><Relationship Id="rId235" Type="http://schemas.openxmlformats.org/officeDocument/2006/relationships/hyperlink" Target="http://sistemagestioncalidad.ramajudicial.gov.co/ModeloCSJ/index.php?sesion=&amp;op=8&amp;sop=8.5.6&amp;id_estrutura=367&amp;id=21117.00000&amp;hr=1" TargetMode="External"/><Relationship Id="rId442" Type="http://schemas.openxmlformats.org/officeDocument/2006/relationships/hyperlink" Target="http://sistemagestioncalidad.ramajudicial.gov.co/ModeloCSJ/index.php?sesion=&amp;op=8&amp;sop=8.5.6&amp;id_estrutura=367&amp;id=21324.00000&amp;hr=1" TargetMode="External"/><Relationship Id="rId887" Type="http://schemas.openxmlformats.org/officeDocument/2006/relationships/hyperlink" Target="http://sistemagestioncalidad.ramajudicial.gov.co/ModeloCSJ/index.php?sesion=&amp;op=8&amp;sop=8.5.6&amp;id_estrutura=367&amp;id=21769.00000&amp;hr=1" TargetMode="External"/><Relationship Id="rId1072" Type="http://schemas.openxmlformats.org/officeDocument/2006/relationships/hyperlink" Target="http://sistemagestioncalidad.ramajudicial.gov.co/ModeloCSJ/index.php?sesion=&amp;op=8&amp;sop=8.5.6&amp;id_estrutura=3&amp;id=21954.00000&amp;hr=1" TargetMode="External"/><Relationship Id="rId2123" Type="http://schemas.openxmlformats.org/officeDocument/2006/relationships/hyperlink" Target="http://sistemagestioncalidad.ramajudicial.gov.co/ModeloCSJ/index.php?sesion=&amp;op=8&amp;sop=8.5.6&amp;id_estrutura=1&amp;id=14855.00000&amp;hr=1" TargetMode="External"/><Relationship Id="rId2330" Type="http://schemas.openxmlformats.org/officeDocument/2006/relationships/hyperlink" Target="http://sistemagestioncalidad.ramajudicial.gov.co/ModeloCSJ/index.php?sesion=&amp;op=8&amp;sop=8.5.6&amp;id_estrutura=1&amp;id=15062.00000&amp;hr=1" TargetMode="External"/><Relationship Id="rId302" Type="http://schemas.openxmlformats.org/officeDocument/2006/relationships/hyperlink" Target="http://sistemagestioncalidad.ramajudicial.gov.co/ModeloCSJ/index.php?sesion=&amp;op=8&amp;sop=8.5.6&amp;id_estrutura=367&amp;id=21184.00000&amp;hr=1" TargetMode="External"/><Relationship Id="rId747" Type="http://schemas.openxmlformats.org/officeDocument/2006/relationships/hyperlink" Target="http://sistemagestioncalidad.ramajudicial.gov.co/ModeloCSJ/index.php?sesion=&amp;op=8&amp;sop=8.5.6&amp;id_estrutura=367&amp;id=21629.00000&amp;hr=1" TargetMode="External"/><Relationship Id="rId954" Type="http://schemas.openxmlformats.org/officeDocument/2006/relationships/hyperlink" Target="http://sistemagestioncalidad.ramajudicial.gov.co/ModeloCSJ/index.php?sesion=&amp;op=8&amp;sop=8.5.6&amp;id_estrutura=367&amp;id=21836.00000&amp;hr=1" TargetMode="External"/><Relationship Id="rId1377" Type="http://schemas.openxmlformats.org/officeDocument/2006/relationships/hyperlink" Target="http://sistemagestioncalidad.ramajudicial.gov.co/ModeloCSJ/index.php?sesion=&amp;op=8&amp;sop=8.5.6&amp;id_estrutura=2&amp;id=22259.00000&amp;hr=1" TargetMode="External"/><Relationship Id="rId1584" Type="http://schemas.openxmlformats.org/officeDocument/2006/relationships/hyperlink" Target="http://sistemagestioncalidad.ramajudicial.gov.co/ModeloCSJ/index.php?sesion=&amp;op=8&amp;sop=8.5.6&amp;id_estrutura=367&amp;id=22466.00000&amp;hr=1" TargetMode="External"/><Relationship Id="rId1791" Type="http://schemas.openxmlformats.org/officeDocument/2006/relationships/hyperlink" Target="http://sistemagestioncalidad.ramajudicial.gov.co/ModeloCSJ/index.php?sesion=&amp;op=8&amp;sop=8.5.6&amp;id_estrutura=1&amp;id=14523.00000&amp;hr=1" TargetMode="External"/><Relationship Id="rId2428" Type="http://schemas.openxmlformats.org/officeDocument/2006/relationships/hyperlink" Target="http://sistemagestioncalidad.ramajudicial.gov.co/ModeloCSJ/index.php?sesion=&amp;op=8&amp;sop=8.5.6&amp;id_estrutura=1&amp;id=15160.00000&amp;hr=1" TargetMode="External"/><Relationship Id="rId83" Type="http://schemas.openxmlformats.org/officeDocument/2006/relationships/hyperlink" Target="http://sistemagestioncalidad.ramajudicial.gov.co/ModeloCSJ/index.php?sesion=&amp;op=8&amp;sop=8.5.6&amp;id_estrutura=1&amp;id=20965.00000&amp;hr=1" TargetMode="External"/><Relationship Id="rId607" Type="http://schemas.openxmlformats.org/officeDocument/2006/relationships/hyperlink" Target="http://sistemagestioncalidad.ramajudicial.gov.co/ModeloCSJ/index.php?sesion=&amp;op=8&amp;sop=8.5.6&amp;id_estrutura=367&amp;id=21489.00000&amp;hr=1" TargetMode="External"/><Relationship Id="rId814" Type="http://schemas.openxmlformats.org/officeDocument/2006/relationships/hyperlink" Target="http://sistemagestioncalidad.ramajudicial.gov.co/ModeloCSJ/index.php?sesion=&amp;op=8&amp;sop=8.5.6&amp;id_estrutura=367&amp;id=21696.00000&amp;hr=1" TargetMode="External"/><Relationship Id="rId1237" Type="http://schemas.openxmlformats.org/officeDocument/2006/relationships/hyperlink" Target="http://sistemagestioncalidad.ramajudicial.gov.co/ModeloCSJ/index.php?sesion=&amp;op=8&amp;sop=8.5.6&amp;id_estrutura=1&amp;id=22119.00000&amp;hr=1" TargetMode="External"/><Relationship Id="rId1444" Type="http://schemas.openxmlformats.org/officeDocument/2006/relationships/hyperlink" Target="http://sistemagestioncalidad.ramajudicial.gov.co/ModeloCSJ/index.php?sesion=&amp;op=8&amp;sop=8.5.6&amp;id_estrutura=1&amp;id=22326.00000&amp;hr=1" TargetMode="External"/><Relationship Id="rId1651" Type="http://schemas.openxmlformats.org/officeDocument/2006/relationships/hyperlink" Target="http://sistemagestioncalidad.ramajudicial.gov.co/ModeloCSJ/index.php?sesion=&amp;op=8&amp;sop=8.5.6&amp;id_estrutura=367&amp;id=22533.00000&amp;hr=1" TargetMode="External"/><Relationship Id="rId1889" Type="http://schemas.openxmlformats.org/officeDocument/2006/relationships/hyperlink" Target="http://sistemagestioncalidad.ramajudicial.gov.co/ModeloCSJ/index.php?sesion=&amp;op=8&amp;sop=8.5.6&amp;id_estrutura=1&amp;id=14621.00000&amp;hr=1" TargetMode="External"/><Relationship Id="rId1304" Type="http://schemas.openxmlformats.org/officeDocument/2006/relationships/hyperlink" Target="http://sistemagestioncalidad.ramajudicial.gov.co/ModeloCSJ/index.php?sesion=&amp;op=8&amp;sop=8.5.6&amp;id_estrutura=1&amp;id=22186.00000&amp;hr=1" TargetMode="External"/><Relationship Id="rId1511" Type="http://schemas.openxmlformats.org/officeDocument/2006/relationships/hyperlink" Target="http://sistemagestioncalidad.ramajudicial.gov.co/ModeloCSJ/index.php?sesion=&amp;op=8&amp;sop=8.5.6&amp;id_estrutura=367&amp;id=22393.00000&amp;hr=1" TargetMode="External"/><Relationship Id="rId1749" Type="http://schemas.openxmlformats.org/officeDocument/2006/relationships/hyperlink" Target="http://sistemagestioncalidad.ramajudicial.gov.co/ModeloCSJ/index.php?sesion=&amp;op=8&amp;sop=8.5.6&amp;id_estrutura=3&amp;id=14481.00000&amp;hr=1" TargetMode="External"/><Relationship Id="rId1956" Type="http://schemas.openxmlformats.org/officeDocument/2006/relationships/hyperlink" Target="http://sistemagestioncalidad.ramajudicial.gov.co/ModeloCSJ/index.php?sesion=&amp;op=8&amp;sop=8.5.6&amp;id_estrutura=1&amp;id=14688.00000&amp;hr=1" TargetMode="External"/><Relationship Id="rId1609" Type="http://schemas.openxmlformats.org/officeDocument/2006/relationships/hyperlink" Target="http://sistemagestioncalidad.ramajudicial.gov.co/ModeloCSJ/index.php?sesion=&amp;op=8&amp;sop=8.5.6&amp;id_estrutura=1&amp;id=22491.00000&amp;hr=1" TargetMode="External"/><Relationship Id="rId1816" Type="http://schemas.openxmlformats.org/officeDocument/2006/relationships/hyperlink" Target="http://sistemagestioncalidad.ramajudicial.gov.co/ModeloCSJ/index.php?sesion=&amp;op=8&amp;sop=8.5.6&amp;id_estrutura=1&amp;id=14548.00000&amp;hr=1" TargetMode="External"/><Relationship Id="rId10" Type="http://schemas.openxmlformats.org/officeDocument/2006/relationships/hyperlink" Target="http://sistemagestioncalidad.ramajudicial.gov.co/ModeloCSJ/index.php?sesion=&amp;op=8&amp;sop=8.5.6&amp;id_estrutura=1&amp;id=20892.00000&amp;hr=1" TargetMode="External"/><Relationship Id="rId397" Type="http://schemas.openxmlformats.org/officeDocument/2006/relationships/hyperlink" Target="http://sistemagestioncalidad.ramajudicial.gov.co/ModeloCSJ/index.php?sesion=&amp;op=8&amp;sop=8.5.6&amp;id_estrutura=367&amp;id=21279.00000&amp;hr=1" TargetMode="External"/><Relationship Id="rId2078" Type="http://schemas.openxmlformats.org/officeDocument/2006/relationships/hyperlink" Target="http://sistemagestioncalidad.ramajudicial.gov.co/ModeloCSJ/index.php?sesion=&amp;op=8&amp;sop=8.5.6&amp;id_estrutura=1&amp;id=14810.00000&amp;hr=1" TargetMode="External"/><Relationship Id="rId2285" Type="http://schemas.openxmlformats.org/officeDocument/2006/relationships/hyperlink" Target="http://sistemagestioncalidad.ramajudicial.gov.co/ModeloCSJ/index.php?sesion=&amp;op=8&amp;sop=8.5.6&amp;id_estrutura=2&amp;id=15017.00000&amp;hr=1" TargetMode="External"/><Relationship Id="rId257" Type="http://schemas.openxmlformats.org/officeDocument/2006/relationships/hyperlink" Target="http://sistemagestioncalidad.ramajudicial.gov.co/ModeloCSJ/index.php?sesion=&amp;op=8&amp;sop=8.5.6&amp;id_estrutura=367&amp;id=21139.00000&amp;hr=1" TargetMode="External"/><Relationship Id="rId464" Type="http://schemas.openxmlformats.org/officeDocument/2006/relationships/hyperlink" Target="http://sistemagestioncalidad.ramajudicial.gov.co/ModeloCSJ/index.php?sesion=&amp;op=8&amp;sop=8.5.6&amp;id_estrutura=367&amp;id=21346.00000&amp;hr=1" TargetMode="External"/><Relationship Id="rId1094" Type="http://schemas.openxmlformats.org/officeDocument/2006/relationships/hyperlink" Target="http://sistemagestioncalidad.ramajudicial.gov.co/ModeloCSJ/index.php?sesion=&amp;op=8&amp;sop=8.5.6&amp;id_estrutura=367&amp;id=21976.00000&amp;hr=1" TargetMode="External"/><Relationship Id="rId2145" Type="http://schemas.openxmlformats.org/officeDocument/2006/relationships/hyperlink" Target="http://sistemagestioncalidad.ramajudicial.gov.co/ModeloCSJ/index.php?sesion=&amp;op=8&amp;sop=8.5.6&amp;id_estrutura=1&amp;id=14877.00000&amp;hr=1" TargetMode="External"/><Relationship Id="rId117" Type="http://schemas.openxmlformats.org/officeDocument/2006/relationships/hyperlink" Target="http://sistemagestioncalidad.ramajudicial.gov.co/ModeloCSJ/index.php?sesion=&amp;op=8&amp;sop=8.5.6&amp;id_estrutura=367&amp;id=20999.00000&amp;hr=1" TargetMode="External"/><Relationship Id="rId671" Type="http://schemas.openxmlformats.org/officeDocument/2006/relationships/hyperlink" Target="http://sistemagestioncalidad.ramajudicial.gov.co/ModeloCSJ/index.php?sesion=&amp;op=8&amp;sop=8.5.6&amp;id_estrutura=367&amp;id=21553.00000&amp;hr=1" TargetMode="External"/><Relationship Id="rId769" Type="http://schemas.openxmlformats.org/officeDocument/2006/relationships/hyperlink" Target="http://sistemagestioncalidad.ramajudicial.gov.co/ModeloCSJ/index.php?sesion=&amp;op=8&amp;sop=8.5.6&amp;id_estrutura=367&amp;id=21651.00000&amp;hr=1" TargetMode="External"/><Relationship Id="rId976" Type="http://schemas.openxmlformats.org/officeDocument/2006/relationships/hyperlink" Target="http://sistemagestioncalidad.ramajudicial.gov.co/ModeloCSJ/index.php?sesion=&amp;op=8&amp;sop=8.5.6&amp;id_estrutura=367&amp;id=21858.00000&amp;hr=1" TargetMode="External"/><Relationship Id="rId1399" Type="http://schemas.openxmlformats.org/officeDocument/2006/relationships/hyperlink" Target="http://sistemagestioncalidad.ramajudicial.gov.co/ModeloCSJ/index.php?sesion=&amp;op=8&amp;sop=8.5.6&amp;id_estrutura=2&amp;id=22281.00000&amp;hr=1" TargetMode="External"/><Relationship Id="rId2352" Type="http://schemas.openxmlformats.org/officeDocument/2006/relationships/hyperlink" Target="http://sistemagestioncalidad.ramajudicial.gov.co/ModeloCSJ/index.php?sesion=&amp;op=8&amp;sop=8.5.6&amp;id_estrutura=1&amp;id=15084.00000&amp;hr=1" TargetMode="External"/><Relationship Id="rId324" Type="http://schemas.openxmlformats.org/officeDocument/2006/relationships/hyperlink" Target="http://sistemagestioncalidad.ramajudicial.gov.co/ModeloCSJ/index.php?sesion=&amp;op=8&amp;sop=8.5.6&amp;id_estrutura=367&amp;id=21206.00000&amp;hr=1" TargetMode="External"/><Relationship Id="rId531" Type="http://schemas.openxmlformats.org/officeDocument/2006/relationships/hyperlink" Target="http://sistemagestioncalidad.ramajudicial.gov.co/ModeloCSJ/index.php?sesion=&amp;op=8&amp;sop=8.5.6&amp;id_estrutura=367&amp;id=21413.00000&amp;hr=1" TargetMode="External"/><Relationship Id="rId629" Type="http://schemas.openxmlformats.org/officeDocument/2006/relationships/hyperlink" Target="http://sistemagestioncalidad.ramajudicial.gov.co/ModeloCSJ/index.php?sesion=&amp;op=8&amp;sop=8.5.6&amp;id_estrutura=367&amp;id=21511.00000&amp;hr=1" TargetMode="External"/><Relationship Id="rId1161" Type="http://schemas.openxmlformats.org/officeDocument/2006/relationships/hyperlink" Target="http://sistemagestioncalidad.ramajudicial.gov.co/ModeloCSJ/index.php?sesion=&amp;op=8&amp;sop=8.5.6&amp;id_estrutura=1&amp;id=22043.00000&amp;hr=1" TargetMode="External"/><Relationship Id="rId1259" Type="http://schemas.openxmlformats.org/officeDocument/2006/relationships/hyperlink" Target="http://sistemagestioncalidad.ramajudicial.gov.co/ModeloCSJ/index.php?sesion=&amp;op=8&amp;sop=8.5.6&amp;id_estrutura=367&amp;id=22141.00000&amp;hr=1" TargetMode="External"/><Relationship Id="rId1466" Type="http://schemas.openxmlformats.org/officeDocument/2006/relationships/hyperlink" Target="http://sistemagestioncalidad.ramajudicial.gov.co/ModeloCSJ/index.php?sesion=&amp;op=8&amp;sop=8.5.6&amp;id_estrutura=367&amp;id=22348.00000&amp;hr=1" TargetMode="External"/><Relationship Id="rId2005" Type="http://schemas.openxmlformats.org/officeDocument/2006/relationships/hyperlink" Target="http://sistemagestioncalidad.ramajudicial.gov.co/ModeloCSJ/index.php?sesion=&amp;op=8&amp;sop=8.5.6&amp;id_estrutura=1&amp;id=14737.00000&amp;hr=1" TargetMode="External"/><Relationship Id="rId2212" Type="http://schemas.openxmlformats.org/officeDocument/2006/relationships/hyperlink" Target="http://sistemagestioncalidad.ramajudicial.gov.co/ModeloCSJ/index.php?sesion=&amp;op=8&amp;sop=8.5.6&amp;id_estrutura=3&amp;id=14944.00000&amp;hr=1" TargetMode="External"/><Relationship Id="rId836" Type="http://schemas.openxmlformats.org/officeDocument/2006/relationships/hyperlink" Target="http://sistemagestioncalidad.ramajudicial.gov.co/ModeloCSJ/index.php?sesion=&amp;op=8&amp;sop=8.5.6&amp;id_estrutura=367&amp;id=21718.00000&amp;hr=1" TargetMode="External"/><Relationship Id="rId1021" Type="http://schemas.openxmlformats.org/officeDocument/2006/relationships/hyperlink" Target="http://sistemagestioncalidad.ramajudicial.gov.co/ModeloCSJ/index.php?sesion=&amp;op=8&amp;sop=8.5.6&amp;id_estrutura=367&amp;id=21903.00000&amp;hr=1" TargetMode="External"/><Relationship Id="rId1119" Type="http://schemas.openxmlformats.org/officeDocument/2006/relationships/hyperlink" Target="http://sistemagestioncalidad.ramajudicial.gov.co/ModeloCSJ/index.php?sesion=&amp;op=8&amp;sop=8.5.6&amp;id_estrutura=2&amp;id=22001.00000&amp;hr=1" TargetMode="External"/><Relationship Id="rId1673" Type="http://schemas.openxmlformats.org/officeDocument/2006/relationships/hyperlink" Target="http://sistemagestioncalidad.ramajudicial.gov.co/ModeloCSJ/index.php?sesion=&amp;op=8&amp;sop=8.5.6&amp;id_estrutura=367&amp;id=22555.00000&amp;hr=1" TargetMode="External"/><Relationship Id="rId1880" Type="http://schemas.openxmlformats.org/officeDocument/2006/relationships/hyperlink" Target="http://sistemagestioncalidad.ramajudicial.gov.co/ModeloCSJ/index.php?sesion=&amp;op=8&amp;sop=8.5.6&amp;id_estrutura=1&amp;id=14612.00000&amp;hr=1" TargetMode="External"/><Relationship Id="rId1978" Type="http://schemas.openxmlformats.org/officeDocument/2006/relationships/hyperlink" Target="http://sistemagestioncalidad.ramajudicial.gov.co/ModeloCSJ/index.php?sesion=&amp;op=8&amp;sop=8.5.6&amp;id_estrutura=1&amp;id=14710.00000&amp;hr=1" TargetMode="External"/><Relationship Id="rId903" Type="http://schemas.openxmlformats.org/officeDocument/2006/relationships/hyperlink" Target="http://sistemagestioncalidad.ramajudicial.gov.co/ModeloCSJ/index.php?sesion=&amp;op=8&amp;sop=8.5.6&amp;id_estrutura=367&amp;id=21785.00000&amp;hr=1" TargetMode="External"/><Relationship Id="rId1326" Type="http://schemas.openxmlformats.org/officeDocument/2006/relationships/hyperlink" Target="http://sistemagestioncalidad.ramajudicial.gov.co/ModeloCSJ/index.php?sesion=&amp;op=8&amp;sop=8.5.6&amp;id_estrutura=367&amp;id=22208.00000&amp;hr=1" TargetMode="External"/><Relationship Id="rId1533" Type="http://schemas.openxmlformats.org/officeDocument/2006/relationships/hyperlink" Target="http://sistemagestioncalidad.ramajudicial.gov.co/ModeloCSJ/index.php?sesion=&amp;op=8&amp;sop=8.5.6&amp;id_estrutura=367&amp;id=22415.00000&amp;hr=1" TargetMode="External"/><Relationship Id="rId1740" Type="http://schemas.openxmlformats.org/officeDocument/2006/relationships/hyperlink" Target="http://sistemagestioncalidad.ramajudicial.gov.co/ModeloCSJ/index.php?sesion=&amp;op=8&amp;sop=8.5.6&amp;id_estrutura=2&amp;id=14472.00000&amp;hr=1" TargetMode="External"/><Relationship Id="rId32" Type="http://schemas.openxmlformats.org/officeDocument/2006/relationships/hyperlink" Target="http://sistemagestioncalidad.ramajudicial.gov.co/ModeloCSJ/index.php?sesion=&amp;op=8&amp;sop=8.5.6&amp;id_estrutura=367&amp;id=20914.00000&amp;hr=1" TargetMode="External"/><Relationship Id="rId1600" Type="http://schemas.openxmlformats.org/officeDocument/2006/relationships/hyperlink" Target="http://sistemagestioncalidad.ramajudicial.gov.co/ModeloCSJ/index.php?sesion=&amp;op=8&amp;sop=8.5.6&amp;id_estrutura=367&amp;id=22482.00000&amp;hr=1" TargetMode="External"/><Relationship Id="rId1838" Type="http://schemas.openxmlformats.org/officeDocument/2006/relationships/hyperlink" Target="http://sistemagestioncalidad.ramajudicial.gov.co/ModeloCSJ/index.php?sesion=&amp;op=8&amp;sop=8.5.6&amp;id_estrutura=2&amp;id=14570.00000&amp;hr=1" TargetMode="External"/><Relationship Id="rId181" Type="http://schemas.openxmlformats.org/officeDocument/2006/relationships/hyperlink" Target="http://sistemagestioncalidad.ramajudicial.gov.co/ModeloCSJ/index.php?sesion=&amp;op=8&amp;sop=8.5.6&amp;id_estrutura=367&amp;id=21063.00000&amp;hr=1" TargetMode="External"/><Relationship Id="rId1905" Type="http://schemas.openxmlformats.org/officeDocument/2006/relationships/hyperlink" Target="http://sistemagestioncalidad.ramajudicial.gov.co/ModeloCSJ/index.php?sesion=&amp;op=8&amp;sop=8.5.6&amp;id_estrutura=3&amp;id=14637.00000&amp;hr=1" TargetMode="External"/><Relationship Id="rId279" Type="http://schemas.openxmlformats.org/officeDocument/2006/relationships/hyperlink" Target="http://sistemagestioncalidad.ramajudicial.gov.co/ModeloCSJ/index.php?sesion=&amp;op=8&amp;sop=8.5.6&amp;id_estrutura=367&amp;id=21161.00000&amp;hr=1" TargetMode="External"/><Relationship Id="rId486" Type="http://schemas.openxmlformats.org/officeDocument/2006/relationships/hyperlink" Target="http://sistemagestioncalidad.ramajudicial.gov.co/ModeloCSJ/index.php?sesion=&amp;op=8&amp;sop=8.5.6&amp;id_estrutura=1&amp;id=21368.00000&amp;hr=1" TargetMode="External"/><Relationship Id="rId693" Type="http://schemas.openxmlformats.org/officeDocument/2006/relationships/hyperlink" Target="http://sistemagestioncalidad.ramajudicial.gov.co/ModeloCSJ/index.php?sesion=&amp;op=8&amp;sop=8.5.6&amp;id_estrutura=367&amp;id=21575.00000&amp;hr=1" TargetMode="External"/><Relationship Id="rId2167" Type="http://schemas.openxmlformats.org/officeDocument/2006/relationships/hyperlink" Target="http://sistemagestioncalidad.ramajudicial.gov.co/ModeloCSJ/index.php?sesion=&amp;op=8&amp;sop=8.5.6&amp;id_estrutura=1&amp;id=14899.00000&amp;hr=1" TargetMode="External"/><Relationship Id="rId2374" Type="http://schemas.openxmlformats.org/officeDocument/2006/relationships/hyperlink" Target="http://sistemagestioncalidad.ramajudicial.gov.co/ModeloCSJ/index.php?sesion=&amp;op=8&amp;sop=8.5.6&amp;id_estrutura=2&amp;id=15106.00000&amp;hr=1" TargetMode="External"/><Relationship Id="rId139" Type="http://schemas.openxmlformats.org/officeDocument/2006/relationships/hyperlink" Target="http://sistemagestioncalidad.ramajudicial.gov.co/ModeloCSJ/index.php?sesion=&amp;op=8&amp;sop=8.5.6&amp;id_estrutura=367&amp;id=21021.00000&amp;hr=1" TargetMode="External"/><Relationship Id="rId346" Type="http://schemas.openxmlformats.org/officeDocument/2006/relationships/hyperlink" Target="http://sistemagestioncalidad.ramajudicial.gov.co/ModeloCSJ/index.php?sesion=&amp;op=8&amp;sop=8.5.6&amp;id_estrutura=367&amp;id=21228.00000&amp;hr=1" TargetMode="External"/><Relationship Id="rId553" Type="http://schemas.openxmlformats.org/officeDocument/2006/relationships/hyperlink" Target="http://sistemagestioncalidad.ramajudicial.gov.co/ModeloCSJ/index.php?sesion=&amp;op=8&amp;sop=8.5.6&amp;id_estrutura=1&amp;id=21435.00000&amp;hr=1" TargetMode="External"/><Relationship Id="rId760" Type="http://schemas.openxmlformats.org/officeDocument/2006/relationships/hyperlink" Target="http://sistemagestioncalidad.ramajudicial.gov.co/ModeloCSJ/index.php?sesion=&amp;op=8&amp;sop=8.5.6&amp;id_estrutura=367&amp;id=21642.00000&amp;hr=1" TargetMode="External"/><Relationship Id="rId998" Type="http://schemas.openxmlformats.org/officeDocument/2006/relationships/hyperlink" Target="http://sistemagestioncalidad.ramajudicial.gov.co/ModeloCSJ/index.php?sesion=&amp;op=8&amp;sop=8.5.6&amp;id_estrutura=367&amp;id=21880.00000&amp;hr=1" TargetMode="External"/><Relationship Id="rId1183" Type="http://schemas.openxmlformats.org/officeDocument/2006/relationships/hyperlink" Target="http://sistemagestioncalidad.ramajudicial.gov.co/ModeloCSJ/index.php?sesion=&amp;op=8&amp;sop=8.5.6&amp;id_estrutura=1&amp;id=22065.00000&amp;hr=1" TargetMode="External"/><Relationship Id="rId1390" Type="http://schemas.openxmlformats.org/officeDocument/2006/relationships/hyperlink" Target="http://sistemagestioncalidad.ramajudicial.gov.co/ModeloCSJ/index.php?sesion=&amp;op=8&amp;sop=8.5.6&amp;id_estrutura=367&amp;id=22272.00000&amp;hr=1" TargetMode="External"/><Relationship Id="rId2027" Type="http://schemas.openxmlformats.org/officeDocument/2006/relationships/hyperlink" Target="http://sistemagestioncalidad.ramajudicial.gov.co/ModeloCSJ/index.php?sesion=&amp;op=8&amp;sop=8.5.6&amp;id_estrutura=1&amp;id=14759.00000&amp;hr=1" TargetMode="External"/><Relationship Id="rId2234" Type="http://schemas.openxmlformats.org/officeDocument/2006/relationships/hyperlink" Target="http://sistemagestioncalidad.ramajudicial.gov.co/ModeloCSJ/index.php?sesion=&amp;op=8&amp;sop=8.5.6&amp;id_estrutura=2&amp;id=14966.00000&amp;hr=1" TargetMode="External"/><Relationship Id="rId2441" Type="http://schemas.openxmlformats.org/officeDocument/2006/relationships/hyperlink" Target="http://sistemagestioncalidad.ramajudicial.gov.co/ModeloCSJ/index.php?sesion=&amp;op=8&amp;sop=8.5.6&amp;id_estrutura=3&amp;id=15173.00000&amp;hr=1" TargetMode="External"/><Relationship Id="rId206" Type="http://schemas.openxmlformats.org/officeDocument/2006/relationships/hyperlink" Target="http://sistemagestioncalidad.ramajudicial.gov.co/ModeloCSJ/index.php?sesion=&amp;op=8&amp;sop=8.5.6&amp;id_estrutura=367&amp;id=21088.00000&amp;hr=1" TargetMode="External"/><Relationship Id="rId413" Type="http://schemas.openxmlformats.org/officeDocument/2006/relationships/hyperlink" Target="http://sistemagestioncalidad.ramajudicial.gov.co/ModeloCSJ/index.php?sesion=&amp;op=8&amp;sop=8.5.6&amp;id_estrutura=1&amp;id=21295.00000&amp;hr=1" TargetMode="External"/><Relationship Id="rId858" Type="http://schemas.openxmlformats.org/officeDocument/2006/relationships/hyperlink" Target="http://sistemagestioncalidad.ramajudicial.gov.co/ModeloCSJ/index.php?sesion=&amp;op=8&amp;sop=8.5.6&amp;id_estrutura=2&amp;id=21740.00000&amp;hr=1" TargetMode="External"/><Relationship Id="rId1043" Type="http://schemas.openxmlformats.org/officeDocument/2006/relationships/hyperlink" Target="http://sistemagestioncalidad.ramajudicial.gov.co/ModeloCSJ/index.php?sesion=&amp;op=8&amp;sop=8.5.6&amp;id_estrutura=367&amp;id=21925.00000&amp;hr=1" TargetMode="External"/><Relationship Id="rId1488" Type="http://schemas.openxmlformats.org/officeDocument/2006/relationships/hyperlink" Target="http://sistemagestioncalidad.ramajudicial.gov.co/ModeloCSJ/index.php?sesion=&amp;op=8&amp;sop=8.5.6&amp;id_estrutura=367&amp;id=22370.00000&amp;hr=1" TargetMode="External"/><Relationship Id="rId1695" Type="http://schemas.openxmlformats.org/officeDocument/2006/relationships/hyperlink" Target="http://sistemagestioncalidad.ramajudicial.gov.co/ModeloCSJ/index.php?sesion=&amp;op=8&amp;sop=8.5.6&amp;id_estrutura=367&amp;id=22577.00000&amp;hr=1" TargetMode="External"/><Relationship Id="rId620" Type="http://schemas.openxmlformats.org/officeDocument/2006/relationships/hyperlink" Target="http://sistemagestioncalidad.ramajudicial.gov.co/ModeloCSJ/index.php?sesion=&amp;op=8&amp;sop=8.5.6&amp;id_estrutura=1&amp;id=21502.00000&amp;hr=1" TargetMode="External"/><Relationship Id="rId718" Type="http://schemas.openxmlformats.org/officeDocument/2006/relationships/hyperlink" Target="http://sistemagestioncalidad.ramajudicial.gov.co/ModeloCSJ/index.php?sesion=&amp;op=8&amp;sop=8.5.6&amp;id_estrutura=367&amp;id=21600.00000&amp;hr=1" TargetMode="External"/><Relationship Id="rId925" Type="http://schemas.openxmlformats.org/officeDocument/2006/relationships/hyperlink" Target="http://sistemagestioncalidad.ramajudicial.gov.co/ModeloCSJ/index.php?sesion=&amp;op=8&amp;sop=8.5.6&amp;id_estrutura=1&amp;id=21807.00000&amp;hr=1" TargetMode="External"/><Relationship Id="rId1250" Type="http://schemas.openxmlformats.org/officeDocument/2006/relationships/hyperlink" Target="http://sistemagestioncalidad.ramajudicial.gov.co/ModeloCSJ/index.php?sesion=&amp;op=8&amp;sop=8.5.6&amp;id_estrutura=367&amp;id=22132.00000&amp;hr=1" TargetMode="External"/><Relationship Id="rId1348" Type="http://schemas.openxmlformats.org/officeDocument/2006/relationships/hyperlink" Target="http://sistemagestioncalidad.ramajudicial.gov.co/ModeloCSJ/index.php?sesion=&amp;op=8&amp;sop=8.5.6&amp;id_estrutura=2&amp;id=22230.00000&amp;hr=1" TargetMode="External"/><Relationship Id="rId1555" Type="http://schemas.openxmlformats.org/officeDocument/2006/relationships/hyperlink" Target="http://sistemagestioncalidad.ramajudicial.gov.co/ModeloCSJ/index.php?sesion=&amp;op=8&amp;sop=8.5.6&amp;id_estrutura=367&amp;id=22437.00000&amp;hr=1" TargetMode="External"/><Relationship Id="rId1762" Type="http://schemas.openxmlformats.org/officeDocument/2006/relationships/hyperlink" Target="http://sistemagestioncalidad.ramajudicial.gov.co/ModeloCSJ/index.php?sesion=&amp;op=8&amp;sop=8.5.6&amp;id_estrutura=1&amp;id=14494.00000&amp;hr=1" TargetMode="External"/><Relationship Id="rId2301" Type="http://schemas.openxmlformats.org/officeDocument/2006/relationships/hyperlink" Target="http://sistemagestioncalidad.ramajudicial.gov.co/ModeloCSJ/index.php?sesion=&amp;op=8&amp;sop=8.5.6&amp;id_estrutura=1&amp;id=15033.00000&amp;hr=1" TargetMode="External"/><Relationship Id="rId1110" Type="http://schemas.openxmlformats.org/officeDocument/2006/relationships/hyperlink" Target="http://sistemagestioncalidad.ramajudicial.gov.co/ModeloCSJ/index.php?sesion=&amp;op=8&amp;sop=8.5.6&amp;id_estrutura=2&amp;id=21992.00000&amp;hr=1" TargetMode="External"/><Relationship Id="rId1208" Type="http://schemas.openxmlformats.org/officeDocument/2006/relationships/hyperlink" Target="http://sistemagestioncalidad.ramajudicial.gov.co/ModeloCSJ/index.php?sesion=&amp;op=8&amp;sop=8.5.6&amp;id_estrutura=367&amp;id=22090.00000&amp;hr=1" TargetMode="External"/><Relationship Id="rId1415" Type="http://schemas.openxmlformats.org/officeDocument/2006/relationships/hyperlink" Target="http://sistemagestioncalidad.ramajudicial.gov.co/ModeloCSJ/index.php?sesion=&amp;op=8&amp;sop=8.5.6&amp;id_estrutura=367&amp;id=22297.00000&amp;hr=1" TargetMode="External"/><Relationship Id="rId54" Type="http://schemas.openxmlformats.org/officeDocument/2006/relationships/hyperlink" Target="http://sistemagestioncalidad.ramajudicial.gov.co/ModeloCSJ/index.php?sesion=&amp;op=8&amp;sop=8.5.6&amp;id_estrutura=367&amp;id=20936.00000&amp;hr=1" TargetMode="External"/><Relationship Id="rId1622" Type="http://schemas.openxmlformats.org/officeDocument/2006/relationships/hyperlink" Target="http://sistemagestioncalidad.ramajudicial.gov.co/ModeloCSJ/index.php?sesion=&amp;op=8&amp;sop=8.5.6&amp;id_estrutura=1&amp;id=22504.00000&amp;hr=1" TargetMode="External"/><Relationship Id="rId1927" Type="http://schemas.openxmlformats.org/officeDocument/2006/relationships/hyperlink" Target="http://sistemagestioncalidad.ramajudicial.gov.co/ModeloCSJ/index.php?sesion=&amp;op=8&amp;sop=8.5.6&amp;id_estrutura=1&amp;id=14659.00000&amp;hr=1" TargetMode="External"/><Relationship Id="rId2091" Type="http://schemas.openxmlformats.org/officeDocument/2006/relationships/hyperlink" Target="http://sistemagestioncalidad.ramajudicial.gov.co/ModeloCSJ/index.php?sesion=&amp;op=8&amp;sop=8.5.6&amp;id_estrutura=1&amp;id=14823.00000&amp;hr=1" TargetMode="External"/><Relationship Id="rId2189" Type="http://schemas.openxmlformats.org/officeDocument/2006/relationships/hyperlink" Target="http://sistemagestioncalidad.ramajudicial.gov.co/ModeloCSJ/index.php?sesion=&amp;op=8&amp;sop=8.5.6&amp;id_estrutura=1&amp;id=14921.00000&amp;hr=1" TargetMode="External"/><Relationship Id="rId270" Type="http://schemas.openxmlformats.org/officeDocument/2006/relationships/hyperlink" Target="http://sistemagestioncalidad.ramajudicial.gov.co/ModeloCSJ/index.php?sesion=&amp;op=8&amp;sop=8.5.6&amp;id_estrutura=367&amp;id=21152.00000&amp;hr=1" TargetMode="External"/><Relationship Id="rId2396" Type="http://schemas.openxmlformats.org/officeDocument/2006/relationships/hyperlink" Target="http://sistemagestioncalidad.ramajudicial.gov.co/ModeloCSJ/index.php?sesion=&amp;op=8&amp;sop=8.5.6&amp;id_estrutura=1&amp;id=15128.00000&amp;hr=1" TargetMode="External"/><Relationship Id="rId130" Type="http://schemas.openxmlformats.org/officeDocument/2006/relationships/hyperlink" Target="http://sistemagestioncalidad.ramajudicial.gov.co/ModeloCSJ/index.php?sesion=&amp;op=8&amp;sop=8.5.6&amp;id_estrutura=367&amp;id=21012.00000&amp;hr=1" TargetMode="External"/><Relationship Id="rId368" Type="http://schemas.openxmlformats.org/officeDocument/2006/relationships/hyperlink" Target="http://sistemagestioncalidad.ramajudicial.gov.co/ModeloCSJ/index.php?sesion=&amp;op=8&amp;sop=8.5.6&amp;id_estrutura=367&amp;id=21250.00000&amp;hr=1" TargetMode="External"/><Relationship Id="rId575" Type="http://schemas.openxmlformats.org/officeDocument/2006/relationships/hyperlink" Target="http://sistemagestioncalidad.ramajudicial.gov.co/ModeloCSJ/index.php?sesion=&amp;op=8&amp;sop=8.5.6&amp;id_estrutura=1&amp;id=21457.00000&amp;hr=1" TargetMode="External"/><Relationship Id="rId782" Type="http://schemas.openxmlformats.org/officeDocument/2006/relationships/hyperlink" Target="http://sistemagestioncalidad.ramajudicial.gov.co/ModeloCSJ/index.php?sesion=&amp;op=8&amp;sop=8.5.6&amp;id_estrutura=367&amp;id=21664.00000&amp;hr=1" TargetMode="External"/><Relationship Id="rId2049" Type="http://schemas.openxmlformats.org/officeDocument/2006/relationships/hyperlink" Target="http://sistemagestioncalidad.ramajudicial.gov.co/ModeloCSJ/index.php?sesion=&amp;op=8&amp;sop=8.5.6&amp;id_estrutura=3&amp;id=14781.00000&amp;hr=1" TargetMode="External"/><Relationship Id="rId2256" Type="http://schemas.openxmlformats.org/officeDocument/2006/relationships/hyperlink" Target="http://sistemagestioncalidad.ramajudicial.gov.co/ModeloCSJ/index.php?sesion=&amp;op=8&amp;sop=8.5.6&amp;id_estrutura=1&amp;id=14988.00000&amp;hr=1" TargetMode="External"/><Relationship Id="rId2463" Type="http://schemas.openxmlformats.org/officeDocument/2006/relationships/hyperlink" Target="http://sistemagestioncalidad.ramajudicial.gov.co/ModeloCSJ/index.php?sesion=&amp;op=8&amp;sop=8.5.6&amp;id_estrutura=2&amp;id=15195.00000&amp;hr=1" TargetMode="External"/><Relationship Id="rId228" Type="http://schemas.openxmlformats.org/officeDocument/2006/relationships/hyperlink" Target="http://sistemagestioncalidad.ramajudicial.gov.co/ModeloCSJ/index.php?sesion=&amp;op=8&amp;sop=8.5.6&amp;id_estrutura=367&amp;id=21110.00000&amp;hr=1" TargetMode="External"/><Relationship Id="rId435" Type="http://schemas.openxmlformats.org/officeDocument/2006/relationships/hyperlink" Target="http://sistemagestioncalidad.ramajudicial.gov.co/ModeloCSJ/index.php?sesion=&amp;op=8&amp;sop=8.5.6&amp;id_estrutura=367&amp;id=21317.00000&amp;hr=1" TargetMode="External"/><Relationship Id="rId642" Type="http://schemas.openxmlformats.org/officeDocument/2006/relationships/hyperlink" Target="http://sistemagestioncalidad.ramajudicial.gov.co/ModeloCSJ/index.php?sesion=&amp;op=8&amp;sop=8.5.6&amp;id_estrutura=1&amp;id=21524.00000&amp;hr=1" TargetMode="External"/><Relationship Id="rId1065" Type="http://schemas.openxmlformats.org/officeDocument/2006/relationships/hyperlink" Target="http://sistemagestioncalidad.ramajudicial.gov.co/ModeloCSJ/index.php?sesion=&amp;op=8&amp;sop=8.5.6&amp;id_estrutura=367&amp;id=21947.00000&amp;hr=1" TargetMode="External"/><Relationship Id="rId1272" Type="http://schemas.openxmlformats.org/officeDocument/2006/relationships/hyperlink" Target="http://sistemagestioncalidad.ramajudicial.gov.co/ModeloCSJ/index.php?sesion=&amp;op=8&amp;sop=8.5.6&amp;id_estrutura=367&amp;id=22154.00000&amp;hr=1" TargetMode="External"/><Relationship Id="rId2116" Type="http://schemas.openxmlformats.org/officeDocument/2006/relationships/hyperlink" Target="http://sistemagestioncalidad.ramajudicial.gov.co/ModeloCSJ/index.php?sesion=&amp;op=8&amp;sop=8.5.6&amp;id_estrutura=2&amp;id=14848.00000&amp;hr=1" TargetMode="External"/><Relationship Id="rId2323" Type="http://schemas.openxmlformats.org/officeDocument/2006/relationships/hyperlink" Target="http://sistemagestioncalidad.ramajudicial.gov.co/ModeloCSJ/index.php?sesion=&amp;op=8&amp;sop=8.5.6&amp;id_estrutura=2&amp;id=15055.00000&amp;hr=1" TargetMode="External"/><Relationship Id="rId502" Type="http://schemas.openxmlformats.org/officeDocument/2006/relationships/hyperlink" Target="http://sistemagestioncalidad.ramajudicial.gov.co/ModeloCSJ/index.php?sesion=&amp;op=8&amp;sop=8.5.6&amp;id_estrutura=367&amp;id=21384.00000&amp;hr=1" TargetMode="External"/><Relationship Id="rId947" Type="http://schemas.openxmlformats.org/officeDocument/2006/relationships/hyperlink" Target="http://sistemagestioncalidad.ramajudicial.gov.co/ModeloCSJ/index.php?sesion=&amp;op=8&amp;sop=8.5.6&amp;id_estrutura=1&amp;id=21829.00000&amp;hr=1" TargetMode="External"/><Relationship Id="rId1132" Type="http://schemas.openxmlformats.org/officeDocument/2006/relationships/hyperlink" Target="http://sistemagestioncalidad.ramajudicial.gov.co/ModeloCSJ/index.php?sesion=&amp;op=8&amp;sop=8.5.6&amp;id_estrutura=1&amp;id=22014.00000&amp;hr=1" TargetMode="External"/><Relationship Id="rId1577" Type="http://schemas.openxmlformats.org/officeDocument/2006/relationships/hyperlink" Target="http://sistemagestioncalidad.ramajudicial.gov.co/ModeloCSJ/index.php?sesion=&amp;op=8&amp;sop=8.5.6&amp;id_estrutura=367&amp;id=22459.00000&amp;hr=1" TargetMode="External"/><Relationship Id="rId1784" Type="http://schemas.openxmlformats.org/officeDocument/2006/relationships/hyperlink" Target="http://sistemagestioncalidad.ramajudicial.gov.co/ModeloCSJ/index.php?sesion=&amp;op=8&amp;sop=8.5.6&amp;id_estrutura=2&amp;id=14516.00000&amp;hr=1" TargetMode="External"/><Relationship Id="rId1991" Type="http://schemas.openxmlformats.org/officeDocument/2006/relationships/hyperlink" Target="http://sistemagestioncalidad.ramajudicial.gov.co/ModeloCSJ/index.php?sesion=&amp;op=8&amp;sop=8.5.6&amp;id_estrutura=3&amp;id=14723.00000&amp;hr=1" TargetMode="External"/><Relationship Id="rId76" Type="http://schemas.openxmlformats.org/officeDocument/2006/relationships/hyperlink" Target="http://sistemagestioncalidad.ramajudicial.gov.co/ModeloCSJ/index.php?sesion=&amp;op=8&amp;sop=8.5.6&amp;id_estrutura=367&amp;id=20958.00000&amp;hr=1" TargetMode="External"/><Relationship Id="rId807" Type="http://schemas.openxmlformats.org/officeDocument/2006/relationships/hyperlink" Target="http://sistemagestioncalidad.ramajudicial.gov.co/ModeloCSJ/index.php?sesion=&amp;op=8&amp;sop=8.5.6&amp;id_estrutura=1&amp;id=21689.00000&amp;hr=1" TargetMode="External"/><Relationship Id="rId1437" Type="http://schemas.openxmlformats.org/officeDocument/2006/relationships/hyperlink" Target="http://sistemagestioncalidad.ramajudicial.gov.co/ModeloCSJ/index.php?sesion=&amp;op=8&amp;sop=8.5.6&amp;id_estrutura=367&amp;id=22319.00000&amp;hr=1" TargetMode="External"/><Relationship Id="rId1644" Type="http://schemas.openxmlformats.org/officeDocument/2006/relationships/hyperlink" Target="http://sistemagestioncalidad.ramajudicial.gov.co/ModeloCSJ/index.php?sesion=&amp;op=8&amp;sop=8.5.6&amp;id_estrutura=367&amp;id=22526.00000&amp;hr=1" TargetMode="External"/><Relationship Id="rId1851" Type="http://schemas.openxmlformats.org/officeDocument/2006/relationships/hyperlink" Target="http://sistemagestioncalidad.ramajudicial.gov.co/ModeloCSJ/index.php?sesion=&amp;op=8&amp;sop=8.5.6&amp;id_estrutura=1&amp;id=14583.00000&amp;hr=1" TargetMode="External"/><Relationship Id="rId1504" Type="http://schemas.openxmlformats.org/officeDocument/2006/relationships/hyperlink" Target="http://sistemagestioncalidad.ramajudicial.gov.co/ModeloCSJ/index.php?sesion=&amp;op=8&amp;sop=8.5.6&amp;id_estrutura=367&amp;id=22386.00000&amp;hr=1" TargetMode="External"/><Relationship Id="rId1711" Type="http://schemas.openxmlformats.org/officeDocument/2006/relationships/hyperlink" Target="http://sistemagestioncalidad.ramajudicial.gov.co/ModeloCSJ/index.php?sesion=&amp;op=8&amp;sop=8.5.6&amp;id_estrutura=2&amp;id=14443.00000&amp;hr=1" TargetMode="External"/><Relationship Id="rId1949" Type="http://schemas.openxmlformats.org/officeDocument/2006/relationships/hyperlink" Target="http://sistemagestioncalidad.ramajudicial.gov.co/ModeloCSJ/index.php?sesion=&amp;op=8&amp;sop=8.5.6&amp;id_estrutura=1&amp;id=14681.00000&amp;hr=1" TargetMode="External"/><Relationship Id="rId292" Type="http://schemas.openxmlformats.org/officeDocument/2006/relationships/hyperlink" Target="http://sistemagestioncalidad.ramajudicial.gov.co/ModeloCSJ/index.php?sesion=&amp;op=8&amp;sop=8.5.6&amp;id_estrutura=367&amp;id=21174.00000&amp;hr=1" TargetMode="External"/><Relationship Id="rId1809" Type="http://schemas.openxmlformats.org/officeDocument/2006/relationships/hyperlink" Target="http://sistemagestioncalidad.ramajudicial.gov.co/ModeloCSJ/index.php?sesion=&amp;op=8&amp;sop=8.5.6&amp;id_estrutura=2&amp;id=14541.00000&amp;hr=1" TargetMode="External"/><Relationship Id="rId597" Type="http://schemas.openxmlformats.org/officeDocument/2006/relationships/hyperlink" Target="http://sistemagestioncalidad.ramajudicial.gov.co/ModeloCSJ/index.php?sesion=&amp;op=8&amp;sop=8.5.6&amp;id_estrutura=1&amp;id=21479.00000&amp;hr=1" TargetMode="External"/><Relationship Id="rId2180" Type="http://schemas.openxmlformats.org/officeDocument/2006/relationships/hyperlink" Target="http://sistemagestioncalidad.ramajudicial.gov.co/ModeloCSJ/index.php?sesion=&amp;op=8&amp;sop=8.5.6&amp;id_estrutura=1&amp;id=14912.00000&amp;hr=1" TargetMode="External"/><Relationship Id="rId2278" Type="http://schemas.openxmlformats.org/officeDocument/2006/relationships/hyperlink" Target="http://sistemagestioncalidad.ramajudicial.gov.co/ModeloCSJ/index.php?sesion=&amp;op=8&amp;sop=8.5.6&amp;id_estrutura=1&amp;id=15010.00000&amp;hr=1" TargetMode="External"/><Relationship Id="rId152" Type="http://schemas.openxmlformats.org/officeDocument/2006/relationships/hyperlink" Target="http://sistemagestioncalidad.ramajudicial.gov.co/ModeloCSJ/index.php?sesion=&amp;op=8&amp;sop=8.5.6&amp;id_estrutura=367&amp;id=21034.00000&amp;hr=1" TargetMode="External"/><Relationship Id="rId457" Type="http://schemas.openxmlformats.org/officeDocument/2006/relationships/hyperlink" Target="http://sistemagestioncalidad.ramajudicial.gov.co/ModeloCSJ/index.php?sesion=&amp;op=8&amp;sop=8.5.6&amp;id_estrutura=1&amp;id=21339.00000&amp;hr=1" TargetMode="External"/><Relationship Id="rId1087" Type="http://schemas.openxmlformats.org/officeDocument/2006/relationships/hyperlink" Target="http://sistemagestioncalidad.ramajudicial.gov.co/ModeloCSJ/index.php?sesion=&amp;op=8&amp;sop=8.5.6&amp;id_estrutura=367&amp;id=21969.00000&amp;hr=1" TargetMode="External"/><Relationship Id="rId1294" Type="http://schemas.openxmlformats.org/officeDocument/2006/relationships/hyperlink" Target="http://sistemagestioncalidad.ramajudicial.gov.co/ModeloCSJ/index.php?sesion=&amp;op=8&amp;sop=8.5.6&amp;id_estrutura=367&amp;id=22176.00000&amp;hr=1" TargetMode="External"/><Relationship Id="rId2040" Type="http://schemas.openxmlformats.org/officeDocument/2006/relationships/hyperlink" Target="http://sistemagestioncalidad.ramajudicial.gov.co/ModeloCSJ/index.php?sesion=&amp;op=8&amp;sop=8.5.6&amp;id_estrutura=1&amp;id=14772.00000&amp;hr=1" TargetMode="External"/><Relationship Id="rId2138" Type="http://schemas.openxmlformats.org/officeDocument/2006/relationships/hyperlink" Target="http://sistemagestioncalidad.ramajudicial.gov.co/ModeloCSJ/index.php?sesion=&amp;op=8&amp;sop=8.5.6&amp;id_estrutura=1&amp;id=14870.00000&amp;hr=1" TargetMode="External"/><Relationship Id="rId664" Type="http://schemas.openxmlformats.org/officeDocument/2006/relationships/hyperlink" Target="http://sistemagestioncalidad.ramajudicial.gov.co/ModeloCSJ/index.php?sesion=&amp;op=8&amp;sop=8.5.6&amp;id_estrutura=367&amp;id=21546.00000&amp;hr=1" TargetMode="External"/><Relationship Id="rId871" Type="http://schemas.openxmlformats.org/officeDocument/2006/relationships/hyperlink" Target="http://sistemagestioncalidad.ramajudicial.gov.co/ModeloCSJ/index.php?sesion=&amp;op=8&amp;sop=8.5.6&amp;id_estrutura=367&amp;id=21753.00000&amp;hr=1" TargetMode="External"/><Relationship Id="rId969" Type="http://schemas.openxmlformats.org/officeDocument/2006/relationships/hyperlink" Target="http://sistemagestioncalidad.ramajudicial.gov.co/ModeloCSJ/index.php?sesion=&amp;op=8&amp;sop=8.5.6&amp;id_estrutura=367&amp;id=21851.00000&amp;hr=1" TargetMode="External"/><Relationship Id="rId1599" Type="http://schemas.openxmlformats.org/officeDocument/2006/relationships/hyperlink" Target="http://sistemagestioncalidad.ramajudicial.gov.co/ModeloCSJ/index.php?sesion=&amp;op=8&amp;sop=8.5.6&amp;id_estrutura=2&amp;id=22481.00000&amp;hr=1" TargetMode="External"/><Relationship Id="rId2345" Type="http://schemas.openxmlformats.org/officeDocument/2006/relationships/hyperlink" Target="http://sistemagestioncalidad.ramajudicial.gov.co/ModeloCSJ/index.php?sesion=&amp;op=8&amp;sop=8.5.6&amp;id_estrutura=1&amp;id=15077.00000&amp;hr=1" TargetMode="External"/><Relationship Id="rId317" Type="http://schemas.openxmlformats.org/officeDocument/2006/relationships/hyperlink" Target="http://sistemagestioncalidad.ramajudicial.gov.co/ModeloCSJ/index.php?sesion=&amp;op=8&amp;sop=8.5.6&amp;id_estrutura=1&amp;id=21199.00000&amp;hr=1" TargetMode="External"/><Relationship Id="rId524" Type="http://schemas.openxmlformats.org/officeDocument/2006/relationships/hyperlink" Target="http://sistemagestioncalidad.ramajudicial.gov.co/ModeloCSJ/index.php?sesion=&amp;op=8&amp;sop=8.5.6&amp;id_estrutura=367&amp;id=21406.00000&amp;hr=1" TargetMode="External"/><Relationship Id="rId731" Type="http://schemas.openxmlformats.org/officeDocument/2006/relationships/hyperlink" Target="http://sistemagestioncalidad.ramajudicial.gov.co/ModeloCSJ/index.php?sesion=&amp;op=8&amp;sop=8.5.6&amp;id_estrutura=2&amp;id=21613.00000&amp;hr=1" TargetMode="External"/><Relationship Id="rId1154" Type="http://schemas.openxmlformats.org/officeDocument/2006/relationships/hyperlink" Target="http://sistemagestioncalidad.ramajudicial.gov.co/ModeloCSJ/index.php?sesion=&amp;op=8&amp;sop=8.5.6&amp;id_estrutura=367&amp;id=22036.00000&amp;hr=1" TargetMode="External"/><Relationship Id="rId1361" Type="http://schemas.openxmlformats.org/officeDocument/2006/relationships/hyperlink" Target="http://sistemagestioncalidad.ramajudicial.gov.co/ModeloCSJ/index.php?sesion=&amp;op=8&amp;sop=8.5.6&amp;id_estrutura=367&amp;id=22243.00000&amp;hr=1" TargetMode="External"/><Relationship Id="rId1459" Type="http://schemas.openxmlformats.org/officeDocument/2006/relationships/hyperlink" Target="http://sistemagestioncalidad.ramajudicial.gov.co/ModeloCSJ/index.php?sesion=&amp;op=8&amp;sop=8.5.6&amp;id_estrutura=367&amp;id=22341.00000&amp;hr=1" TargetMode="External"/><Relationship Id="rId2205" Type="http://schemas.openxmlformats.org/officeDocument/2006/relationships/hyperlink" Target="http://sistemagestioncalidad.ramajudicial.gov.co/ModeloCSJ/index.php?sesion=&amp;op=8&amp;sop=8.5.6&amp;id_estrutura=3&amp;id=14937.00000&amp;hr=1" TargetMode="External"/><Relationship Id="rId2412" Type="http://schemas.openxmlformats.org/officeDocument/2006/relationships/hyperlink" Target="http://sistemagestioncalidad.ramajudicial.gov.co/ModeloCSJ/index.php?sesion=&amp;op=8&amp;sop=8.5.6&amp;id_estrutura=2&amp;id=15144.00000&amp;hr=1" TargetMode="External"/><Relationship Id="rId98" Type="http://schemas.openxmlformats.org/officeDocument/2006/relationships/hyperlink" Target="http://sistemagestioncalidad.ramajudicial.gov.co/ModeloCSJ/index.php?sesion=&amp;op=8&amp;sop=8.5.6&amp;id_estrutura=367&amp;id=20980.00000&amp;hr=1" TargetMode="External"/><Relationship Id="rId829" Type="http://schemas.openxmlformats.org/officeDocument/2006/relationships/hyperlink" Target="http://sistemagestioncalidad.ramajudicial.gov.co/ModeloCSJ/index.php?sesion=&amp;op=8&amp;sop=8.5.6&amp;id_estrutura=3&amp;id=21711.00000&amp;hr=1" TargetMode="External"/><Relationship Id="rId1014" Type="http://schemas.openxmlformats.org/officeDocument/2006/relationships/hyperlink" Target="http://sistemagestioncalidad.ramajudicial.gov.co/ModeloCSJ/index.php?sesion=&amp;op=8&amp;sop=8.5.6&amp;id_estrutura=367&amp;id=21896.00000&amp;hr=1" TargetMode="External"/><Relationship Id="rId1221" Type="http://schemas.openxmlformats.org/officeDocument/2006/relationships/hyperlink" Target="http://sistemagestioncalidad.ramajudicial.gov.co/ModeloCSJ/index.php?sesion=&amp;op=8&amp;sop=8.5.6&amp;id_estrutura=367&amp;id=22103.00000&amp;hr=1" TargetMode="External"/><Relationship Id="rId1666" Type="http://schemas.openxmlformats.org/officeDocument/2006/relationships/hyperlink" Target="http://sistemagestioncalidad.ramajudicial.gov.co/ModeloCSJ/index.php?sesion=&amp;op=8&amp;sop=8.5.6&amp;id_estrutura=367&amp;id=22548.00000&amp;hr=1" TargetMode="External"/><Relationship Id="rId1873" Type="http://schemas.openxmlformats.org/officeDocument/2006/relationships/hyperlink" Target="http://sistemagestioncalidad.ramajudicial.gov.co/ModeloCSJ/index.php?sesion=&amp;op=8&amp;sop=8.5.6&amp;id_estrutura=1&amp;id=14605.00000&amp;hr=1" TargetMode="External"/><Relationship Id="rId1319" Type="http://schemas.openxmlformats.org/officeDocument/2006/relationships/hyperlink" Target="http://sistemagestioncalidad.ramajudicial.gov.co/ModeloCSJ/index.php?sesion=&amp;op=8&amp;sop=8.5.6&amp;id_estrutura=2&amp;id=22201.00000&amp;hr=1" TargetMode="External"/><Relationship Id="rId1526" Type="http://schemas.openxmlformats.org/officeDocument/2006/relationships/hyperlink" Target="http://sistemagestioncalidad.ramajudicial.gov.co/ModeloCSJ/index.php?sesion=&amp;op=8&amp;sop=8.5.6&amp;id_estrutura=367&amp;id=22408.00000&amp;hr=1" TargetMode="External"/><Relationship Id="rId1733" Type="http://schemas.openxmlformats.org/officeDocument/2006/relationships/hyperlink" Target="http://sistemagestioncalidad.ramajudicial.gov.co/ModeloCSJ/index.php?sesion=&amp;op=8&amp;sop=8.5.6&amp;id_estrutura=1&amp;id=14465.00000&amp;hr=1" TargetMode="External"/><Relationship Id="rId1940" Type="http://schemas.openxmlformats.org/officeDocument/2006/relationships/hyperlink" Target="http://sistemagestioncalidad.ramajudicial.gov.co/ModeloCSJ/index.php?sesion=&amp;op=8&amp;sop=8.5.6&amp;id_estrutura=2&amp;id=14672.00000&amp;hr=1" TargetMode="External"/><Relationship Id="rId25" Type="http://schemas.openxmlformats.org/officeDocument/2006/relationships/hyperlink" Target="http://sistemagestioncalidad.ramajudicial.gov.co/ModeloCSJ/index.php?sesion=&amp;op=8&amp;sop=8.5.6&amp;id_estrutura=367&amp;id=20907.00000&amp;hr=1" TargetMode="External"/><Relationship Id="rId1800" Type="http://schemas.openxmlformats.org/officeDocument/2006/relationships/hyperlink" Target="http://sistemagestioncalidad.ramajudicial.gov.co/ModeloCSJ/index.php?sesion=&amp;op=8&amp;sop=8.5.6&amp;id_estrutura=3&amp;id=14532.00000&amp;hr=1" TargetMode="External"/><Relationship Id="rId174" Type="http://schemas.openxmlformats.org/officeDocument/2006/relationships/hyperlink" Target="http://sistemagestioncalidad.ramajudicial.gov.co/ModeloCSJ/index.php?sesion=&amp;op=8&amp;sop=8.5.6&amp;id_estrutura=367&amp;id=21056.00000&amp;hr=1" TargetMode="External"/><Relationship Id="rId381" Type="http://schemas.openxmlformats.org/officeDocument/2006/relationships/hyperlink" Target="http://sistemagestioncalidad.ramajudicial.gov.co/ModeloCSJ/index.php?sesion=&amp;op=8&amp;sop=8.5.6&amp;id_estrutura=1&amp;id=21263.00000&amp;hr=1" TargetMode="External"/><Relationship Id="rId2062" Type="http://schemas.openxmlformats.org/officeDocument/2006/relationships/hyperlink" Target="http://sistemagestioncalidad.ramajudicial.gov.co/ModeloCSJ/index.php?sesion=&amp;op=8&amp;sop=8.5.6&amp;id_estrutura=2&amp;id=14794.00000&amp;hr=1" TargetMode="External"/><Relationship Id="rId241" Type="http://schemas.openxmlformats.org/officeDocument/2006/relationships/hyperlink" Target="http://sistemagestioncalidad.ramajudicial.gov.co/ModeloCSJ/index.php?sesion=&amp;op=8&amp;sop=8.5.6&amp;id_estrutura=367&amp;id=21123.00000&amp;hr=1" TargetMode="External"/><Relationship Id="rId479" Type="http://schemas.openxmlformats.org/officeDocument/2006/relationships/hyperlink" Target="http://sistemagestioncalidad.ramajudicial.gov.co/ModeloCSJ/index.php?sesion=&amp;op=8&amp;sop=8.5.6&amp;id_estrutura=367&amp;id=21361.00000&amp;hr=1" TargetMode="External"/><Relationship Id="rId686" Type="http://schemas.openxmlformats.org/officeDocument/2006/relationships/hyperlink" Target="http://sistemagestioncalidad.ramajudicial.gov.co/ModeloCSJ/index.php?sesion=&amp;op=8&amp;sop=8.5.6&amp;id_estrutura=2&amp;id=21568.00000&amp;hr=1" TargetMode="External"/><Relationship Id="rId893" Type="http://schemas.openxmlformats.org/officeDocument/2006/relationships/hyperlink" Target="http://sistemagestioncalidad.ramajudicial.gov.co/ModeloCSJ/index.php?sesion=&amp;op=8&amp;sop=8.5.6&amp;id_estrutura=367&amp;id=21775.00000&amp;hr=1" TargetMode="External"/><Relationship Id="rId2367" Type="http://schemas.openxmlformats.org/officeDocument/2006/relationships/hyperlink" Target="http://sistemagestioncalidad.ramajudicial.gov.co/ModeloCSJ/index.php?sesion=&amp;op=8&amp;sop=8.5.6&amp;id_estrutura=1&amp;id=15099.00000&amp;hr=1" TargetMode="External"/><Relationship Id="rId339" Type="http://schemas.openxmlformats.org/officeDocument/2006/relationships/hyperlink" Target="http://sistemagestioncalidad.ramajudicial.gov.co/ModeloCSJ/index.php?sesion=&amp;op=8&amp;sop=8.5.6&amp;id_estrutura=367&amp;id=21221.00000&amp;hr=1" TargetMode="External"/><Relationship Id="rId546" Type="http://schemas.openxmlformats.org/officeDocument/2006/relationships/hyperlink" Target="http://sistemagestioncalidad.ramajudicial.gov.co/ModeloCSJ/index.php?sesion=&amp;op=8&amp;sop=8.5.6&amp;id_estrutura=367&amp;id=21428.00000&amp;hr=1" TargetMode="External"/><Relationship Id="rId753" Type="http://schemas.openxmlformats.org/officeDocument/2006/relationships/hyperlink" Target="http://sistemagestioncalidad.ramajudicial.gov.co/ModeloCSJ/index.php?sesion=&amp;op=8&amp;sop=8.5.6&amp;id_estrutura=1&amp;id=21635.00000&amp;hr=1" TargetMode="External"/><Relationship Id="rId1176" Type="http://schemas.openxmlformats.org/officeDocument/2006/relationships/hyperlink" Target="http://sistemagestioncalidad.ramajudicial.gov.co/ModeloCSJ/index.php?sesion=&amp;op=8&amp;sop=8.5.6&amp;id_estrutura=367&amp;id=22058.00000&amp;hr=1" TargetMode="External"/><Relationship Id="rId1383" Type="http://schemas.openxmlformats.org/officeDocument/2006/relationships/hyperlink" Target="http://sistemagestioncalidad.ramajudicial.gov.co/ModeloCSJ/index.php?sesion=&amp;op=8&amp;sop=8.5.6&amp;id_estrutura=367&amp;id=22265.00000&amp;hr=1" TargetMode="External"/><Relationship Id="rId2227" Type="http://schemas.openxmlformats.org/officeDocument/2006/relationships/hyperlink" Target="http://sistemagestioncalidad.ramajudicial.gov.co/ModeloCSJ/index.php?sesion=&amp;op=8&amp;sop=8.5.6&amp;id_estrutura=1&amp;id=14959.00000&amp;hr=1" TargetMode="External"/><Relationship Id="rId2434" Type="http://schemas.openxmlformats.org/officeDocument/2006/relationships/hyperlink" Target="http://sistemagestioncalidad.ramajudicial.gov.co/ModeloCSJ/index.php?sesion=&amp;op=8&amp;sop=8.5.6&amp;id_estrutura=2&amp;id=15166.00000&amp;hr=1" TargetMode="External"/><Relationship Id="rId101" Type="http://schemas.openxmlformats.org/officeDocument/2006/relationships/hyperlink" Target="http://sistemagestioncalidad.ramajudicial.gov.co/ModeloCSJ/index.php?sesion=&amp;op=8&amp;sop=8.5.6&amp;id_estrutura=367&amp;id=20983.00000&amp;hr=1" TargetMode="External"/><Relationship Id="rId406" Type="http://schemas.openxmlformats.org/officeDocument/2006/relationships/hyperlink" Target="http://sistemagestioncalidad.ramajudicial.gov.co/ModeloCSJ/index.php?sesion=&amp;op=8&amp;sop=8.5.6&amp;id_estrutura=367&amp;id=21288.00000&amp;hr=1" TargetMode="External"/><Relationship Id="rId960" Type="http://schemas.openxmlformats.org/officeDocument/2006/relationships/hyperlink" Target="http://sistemagestioncalidad.ramajudicial.gov.co/ModeloCSJ/index.php?sesion=&amp;op=8&amp;sop=8.5.6&amp;id_estrutura=367&amp;id=21842.00000&amp;hr=1" TargetMode="External"/><Relationship Id="rId1036" Type="http://schemas.openxmlformats.org/officeDocument/2006/relationships/hyperlink" Target="http://sistemagestioncalidad.ramajudicial.gov.co/ModeloCSJ/index.php?sesion=&amp;op=8&amp;sop=8.5.6&amp;id_estrutura=367&amp;id=21918.00000&amp;hr=1" TargetMode="External"/><Relationship Id="rId1243" Type="http://schemas.openxmlformats.org/officeDocument/2006/relationships/hyperlink" Target="http://sistemagestioncalidad.ramajudicial.gov.co/ModeloCSJ/index.php?sesion=&amp;op=8&amp;sop=8.5.6&amp;id_estrutura=367&amp;id=22125.00000&amp;hr=1" TargetMode="External"/><Relationship Id="rId1590" Type="http://schemas.openxmlformats.org/officeDocument/2006/relationships/hyperlink" Target="http://sistemagestioncalidad.ramajudicial.gov.co/ModeloCSJ/index.php?sesion=&amp;op=8&amp;sop=8.5.6&amp;id_estrutura=367&amp;id=22472.00000&amp;hr=1" TargetMode="External"/><Relationship Id="rId1688" Type="http://schemas.openxmlformats.org/officeDocument/2006/relationships/hyperlink" Target="http://sistemagestioncalidad.ramajudicial.gov.co/ModeloCSJ/index.php?sesion=&amp;op=8&amp;sop=8.5.6&amp;id_estrutura=367&amp;id=22570.00000&amp;hr=1" TargetMode="External"/><Relationship Id="rId1895" Type="http://schemas.openxmlformats.org/officeDocument/2006/relationships/hyperlink" Target="http://sistemagestioncalidad.ramajudicial.gov.co/ModeloCSJ/index.php?sesion=&amp;op=8&amp;sop=8.5.6&amp;id_estrutura=1&amp;id=14627.00000&amp;hr=1" TargetMode="External"/><Relationship Id="rId613" Type="http://schemas.openxmlformats.org/officeDocument/2006/relationships/hyperlink" Target="http://sistemagestioncalidad.ramajudicial.gov.co/ModeloCSJ/index.php?sesion=&amp;op=8&amp;sop=8.5.6&amp;id_estrutura=367&amp;id=21495.00000&amp;hr=1" TargetMode="External"/><Relationship Id="rId820" Type="http://schemas.openxmlformats.org/officeDocument/2006/relationships/hyperlink" Target="http://sistemagestioncalidad.ramajudicial.gov.co/ModeloCSJ/index.php?sesion=&amp;op=8&amp;sop=8.5.6&amp;id_estrutura=367&amp;id=21702.00000&amp;hr=1" TargetMode="External"/><Relationship Id="rId918" Type="http://schemas.openxmlformats.org/officeDocument/2006/relationships/hyperlink" Target="http://sistemagestioncalidad.ramajudicial.gov.co/ModeloCSJ/index.php?sesion=&amp;op=8&amp;sop=8.5.6&amp;id_estrutura=367&amp;id=21800.00000&amp;hr=1" TargetMode="External"/><Relationship Id="rId1450" Type="http://schemas.openxmlformats.org/officeDocument/2006/relationships/hyperlink" Target="http://sistemagestioncalidad.ramajudicial.gov.co/ModeloCSJ/index.php?sesion=&amp;op=8&amp;sop=8.5.6&amp;id_estrutura=1&amp;id=22332.00000&amp;hr=1" TargetMode="External"/><Relationship Id="rId1548" Type="http://schemas.openxmlformats.org/officeDocument/2006/relationships/hyperlink" Target="http://sistemagestioncalidad.ramajudicial.gov.co/ModeloCSJ/index.php?sesion=&amp;op=8&amp;sop=8.5.6&amp;id_estrutura=367&amp;id=22430.00000&amp;hr=1" TargetMode="External"/><Relationship Id="rId1755" Type="http://schemas.openxmlformats.org/officeDocument/2006/relationships/hyperlink" Target="http://sistemagestioncalidad.ramajudicial.gov.co/ModeloCSJ/index.php?sesion=&amp;op=8&amp;sop=8.5.6&amp;id_estrutura=3&amp;id=14487.00000&amp;hr=1" TargetMode="External"/><Relationship Id="rId1103" Type="http://schemas.openxmlformats.org/officeDocument/2006/relationships/hyperlink" Target="http://sistemagestioncalidad.ramajudicial.gov.co/ModeloCSJ/index.php?sesion=&amp;op=8&amp;sop=8.5.6&amp;id_estrutura=367&amp;id=21985.00000&amp;hr=1" TargetMode="External"/><Relationship Id="rId1310" Type="http://schemas.openxmlformats.org/officeDocument/2006/relationships/hyperlink" Target="http://sistemagestioncalidad.ramajudicial.gov.co/ModeloCSJ/index.php?sesion=&amp;op=8&amp;sop=8.5.6&amp;id_estrutura=367&amp;id=22192.00000&amp;hr=1" TargetMode="External"/><Relationship Id="rId1408" Type="http://schemas.openxmlformats.org/officeDocument/2006/relationships/hyperlink" Target="http://sistemagestioncalidad.ramajudicial.gov.co/ModeloCSJ/index.php?sesion=&amp;op=8&amp;sop=8.5.6&amp;id_estrutura=1&amp;id=22290.00000&amp;hr=1" TargetMode="External"/><Relationship Id="rId1962" Type="http://schemas.openxmlformats.org/officeDocument/2006/relationships/hyperlink" Target="http://sistemagestioncalidad.ramajudicial.gov.co/ModeloCSJ/index.php?sesion=&amp;op=8&amp;sop=8.5.6&amp;id_estrutura=2&amp;id=14694.00000&amp;hr=1" TargetMode="External"/><Relationship Id="rId47" Type="http://schemas.openxmlformats.org/officeDocument/2006/relationships/hyperlink" Target="http://sistemagestioncalidad.ramajudicial.gov.co/ModeloCSJ/index.php?sesion=&amp;op=8&amp;sop=8.5.6&amp;id_estrutura=1&amp;id=20929.00000&amp;hr=1" TargetMode="External"/><Relationship Id="rId1615" Type="http://schemas.openxmlformats.org/officeDocument/2006/relationships/hyperlink" Target="http://sistemagestioncalidad.ramajudicial.gov.co/ModeloCSJ/index.php?sesion=&amp;op=8&amp;sop=8.5.6&amp;id_estrutura=2&amp;id=22497.00000&amp;hr=1" TargetMode="External"/><Relationship Id="rId1822" Type="http://schemas.openxmlformats.org/officeDocument/2006/relationships/hyperlink" Target="http://sistemagestioncalidad.ramajudicial.gov.co/ModeloCSJ/index.php?sesion=&amp;op=8&amp;sop=8.5.6&amp;id_estrutura=1&amp;id=14554.00000&amp;hr=1" TargetMode="External"/><Relationship Id="rId196" Type="http://schemas.openxmlformats.org/officeDocument/2006/relationships/hyperlink" Target="http://sistemagestioncalidad.ramajudicial.gov.co/ModeloCSJ/index.php?sesion=&amp;op=8&amp;sop=8.5.6&amp;id_estrutura=367&amp;id=21078.00000&amp;hr=1" TargetMode="External"/><Relationship Id="rId2084" Type="http://schemas.openxmlformats.org/officeDocument/2006/relationships/hyperlink" Target="http://sistemagestioncalidad.ramajudicial.gov.co/ModeloCSJ/index.php?sesion=&amp;op=8&amp;sop=8.5.6&amp;id_estrutura=3&amp;id=14816.00000&amp;hr=1" TargetMode="External"/><Relationship Id="rId2291" Type="http://schemas.openxmlformats.org/officeDocument/2006/relationships/hyperlink" Target="http://sistemagestioncalidad.ramajudicial.gov.co/ModeloCSJ/index.php?sesion=&amp;op=8&amp;sop=8.5.6&amp;id_estrutura=2&amp;id=15023.00000&amp;hr=1" TargetMode="External"/><Relationship Id="rId263" Type="http://schemas.openxmlformats.org/officeDocument/2006/relationships/hyperlink" Target="http://sistemagestioncalidad.ramajudicial.gov.co/ModeloCSJ/index.php?sesion=&amp;op=8&amp;sop=8.5.6&amp;id_estrutura=3&amp;id=21145.00000&amp;hr=1" TargetMode="External"/><Relationship Id="rId470" Type="http://schemas.openxmlformats.org/officeDocument/2006/relationships/hyperlink" Target="http://sistemagestioncalidad.ramajudicial.gov.co/ModeloCSJ/index.php?sesion=&amp;op=8&amp;sop=8.5.6&amp;id_estrutura=1&amp;id=21352.00000&amp;hr=1" TargetMode="External"/><Relationship Id="rId2151" Type="http://schemas.openxmlformats.org/officeDocument/2006/relationships/hyperlink" Target="http://sistemagestioncalidad.ramajudicial.gov.co/ModeloCSJ/index.php?sesion=&amp;op=8&amp;sop=8.5.6&amp;id_estrutura=1&amp;id=14883.00000&amp;hr=1" TargetMode="External"/><Relationship Id="rId2389" Type="http://schemas.openxmlformats.org/officeDocument/2006/relationships/hyperlink" Target="http://sistemagestioncalidad.ramajudicial.gov.co/ModeloCSJ/index.php?sesion=&amp;op=8&amp;sop=8.5.6&amp;id_estrutura=3&amp;id=15121.00000&amp;hr=1" TargetMode="External"/><Relationship Id="rId123" Type="http://schemas.openxmlformats.org/officeDocument/2006/relationships/hyperlink" Target="http://sistemagestioncalidad.ramajudicial.gov.co/ModeloCSJ/index.php?sesion=&amp;op=8&amp;sop=8.5.6&amp;id_estrutura=367&amp;id=21005.00000&amp;hr=1" TargetMode="External"/><Relationship Id="rId330" Type="http://schemas.openxmlformats.org/officeDocument/2006/relationships/hyperlink" Target="http://sistemagestioncalidad.ramajudicial.gov.co/ModeloCSJ/index.php?sesion=&amp;op=8&amp;sop=8.5.6&amp;id_estrutura=367&amp;id=21212.00000&amp;hr=1" TargetMode="External"/><Relationship Id="rId568" Type="http://schemas.openxmlformats.org/officeDocument/2006/relationships/hyperlink" Target="http://sistemagestioncalidad.ramajudicial.gov.co/ModeloCSJ/index.php?sesion=&amp;op=8&amp;sop=8.5.6&amp;id_estrutura=2&amp;id=21450.00000&amp;hr=1" TargetMode="External"/><Relationship Id="rId775" Type="http://schemas.openxmlformats.org/officeDocument/2006/relationships/hyperlink" Target="http://sistemagestioncalidad.ramajudicial.gov.co/ModeloCSJ/index.php?sesion=&amp;op=8&amp;sop=8.5.6&amp;id_estrutura=367&amp;id=21657.00000&amp;hr=1" TargetMode="External"/><Relationship Id="rId982" Type="http://schemas.openxmlformats.org/officeDocument/2006/relationships/hyperlink" Target="http://sistemagestioncalidad.ramajudicial.gov.co/ModeloCSJ/index.php?sesion=&amp;op=8&amp;sop=8.5.6&amp;id_estrutura=1&amp;id=21864.00000&amp;hr=1" TargetMode="External"/><Relationship Id="rId1198" Type="http://schemas.openxmlformats.org/officeDocument/2006/relationships/hyperlink" Target="http://sistemagestioncalidad.ramajudicial.gov.co/ModeloCSJ/index.php?sesion=&amp;op=8&amp;sop=8.5.6&amp;id_estrutura=367&amp;id=22080.00000&amp;hr=1" TargetMode="External"/><Relationship Id="rId2011" Type="http://schemas.openxmlformats.org/officeDocument/2006/relationships/hyperlink" Target="http://sistemagestioncalidad.ramajudicial.gov.co/ModeloCSJ/index.php?sesion=&amp;op=8&amp;sop=8.5.6&amp;id_estrutura=2&amp;id=14743.00000&amp;hr=1" TargetMode="External"/><Relationship Id="rId2249" Type="http://schemas.openxmlformats.org/officeDocument/2006/relationships/hyperlink" Target="http://sistemagestioncalidad.ramajudicial.gov.co/ModeloCSJ/index.php?sesion=&amp;op=8&amp;sop=8.5.6&amp;id_estrutura=2&amp;id=14981.00000&amp;hr=1" TargetMode="External"/><Relationship Id="rId2456" Type="http://schemas.openxmlformats.org/officeDocument/2006/relationships/hyperlink" Target="http://sistemagestioncalidad.ramajudicial.gov.co/ModeloCSJ/index.php?sesion=&amp;op=8&amp;sop=8.5.6&amp;id_estrutura=2&amp;id=15188.00000&amp;hr=1" TargetMode="External"/><Relationship Id="rId428" Type="http://schemas.openxmlformats.org/officeDocument/2006/relationships/hyperlink" Target="http://sistemagestioncalidad.ramajudicial.gov.co/ModeloCSJ/index.php?sesion=&amp;op=8&amp;sop=8.5.6&amp;id_estrutura=367&amp;id=21310.00000&amp;hr=1" TargetMode="External"/><Relationship Id="rId635" Type="http://schemas.openxmlformats.org/officeDocument/2006/relationships/hyperlink" Target="http://sistemagestioncalidad.ramajudicial.gov.co/ModeloCSJ/index.php?sesion=&amp;op=8&amp;sop=8.5.6&amp;id_estrutura=367&amp;id=21517.00000&amp;hr=1" TargetMode="External"/><Relationship Id="rId842" Type="http://schemas.openxmlformats.org/officeDocument/2006/relationships/hyperlink" Target="http://sistemagestioncalidad.ramajudicial.gov.co/ModeloCSJ/index.php?sesion=&amp;op=8&amp;sop=8.5.6&amp;id_estrutura=367&amp;id=21724.00000&amp;hr=1" TargetMode="External"/><Relationship Id="rId1058" Type="http://schemas.openxmlformats.org/officeDocument/2006/relationships/hyperlink" Target="http://sistemagestioncalidad.ramajudicial.gov.co/ModeloCSJ/index.php?sesion=&amp;op=8&amp;sop=8.5.6&amp;id_estrutura=367&amp;id=21940.00000&amp;hr=1" TargetMode="External"/><Relationship Id="rId1265" Type="http://schemas.openxmlformats.org/officeDocument/2006/relationships/hyperlink" Target="http://sistemagestioncalidad.ramajudicial.gov.co/ModeloCSJ/index.php?sesion=&amp;op=8&amp;sop=8.5.6&amp;id_estrutura=367&amp;id=22147.00000&amp;hr=1" TargetMode="External"/><Relationship Id="rId1472" Type="http://schemas.openxmlformats.org/officeDocument/2006/relationships/hyperlink" Target="http://sistemagestioncalidad.ramajudicial.gov.co/ModeloCSJ/index.php?sesion=&amp;op=8&amp;sop=8.5.6&amp;id_estrutura=1&amp;id=22354.00000&amp;hr=1" TargetMode="External"/><Relationship Id="rId2109" Type="http://schemas.openxmlformats.org/officeDocument/2006/relationships/hyperlink" Target="http://sistemagestioncalidad.ramajudicial.gov.co/ModeloCSJ/index.php?sesion=&amp;op=8&amp;sop=8.5.6&amp;id_estrutura=1&amp;id=14841.00000&amp;hr=1" TargetMode="External"/><Relationship Id="rId2316" Type="http://schemas.openxmlformats.org/officeDocument/2006/relationships/hyperlink" Target="http://sistemagestioncalidad.ramajudicial.gov.co/ModeloCSJ/index.php?sesion=&amp;op=8&amp;sop=8.5.6&amp;id_estrutura=3&amp;id=15048.00000&amp;hr=1" TargetMode="External"/><Relationship Id="rId702" Type="http://schemas.openxmlformats.org/officeDocument/2006/relationships/hyperlink" Target="http://sistemagestioncalidad.ramajudicial.gov.co/ModeloCSJ/index.php?sesion=&amp;op=8&amp;sop=8.5.6&amp;id_estrutura=1&amp;id=21584.00000&amp;hr=1" TargetMode="External"/><Relationship Id="rId1125" Type="http://schemas.openxmlformats.org/officeDocument/2006/relationships/hyperlink" Target="http://sistemagestioncalidad.ramajudicial.gov.co/ModeloCSJ/index.php?sesion=&amp;op=8&amp;sop=8.5.6&amp;id_estrutura=2&amp;id=22007.00000&amp;hr=1" TargetMode="External"/><Relationship Id="rId1332" Type="http://schemas.openxmlformats.org/officeDocument/2006/relationships/hyperlink" Target="http://sistemagestioncalidad.ramajudicial.gov.co/ModeloCSJ/index.php?sesion=&amp;op=8&amp;sop=8.5.6&amp;id_estrutura=367&amp;id=22214.00000&amp;hr=1" TargetMode="External"/><Relationship Id="rId1777" Type="http://schemas.openxmlformats.org/officeDocument/2006/relationships/hyperlink" Target="http://sistemagestioncalidad.ramajudicial.gov.co/ModeloCSJ/index.php?sesion=&amp;op=8&amp;sop=8.5.6&amp;id_estrutura=2&amp;id=14509.00000&amp;hr=1" TargetMode="External"/><Relationship Id="rId1984" Type="http://schemas.openxmlformats.org/officeDocument/2006/relationships/hyperlink" Target="http://sistemagestioncalidad.ramajudicial.gov.co/ModeloCSJ/index.php?sesion=&amp;op=8&amp;sop=8.5.6&amp;id_estrutura=1&amp;id=14716.00000&amp;hr=1" TargetMode="External"/><Relationship Id="rId69" Type="http://schemas.openxmlformats.org/officeDocument/2006/relationships/hyperlink" Target="http://sistemagestioncalidad.ramajudicial.gov.co/ModeloCSJ/index.php?sesion=&amp;op=8&amp;sop=8.5.6&amp;id_estrutura=1&amp;id=20951.00000&amp;hr=1" TargetMode="External"/><Relationship Id="rId1637" Type="http://schemas.openxmlformats.org/officeDocument/2006/relationships/hyperlink" Target="http://sistemagestioncalidad.ramajudicial.gov.co/ModeloCSJ/index.php?sesion=&amp;op=8&amp;sop=8.5.6&amp;id_estrutura=367&amp;id=22519.00000&amp;hr=1" TargetMode="External"/><Relationship Id="rId1844" Type="http://schemas.openxmlformats.org/officeDocument/2006/relationships/hyperlink" Target="http://sistemagestioncalidad.ramajudicial.gov.co/ModeloCSJ/index.php?sesion=&amp;op=8&amp;sop=8.5.6&amp;id_estrutura=1&amp;id=14576.00000&amp;hr=1" TargetMode="External"/><Relationship Id="rId1704" Type="http://schemas.openxmlformats.org/officeDocument/2006/relationships/hyperlink" Target="http://sistemagestioncalidad.ramajudicial.gov.co/ModeloCSJ/index.php?sesion=&amp;op=8&amp;sop=8.5.6&amp;id_estrutura=3&amp;id=14436.00000&amp;hr=1" TargetMode="External"/><Relationship Id="rId285" Type="http://schemas.openxmlformats.org/officeDocument/2006/relationships/hyperlink" Target="http://sistemagestioncalidad.ramajudicial.gov.co/ModeloCSJ/index.php?sesion=&amp;op=8&amp;sop=8.5.6&amp;id_estrutura=1&amp;id=21167.00000&amp;hr=1" TargetMode="External"/><Relationship Id="rId1911" Type="http://schemas.openxmlformats.org/officeDocument/2006/relationships/hyperlink" Target="http://sistemagestioncalidad.ramajudicial.gov.co/ModeloCSJ/index.php?sesion=&amp;op=8&amp;sop=8.5.6&amp;id_estrutura=1&amp;id=14643.00000&amp;hr=1" TargetMode="External"/><Relationship Id="rId492" Type="http://schemas.openxmlformats.org/officeDocument/2006/relationships/hyperlink" Target="http://sistemagestioncalidad.ramajudicial.gov.co/ModeloCSJ/index.php?sesion=&amp;op=8&amp;sop=8.5.6&amp;id_estrutura=367&amp;id=21374.00000&amp;hr=1" TargetMode="External"/><Relationship Id="rId797" Type="http://schemas.openxmlformats.org/officeDocument/2006/relationships/hyperlink" Target="http://sistemagestioncalidad.ramajudicial.gov.co/ModeloCSJ/index.php?sesion=&amp;op=8&amp;sop=8.5.6&amp;id_estrutura=1&amp;id=21679.00000&amp;hr=1" TargetMode="External"/><Relationship Id="rId2173" Type="http://schemas.openxmlformats.org/officeDocument/2006/relationships/hyperlink" Target="http://sistemagestioncalidad.ramajudicial.gov.co/ModeloCSJ/index.php?sesion=&amp;op=8&amp;sop=8.5.6&amp;id_estrutura=1&amp;id=14905.00000&amp;hr=1" TargetMode="External"/><Relationship Id="rId2380" Type="http://schemas.openxmlformats.org/officeDocument/2006/relationships/hyperlink" Target="http://sistemagestioncalidad.ramajudicial.gov.co/ModeloCSJ/index.php?sesion=&amp;op=8&amp;sop=8.5.6&amp;id_estrutura=1&amp;id=15112.00000&amp;hr=1" TargetMode="External"/><Relationship Id="rId145" Type="http://schemas.openxmlformats.org/officeDocument/2006/relationships/hyperlink" Target="http://sistemagestioncalidad.ramajudicial.gov.co/ModeloCSJ/index.php?sesion=&amp;op=8&amp;sop=8.5.6&amp;id_estrutura=2&amp;id=21027.00000&amp;hr=1" TargetMode="External"/><Relationship Id="rId352" Type="http://schemas.openxmlformats.org/officeDocument/2006/relationships/hyperlink" Target="http://sistemagestioncalidad.ramajudicial.gov.co/ModeloCSJ/index.php?sesion=&amp;op=8&amp;sop=8.5.6&amp;id_estrutura=1&amp;id=21234.00000&amp;hr=1" TargetMode="External"/><Relationship Id="rId1287" Type="http://schemas.openxmlformats.org/officeDocument/2006/relationships/hyperlink" Target="http://sistemagestioncalidad.ramajudicial.gov.co/ModeloCSJ/index.php?sesion=&amp;op=8&amp;sop=8.5.6&amp;id_estrutura=1&amp;id=22169.00000&amp;hr=1" TargetMode="External"/><Relationship Id="rId2033" Type="http://schemas.openxmlformats.org/officeDocument/2006/relationships/hyperlink" Target="http://sistemagestioncalidad.ramajudicial.gov.co/ModeloCSJ/index.php?sesion=&amp;op=8&amp;sop=8.5.6&amp;id_estrutura=1&amp;id=14765.00000&amp;hr=1" TargetMode="External"/><Relationship Id="rId2240" Type="http://schemas.openxmlformats.org/officeDocument/2006/relationships/hyperlink" Target="http://sistemagestioncalidad.ramajudicial.gov.co/ModeloCSJ/index.php?sesion=&amp;op=8&amp;sop=8.5.6&amp;id_estrutura=3&amp;id=14972.00000&amp;hr=1" TargetMode="External"/><Relationship Id="rId212" Type="http://schemas.openxmlformats.org/officeDocument/2006/relationships/hyperlink" Target="http://sistemagestioncalidad.ramajudicial.gov.co/ModeloCSJ/index.php?sesion=&amp;op=8&amp;sop=8.5.6&amp;id_estrutura=367&amp;id=21094.00000&amp;hr=1" TargetMode="External"/><Relationship Id="rId657" Type="http://schemas.openxmlformats.org/officeDocument/2006/relationships/hyperlink" Target="http://sistemagestioncalidad.ramajudicial.gov.co/ModeloCSJ/index.php?sesion=&amp;op=8&amp;sop=8.5.6&amp;id_estrutura=367&amp;id=21539.00000&amp;hr=1" TargetMode="External"/><Relationship Id="rId864" Type="http://schemas.openxmlformats.org/officeDocument/2006/relationships/hyperlink" Target="http://sistemagestioncalidad.ramajudicial.gov.co/ModeloCSJ/index.php?sesion=&amp;op=8&amp;sop=8.5.6&amp;id_estrutura=367&amp;id=21746.00000&amp;hr=1" TargetMode="External"/><Relationship Id="rId1494" Type="http://schemas.openxmlformats.org/officeDocument/2006/relationships/hyperlink" Target="http://sistemagestioncalidad.ramajudicial.gov.co/ModeloCSJ/index.php?sesion=&amp;op=8&amp;sop=8.5.6&amp;id_estrutura=367&amp;id=22376.00000&amp;hr=1" TargetMode="External"/><Relationship Id="rId1799" Type="http://schemas.openxmlformats.org/officeDocument/2006/relationships/hyperlink" Target="http://sistemagestioncalidad.ramajudicial.gov.co/ModeloCSJ/index.php?sesion=&amp;op=8&amp;sop=8.5.6&amp;id_estrutura=2&amp;id=14531.00000&amp;hr=1" TargetMode="External"/><Relationship Id="rId2100" Type="http://schemas.openxmlformats.org/officeDocument/2006/relationships/hyperlink" Target="http://sistemagestioncalidad.ramajudicial.gov.co/ModeloCSJ/index.php?sesion=&amp;op=8&amp;sop=8.5.6&amp;id_estrutura=2&amp;id=14832.00000&amp;hr=1" TargetMode="External"/><Relationship Id="rId2338" Type="http://schemas.openxmlformats.org/officeDocument/2006/relationships/hyperlink" Target="http://sistemagestioncalidad.ramajudicial.gov.co/ModeloCSJ/index.php?sesion=&amp;op=8&amp;sop=8.5.6&amp;id_estrutura=2&amp;id=15070.00000&amp;hr=1" TargetMode="External"/><Relationship Id="rId517" Type="http://schemas.openxmlformats.org/officeDocument/2006/relationships/hyperlink" Target="http://sistemagestioncalidad.ramajudicial.gov.co/ModeloCSJ/index.php?sesion=&amp;op=8&amp;sop=8.5.6&amp;id_estrutura=1&amp;id=21399.00000&amp;hr=1" TargetMode="External"/><Relationship Id="rId724" Type="http://schemas.openxmlformats.org/officeDocument/2006/relationships/hyperlink" Target="http://sistemagestioncalidad.ramajudicial.gov.co/ModeloCSJ/index.php?sesion=&amp;op=8&amp;sop=8.5.6&amp;id_estrutura=1&amp;id=21606.00000&amp;hr=1" TargetMode="External"/><Relationship Id="rId931" Type="http://schemas.openxmlformats.org/officeDocument/2006/relationships/hyperlink" Target="http://sistemagestioncalidad.ramajudicial.gov.co/ModeloCSJ/index.php?sesion=&amp;op=8&amp;sop=8.5.6&amp;id_estrutura=1&amp;id=21813.00000&amp;hr=1" TargetMode="External"/><Relationship Id="rId1147" Type="http://schemas.openxmlformats.org/officeDocument/2006/relationships/hyperlink" Target="http://sistemagestioncalidad.ramajudicial.gov.co/ModeloCSJ/index.php?sesion=&amp;op=8&amp;sop=8.5.6&amp;id_estrutura=367&amp;id=22029.00000&amp;hr=1" TargetMode="External"/><Relationship Id="rId1354" Type="http://schemas.openxmlformats.org/officeDocument/2006/relationships/hyperlink" Target="http://sistemagestioncalidad.ramajudicial.gov.co/ModeloCSJ/index.php?sesion=&amp;op=8&amp;sop=8.5.6&amp;id_estrutura=367&amp;id=22236.00000&amp;hr=1" TargetMode="External"/><Relationship Id="rId1561" Type="http://schemas.openxmlformats.org/officeDocument/2006/relationships/hyperlink" Target="http://sistemagestioncalidad.ramajudicial.gov.co/ModeloCSJ/index.php?sesion=&amp;op=8&amp;sop=8.5.6&amp;id_estrutura=367&amp;id=22443.00000&amp;hr=1" TargetMode="External"/><Relationship Id="rId2405" Type="http://schemas.openxmlformats.org/officeDocument/2006/relationships/hyperlink" Target="http://sistemagestioncalidad.ramajudicial.gov.co/ModeloCSJ/index.php?sesion=&amp;op=8&amp;sop=8.5.6&amp;id_estrutura=1&amp;id=15137.00000&amp;hr=1" TargetMode="External"/><Relationship Id="rId60" Type="http://schemas.openxmlformats.org/officeDocument/2006/relationships/hyperlink" Target="http://sistemagestioncalidad.ramajudicial.gov.co/ModeloCSJ/index.php?sesion=&amp;op=8&amp;sop=8.5.6&amp;id_estrutura=367&amp;id=20942.00000&amp;hr=1" TargetMode="External"/><Relationship Id="rId1007" Type="http://schemas.openxmlformats.org/officeDocument/2006/relationships/hyperlink" Target="http://sistemagestioncalidad.ramajudicial.gov.co/ModeloCSJ/index.php?sesion=&amp;op=8&amp;sop=8.5.6&amp;id_estrutura=1&amp;id=21889.00000&amp;hr=1" TargetMode="External"/><Relationship Id="rId1214" Type="http://schemas.openxmlformats.org/officeDocument/2006/relationships/hyperlink" Target="http://sistemagestioncalidad.ramajudicial.gov.co/ModeloCSJ/index.php?sesion=&amp;op=8&amp;sop=8.5.6&amp;id_estrutura=367&amp;id=22096.00000&amp;hr=1" TargetMode="External"/><Relationship Id="rId1421" Type="http://schemas.openxmlformats.org/officeDocument/2006/relationships/hyperlink" Target="http://sistemagestioncalidad.ramajudicial.gov.co/ModeloCSJ/index.php?sesion=&amp;op=8&amp;sop=8.5.6&amp;id_estrutura=367&amp;id=22303.00000&amp;hr=1" TargetMode="External"/><Relationship Id="rId1659" Type="http://schemas.openxmlformats.org/officeDocument/2006/relationships/hyperlink" Target="http://sistemagestioncalidad.ramajudicial.gov.co/ModeloCSJ/index.php?sesion=&amp;op=8&amp;sop=8.5.6&amp;id_estrutura=367&amp;id=22541.00000&amp;hr=1" TargetMode="External"/><Relationship Id="rId1866" Type="http://schemas.openxmlformats.org/officeDocument/2006/relationships/hyperlink" Target="http://sistemagestioncalidad.ramajudicial.gov.co/ModeloCSJ/index.php?sesion=&amp;op=8&amp;sop=8.5.6&amp;id_estrutura=1&amp;id=14598.00000&amp;hr=1" TargetMode="External"/><Relationship Id="rId1519" Type="http://schemas.openxmlformats.org/officeDocument/2006/relationships/hyperlink" Target="http://sistemagestioncalidad.ramajudicial.gov.co/ModeloCSJ/index.php?sesion=&amp;op=8&amp;sop=8.5.6&amp;id_estrutura=1&amp;id=22401.00000&amp;hr=1" TargetMode="External"/><Relationship Id="rId1726" Type="http://schemas.openxmlformats.org/officeDocument/2006/relationships/hyperlink" Target="http://sistemagestioncalidad.ramajudicial.gov.co/ModeloCSJ/index.php?sesion=&amp;op=8&amp;sop=8.5.6&amp;id_estrutura=1&amp;id=14458.00000&amp;hr=1" TargetMode="External"/><Relationship Id="rId1933" Type="http://schemas.openxmlformats.org/officeDocument/2006/relationships/hyperlink" Target="http://sistemagestioncalidad.ramajudicial.gov.co/ModeloCSJ/index.php?sesion=&amp;op=8&amp;sop=8.5.6&amp;id_estrutura=1&amp;id=14665.00000&amp;hr=1" TargetMode="External"/><Relationship Id="rId18" Type="http://schemas.openxmlformats.org/officeDocument/2006/relationships/hyperlink" Target="http://sistemagestioncalidad.ramajudicial.gov.co/ModeloCSJ/index.php?sesion=&amp;op=8&amp;sop=8.5.6&amp;id_estrutura=1&amp;id=20900.00000&amp;hr=1" TargetMode="External"/><Relationship Id="rId2195" Type="http://schemas.openxmlformats.org/officeDocument/2006/relationships/hyperlink" Target="http://sistemagestioncalidad.ramajudicial.gov.co/ModeloCSJ/index.php?sesion=&amp;op=8&amp;sop=8.5.6&amp;id_estrutura=1&amp;id=14927.00000&amp;hr=1" TargetMode="External"/><Relationship Id="rId167" Type="http://schemas.openxmlformats.org/officeDocument/2006/relationships/hyperlink" Target="http://sistemagestioncalidad.ramajudicial.gov.co/ModeloCSJ/index.php?sesion=&amp;op=8&amp;sop=8.5.6&amp;id_estrutura=367&amp;id=21049.00000&amp;hr=1" TargetMode="External"/><Relationship Id="rId374" Type="http://schemas.openxmlformats.org/officeDocument/2006/relationships/hyperlink" Target="http://sistemagestioncalidad.ramajudicial.gov.co/ModeloCSJ/index.php?sesion=&amp;op=8&amp;sop=8.5.6&amp;id_estrutura=1&amp;id=21256.00000&amp;hr=1" TargetMode="External"/><Relationship Id="rId581" Type="http://schemas.openxmlformats.org/officeDocument/2006/relationships/hyperlink" Target="http://sistemagestioncalidad.ramajudicial.gov.co/ModeloCSJ/index.php?sesion=&amp;op=8&amp;sop=8.5.6&amp;id_estrutura=1&amp;id=21463.00000&amp;hr=1" TargetMode="External"/><Relationship Id="rId2055" Type="http://schemas.openxmlformats.org/officeDocument/2006/relationships/hyperlink" Target="http://sistemagestioncalidad.ramajudicial.gov.co/ModeloCSJ/index.php?sesion=&amp;op=8&amp;sop=8.5.6&amp;id_estrutura=2&amp;id=14787.00000&amp;hr=1" TargetMode="External"/><Relationship Id="rId2262" Type="http://schemas.openxmlformats.org/officeDocument/2006/relationships/hyperlink" Target="http://sistemagestioncalidad.ramajudicial.gov.co/ModeloCSJ/index.php?sesion=&amp;op=8&amp;sop=8.5.6&amp;id_estrutura=1&amp;id=14994.00000&amp;hr=1" TargetMode="External"/><Relationship Id="rId234" Type="http://schemas.openxmlformats.org/officeDocument/2006/relationships/hyperlink" Target="http://sistemagestioncalidad.ramajudicial.gov.co/ModeloCSJ/index.php?sesion=&amp;op=8&amp;sop=8.5.6&amp;id_estrutura=367&amp;id=21116.00000&amp;hr=1" TargetMode="External"/><Relationship Id="rId679" Type="http://schemas.openxmlformats.org/officeDocument/2006/relationships/hyperlink" Target="http://sistemagestioncalidad.ramajudicial.gov.co/ModeloCSJ/index.php?sesion=&amp;op=8&amp;sop=8.5.6&amp;id_estrutura=367&amp;id=21561.00000&amp;hr=1" TargetMode="External"/><Relationship Id="rId886" Type="http://schemas.openxmlformats.org/officeDocument/2006/relationships/hyperlink" Target="http://sistemagestioncalidad.ramajudicial.gov.co/ModeloCSJ/index.php?sesion=&amp;op=8&amp;sop=8.5.6&amp;id_estrutura=367&amp;id=21768.00000&amp;hr=1" TargetMode="External"/><Relationship Id="rId2" Type="http://schemas.openxmlformats.org/officeDocument/2006/relationships/hyperlink" Target="http://sistemagestioncalidad.ramajudicial.gov.co/ModeloCSJ/index.php?sesion=&amp;op=8&amp;sop=8.5.6&amp;id_estrutura=367&amp;id=20884.00000&amp;hr=1" TargetMode="External"/><Relationship Id="rId441" Type="http://schemas.openxmlformats.org/officeDocument/2006/relationships/hyperlink" Target="http://sistemagestioncalidad.ramajudicial.gov.co/ModeloCSJ/index.php?sesion=&amp;op=8&amp;sop=8.5.6&amp;id_estrutura=1&amp;id=21323.00000&amp;hr=1" TargetMode="External"/><Relationship Id="rId539" Type="http://schemas.openxmlformats.org/officeDocument/2006/relationships/hyperlink" Target="http://sistemagestioncalidad.ramajudicial.gov.co/ModeloCSJ/index.php?sesion=&amp;op=8&amp;sop=8.5.6&amp;id_estrutura=367&amp;id=21421.00000&amp;hr=1" TargetMode="External"/><Relationship Id="rId746" Type="http://schemas.openxmlformats.org/officeDocument/2006/relationships/hyperlink" Target="http://sistemagestioncalidad.ramajudicial.gov.co/ModeloCSJ/index.php?sesion=&amp;op=8&amp;sop=8.5.6&amp;id_estrutura=367&amp;id=21628.00000&amp;hr=1" TargetMode="External"/><Relationship Id="rId1071" Type="http://schemas.openxmlformats.org/officeDocument/2006/relationships/hyperlink" Target="http://sistemagestioncalidad.ramajudicial.gov.co/ModeloCSJ/index.php?sesion=&amp;op=8&amp;sop=8.5.6&amp;id_estrutura=2&amp;id=21953.00000&amp;hr=1" TargetMode="External"/><Relationship Id="rId1169" Type="http://schemas.openxmlformats.org/officeDocument/2006/relationships/hyperlink" Target="http://sistemagestioncalidad.ramajudicial.gov.co/ModeloCSJ/index.php?sesion=&amp;op=8&amp;sop=8.5.6&amp;id_estrutura=367&amp;id=22051.00000&amp;hr=1" TargetMode="External"/><Relationship Id="rId1376" Type="http://schemas.openxmlformats.org/officeDocument/2006/relationships/hyperlink" Target="http://sistemagestioncalidad.ramajudicial.gov.co/ModeloCSJ/index.php?sesion=&amp;op=8&amp;sop=8.5.6&amp;id_estrutura=2&amp;id=22258.00000&amp;hr=1" TargetMode="External"/><Relationship Id="rId1583" Type="http://schemas.openxmlformats.org/officeDocument/2006/relationships/hyperlink" Target="http://sistemagestioncalidad.ramajudicial.gov.co/ModeloCSJ/index.php?sesion=&amp;op=8&amp;sop=8.5.6&amp;id_estrutura=367&amp;id=22465.00000&amp;hr=1" TargetMode="External"/><Relationship Id="rId2122" Type="http://schemas.openxmlformats.org/officeDocument/2006/relationships/hyperlink" Target="http://sistemagestioncalidad.ramajudicial.gov.co/ModeloCSJ/index.php?sesion=&amp;op=8&amp;sop=8.5.6&amp;id_estrutura=1&amp;id=14854.00000&amp;hr=1" TargetMode="External"/><Relationship Id="rId2427" Type="http://schemas.openxmlformats.org/officeDocument/2006/relationships/hyperlink" Target="http://sistemagestioncalidad.ramajudicial.gov.co/ModeloCSJ/index.php?sesion=&amp;op=8&amp;sop=8.5.6&amp;id_estrutura=1&amp;id=15159.00000&amp;hr=1" TargetMode="External"/><Relationship Id="rId301" Type="http://schemas.openxmlformats.org/officeDocument/2006/relationships/hyperlink" Target="http://sistemagestioncalidad.ramajudicial.gov.co/ModeloCSJ/index.php?sesion=&amp;op=8&amp;sop=8.5.6&amp;id_estrutura=1&amp;id=21183.00000&amp;hr=1" TargetMode="External"/><Relationship Id="rId953" Type="http://schemas.openxmlformats.org/officeDocument/2006/relationships/hyperlink" Target="http://sistemagestioncalidad.ramajudicial.gov.co/ModeloCSJ/index.php?sesion=&amp;op=8&amp;sop=8.5.6&amp;id_estrutura=367&amp;id=21835.00000&amp;hr=1" TargetMode="External"/><Relationship Id="rId1029" Type="http://schemas.openxmlformats.org/officeDocument/2006/relationships/hyperlink" Target="http://sistemagestioncalidad.ramajudicial.gov.co/ModeloCSJ/index.php?sesion=&amp;op=8&amp;sop=8.5.6&amp;id_estrutura=367&amp;id=21911.00000&amp;hr=1" TargetMode="External"/><Relationship Id="rId1236" Type="http://schemas.openxmlformats.org/officeDocument/2006/relationships/hyperlink" Target="http://sistemagestioncalidad.ramajudicial.gov.co/ModeloCSJ/index.php?sesion=&amp;op=8&amp;sop=8.5.6&amp;id_estrutura=367&amp;id=22118.00000&amp;hr=1" TargetMode="External"/><Relationship Id="rId1790" Type="http://schemas.openxmlformats.org/officeDocument/2006/relationships/hyperlink" Target="http://sistemagestioncalidad.ramajudicial.gov.co/ModeloCSJ/index.php?sesion=&amp;op=8&amp;sop=8.5.6&amp;id_estrutura=1&amp;id=14522.00000&amp;hr=1" TargetMode="External"/><Relationship Id="rId1888" Type="http://schemas.openxmlformats.org/officeDocument/2006/relationships/hyperlink" Target="http://sistemagestioncalidad.ramajudicial.gov.co/ModeloCSJ/index.php?sesion=&amp;op=8&amp;sop=8.5.6&amp;id_estrutura=2&amp;id=14620.00000&amp;hr=1" TargetMode="External"/><Relationship Id="rId82" Type="http://schemas.openxmlformats.org/officeDocument/2006/relationships/hyperlink" Target="http://sistemagestioncalidad.ramajudicial.gov.co/ModeloCSJ/index.php?sesion=&amp;op=8&amp;sop=8.5.6&amp;id_estrutura=367&amp;id=20964.00000&amp;hr=1" TargetMode="External"/><Relationship Id="rId606" Type="http://schemas.openxmlformats.org/officeDocument/2006/relationships/hyperlink" Target="http://sistemagestioncalidad.ramajudicial.gov.co/ModeloCSJ/index.php?sesion=&amp;op=8&amp;sop=8.5.6&amp;id_estrutura=367&amp;id=21488.00000&amp;hr=1" TargetMode="External"/><Relationship Id="rId813" Type="http://schemas.openxmlformats.org/officeDocument/2006/relationships/hyperlink" Target="http://sistemagestioncalidad.ramajudicial.gov.co/ModeloCSJ/index.php?sesion=&amp;op=8&amp;sop=8.5.6&amp;id_estrutura=367&amp;id=21695.00000&amp;hr=1" TargetMode="External"/><Relationship Id="rId1443" Type="http://schemas.openxmlformats.org/officeDocument/2006/relationships/hyperlink" Target="http://sistemagestioncalidad.ramajudicial.gov.co/ModeloCSJ/index.php?sesion=&amp;op=8&amp;sop=8.5.6&amp;id_estrutura=367&amp;id=22325.00000&amp;hr=1" TargetMode="External"/><Relationship Id="rId1650" Type="http://schemas.openxmlformats.org/officeDocument/2006/relationships/hyperlink" Target="http://sistemagestioncalidad.ramajudicial.gov.co/ModeloCSJ/index.php?sesion=&amp;op=8&amp;sop=8.5.6&amp;id_estrutura=367&amp;id=22532.00000&amp;hr=1" TargetMode="External"/><Relationship Id="rId1748" Type="http://schemas.openxmlformats.org/officeDocument/2006/relationships/hyperlink" Target="http://sistemagestioncalidad.ramajudicial.gov.co/ModeloCSJ/index.php?sesion=&amp;op=8&amp;sop=8.5.6&amp;id_estrutura=1&amp;id=14480.00000&amp;hr=1" TargetMode="External"/><Relationship Id="rId1303" Type="http://schemas.openxmlformats.org/officeDocument/2006/relationships/hyperlink" Target="http://sistemagestioncalidad.ramajudicial.gov.co/ModeloCSJ/index.php?sesion=&amp;op=8&amp;sop=8.5.6&amp;id_estrutura=367&amp;id=22185.00000&amp;hr=1" TargetMode="External"/><Relationship Id="rId1510" Type="http://schemas.openxmlformats.org/officeDocument/2006/relationships/hyperlink" Target="http://sistemagestioncalidad.ramajudicial.gov.co/ModeloCSJ/index.php?sesion=&amp;op=8&amp;sop=8.5.6&amp;id_estrutura=1&amp;id=22392.00000&amp;hr=1" TargetMode="External"/><Relationship Id="rId1955" Type="http://schemas.openxmlformats.org/officeDocument/2006/relationships/hyperlink" Target="http://sistemagestioncalidad.ramajudicial.gov.co/ModeloCSJ/index.php?sesion=&amp;op=8&amp;sop=8.5.6&amp;id_estrutura=1&amp;id=14687.00000&amp;hr=1" TargetMode="External"/><Relationship Id="rId1608" Type="http://schemas.openxmlformats.org/officeDocument/2006/relationships/hyperlink" Target="http://sistemagestioncalidad.ramajudicial.gov.co/ModeloCSJ/index.php?sesion=&amp;op=8&amp;sop=8.5.6&amp;id_estrutura=367&amp;id=22490.00000&amp;hr=1" TargetMode="External"/><Relationship Id="rId1815" Type="http://schemas.openxmlformats.org/officeDocument/2006/relationships/hyperlink" Target="http://sistemagestioncalidad.ramajudicial.gov.co/ModeloCSJ/index.php?sesion=&amp;op=8&amp;sop=8.5.6&amp;id_estrutura=1&amp;id=14547.00000&amp;hr=1" TargetMode="External"/><Relationship Id="rId189" Type="http://schemas.openxmlformats.org/officeDocument/2006/relationships/hyperlink" Target="http://sistemagestioncalidad.ramajudicial.gov.co/ModeloCSJ/index.php?sesion=&amp;op=8&amp;sop=8.5.6&amp;id_estrutura=367&amp;id=21071.00000&amp;hr=1" TargetMode="External"/><Relationship Id="rId396" Type="http://schemas.openxmlformats.org/officeDocument/2006/relationships/hyperlink" Target="http://sistemagestioncalidad.ramajudicial.gov.co/ModeloCSJ/index.php?sesion=&amp;op=8&amp;sop=8.5.6&amp;id_estrutura=367&amp;id=21278.00000&amp;hr=1" TargetMode="External"/><Relationship Id="rId2077" Type="http://schemas.openxmlformats.org/officeDocument/2006/relationships/hyperlink" Target="http://sistemagestioncalidad.ramajudicial.gov.co/ModeloCSJ/index.php?sesion=&amp;op=8&amp;sop=8.5.6&amp;id_estrutura=1&amp;id=14809.00000&amp;hr=1" TargetMode="External"/><Relationship Id="rId2284" Type="http://schemas.openxmlformats.org/officeDocument/2006/relationships/hyperlink" Target="http://sistemagestioncalidad.ramajudicial.gov.co/ModeloCSJ/index.php?sesion=&amp;op=8&amp;sop=8.5.6&amp;id_estrutura=1&amp;id=15016.00000&amp;hr=1" TargetMode="External"/><Relationship Id="rId256" Type="http://schemas.openxmlformats.org/officeDocument/2006/relationships/hyperlink" Target="http://sistemagestioncalidad.ramajudicial.gov.co/ModeloCSJ/index.php?sesion=&amp;op=8&amp;sop=8.5.6&amp;id_estrutura=367&amp;id=21138.00000&amp;hr=1" TargetMode="External"/><Relationship Id="rId463" Type="http://schemas.openxmlformats.org/officeDocument/2006/relationships/hyperlink" Target="http://sistemagestioncalidad.ramajudicial.gov.co/ModeloCSJ/index.php?sesion=&amp;op=8&amp;sop=8.5.6&amp;id_estrutura=367&amp;id=21345.00000&amp;hr=1" TargetMode="External"/><Relationship Id="rId670" Type="http://schemas.openxmlformats.org/officeDocument/2006/relationships/hyperlink" Target="http://sistemagestioncalidad.ramajudicial.gov.co/ModeloCSJ/index.php?sesion=&amp;op=8&amp;sop=8.5.6&amp;id_estrutura=3&amp;id=21552.00000&amp;hr=1" TargetMode="External"/><Relationship Id="rId1093" Type="http://schemas.openxmlformats.org/officeDocument/2006/relationships/hyperlink" Target="http://sistemagestioncalidad.ramajudicial.gov.co/ModeloCSJ/index.php?sesion=&amp;op=8&amp;sop=8.5.6&amp;id_estrutura=367&amp;id=21975.00000&amp;hr=1" TargetMode="External"/><Relationship Id="rId2144" Type="http://schemas.openxmlformats.org/officeDocument/2006/relationships/hyperlink" Target="http://sistemagestioncalidad.ramajudicial.gov.co/ModeloCSJ/index.php?sesion=&amp;op=8&amp;sop=8.5.6&amp;id_estrutura=1&amp;id=14876.00000&amp;hr=1" TargetMode="External"/><Relationship Id="rId2351" Type="http://schemas.openxmlformats.org/officeDocument/2006/relationships/hyperlink" Target="http://sistemagestioncalidad.ramajudicial.gov.co/ModeloCSJ/index.php?sesion=&amp;op=8&amp;sop=8.5.6&amp;id_estrutura=1&amp;id=15083.00000&amp;hr=1" TargetMode="External"/><Relationship Id="rId116" Type="http://schemas.openxmlformats.org/officeDocument/2006/relationships/hyperlink" Target="http://sistemagestioncalidad.ramajudicial.gov.co/ModeloCSJ/index.php?sesion=&amp;op=8&amp;sop=8.5.6&amp;id_estrutura=1&amp;id=20998.00000&amp;hr=1" TargetMode="External"/><Relationship Id="rId323" Type="http://schemas.openxmlformats.org/officeDocument/2006/relationships/hyperlink" Target="http://sistemagestioncalidad.ramajudicial.gov.co/ModeloCSJ/index.php?sesion=&amp;op=8&amp;sop=8.5.6&amp;id_estrutura=367&amp;id=21205.00000&amp;hr=1" TargetMode="External"/><Relationship Id="rId530" Type="http://schemas.openxmlformats.org/officeDocument/2006/relationships/hyperlink" Target="http://sistemagestioncalidad.ramajudicial.gov.co/ModeloCSJ/index.php?sesion=&amp;op=8&amp;sop=8.5.6&amp;id_estrutura=1&amp;id=21412.00000&amp;hr=1" TargetMode="External"/><Relationship Id="rId768" Type="http://schemas.openxmlformats.org/officeDocument/2006/relationships/hyperlink" Target="http://sistemagestioncalidad.ramajudicial.gov.co/ModeloCSJ/index.php?sesion=&amp;op=8&amp;sop=8.5.6&amp;id_estrutura=2&amp;id=21650.00000&amp;hr=1" TargetMode="External"/><Relationship Id="rId975" Type="http://schemas.openxmlformats.org/officeDocument/2006/relationships/hyperlink" Target="http://sistemagestioncalidad.ramajudicial.gov.co/ModeloCSJ/index.php?sesion=&amp;op=8&amp;sop=8.5.6&amp;id_estrutura=1&amp;id=21857.00000&amp;hr=1" TargetMode="External"/><Relationship Id="rId1160" Type="http://schemas.openxmlformats.org/officeDocument/2006/relationships/hyperlink" Target="http://sistemagestioncalidad.ramajudicial.gov.co/ModeloCSJ/index.php?sesion=&amp;op=8&amp;sop=8.5.6&amp;id_estrutura=367&amp;id=22042.00000&amp;hr=1" TargetMode="External"/><Relationship Id="rId1398" Type="http://schemas.openxmlformats.org/officeDocument/2006/relationships/hyperlink" Target="http://sistemagestioncalidad.ramajudicial.gov.co/ModeloCSJ/index.php?sesion=&amp;op=8&amp;sop=8.5.6&amp;id_estrutura=367&amp;id=22280.00000&amp;hr=1" TargetMode="External"/><Relationship Id="rId2004" Type="http://schemas.openxmlformats.org/officeDocument/2006/relationships/hyperlink" Target="http://sistemagestioncalidad.ramajudicial.gov.co/ModeloCSJ/index.php?sesion=&amp;op=8&amp;sop=8.5.6&amp;id_estrutura=1&amp;id=14736.00000&amp;hr=1" TargetMode="External"/><Relationship Id="rId2211" Type="http://schemas.openxmlformats.org/officeDocument/2006/relationships/hyperlink" Target="http://sistemagestioncalidad.ramajudicial.gov.co/ModeloCSJ/index.php?sesion=&amp;op=8&amp;sop=8.5.6&amp;id_estrutura=1&amp;id=14943.00000&amp;hr=1" TargetMode="External"/><Relationship Id="rId2449" Type="http://schemas.openxmlformats.org/officeDocument/2006/relationships/hyperlink" Target="http://sistemagestioncalidad.ramajudicial.gov.co/ModeloCSJ/index.php?sesion=&amp;op=8&amp;sop=8.5.6&amp;id_estrutura=2&amp;id=15181.00000&amp;hr=1" TargetMode="External"/><Relationship Id="rId628" Type="http://schemas.openxmlformats.org/officeDocument/2006/relationships/hyperlink" Target="http://sistemagestioncalidad.ramajudicial.gov.co/ModeloCSJ/index.php?sesion=&amp;op=8&amp;sop=8.5.6&amp;id_estrutura=367&amp;id=21510.00000&amp;hr=1" TargetMode="External"/><Relationship Id="rId835" Type="http://schemas.openxmlformats.org/officeDocument/2006/relationships/hyperlink" Target="http://sistemagestioncalidad.ramajudicial.gov.co/ModeloCSJ/index.php?sesion=&amp;op=8&amp;sop=8.5.6&amp;id_estrutura=367&amp;id=21717.00000&amp;hr=1" TargetMode="External"/><Relationship Id="rId1258" Type="http://schemas.openxmlformats.org/officeDocument/2006/relationships/hyperlink" Target="http://sistemagestioncalidad.ramajudicial.gov.co/ModeloCSJ/index.php?sesion=&amp;op=8&amp;sop=8.5.6&amp;id_estrutura=367&amp;id=22140.00000&amp;hr=1" TargetMode="External"/><Relationship Id="rId1465" Type="http://schemas.openxmlformats.org/officeDocument/2006/relationships/hyperlink" Target="http://sistemagestioncalidad.ramajudicial.gov.co/ModeloCSJ/index.php?sesion=&amp;op=8&amp;sop=8.5.6&amp;id_estrutura=367&amp;id=22347.00000&amp;hr=1" TargetMode="External"/><Relationship Id="rId1672" Type="http://schemas.openxmlformats.org/officeDocument/2006/relationships/hyperlink" Target="http://sistemagestioncalidad.ramajudicial.gov.co/ModeloCSJ/index.php?sesion=&amp;op=8&amp;sop=8.5.6&amp;id_estrutura=367&amp;id=22554.00000&amp;hr=1" TargetMode="External"/><Relationship Id="rId2309" Type="http://schemas.openxmlformats.org/officeDocument/2006/relationships/hyperlink" Target="http://sistemagestioncalidad.ramajudicial.gov.co/ModeloCSJ/index.php?sesion=&amp;op=8&amp;sop=8.5.6&amp;id_estrutura=1&amp;id=15041.00000&amp;hr=1" TargetMode="External"/><Relationship Id="rId1020" Type="http://schemas.openxmlformats.org/officeDocument/2006/relationships/hyperlink" Target="http://sistemagestioncalidad.ramajudicial.gov.co/ModeloCSJ/index.php?sesion=&amp;op=8&amp;sop=8.5.6&amp;id_estrutura=367&amp;id=21902.00000&amp;hr=1" TargetMode="External"/><Relationship Id="rId1118" Type="http://schemas.openxmlformats.org/officeDocument/2006/relationships/hyperlink" Target="http://sistemagestioncalidad.ramajudicial.gov.co/ModeloCSJ/index.php?sesion=&amp;op=8&amp;sop=8.5.6&amp;id_estrutura=367&amp;id=22000.00000&amp;hr=1" TargetMode="External"/><Relationship Id="rId1325" Type="http://schemas.openxmlformats.org/officeDocument/2006/relationships/hyperlink" Target="http://sistemagestioncalidad.ramajudicial.gov.co/ModeloCSJ/index.php?sesion=&amp;op=8&amp;sop=8.5.6&amp;id_estrutura=367&amp;id=22207.00000&amp;hr=1" TargetMode="External"/><Relationship Id="rId1532" Type="http://schemas.openxmlformats.org/officeDocument/2006/relationships/hyperlink" Target="http://sistemagestioncalidad.ramajudicial.gov.co/ModeloCSJ/index.php?sesion=&amp;op=8&amp;sop=8.5.6&amp;id_estrutura=367&amp;id=22414.00000&amp;hr=1" TargetMode="External"/><Relationship Id="rId1977" Type="http://schemas.openxmlformats.org/officeDocument/2006/relationships/hyperlink" Target="http://sistemagestioncalidad.ramajudicial.gov.co/ModeloCSJ/index.php?sesion=&amp;op=8&amp;sop=8.5.6&amp;id_estrutura=1&amp;id=14709.00000&amp;hr=1" TargetMode="External"/><Relationship Id="rId902" Type="http://schemas.openxmlformats.org/officeDocument/2006/relationships/hyperlink" Target="http://sistemagestioncalidad.ramajudicial.gov.co/ModeloCSJ/index.php?sesion=&amp;op=8&amp;sop=8.5.6&amp;id_estrutura=367&amp;id=21784.00000&amp;hr=1" TargetMode="External"/><Relationship Id="rId1837" Type="http://schemas.openxmlformats.org/officeDocument/2006/relationships/hyperlink" Target="http://sistemagestioncalidad.ramajudicial.gov.co/ModeloCSJ/index.php?sesion=&amp;op=8&amp;sop=8.5.6&amp;id_estrutura=1&amp;id=14569.00000&amp;hr=1" TargetMode="External"/><Relationship Id="rId31" Type="http://schemas.openxmlformats.org/officeDocument/2006/relationships/hyperlink" Target="http://sistemagestioncalidad.ramajudicial.gov.co/ModeloCSJ/index.php?sesion=&amp;op=8&amp;sop=8.5.6&amp;id_estrutura=367&amp;id=20913.00000&amp;hr=1" TargetMode="External"/><Relationship Id="rId2099" Type="http://schemas.openxmlformats.org/officeDocument/2006/relationships/hyperlink" Target="http://sistemagestioncalidad.ramajudicial.gov.co/ModeloCSJ/index.php?sesion=&amp;op=8&amp;sop=8.5.6&amp;id_estrutura=1&amp;id=14831.00000&amp;hr=1" TargetMode="External"/><Relationship Id="rId180" Type="http://schemas.openxmlformats.org/officeDocument/2006/relationships/hyperlink" Target="http://sistemagestioncalidad.ramajudicial.gov.co/ModeloCSJ/index.php?sesion=&amp;op=8&amp;sop=8.5.6&amp;id_estrutura=367&amp;id=21062.00000&amp;hr=1" TargetMode="External"/><Relationship Id="rId278" Type="http://schemas.openxmlformats.org/officeDocument/2006/relationships/hyperlink" Target="http://sistemagestioncalidad.ramajudicial.gov.co/ModeloCSJ/index.php?sesion=&amp;op=8&amp;sop=8.5.6&amp;id_estrutura=367&amp;id=21160.00000&amp;hr=1" TargetMode="External"/><Relationship Id="rId1904" Type="http://schemas.openxmlformats.org/officeDocument/2006/relationships/hyperlink" Target="http://sistemagestioncalidad.ramajudicial.gov.co/ModeloCSJ/index.php?sesion=&amp;op=8&amp;sop=8.5.6&amp;id_estrutura=1&amp;id=14636.00000&amp;hr=1" TargetMode="External"/><Relationship Id="rId485" Type="http://schemas.openxmlformats.org/officeDocument/2006/relationships/hyperlink" Target="http://sistemagestioncalidad.ramajudicial.gov.co/ModeloCSJ/index.php?sesion=&amp;op=8&amp;sop=8.5.6&amp;id_estrutura=367&amp;id=21367.00000&amp;hr=1" TargetMode="External"/><Relationship Id="rId692" Type="http://schemas.openxmlformats.org/officeDocument/2006/relationships/hyperlink" Target="http://sistemagestioncalidad.ramajudicial.gov.co/ModeloCSJ/index.php?sesion=&amp;op=8&amp;sop=8.5.6&amp;id_estrutura=367&amp;id=21574.00000&amp;hr=1" TargetMode="External"/><Relationship Id="rId2166" Type="http://schemas.openxmlformats.org/officeDocument/2006/relationships/hyperlink" Target="http://sistemagestioncalidad.ramajudicial.gov.co/ModeloCSJ/index.php?sesion=&amp;op=8&amp;sop=8.5.6&amp;id_estrutura=1&amp;id=14898.00000&amp;hr=1" TargetMode="External"/><Relationship Id="rId2373" Type="http://schemas.openxmlformats.org/officeDocument/2006/relationships/hyperlink" Target="http://sistemagestioncalidad.ramajudicial.gov.co/ModeloCSJ/index.php?sesion=&amp;op=8&amp;sop=8.5.6&amp;id_estrutura=2&amp;id=15105.00000&amp;hr=1" TargetMode="External"/><Relationship Id="rId138" Type="http://schemas.openxmlformats.org/officeDocument/2006/relationships/hyperlink" Target="http://sistemagestioncalidad.ramajudicial.gov.co/ModeloCSJ/index.php?sesion=&amp;op=8&amp;sop=8.5.6&amp;id_estrutura=367&amp;id=21020.00000&amp;hr=1" TargetMode="External"/><Relationship Id="rId345" Type="http://schemas.openxmlformats.org/officeDocument/2006/relationships/hyperlink" Target="http://sistemagestioncalidad.ramajudicial.gov.co/ModeloCSJ/index.php?sesion=&amp;op=8&amp;sop=8.5.6&amp;id_estrutura=367&amp;id=21227.00000&amp;hr=1" TargetMode="External"/><Relationship Id="rId552" Type="http://schemas.openxmlformats.org/officeDocument/2006/relationships/hyperlink" Target="http://sistemagestioncalidad.ramajudicial.gov.co/ModeloCSJ/index.php?sesion=&amp;op=8&amp;sop=8.5.6&amp;id_estrutura=1&amp;id=21434.00000&amp;hr=1" TargetMode="External"/><Relationship Id="rId997" Type="http://schemas.openxmlformats.org/officeDocument/2006/relationships/hyperlink" Target="http://sistemagestioncalidad.ramajudicial.gov.co/ModeloCSJ/index.php?sesion=&amp;op=8&amp;sop=8.5.6&amp;id_estrutura=1&amp;id=21879.00000&amp;hr=1" TargetMode="External"/><Relationship Id="rId1182" Type="http://schemas.openxmlformats.org/officeDocument/2006/relationships/hyperlink" Target="http://sistemagestioncalidad.ramajudicial.gov.co/ModeloCSJ/index.php?sesion=&amp;op=8&amp;sop=8.5.6&amp;id_estrutura=3&amp;id=22064.00000&amp;hr=1" TargetMode="External"/><Relationship Id="rId2026" Type="http://schemas.openxmlformats.org/officeDocument/2006/relationships/hyperlink" Target="http://sistemagestioncalidad.ramajudicial.gov.co/ModeloCSJ/index.php?sesion=&amp;op=8&amp;sop=8.5.6&amp;id_estrutura=3&amp;id=14758.00000&amp;hr=1" TargetMode="External"/><Relationship Id="rId2233" Type="http://schemas.openxmlformats.org/officeDocument/2006/relationships/hyperlink" Target="http://sistemagestioncalidad.ramajudicial.gov.co/ModeloCSJ/index.php?sesion=&amp;op=8&amp;sop=8.5.6&amp;id_estrutura=2&amp;id=14965.00000&amp;hr=1" TargetMode="External"/><Relationship Id="rId2440" Type="http://schemas.openxmlformats.org/officeDocument/2006/relationships/hyperlink" Target="http://sistemagestioncalidad.ramajudicial.gov.co/ModeloCSJ/index.php?sesion=&amp;op=8&amp;sop=8.5.6&amp;id_estrutura=1&amp;id=15172.00000&amp;hr=1" TargetMode="External"/><Relationship Id="rId205" Type="http://schemas.openxmlformats.org/officeDocument/2006/relationships/hyperlink" Target="http://sistemagestioncalidad.ramajudicial.gov.co/ModeloCSJ/index.php?sesion=&amp;op=8&amp;sop=8.5.6&amp;id_estrutura=3&amp;id=21087.00000&amp;hr=1" TargetMode="External"/><Relationship Id="rId412" Type="http://schemas.openxmlformats.org/officeDocument/2006/relationships/hyperlink" Target="http://sistemagestioncalidad.ramajudicial.gov.co/ModeloCSJ/index.php?sesion=&amp;op=8&amp;sop=8.5.6&amp;id_estrutura=367&amp;id=21294.00000&amp;hr=1" TargetMode="External"/><Relationship Id="rId857" Type="http://schemas.openxmlformats.org/officeDocument/2006/relationships/hyperlink" Target="http://sistemagestioncalidad.ramajudicial.gov.co/ModeloCSJ/index.php?sesion=&amp;op=8&amp;sop=8.5.6&amp;id_estrutura=2&amp;id=21739.00000&amp;hr=1" TargetMode="External"/><Relationship Id="rId1042" Type="http://schemas.openxmlformats.org/officeDocument/2006/relationships/hyperlink" Target="http://sistemagestioncalidad.ramajudicial.gov.co/ModeloCSJ/index.php?sesion=&amp;op=8&amp;sop=8.5.6&amp;id_estrutura=1&amp;id=21924.00000&amp;hr=1" TargetMode="External"/><Relationship Id="rId1487" Type="http://schemas.openxmlformats.org/officeDocument/2006/relationships/hyperlink" Target="http://sistemagestioncalidad.ramajudicial.gov.co/ModeloCSJ/index.php?sesion=&amp;op=8&amp;sop=8.5.6&amp;id_estrutura=367&amp;id=22369.00000&amp;hr=1" TargetMode="External"/><Relationship Id="rId1694" Type="http://schemas.openxmlformats.org/officeDocument/2006/relationships/hyperlink" Target="http://sistemagestioncalidad.ramajudicial.gov.co/ModeloCSJ/index.php?sesion=&amp;op=8&amp;sop=8.5.6&amp;id_estrutura=367&amp;id=22576.00000&amp;hr=1" TargetMode="External"/><Relationship Id="rId2300" Type="http://schemas.openxmlformats.org/officeDocument/2006/relationships/hyperlink" Target="http://sistemagestioncalidad.ramajudicial.gov.co/ModeloCSJ/index.php?sesion=&amp;op=8&amp;sop=8.5.6&amp;id_estrutura=2&amp;id=15032.00000&amp;hr=1" TargetMode="External"/><Relationship Id="rId717" Type="http://schemas.openxmlformats.org/officeDocument/2006/relationships/hyperlink" Target="http://sistemagestioncalidad.ramajudicial.gov.co/ModeloCSJ/index.php?sesion=&amp;op=8&amp;sop=8.5.6&amp;id_estrutura=367&amp;id=21599.00000&amp;hr=1" TargetMode="External"/><Relationship Id="rId924" Type="http://schemas.openxmlformats.org/officeDocument/2006/relationships/hyperlink" Target="http://sistemagestioncalidad.ramajudicial.gov.co/ModeloCSJ/index.php?sesion=&amp;op=8&amp;sop=8.5.6&amp;id_estrutura=1&amp;id=21806.00000&amp;hr=1" TargetMode="External"/><Relationship Id="rId1347" Type="http://schemas.openxmlformats.org/officeDocument/2006/relationships/hyperlink" Target="http://sistemagestioncalidad.ramajudicial.gov.co/ModeloCSJ/index.php?sesion=&amp;op=8&amp;sop=8.5.6&amp;id_estrutura=367&amp;id=22229.00000&amp;hr=1" TargetMode="External"/><Relationship Id="rId1554" Type="http://schemas.openxmlformats.org/officeDocument/2006/relationships/hyperlink" Target="http://sistemagestioncalidad.ramajudicial.gov.co/ModeloCSJ/index.php?sesion=&amp;op=8&amp;sop=8.5.6&amp;id_estrutura=367&amp;id=22436.00000&amp;hr=1" TargetMode="External"/><Relationship Id="rId1761" Type="http://schemas.openxmlformats.org/officeDocument/2006/relationships/hyperlink" Target="http://sistemagestioncalidad.ramajudicial.gov.co/ModeloCSJ/index.php?sesion=&amp;op=8&amp;sop=8.5.6&amp;id_estrutura=1&amp;id=14493.00000&amp;hr=1" TargetMode="External"/><Relationship Id="rId1999" Type="http://schemas.openxmlformats.org/officeDocument/2006/relationships/hyperlink" Target="http://sistemagestioncalidad.ramajudicial.gov.co/ModeloCSJ/index.php?sesion=&amp;op=8&amp;sop=8.5.6&amp;id_estrutura=3&amp;id=14731.00000&amp;hr=1" TargetMode="External"/><Relationship Id="rId53" Type="http://schemas.openxmlformats.org/officeDocument/2006/relationships/hyperlink" Target="http://sistemagestioncalidad.ramajudicial.gov.co/ModeloCSJ/index.php?sesion=&amp;op=8&amp;sop=8.5.6&amp;id_estrutura=1&amp;id=20935.00000&amp;hr=1" TargetMode="External"/><Relationship Id="rId1207" Type="http://schemas.openxmlformats.org/officeDocument/2006/relationships/hyperlink" Target="http://sistemagestioncalidad.ramajudicial.gov.co/ModeloCSJ/index.php?sesion=&amp;op=8&amp;sop=8.5.6&amp;id_estrutura=367&amp;id=22089.00000&amp;hr=1" TargetMode="External"/><Relationship Id="rId1414" Type="http://schemas.openxmlformats.org/officeDocument/2006/relationships/hyperlink" Target="http://sistemagestioncalidad.ramajudicial.gov.co/ModeloCSJ/index.php?sesion=&amp;op=8&amp;sop=8.5.6&amp;id_estrutura=2&amp;id=22296.00000&amp;hr=1" TargetMode="External"/><Relationship Id="rId1621" Type="http://schemas.openxmlformats.org/officeDocument/2006/relationships/hyperlink" Target="http://sistemagestioncalidad.ramajudicial.gov.co/ModeloCSJ/index.php?sesion=&amp;op=8&amp;sop=8.5.6&amp;id_estrutura=1&amp;id=22503.00000&amp;hr=1" TargetMode="External"/><Relationship Id="rId1859" Type="http://schemas.openxmlformats.org/officeDocument/2006/relationships/hyperlink" Target="http://sistemagestioncalidad.ramajudicial.gov.co/ModeloCSJ/index.php?sesion=&amp;op=8&amp;sop=8.5.6&amp;id_estrutura=1&amp;id=14591.00000&amp;hr=1" TargetMode="External"/><Relationship Id="rId1719" Type="http://schemas.openxmlformats.org/officeDocument/2006/relationships/hyperlink" Target="http://sistemagestioncalidad.ramajudicial.gov.co/ModeloCSJ/index.php?sesion=&amp;op=8&amp;sop=8.5.6&amp;id_estrutura=2&amp;id=14451.00000&amp;hr=1" TargetMode="External"/><Relationship Id="rId1926" Type="http://schemas.openxmlformats.org/officeDocument/2006/relationships/hyperlink" Target="http://sistemagestioncalidad.ramajudicial.gov.co/ModeloCSJ/index.php?sesion=&amp;op=8&amp;sop=8.5.6&amp;id_estrutura=2&amp;id=14658.00000&amp;hr=1" TargetMode="External"/><Relationship Id="rId2090" Type="http://schemas.openxmlformats.org/officeDocument/2006/relationships/hyperlink" Target="http://sistemagestioncalidad.ramajudicial.gov.co/ModeloCSJ/index.php?sesion=&amp;op=8&amp;sop=8.5.6&amp;id_estrutura=1&amp;id=14822.00000&amp;hr=1" TargetMode="External"/><Relationship Id="rId2188" Type="http://schemas.openxmlformats.org/officeDocument/2006/relationships/hyperlink" Target="http://sistemagestioncalidad.ramajudicial.gov.co/ModeloCSJ/index.php?sesion=&amp;op=8&amp;sop=8.5.6&amp;id_estrutura=3&amp;id=14920.00000&amp;hr=1" TargetMode="External"/><Relationship Id="rId2395" Type="http://schemas.openxmlformats.org/officeDocument/2006/relationships/hyperlink" Target="http://sistemagestioncalidad.ramajudicial.gov.co/ModeloCSJ/index.php?sesion=&amp;op=8&amp;sop=8.5.6&amp;id_estrutura=1&amp;id=15127.00000&amp;hr=1" TargetMode="External"/><Relationship Id="rId367" Type="http://schemas.openxmlformats.org/officeDocument/2006/relationships/hyperlink" Target="http://sistemagestioncalidad.ramajudicial.gov.co/ModeloCSJ/index.php?sesion=&amp;op=8&amp;sop=8.5.6&amp;id_estrutura=1&amp;id=21249.00000&amp;hr=1" TargetMode="External"/><Relationship Id="rId574" Type="http://schemas.openxmlformats.org/officeDocument/2006/relationships/hyperlink" Target="http://sistemagestioncalidad.ramajudicial.gov.co/ModeloCSJ/index.php?sesion=&amp;op=8&amp;sop=8.5.6&amp;id_estrutura=1&amp;id=21456.00000&amp;hr=1" TargetMode="External"/><Relationship Id="rId2048" Type="http://schemas.openxmlformats.org/officeDocument/2006/relationships/hyperlink" Target="http://sistemagestioncalidad.ramajudicial.gov.co/ModeloCSJ/index.php?sesion=&amp;op=8&amp;sop=8.5.6&amp;id_estrutura=2&amp;id=14780.00000&amp;hr=1" TargetMode="External"/><Relationship Id="rId2255" Type="http://schemas.openxmlformats.org/officeDocument/2006/relationships/hyperlink" Target="http://sistemagestioncalidad.ramajudicial.gov.co/ModeloCSJ/index.php?sesion=&amp;op=8&amp;sop=8.5.6&amp;id_estrutura=2&amp;id=14987.00000&amp;hr=1" TargetMode="External"/><Relationship Id="rId227" Type="http://schemas.openxmlformats.org/officeDocument/2006/relationships/hyperlink" Target="http://sistemagestioncalidad.ramajudicial.gov.co/ModeloCSJ/index.php?sesion=&amp;op=8&amp;sop=8.5.6&amp;id_estrutura=367&amp;id=21109.00000&amp;hr=1" TargetMode="External"/><Relationship Id="rId781" Type="http://schemas.openxmlformats.org/officeDocument/2006/relationships/hyperlink" Target="http://sistemagestioncalidad.ramajudicial.gov.co/ModeloCSJ/index.php?sesion=&amp;op=8&amp;sop=8.5.6&amp;id_estrutura=367&amp;id=21663.00000&amp;hr=1" TargetMode="External"/><Relationship Id="rId879" Type="http://schemas.openxmlformats.org/officeDocument/2006/relationships/hyperlink" Target="http://sistemagestioncalidad.ramajudicial.gov.co/ModeloCSJ/index.php?sesion=&amp;op=8&amp;sop=8.5.6&amp;id_estrutura=367&amp;id=21761.00000&amp;hr=1" TargetMode="External"/><Relationship Id="rId2462" Type="http://schemas.openxmlformats.org/officeDocument/2006/relationships/hyperlink" Target="http://sistemagestioncalidad.ramajudicial.gov.co/ModeloCSJ/index.php?sesion=&amp;op=8&amp;sop=8.5.6&amp;id_estrutura=1&amp;id=15194.00000&amp;hr=1" TargetMode="External"/><Relationship Id="rId434" Type="http://schemas.openxmlformats.org/officeDocument/2006/relationships/hyperlink" Target="http://sistemagestioncalidad.ramajudicial.gov.co/ModeloCSJ/index.php?sesion=&amp;op=8&amp;sop=8.5.6&amp;id_estrutura=367&amp;id=21316.00000&amp;hr=1" TargetMode="External"/><Relationship Id="rId641" Type="http://schemas.openxmlformats.org/officeDocument/2006/relationships/hyperlink" Target="http://sistemagestioncalidad.ramajudicial.gov.co/ModeloCSJ/index.php?sesion=&amp;op=8&amp;sop=8.5.6&amp;id_estrutura=367&amp;id=21523.00000&amp;hr=1" TargetMode="External"/><Relationship Id="rId739" Type="http://schemas.openxmlformats.org/officeDocument/2006/relationships/hyperlink" Target="http://sistemagestioncalidad.ramajudicial.gov.co/ModeloCSJ/index.php?sesion=&amp;op=8&amp;sop=8.5.6&amp;id_estrutura=367&amp;id=21621.00000&amp;hr=1" TargetMode="External"/><Relationship Id="rId1064" Type="http://schemas.openxmlformats.org/officeDocument/2006/relationships/hyperlink" Target="http://sistemagestioncalidad.ramajudicial.gov.co/ModeloCSJ/index.php?sesion=&amp;op=8&amp;sop=8.5.6&amp;id_estrutura=367&amp;id=21946.00000&amp;hr=1" TargetMode="External"/><Relationship Id="rId1271" Type="http://schemas.openxmlformats.org/officeDocument/2006/relationships/hyperlink" Target="http://sistemagestioncalidad.ramajudicial.gov.co/ModeloCSJ/index.php?sesion=&amp;op=8&amp;sop=8.5.6&amp;id_estrutura=2&amp;id=22153.00000&amp;hr=1" TargetMode="External"/><Relationship Id="rId1369" Type="http://schemas.openxmlformats.org/officeDocument/2006/relationships/hyperlink" Target="http://sistemagestioncalidad.ramajudicial.gov.co/ModeloCSJ/index.php?sesion=&amp;op=8&amp;sop=8.5.6&amp;id_estrutura=367&amp;id=22251.00000&amp;hr=1" TargetMode="External"/><Relationship Id="rId1576" Type="http://schemas.openxmlformats.org/officeDocument/2006/relationships/hyperlink" Target="http://sistemagestioncalidad.ramajudicial.gov.co/ModeloCSJ/index.php?sesion=&amp;op=8&amp;sop=8.5.6&amp;id_estrutura=367&amp;id=22458.00000&amp;hr=1" TargetMode="External"/><Relationship Id="rId2115" Type="http://schemas.openxmlformats.org/officeDocument/2006/relationships/hyperlink" Target="http://sistemagestioncalidad.ramajudicial.gov.co/ModeloCSJ/index.php?sesion=&amp;op=8&amp;sop=8.5.6&amp;id_estrutura=3&amp;id=14847.00000&amp;hr=1" TargetMode="External"/><Relationship Id="rId2322" Type="http://schemas.openxmlformats.org/officeDocument/2006/relationships/hyperlink" Target="http://sistemagestioncalidad.ramajudicial.gov.co/ModeloCSJ/index.php?sesion=&amp;op=8&amp;sop=8.5.6&amp;id_estrutura=1&amp;id=15054.00000&amp;hr=1" TargetMode="External"/><Relationship Id="rId501" Type="http://schemas.openxmlformats.org/officeDocument/2006/relationships/hyperlink" Target="http://sistemagestioncalidad.ramajudicial.gov.co/ModeloCSJ/index.php?sesion=&amp;op=8&amp;sop=8.5.6&amp;id_estrutura=3&amp;id=21383.00000&amp;hr=1" TargetMode="External"/><Relationship Id="rId946" Type="http://schemas.openxmlformats.org/officeDocument/2006/relationships/hyperlink" Target="http://sistemagestioncalidad.ramajudicial.gov.co/ModeloCSJ/index.php?sesion=&amp;op=8&amp;sop=8.5.6&amp;id_estrutura=1&amp;id=21828.00000&amp;hr=1" TargetMode="External"/><Relationship Id="rId1131" Type="http://schemas.openxmlformats.org/officeDocument/2006/relationships/hyperlink" Target="http://sistemagestioncalidad.ramajudicial.gov.co/ModeloCSJ/index.php?sesion=&amp;op=8&amp;sop=8.5.6&amp;id_estrutura=367&amp;id=22013.00000&amp;hr=1" TargetMode="External"/><Relationship Id="rId1229" Type="http://schemas.openxmlformats.org/officeDocument/2006/relationships/hyperlink" Target="http://sistemagestioncalidad.ramajudicial.gov.co/ModeloCSJ/index.php?sesion=&amp;op=8&amp;sop=8.5.6&amp;id_estrutura=1&amp;id=22111.00000&amp;hr=1" TargetMode="External"/><Relationship Id="rId1783" Type="http://schemas.openxmlformats.org/officeDocument/2006/relationships/hyperlink" Target="http://sistemagestioncalidad.ramajudicial.gov.co/ModeloCSJ/index.php?sesion=&amp;op=8&amp;sop=8.5.6&amp;id_estrutura=2&amp;id=14515.00000&amp;hr=1" TargetMode="External"/><Relationship Id="rId1990" Type="http://schemas.openxmlformats.org/officeDocument/2006/relationships/hyperlink" Target="http://sistemagestioncalidad.ramajudicial.gov.co/ModeloCSJ/index.php?sesion=&amp;op=8&amp;sop=8.5.6&amp;id_estrutura=1&amp;id=14722.00000&amp;hr=1" TargetMode="External"/><Relationship Id="rId75" Type="http://schemas.openxmlformats.org/officeDocument/2006/relationships/hyperlink" Target="http://sistemagestioncalidad.ramajudicial.gov.co/ModeloCSJ/index.php?sesion=&amp;op=8&amp;sop=8.5.6&amp;id_estrutura=1&amp;id=20957.00000&amp;hr=1" TargetMode="External"/><Relationship Id="rId806" Type="http://schemas.openxmlformats.org/officeDocument/2006/relationships/hyperlink" Target="http://sistemagestioncalidad.ramajudicial.gov.co/ModeloCSJ/index.php?sesion=&amp;op=8&amp;sop=8.5.6&amp;id_estrutura=367&amp;id=21688.00000&amp;hr=1" TargetMode="External"/><Relationship Id="rId1436" Type="http://schemas.openxmlformats.org/officeDocument/2006/relationships/hyperlink" Target="http://sistemagestioncalidad.ramajudicial.gov.co/ModeloCSJ/index.php?sesion=&amp;op=8&amp;sop=8.5.6&amp;id_estrutura=2&amp;id=22318.00000&amp;hr=1" TargetMode="External"/><Relationship Id="rId1643" Type="http://schemas.openxmlformats.org/officeDocument/2006/relationships/hyperlink" Target="http://sistemagestioncalidad.ramajudicial.gov.co/ModeloCSJ/index.php?sesion=&amp;op=8&amp;sop=8.5.6&amp;id_estrutura=3&amp;id=22525.00000&amp;hr=1" TargetMode="External"/><Relationship Id="rId1850" Type="http://schemas.openxmlformats.org/officeDocument/2006/relationships/hyperlink" Target="http://sistemagestioncalidad.ramajudicial.gov.co/ModeloCSJ/index.php?sesion=&amp;op=8&amp;sop=8.5.6&amp;id_estrutura=1&amp;id=14582.00000&amp;hr=1" TargetMode="External"/><Relationship Id="rId1503" Type="http://schemas.openxmlformats.org/officeDocument/2006/relationships/hyperlink" Target="http://sistemagestioncalidad.ramajudicial.gov.co/ModeloCSJ/index.php?sesion=&amp;op=8&amp;sop=8.5.6&amp;id_estrutura=367&amp;id=22385.00000&amp;hr=1" TargetMode="External"/><Relationship Id="rId1710" Type="http://schemas.openxmlformats.org/officeDocument/2006/relationships/hyperlink" Target="http://sistemagestioncalidad.ramajudicial.gov.co/ModeloCSJ/index.php?sesion=&amp;op=8&amp;sop=8.5.6&amp;id_estrutura=1&amp;id=14442.00000&amp;hr=1" TargetMode="External"/><Relationship Id="rId1948" Type="http://schemas.openxmlformats.org/officeDocument/2006/relationships/hyperlink" Target="http://sistemagestioncalidad.ramajudicial.gov.co/ModeloCSJ/index.php?sesion=&amp;op=8&amp;sop=8.5.6&amp;id_estrutura=1&amp;id=14680.00000&amp;hr=1" TargetMode="External"/><Relationship Id="rId291" Type="http://schemas.openxmlformats.org/officeDocument/2006/relationships/hyperlink" Target="http://sistemagestioncalidad.ramajudicial.gov.co/ModeloCSJ/index.php?sesion=&amp;op=8&amp;sop=8.5.6&amp;id_estrutura=367&amp;id=21173.00000&amp;hr=1" TargetMode="External"/><Relationship Id="rId1808" Type="http://schemas.openxmlformats.org/officeDocument/2006/relationships/hyperlink" Target="http://sistemagestioncalidad.ramajudicial.gov.co/ModeloCSJ/index.php?sesion=&amp;op=8&amp;sop=8.5.6&amp;id_estrutura=1&amp;id=14540.00000&amp;hr=1" TargetMode="External"/><Relationship Id="rId151" Type="http://schemas.openxmlformats.org/officeDocument/2006/relationships/hyperlink" Target="http://sistemagestioncalidad.ramajudicial.gov.co/ModeloCSJ/index.php?sesion=&amp;op=8&amp;sop=8.5.6&amp;id_estrutura=367&amp;id=21033.00000&amp;hr=1" TargetMode="External"/><Relationship Id="rId389" Type="http://schemas.openxmlformats.org/officeDocument/2006/relationships/hyperlink" Target="http://sistemagestioncalidad.ramajudicial.gov.co/ModeloCSJ/index.php?sesion=&amp;op=8&amp;sop=8.5.6&amp;id_estrutura=367&amp;id=21271.00000&amp;hr=1" TargetMode="External"/><Relationship Id="rId596" Type="http://schemas.openxmlformats.org/officeDocument/2006/relationships/hyperlink" Target="http://sistemagestioncalidad.ramajudicial.gov.co/ModeloCSJ/index.php?sesion=&amp;op=8&amp;sop=8.5.6&amp;id_estrutura=367&amp;id=21478.00000&amp;hr=1" TargetMode="External"/><Relationship Id="rId2277" Type="http://schemas.openxmlformats.org/officeDocument/2006/relationships/hyperlink" Target="http://sistemagestioncalidad.ramajudicial.gov.co/ModeloCSJ/index.php?sesion=&amp;op=8&amp;sop=8.5.6&amp;id_estrutura=2&amp;id=15009.00000&amp;hr=1" TargetMode="External"/><Relationship Id="rId249" Type="http://schemas.openxmlformats.org/officeDocument/2006/relationships/hyperlink" Target="http://sistemagestioncalidad.ramajudicial.gov.co/ModeloCSJ/index.php?sesion=&amp;op=8&amp;sop=8.5.6&amp;id_estrutura=367&amp;id=21131.00000&amp;hr=1" TargetMode="External"/><Relationship Id="rId456" Type="http://schemas.openxmlformats.org/officeDocument/2006/relationships/hyperlink" Target="http://sistemagestioncalidad.ramajudicial.gov.co/ModeloCSJ/index.php?sesion=&amp;op=8&amp;sop=8.5.6&amp;id_estrutura=2&amp;id=21338.00000&amp;hr=1" TargetMode="External"/><Relationship Id="rId663" Type="http://schemas.openxmlformats.org/officeDocument/2006/relationships/hyperlink" Target="http://sistemagestioncalidad.ramajudicial.gov.co/ModeloCSJ/index.php?sesion=&amp;op=8&amp;sop=8.5.6&amp;id_estrutura=1&amp;id=21545.00000&amp;hr=1" TargetMode="External"/><Relationship Id="rId870" Type="http://schemas.openxmlformats.org/officeDocument/2006/relationships/hyperlink" Target="http://sistemagestioncalidad.ramajudicial.gov.co/ModeloCSJ/index.php?sesion=&amp;op=8&amp;sop=8.5.6&amp;id_estrutura=367&amp;id=21752.00000&amp;hr=1" TargetMode="External"/><Relationship Id="rId1086" Type="http://schemas.openxmlformats.org/officeDocument/2006/relationships/hyperlink" Target="http://sistemagestioncalidad.ramajudicial.gov.co/ModeloCSJ/index.php?sesion=&amp;op=8&amp;sop=8.5.6&amp;id_estrutura=367&amp;id=21968.00000&amp;hr=1" TargetMode="External"/><Relationship Id="rId1293" Type="http://schemas.openxmlformats.org/officeDocument/2006/relationships/hyperlink" Target="http://sistemagestioncalidad.ramajudicial.gov.co/ModeloCSJ/index.php?sesion=&amp;op=8&amp;sop=8.5.6&amp;id_estrutura=1&amp;id=22175.00000&amp;hr=1" TargetMode="External"/><Relationship Id="rId2137" Type="http://schemas.openxmlformats.org/officeDocument/2006/relationships/hyperlink" Target="http://sistemagestioncalidad.ramajudicial.gov.co/ModeloCSJ/index.php?sesion=&amp;op=8&amp;sop=8.5.6&amp;id_estrutura=2&amp;id=14869.00000&amp;hr=1" TargetMode="External"/><Relationship Id="rId2344" Type="http://schemas.openxmlformats.org/officeDocument/2006/relationships/hyperlink" Target="http://sistemagestioncalidad.ramajudicial.gov.co/ModeloCSJ/index.php?sesion=&amp;op=8&amp;sop=8.5.6&amp;id_estrutura=3&amp;id=15076.00000&amp;hr=1" TargetMode="External"/><Relationship Id="rId109" Type="http://schemas.openxmlformats.org/officeDocument/2006/relationships/hyperlink" Target="http://sistemagestioncalidad.ramajudicial.gov.co/ModeloCSJ/index.php?sesion=&amp;op=8&amp;sop=8.5.6&amp;id_estrutura=367&amp;id=20991.00000&amp;hr=1" TargetMode="External"/><Relationship Id="rId316" Type="http://schemas.openxmlformats.org/officeDocument/2006/relationships/hyperlink" Target="http://sistemagestioncalidad.ramajudicial.gov.co/ModeloCSJ/index.php?sesion=&amp;op=8&amp;sop=8.5.6&amp;id_estrutura=1&amp;id=21198.00000&amp;hr=1" TargetMode="External"/><Relationship Id="rId523" Type="http://schemas.openxmlformats.org/officeDocument/2006/relationships/hyperlink" Target="http://sistemagestioncalidad.ramajudicial.gov.co/ModeloCSJ/index.php?sesion=&amp;op=8&amp;sop=8.5.6&amp;id_estrutura=1&amp;id=21405.00000&amp;hr=1" TargetMode="External"/><Relationship Id="rId968" Type="http://schemas.openxmlformats.org/officeDocument/2006/relationships/hyperlink" Target="http://sistemagestioncalidad.ramajudicial.gov.co/ModeloCSJ/index.php?sesion=&amp;op=8&amp;sop=8.5.6&amp;id_estrutura=2&amp;id=21850.00000&amp;hr=1" TargetMode="External"/><Relationship Id="rId1153" Type="http://schemas.openxmlformats.org/officeDocument/2006/relationships/hyperlink" Target="http://sistemagestioncalidad.ramajudicial.gov.co/ModeloCSJ/index.php?sesion=&amp;op=8&amp;sop=8.5.6&amp;id_estrutura=367&amp;id=22035.00000&amp;hr=1" TargetMode="External"/><Relationship Id="rId1598" Type="http://schemas.openxmlformats.org/officeDocument/2006/relationships/hyperlink" Target="http://sistemagestioncalidad.ramajudicial.gov.co/ModeloCSJ/index.php?sesion=&amp;op=8&amp;sop=8.5.6&amp;id_estrutura=1&amp;id=22480.00000&amp;hr=1" TargetMode="External"/><Relationship Id="rId2204" Type="http://schemas.openxmlformats.org/officeDocument/2006/relationships/hyperlink" Target="http://sistemagestioncalidad.ramajudicial.gov.co/ModeloCSJ/index.php?sesion=&amp;op=8&amp;sop=8.5.6&amp;id_estrutura=1&amp;id=14936.00000&amp;hr=1" TargetMode="External"/><Relationship Id="rId97" Type="http://schemas.openxmlformats.org/officeDocument/2006/relationships/hyperlink" Target="http://sistemagestioncalidad.ramajudicial.gov.co/ModeloCSJ/index.php?sesion=&amp;op=8&amp;sop=8.5.6&amp;id_estrutura=367&amp;id=20979.00000&amp;hr=1" TargetMode="External"/><Relationship Id="rId730" Type="http://schemas.openxmlformats.org/officeDocument/2006/relationships/hyperlink" Target="http://sistemagestioncalidad.ramajudicial.gov.co/ModeloCSJ/index.php?sesion=&amp;op=8&amp;sop=8.5.6&amp;id_estrutura=1&amp;id=21612.00000&amp;hr=1" TargetMode="External"/><Relationship Id="rId828" Type="http://schemas.openxmlformats.org/officeDocument/2006/relationships/hyperlink" Target="http://sistemagestioncalidad.ramajudicial.gov.co/ModeloCSJ/index.php?sesion=&amp;op=8&amp;sop=8.5.6&amp;id_estrutura=1&amp;id=21710.00000&amp;hr=1" TargetMode="External"/><Relationship Id="rId1013" Type="http://schemas.openxmlformats.org/officeDocument/2006/relationships/hyperlink" Target="http://sistemagestioncalidad.ramajudicial.gov.co/ModeloCSJ/index.php?sesion=&amp;op=8&amp;sop=8.5.6&amp;id_estrutura=367&amp;id=21895.00000&amp;hr=1" TargetMode="External"/><Relationship Id="rId1360" Type="http://schemas.openxmlformats.org/officeDocument/2006/relationships/hyperlink" Target="http://sistemagestioncalidad.ramajudicial.gov.co/ModeloCSJ/index.php?sesion=&amp;op=8&amp;sop=8.5.6&amp;id_estrutura=2&amp;id=22242.00000&amp;hr=1" TargetMode="External"/><Relationship Id="rId1458" Type="http://schemas.openxmlformats.org/officeDocument/2006/relationships/hyperlink" Target="http://sistemagestioncalidad.ramajudicial.gov.co/ModeloCSJ/index.php?sesion=&amp;op=8&amp;sop=8.5.6&amp;id_estrutura=1&amp;id=22340.00000&amp;hr=1" TargetMode="External"/><Relationship Id="rId1665" Type="http://schemas.openxmlformats.org/officeDocument/2006/relationships/hyperlink" Target="http://sistemagestioncalidad.ramajudicial.gov.co/ModeloCSJ/index.php?sesion=&amp;op=8&amp;sop=8.5.6&amp;id_estrutura=1&amp;id=22547.00000&amp;hr=1" TargetMode="External"/><Relationship Id="rId1872" Type="http://schemas.openxmlformats.org/officeDocument/2006/relationships/hyperlink" Target="http://sistemagestioncalidad.ramajudicial.gov.co/ModeloCSJ/index.php?sesion=&amp;op=8&amp;sop=8.5.6&amp;id_estrutura=1&amp;id=14604.00000&amp;hr=1" TargetMode="External"/><Relationship Id="rId2411" Type="http://schemas.openxmlformats.org/officeDocument/2006/relationships/hyperlink" Target="http://sistemagestioncalidad.ramajudicial.gov.co/ModeloCSJ/index.php?sesion=&amp;op=8&amp;sop=8.5.6&amp;id_estrutura=2&amp;id=15143.00000&amp;hr=1" TargetMode="External"/><Relationship Id="rId1220" Type="http://schemas.openxmlformats.org/officeDocument/2006/relationships/hyperlink" Target="http://sistemagestioncalidad.ramajudicial.gov.co/ModeloCSJ/index.php?sesion=&amp;op=8&amp;sop=8.5.6&amp;id_estrutura=367&amp;id=22102.00000&amp;hr=1" TargetMode="External"/><Relationship Id="rId1318" Type="http://schemas.openxmlformats.org/officeDocument/2006/relationships/hyperlink" Target="http://sistemagestioncalidad.ramajudicial.gov.co/ModeloCSJ/index.php?sesion=&amp;op=8&amp;sop=8.5.6&amp;id_estrutura=3&amp;id=22200.00000&amp;hr=1" TargetMode="External"/><Relationship Id="rId1525" Type="http://schemas.openxmlformats.org/officeDocument/2006/relationships/hyperlink" Target="http://sistemagestioncalidad.ramajudicial.gov.co/ModeloCSJ/index.php?sesion=&amp;op=8&amp;sop=8.5.6&amp;id_estrutura=367&amp;id=22407.00000&amp;hr=1" TargetMode="External"/><Relationship Id="rId1732" Type="http://schemas.openxmlformats.org/officeDocument/2006/relationships/hyperlink" Target="http://sistemagestioncalidad.ramajudicial.gov.co/ModeloCSJ/index.php?sesion=&amp;op=8&amp;sop=8.5.6&amp;id_estrutura=1&amp;id=14464.00000&amp;hr=1" TargetMode="External"/><Relationship Id="rId24" Type="http://schemas.openxmlformats.org/officeDocument/2006/relationships/hyperlink" Target="http://sistemagestioncalidad.ramajudicial.gov.co/ModeloCSJ/index.php?sesion=&amp;op=8&amp;sop=8.5.6&amp;id_estrutura=1&amp;id=20906.00000&amp;hr=1" TargetMode="External"/><Relationship Id="rId2299" Type="http://schemas.openxmlformats.org/officeDocument/2006/relationships/hyperlink" Target="http://sistemagestioncalidad.ramajudicial.gov.co/ModeloCSJ/index.php?sesion=&amp;op=8&amp;sop=8.5.6&amp;id_estrutura=2&amp;id=15031.00000&amp;hr=1" TargetMode="External"/><Relationship Id="rId173" Type="http://schemas.openxmlformats.org/officeDocument/2006/relationships/hyperlink" Target="http://sistemagestioncalidad.ramajudicial.gov.co/ModeloCSJ/index.php?sesion=&amp;op=8&amp;sop=8.5.6&amp;id_estrutura=367&amp;id=21055.00000&amp;hr=1" TargetMode="External"/><Relationship Id="rId380" Type="http://schemas.openxmlformats.org/officeDocument/2006/relationships/hyperlink" Target="http://sistemagestioncalidad.ramajudicial.gov.co/ModeloCSJ/index.php?sesion=&amp;op=8&amp;sop=8.5.6&amp;id_estrutura=367&amp;id=21262.00000&amp;hr=1" TargetMode="External"/><Relationship Id="rId2061" Type="http://schemas.openxmlformats.org/officeDocument/2006/relationships/hyperlink" Target="http://sistemagestioncalidad.ramajudicial.gov.co/ModeloCSJ/index.php?sesion=&amp;op=8&amp;sop=8.5.6&amp;id_estrutura=1&amp;id=14793.00000&amp;hr=1" TargetMode="External"/><Relationship Id="rId240" Type="http://schemas.openxmlformats.org/officeDocument/2006/relationships/hyperlink" Target="http://sistemagestioncalidad.ramajudicial.gov.co/ModeloCSJ/index.php?sesion=&amp;op=8&amp;sop=8.5.6&amp;id_estrutura=367&amp;id=21122.00000&amp;hr=1" TargetMode="External"/><Relationship Id="rId478" Type="http://schemas.openxmlformats.org/officeDocument/2006/relationships/hyperlink" Target="http://sistemagestioncalidad.ramajudicial.gov.co/ModeloCSJ/index.php?sesion=&amp;op=8&amp;sop=8.5.6&amp;id_estrutura=367&amp;id=21360.00000&amp;hr=1" TargetMode="External"/><Relationship Id="rId685" Type="http://schemas.openxmlformats.org/officeDocument/2006/relationships/hyperlink" Target="http://sistemagestioncalidad.ramajudicial.gov.co/ModeloCSJ/index.php?sesion=&amp;op=8&amp;sop=8.5.6&amp;id_estrutura=367&amp;id=21567.00000&amp;hr=1" TargetMode="External"/><Relationship Id="rId892" Type="http://schemas.openxmlformats.org/officeDocument/2006/relationships/hyperlink" Target="http://sistemagestioncalidad.ramajudicial.gov.co/ModeloCSJ/index.php?sesion=&amp;op=8&amp;sop=8.5.6&amp;id_estrutura=2&amp;id=21774.00000&amp;hr=1" TargetMode="External"/><Relationship Id="rId2159" Type="http://schemas.openxmlformats.org/officeDocument/2006/relationships/hyperlink" Target="http://sistemagestioncalidad.ramajudicial.gov.co/ModeloCSJ/index.php?sesion=&amp;op=8&amp;sop=8.5.6&amp;id_estrutura=1&amp;id=14891.00000&amp;hr=1" TargetMode="External"/><Relationship Id="rId2366" Type="http://schemas.openxmlformats.org/officeDocument/2006/relationships/hyperlink" Target="http://sistemagestioncalidad.ramajudicial.gov.co/ModeloCSJ/index.php?sesion=&amp;op=8&amp;sop=8.5.6&amp;id_estrutura=2&amp;id=15098.00000&amp;hr=1" TargetMode="External"/><Relationship Id="rId100" Type="http://schemas.openxmlformats.org/officeDocument/2006/relationships/hyperlink" Target="http://sistemagestioncalidad.ramajudicial.gov.co/ModeloCSJ/index.php?sesion=&amp;op=8&amp;sop=8.5.6&amp;id_estrutura=3&amp;id=20982.00000&amp;hr=1" TargetMode="External"/><Relationship Id="rId338" Type="http://schemas.openxmlformats.org/officeDocument/2006/relationships/hyperlink" Target="http://sistemagestioncalidad.ramajudicial.gov.co/ModeloCSJ/index.php?sesion=&amp;op=8&amp;sop=8.5.6&amp;id_estrutura=1&amp;id=21220.00000&amp;hr=1" TargetMode="External"/><Relationship Id="rId545" Type="http://schemas.openxmlformats.org/officeDocument/2006/relationships/hyperlink" Target="http://sistemagestioncalidad.ramajudicial.gov.co/ModeloCSJ/index.php?sesion=&amp;op=8&amp;sop=8.5.6&amp;id_estrutura=2&amp;id=21427.00000&amp;hr=1" TargetMode="External"/><Relationship Id="rId752" Type="http://schemas.openxmlformats.org/officeDocument/2006/relationships/hyperlink" Target="http://sistemagestioncalidad.ramajudicial.gov.co/ModeloCSJ/index.php?sesion=&amp;op=8&amp;sop=8.5.6&amp;id_estrutura=367&amp;id=21634.00000&amp;hr=1" TargetMode="External"/><Relationship Id="rId1175" Type="http://schemas.openxmlformats.org/officeDocument/2006/relationships/hyperlink" Target="http://sistemagestioncalidad.ramajudicial.gov.co/ModeloCSJ/index.php?sesion=&amp;op=8&amp;sop=8.5.6&amp;id_estrutura=367&amp;id=22057.00000&amp;hr=1" TargetMode="External"/><Relationship Id="rId1382" Type="http://schemas.openxmlformats.org/officeDocument/2006/relationships/hyperlink" Target="http://sistemagestioncalidad.ramajudicial.gov.co/ModeloCSJ/index.php?sesion=&amp;op=8&amp;sop=8.5.6&amp;id_estrutura=367&amp;id=22264.00000&amp;hr=1" TargetMode="External"/><Relationship Id="rId2019" Type="http://schemas.openxmlformats.org/officeDocument/2006/relationships/hyperlink" Target="http://sistemagestioncalidad.ramajudicial.gov.co/ModeloCSJ/index.php?sesion=&amp;op=8&amp;sop=8.5.6&amp;id_estrutura=2&amp;id=14751.00000&amp;hr=1" TargetMode="External"/><Relationship Id="rId2226" Type="http://schemas.openxmlformats.org/officeDocument/2006/relationships/hyperlink" Target="http://sistemagestioncalidad.ramajudicial.gov.co/ModeloCSJ/index.php?sesion=&amp;op=8&amp;sop=8.5.6&amp;id_estrutura=1&amp;id=14958.00000&amp;hr=1" TargetMode="External"/><Relationship Id="rId2433" Type="http://schemas.openxmlformats.org/officeDocument/2006/relationships/hyperlink" Target="http://sistemagestioncalidad.ramajudicial.gov.co/ModeloCSJ/index.php?sesion=&amp;op=8&amp;sop=8.5.6&amp;id_estrutura=3&amp;id=15165.00000&amp;hr=1" TargetMode="External"/><Relationship Id="rId405" Type="http://schemas.openxmlformats.org/officeDocument/2006/relationships/hyperlink" Target="http://sistemagestioncalidad.ramajudicial.gov.co/ModeloCSJ/index.php?sesion=&amp;op=8&amp;sop=8.5.6&amp;id_estrutura=367&amp;id=21287.00000&amp;hr=1" TargetMode="External"/><Relationship Id="rId612" Type="http://schemas.openxmlformats.org/officeDocument/2006/relationships/hyperlink" Target="http://sistemagestioncalidad.ramajudicial.gov.co/ModeloCSJ/index.php?sesion=&amp;op=8&amp;sop=8.5.6&amp;id_estrutura=367&amp;id=21494.00000&amp;hr=1" TargetMode="External"/><Relationship Id="rId1035" Type="http://schemas.openxmlformats.org/officeDocument/2006/relationships/hyperlink" Target="http://sistemagestioncalidad.ramajudicial.gov.co/ModeloCSJ/index.php?sesion=&amp;op=8&amp;sop=8.5.6&amp;id_estrutura=367&amp;id=21917.00000&amp;hr=1" TargetMode="External"/><Relationship Id="rId1242" Type="http://schemas.openxmlformats.org/officeDocument/2006/relationships/hyperlink" Target="http://sistemagestioncalidad.ramajudicial.gov.co/ModeloCSJ/index.php?sesion=&amp;op=8&amp;sop=8.5.6&amp;id_estrutura=367&amp;id=22124.00000&amp;hr=1" TargetMode="External"/><Relationship Id="rId1687" Type="http://schemas.openxmlformats.org/officeDocument/2006/relationships/hyperlink" Target="http://sistemagestioncalidad.ramajudicial.gov.co/ModeloCSJ/index.php?sesion=&amp;op=8&amp;sop=8.5.6&amp;id_estrutura=367&amp;id=22569.00000&amp;hr=1" TargetMode="External"/><Relationship Id="rId1894" Type="http://schemas.openxmlformats.org/officeDocument/2006/relationships/hyperlink" Target="http://sistemagestioncalidad.ramajudicial.gov.co/ModeloCSJ/index.php?sesion=&amp;op=8&amp;sop=8.5.6&amp;id_estrutura=1&amp;id=14626.00000&amp;hr=1" TargetMode="External"/><Relationship Id="rId917" Type="http://schemas.openxmlformats.org/officeDocument/2006/relationships/hyperlink" Target="http://sistemagestioncalidad.ramajudicial.gov.co/ModeloCSJ/index.php?sesion=&amp;op=8&amp;sop=8.5.6&amp;id_estrutura=367&amp;id=21799.00000&amp;hr=1" TargetMode="External"/><Relationship Id="rId1102" Type="http://schemas.openxmlformats.org/officeDocument/2006/relationships/hyperlink" Target="http://sistemagestioncalidad.ramajudicial.gov.co/ModeloCSJ/index.php?sesion=&amp;op=8&amp;sop=8.5.6&amp;id_estrutura=367&amp;id=21984.00000&amp;hr=1" TargetMode="External"/><Relationship Id="rId1547" Type="http://schemas.openxmlformats.org/officeDocument/2006/relationships/hyperlink" Target="http://sistemagestioncalidad.ramajudicial.gov.co/ModeloCSJ/index.php?sesion=&amp;op=8&amp;sop=8.5.6&amp;id_estrutura=367&amp;id=22429.00000&amp;hr=1" TargetMode="External"/><Relationship Id="rId1754" Type="http://schemas.openxmlformats.org/officeDocument/2006/relationships/hyperlink" Target="http://sistemagestioncalidad.ramajudicial.gov.co/ModeloCSJ/index.php?sesion=&amp;op=8&amp;sop=8.5.6&amp;id_estrutura=1&amp;id=14486.00000&amp;hr=1" TargetMode="External"/><Relationship Id="rId1961" Type="http://schemas.openxmlformats.org/officeDocument/2006/relationships/hyperlink" Target="http://sistemagestioncalidad.ramajudicial.gov.co/ModeloCSJ/index.php?sesion=&amp;op=8&amp;sop=8.5.6&amp;id_estrutura=1&amp;id=14693.00000&amp;hr=1" TargetMode="External"/><Relationship Id="rId46" Type="http://schemas.openxmlformats.org/officeDocument/2006/relationships/hyperlink" Target="http://sistemagestioncalidad.ramajudicial.gov.co/ModeloCSJ/index.php?sesion=&amp;op=8&amp;sop=8.5.6&amp;id_estrutura=367&amp;id=20928.00000&amp;hr=1" TargetMode="External"/><Relationship Id="rId1407" Type="http://schemas.openxmlformats.org/officeDocument/2006/relationships/hyperlink" Target="http://sistemagestioncalidad.ramajudicial.gov.co/ModeloCSJ/index.php?sesion=&amp;op=8&amp;sop=8.5.6&amp;id_estrutura=1&amp;id=22289.00000&amp;hr=1" TargetMode="External"/><Relationship Id="rId1614" Type="http://schemas.openxmlformats.org/officeDocument/2006/relationships/hyperlink" Target="http://sistemagestioncalidad.ramajudicial.gov.co/ModeloCSJ/index.php?sesion=&amp;op=8&amp;sop=8.5.6&amp;id_estrutura=1&amp;id=22496.00000&amp;hr=1" TargetMode="External"/><Relationship Id="rId1821" Type="http://schemas.openxmlformats.org/officeDocument/2006/relationships/hyperlink" Target="http://sistemagestioncalidad.ramajudicial.gov.co/ModeloCSJ/index.php?sesion=&amp;op=8&amp;sop=8.5.6&amp;id_estrutura=2&amp;id=14553.00000&amp;hr=1" TargetMode="External"/><Relationship Id="rId195" Type="http://schemas.openxmlformats.org/officeDocument/2006/relationships/hyperlink" Target="http://sistemagestioncalidad.ramajudicial.gov.co/ModeloCSJ/index.php?sesion=&amp;op=8&amp;sop=8.5.6&amp;id_estrutura=367&amp;id=21077.00000&amp;hr=1" TargetMode="External"/><Relationship Id="rId1919" Type="http://schemas.openxmlformats.org/officeDocument/2006/relationships/hyperlink" Target="http://sistemagestioncalidad.ramajudicial.gov.co/ModeloCSJ/index.php?sesion=&amp;op=8&amp;sop=8.5.6&amp;id_estrutura=1&amp;id=14651.00000&amp;hr=1" TargetMode="External"/><Relationship Id="rId2083" Type="http://schemas.openxmlformats.org/officeDocument/2006/relationships/hyperlink" Target="http://sistemagestioncalidad.ramajudicial.gov.co/ModeloCSJ/index.php?sesion=&amp;op=8&amp;sop=8.5.6&amp;id_estrutura=1&amp;id=14815.00000&amp;hr=1" TargetMode="External"/><Relationship Id="rId2290" Type="http://schemas.openxmlformats.org/officeDocument/2006/relationships/hyperlink" Target="http://sistemagestioncalidad.ramajudicial.gov.co/ModeloCSJ/index.php?sesion=&amp;op=8&amp;sop=8.5.6&amp;id_estrutura=1&amp;id=15022.00000&amp;hr=1" TargetMode="External"/><Relationship Id="rId2388" Type="http://schemas.openxmlformats.org/officeDocument/2006/relationships/hyperlink" Target="http://sistemagestioncalidad.ramajudicial.gov.co/ModeloCSJ/index.php?sesion=&amp;op=8&amp;sop=8.5.6&amp;id_estrutura=2&amp;id=15120.00000&amp;hr=1" TargetMode="External"/><Relationship Id="rId262" Type="http://schemas.openxmlformats.org/officeDocument/2006/relationships/hyperlink" Target="http://sistemagestioncalidad.ramajudicial.gov.co/ModeloCSJ/index.php?sesion=&amp;op=8&amp;sop=8.5.6&amp;id_estrutura=367&amp;id=21144.00000&amp;hr=1" TargetMode="External"/><Relationship Id="rId567" Type="http://schemas.openxmlformats.org/officeDocument/2006/relationships/hyperlink" Target="http://sistemagestioncalidad.ramajudicial.gov.co/ModeloCSJ/index.php?sesion=&amp;op=8&amp;sop=8.5.6&amp;id_estrutura=2&amp;id=21449.00000&amp;hr=1" TargetMode="External"/><Relationship Id="rId1197" Type="http://schemas.openxmlformats.org/officeDocument/2006/relationships/hyperlink" Target="http://sistemagestioncalidad.ramajudicial.gov.co/ModeloCSJ/index.php?sesion=&amp;op=8&amp;sop=8.5.6&amp;id_estrutura=367&amp;id=22079.00000&amp;hr=1" TargetMode="External"/><Relationship Id="rId2150" Type="http://schemas.openxmlformats.org/officeDocument/2006/relationships/hyperlink" Target="http://sistemagestioncalidad.ramajudicial.gov.co/ModeloCSJ/index.php?sesion=&amp;op=8&amp;sop=8.5.6&amp;id_estrutura=3&amp;id=14882.00000&amp;hr=1" TargetMode="External"/><Relationship Id="rId2248" Type="http://schemas.openxmlformats.org/officeDocument/2006/relationships/hyperlink" Target="http://sistemagestioncalidad.ramajudicial.gov.co/ModeloCSJ/index.php?sesion=&amp;op=8&amp;sop=8.5.6&amp;id_estrutura=2&amp;id=14980.00000&amp;hr=1" TargetMode="External"/><Relationship Id="rId122" Type="http://schemas.openxmlformats.org/officeDocument/2006/relationships/hyperlink" Target="http://sistemagestioncalidad.ramajudicial.gov.co/ModeloCSJ/index.php?sesion=&amp;op=8&amp;sop=8.5.6&amp;id_estrutura=367&amp;id=21004.00000&amp;hr=1" TargetMode="External"/><Relationship Id="rId774" Type="http://schemas.openxmlformats.org/officeDocument/2006/relationships/hyperlink" Target="http://sistemagestioncalidad.ramajudicial.gov.co/ModeloCSJ/index.php?sesion=&amp;op=8&amp;sop=8.5.6&amp;id_estrutura=367&amp;id=21656.00000&amp;hr=1" TargetMode="External"/><Relationship Id="rId981" Type="http://schemas.openxmlformats.org/officeDocument/2006/relationships/hyperlink" Target="http://sistemagestioncalidad.ramajudicial.gov.co/ModeloCSJ/index.php?sesion=&amp;op=8&amp;sop=8.5.6&amp;id_estrutura=1&amp;id=21863.00000&amp;hr=1" TargetMode="External"/><Relationship Id="rId1057" Type="http://schemas.openxmlformats.org/officeDocument/2006/relationships/hyperlink" Target="http://sistemagestioncalidad.ramajudicial.gov.co/ModeloCSJ/index.php?sesion=&amp;op=8&amp;sop=8.5.6&amp;id_estrutura=367&amp;id=21939.00000&amp;hr=1" TargetMode="External"/><Relationship Id="rId2010" Type="http://schemas.openxmlformats.org/officeDocument/2006/relationships/hyperlink" Target="http://sistemagestioncalidad.ramajudicial.gov.co/ModeloCSJ/index.php?sesion=&amp;op=8&amp;sop=8.5.6&amp;id_estrutura=2&amp;id=14742.00000&amp;hr=1" TargetMode="External"/><Relationship Id="rId2455" Type="http://schemas.openxmlformats.org/officeDocument/2006/relationships/hyperlink" Target="http://sistemagestioncalidad.ramajudicial.gov.co/ModeloCSJ/index.php?sesion=&amp;op=8&amp;sop=8.5.6&amp;id_estrutura=1&amp;id=15187.00000&amp;hr=1" TargetMode="External"/><Relationship Id="rId427" Type="http://schemas.openxmlformats.org/officeDocument/2006/relationships/hyperlink" Target="http://sistemagestioncalidad.ramajudicial.gov.co/ModeloCSJ/index.php?sesion=&amp;op=8&amp;sop=8.5.6&amp;id_estrutura=367&amp;id=21309.00000&amp;hr=1" TargetMode="External"/><Relationship Id="rId634" Type="http://schemas.openxmlformats.org/officeDocument/2006/relationships/hyperlink" Target="http://sistemagestioncalidad.ramajudicial.gov.co/ModeloCSJ/index.php?sesion=&amp;op=8&amp;sop=8.5.6&amp;id_estrutura=367&amp;id=21516.00000&amp;hr=1" TargetMode="External"/><Relationship Id="rId841" Type="http://schemas.openxmlformats.org/officeDocument/2006/relationships/hyperlink" Target="http://sistemagestioncalidad.ramajudicial.gov.co/ModeloCSJ/index.php?sesion=&amp;op=8&amp;sop=8.5.6&amp;id_estrutura=367&amp;id=21723.00000&amp;hr=1" TargetMode="External"/><Relationship Id="rId1264" Type="http://schemas.openxmlformats.org/officeDocument/2006/relationships/hyperlink" Target="http://sistemagestioncalidad.ramajudicial.gov.co/ModeloCSJ/index.php?sesion=&amp;op=8&amp;sop=8.5.6&amp;id_estrutura=1&amp;id=22146.00000&amp;hr=1" TargetMode="External"/><Relationship Id="rId1471" Type="http://schemas.openxmlformats.org/officeDocument/2006/relationships/hyperlink" Target="http://sistemagestioncalidad.ramajudicial.gov.co/ModeloCSJ/index.php?sesion=&amp;op=8&amp;sop=8.5.6&amp;id_estrutura=367&amp;id=22353.00000&amp;hr=1" TargetMode="External"/><Relationship Id="rId1569" Type="http://schemas.openxmlformats.org/officeDocument/2006/relationships/hyperlink" Target="http://sistemagestioncalidad.ramajudicial.gov.co/ModeloCSJ/index.php?sesion=&amp;op=8&amp;sop=8.5.6&amp;id_estrutura=367&amp;id=22451.00000&amp;hr=1" TargetMode="External"/><Relationship Id="rId2108" Type="http://schemas.openxmlformats.org/officeDocument/2006/relationships/hyperlink" Target="http://sistemagestioncalidad.ramajudicial.gov.co/ModeloCSJ/index.php?sesion=&amp;op=8&amp;sop=8.5.6&amp;id_estrutura=1&amp;id=14840.00000&amp;hr=1" TargetMode="External"/><Relationship Id="rId2315" Type="http://schemas.openxmlformats.org/officeDocument/2006/relationships/hyperlink" Target="http://sistemagestioncalidad.ramajudicial.gov.co/ModeloCSJ/index.php?sesion=&amp;op=8&amp;sop=8.5.6&amp;id_estrutura=1&amp;id=15047.00000&amp;hr=1" TargetMode="External"/><Relationship Id="rId701" Type="http://schemas.openxmlformats.org/officeDocument/2006/relationships/hyperlink" Target="http://sistemagestioncalidad.ramajudicial.gov.co/ModeloCSJ/index.php?sesion=&amp;op=8&amp;sop=8.5.6&amp;id_estrutura=1&amp;id=21583.00000&amp;hr=1" TargetMode="External"/><Relationship Id="rId939" Type="http://schemas.openxmlformats.org/officeDocument/2006/relationships/hyperlink" Target="http://sistemagestioncalidad.ramajudicial.gov.co/ModeloCSJ/index.php?sesion=&amp;op=8&amp;sop=8.5.6&amp;id_estrutura=1&amp;id=21821.00000&amp;hr=1" TargetMode="External"/><Relationship Id="rId1124" Type="http://schemas.openxmlformats.org/officeDocument/2006/relationships/hyperlink" Target="http://sistemagestioncalidad.ramajudicial.gov.co/ModeloCSJ/index.php?sesion=&amp;op=8&amp;sop=8.5.6&amp;id_estrutura=367&amp;id=22006.00000&amp;hr=1" TargetMode="External"/><Relationship Id="rId1331" Type="http://schemas.openxmlformats.org/officeDocument/2006/relationships/hyperlink" Target="http://sistemagestioncalidad.ramajudicial.gov.co/ModeloCSJ/index.php?sesion=&amp;op=8&amp;sop=8.5.6&amp;id_estrutura=1&amp;id=22213.00000&amp;hr=1" TargetMode="External"/><Relationship Id="rId1776" Type="http://schemas.openxmlformats.org/officeDocument/2006/relationships/hyperlink" Target="http://sistemagestioncalidad.ramajudicial.gov.co/ModeloCSJ/index.php?sesion=&amp;op=8&amp;sop=8.5.6&amp;id_estrutura=3&amp;id=14508.00000&amp;hr=1" TargetMode="External"/><Relationship Id="rId1983" Type="http://schemas.openxmlformats.org/officeDocument/2006/relationships/hyperlink" Target="http://sistemagestioncalidad.ramajudicial.gov.co/ModeloCSJ/index.php?sesion=&amp;op=8&amp;sop=8.5.6&amp;id_estrutura=1&amp;id=14715.00000&amp;hr=1" TargetMode="External"/><Relationship Id="rId68" Type="http://schemas.openxmlformats.org/officeDocument/2006/relationships/hyperlink" Target="http://sistemagestioncalidad.ramajudicial.gov.co/ModeloCSJ/index.php?sesion=&amp;op=8&amp;sop=8.5.6&amp;id_estrutura=367&amp;id=20950.00000&amp;hr=1" TargetMode="External"/><Relationship Id="rId1429" Type="http://schemas.openxmlformats.org/officeDocument/2006/relationships/hyperlink" Target="http://sistemagestioncalidad.ramajudicial.gov.co/ModeloCSJ/index.php?sesion=&amp;op=8&amp;sop=8.5.6&amp;id_estrutura=367&amp;id=22311.00000&amp;hr=1" TargetMode="External"/><Relationship Id="rId1636" Type="http://schemas.openxmlformats.org/officeDocument/2006/relationships/hyperlink" Target="http://sistemagestioncalidad.ramajudicial.gov.co/ModeloCSJ/index.php?sesion=&amp;op=8&amp;sop=8.5.6&amp;id_estrutura=367&amp;id=22518.00000&amp;hr=1" TargetMode="External"/><Relationship Id="rId1843" Type="http://schemas.openxmlformats.org/officeDocument/2006/relationships/hyperlink" Target="http://sistemagestioncalidad.ramajudicial.gov.co/ModeloCSJ/index.php?sesion=&amp;op=8&amp;sop=8.5.6&amp;id_estrutura=1&amp;id=14575.00000&amp;hr=1" TargetMode="External"/><Relationship Id="rId1703" Type="http://schemas.openxmlformats.org/officeDocument/2006/relationships/hyperlink" Target="http://sistemagestioncalidad.ramajudicial.gov.co/ModeloCSJ/index.php?sesion=&amp;op=8&amp;sop=8.5.6&amp;id_estrutura=3&amp;id=14435.00000&amp;hr=1" TargetMode="External"/><Relationship Id="rId1910" Type="http://schemas.openxmlformats.org/officeDocument/2006/relationships/hyperlink" Target="http://sistemagestioncalidad.ramajudicial.gov.co/ModeloCSJ/index.php?sesion=&amp;op=8&amp;sop=8.5.6&amp;id_estrutura=3&amp;id=14642.00000&amp;hr=1" TargetMode="External"/><Relationship Id="rId284" Type="http://schemas.openxmlformats.org/officeDocument/2006/relationships/hyperlink" Target="http://sistemagestioncalidad.ramajudicial.gov.co/ModeloCSJ/index.php?sesion=&amp;op=8&amp;sop=8.5.6&amp;id_estrutura=367&amp;id=21166.00000&amp;hr=1" TargetMode="External"/><Relationship Id="rId491" Type="http://schemas.openxmlformats.org/officeDocument/2006/relationships/hyperlink" Target="http://sistemagestioncalidad.ramajudicial.gov.co/ModeloCSJ/index.php?sesion=&amp;op=8&amp;sop=8.5.6&amp;id_estrutura=1&amp;id=21373.00000&amp;hr=1" TargetMode="External"/><Relationship Id="rId2172" Type="http://schemas.openxmlformats.org/officeDocument/2006/relationships/hyperlink" Target="http://sistemagestioncalidad.ramajudicial.gov.co/ModeloCSJ/index.php?sesion=&amp;op=8&amp;sop=8.5.6&amp;id_estrutura=1&amp;id=14904.00000&amp;hr=1" TargetMode="External"/><Relationship Id="rId144" Type="http://schemas.openxmlformats.org/officeDocument/2006/relationships/hyperlink" Target="http://sistemagestioncalidad.ramajudicial.gov.co/ModeloCSJ/index.php?sesion=&amp;op=8&amp;sop=8.5.6&amp;id_estrutura=1&amp;id=21026.00000&amp;hr=1" TargetMode="External"/><Relationship Id="rId589" Type="http://schemas.openxmlformats.org/officeDocument/2006/relationships/hyperlink" Target="http://sistemagestioncalidad.ramajudicial.gov.co/ModeloCSJ/index.php?sesion=&amp;op=8&amp;sop=8.5.6&amp;id_estrutura=367&amp;id=21471.00000&amp;hr=1" TargetMode="External"/><Relationship Id="rId796" Type="http://schemas.openxmlformats.org/officeDocument/2006/relationships/hyperlink" Target="http://sistemagestioncalidad.ramajudicial.gov.co/ModeloCSJ/index.php?sesion=&amp;op=8&amp;sop=8.5.6&amp;id_estrutura=367&amp;id=21678.00000&amp;hr=1" TargetMode="External"/><Relationship Id="rId351" Type="http://schemas.openxmlformats.org/officeDocument/2006/relationships/hyperlink" Target="http://sistemagestioncalidad.ramajudicial.gov.co/ModeloCSJ/index.php?sesion=&amp;op=8&amp;sop=8.5.6&amp;id_estrutura=367&amp;id=21233.00000&amp;hr=1" TargetMode="External"/><Relationship Id="rId449" Type="http://schemas.openxmlformats.org/officeDocument/2006/relationships/hyperlink" Target="http://sistemagestioncalidad.ramajudicial.gov.co/ModeloCSJ/index.php?sesion=&amp;op=8&amp;sop=8.5.6&amp;id_estrutura=367&amp;id=21331.00000&amp;hr=1" TargetMode="External"/><Relationship Id="rId656" Type="http://schemas.openxmlformats.org/officeDocument/2006/relationships/hyperlink" Target="http://sistemagestioncalidad.ramajudicial.gov.co/ModeloCSJ/index.php?sesion=&amp;op=8&amp;sop=8.5.6&amp;id_estrutura=367&amp;id=21538.00000&amp;hr=1" TargetMode="External"/><Relationship Id="rId863" Type="http://schemas.openxmlformats.org/officeDocument/2006/relationships/hyperlink" Target="http://sistemagestioncalidad.ramajudicial.gov.co/ModeloCSJ/index.php?sesion=&amp;op=8&amp;sop=8.5.6&amp;id_estrutura=1&amp;id=21745.00000&amp;hr=1" TargetMode="External"/><Relationship Id="rId1079" Type="http://schemas.openxmlformats.org/officeDocument/2006/relationships/hyperlink" Target="http://sistemagestioncalidad.ramajudicial.gov.co/ModeloCSJ/index.php?sesion=&amp;op=8&amp;sop=8.5.6&amp;id_estrutura=1&amp;id=21961.00000&amp;hr=1" TargetMode="External"/><Relationship Id="rId1286" Type="http://schemas.openxmlformats.org/officeDocument/2006/relationships/hyperlink" Target="http://sistemagestioncalidad.ramajudicial.gov.co/ModeloCSJ/index.php?sesion=&amp;op=8&amp;sop=8.5.6&amp;id_estrutura=367&amp;id=22168.00000&amp;hr=1" TargetMode="External"/><Relationship Id="rId1493" Type="http://schemas.openxmlformats.org/officeDocument/2006/relationships/hyperlink" Target="http://sistemagestioncalidad.ramajudicial.gov.co/ModeloCSJ/index.php?sesion=&amp;op=8&amp;sop=8.5.6&amp;id_estrutura=367&amp;id=22375.00000&amp;hr=1" TargetMode="External"/><Relationship Id="rId2032" Type="http://schemas.openxmlformats.org/officeDocument/2006/relationships/hyperlink" Target="http://sistemagestioncalidad.ramajudicial.gov.co/ModeloCSJ/index.php?sesion=&amp;op=8&amp;sop=8.5.6&amp;id_estrutura=1&amp;id=14764.00000&amp;hr=1" TargetMode="External"/><Relationship Id="rId2337" Type="http://schemas.openxmlformats.org/officeDocument/2006/relationships/hyperlink" Target="http://sistemagestioncalidad.ramajudicial.gov.co/ModeloCSJ/index.php?sesion=&amp;op=8&amp;sop=8.5.6&amp;id_estrutura=1&amp;id=15069.00000&amp;hr=1" TargetMode="External"/><Relationship Id="rId211" Type="http://schemas.openxmlformats.org/officeDocument/2006/relationships/hyperlink" Target="http://sistemagestioncalidad.ramajudicial.gov.co/ModeloCSJ/index.php?sesion=&amp;op=8&amp;sop=8.5.6&amp;id_estrutura=367&amp;id=21093.00000&amp;hr=1" TargetMode="External"/><Relationship Id="rId309" Type="http://schemas.openxmlformats.org/officeDocument/2006/relationships/hyperlink" Target="http://sistemagestioncalidad.ramajudicial.gov.co/ModeloCSJ/index.php?sesion=&amp;op=8&amp;sop=8.5.6&amp;id_estrutura=367&amp;id=21191.00000&amp;hr=1" TargetMode="External"/><Relationship Id="rId516" Type="http://schemas.openxmlformats.org/officeDocument/2006/relationships/hyperlink" Target="http://sistemagestioncalidad.ramajudicial.gov.co/ModeloCSJ/index.php?sesion=&amp;op=8&amp;sop=8.5.6&amp;id_estrutura=367&amp;id=21398.00000&amp;hr=1" TargetMode="External"/><Relationship Id="rId1146" Type="http://schemas.openxmlformats.org/officeDocument/2006/relationships/hyperlink" Target="http://sistemagestioncalidad.ramajudicial.gov.co/ModeloCSJ/index.php?sesion=&amp;op=8&amp;sop=8.5.6&amp;id_estrutura=367&amp;id=22028.00000&amp;hr=1" TargetMode="External"/><Relationship Id="rId1798" Type="http://schemas.openxmlformats.org/officeDocument/2006/relationships/hyperlink" Target="http://sistemagestioncalidad.ramajudicial.gov.co/ModeloCSJ/index.php?sesion=&amp;op=8&amp;sop=8.5.6&amp;id_estrutura=1&amp;id=14530.00000&amp;hr=1" TargetMode="External"/><Relationship Id="rId723" Type="http://schemas.openxmlformats.org/officeDocument/2006/relationships/hyperlink" Target="http://sistemagestioncalidad.ramajudicial.gov.co/ModeloCSJ/index.php?sesion=&amp;op=8&amp;sop=8.5.6&amp;id_estrutura=3&amp;id=21605.00000&amp;hr=1" TargetMode="External"/><Relationship Id="rId930" Type="http://schemas.openxmlformats.org/officeDocument/2006/relationships/hyperlink" Target="http://sistemagestioncalidad.ramajudicial.gov.co/ModeloCSJ/index.php?sesion=&amp;op=8&amp;sop=8.5.6&amp;id_estrutura=1&amp;id=21812.00000&amp;hr=1" TargetMode="External"/><Relationship Id="rId1006" Type="http://schemas.openxmlformats.org/officeDocument/2006/relationships/hyperlink" Target="http://sistemagestioncalidad.ramajudicial.gov.co/ModeloCSJ/index.php?sesion=&amp;op=8&amp;sop=8.5.6&amp;id_estrutura=367&amp;id=21888.00000&amp;hr=1" TargetMode="External"/><Relationship Id="rId1353" Type="http://schemas.openxmlformats.org/officeDocument/2006/relationships/hyperlink" Target="http://sistemagestioncalidad.ramajudicial.gov.co/ModeloCSJ/index.php?sesion=&amp;op=8&amp;sop=8.5.6&amp;id_estrutura=367&amp;id=22235.00000&amp;hr=1" TargetMode="External"/><Relationship Id="rId1560" Type="http://schemas.openxmlformats.org/officeDocument/2006/relationships/hyperlink" Target="http://sistemagestioncalidad.ramajudicial.gov.co/ModeloCSJ/index.php?sesion=&amp;op=8&amp;sop=8.5.6&amp;id_estrutura=1&amp;id=22442.00000&amp;hr=1" TargetMode="External"/><Relationship Id="rId1658" Type="http://schemas.openxmlformats.org/officeDocument/2006/relationships/hyperlink" Target="http://sistemagestioncalidad.ramajudicial.gov.co/ModeloCSJ/index.php?sesion=&amp;op=8&amp;sop=8.5.6&amp;id_estrutura=367&amp;id=22540.00000&amp;hr=1" TargetMode="External"/><Relationship Id="rId1865" Type="http://schemas.openxmlformats.org/officeDocument/2006/relationships/hyperlink" Target="http://sistemagestioncalidad.ramajudicial.gov.co/ModeloCSJ/index.php?sesion=&amp;op=8&amp;sop=8.5.6&amp;id_estrutura=1&amp;id=14597.00000&amp;hr=1" TargetMode="External"/><Relationship Id="rId2404" Type="http://schemas.openxmlformats.org/officeDocument/2006/relationships/hyperlink" Target="http://sistemagestioncalidad.ramajudicial.gov.co/ModeloCSJ/index.php?sesion=&amp;op=8&amp;sop=8.5.6&amp;id_estrutura=2&amp;id=15136.00000&amp;hr=1" TargetMode="External"/><Relationship Id="rId1213" Type="http://schemas.openxmlformats.org/officeDocument/2006/relationships/hyperlink" Target="http://sistemagestioncalidad.ramajudicial.gov.co/ModeloCSJ/index.php?sesion=&amp;op=8&amp;sop=8.5.6&amp;id_estrutura=3&amp;id=22095.00000&amp;hr=1" TargetMode="External"/><Relationship Id="rId1420" Type="http://schemas.openxmlformats.org/officeDocument/2006/relationships/hyperlink" Target="http://sistemagestioncalidad.ramajudicial.gov.co/ModeloCSJ/index.php?sesion=&amp;op=8&amp;sop=8.5.6&amp;id_estrutura=367&amp;id=22302.00000&amp;hr=1" TargetMode="External"/><Relationship Id="rId1518" Type="http://schemas.openxmlformats.org/officeDocument/2006/relationships/hyperlink" Target="http://sistemagestioncalidad.ramajudicial.gov.co/ModeloCSJ/index.php?sesion=&amp;op=8&amp;sop=8.5.6&amp;id_estrutura=2&amp;id=22400.00000&amp;hr=1" TargetMode="External"/><Relationship Id="rId1725" Type="http://schemas.openxmlformats.org/officeDocument/2006/relationships/hyperlink" Target="http://sistemagestioncalidad.ramajudicial.gov.co/ModeloCSJ/index.php?sesion=&amp;op=8&amp;sop=8.5.6&amp;id_estrutura=1&amp;id=14457.00000&amp;hr=1" TargetMode="External"/><Relationship Id="rId1932" Type="http://schemas.openxmlformats.org/officeDocument/2006/relationships/hyperlink" Target="http://sistemagestioncalidad.ramajudicial.gov.co/ModeloCSJ/index.php?sesion=&amp;op=8&amp;sop=8.5.6&amp;id_estrutura=1&amp;id=14664.00000&amp;hr=1" TargetMode="External"/><Relationship Id="rId17" Type="http://schemas.openxmlformats.org/officeDocument/2006/relationships/hyperlink" Target="http://sistemagestioncalidad.ramajudicial.gov.co/ModeloCSJ/index.php?sesion=&amp;op=8&amp;sop=8.5.6&amp;id_estrutura=1&amp;id=20899.00000&amp;hr=1" TargetMode="External"/><Relationship Id="rId2194" Type="http://schemas.openxmlformats.org/officeDocument/2006/relationships/hyperlink" Target="http://sistemagestioncalidad.ramajudicial.gov.co/ModeloCSJ/index.php?sesion=&amp;op=8&amp;sop=8.5.6&amp;id_estrutura=1&amp;id=14926.00000&amp;hr=1" TargetMode="External"/><Relationship Id="rId166" Type="http://schemas.openxmlformats.org/officeDocument/2006/relationships/hyperlink" Target="http://sistemagestioncalidad.ramajudicial.gov.co/ModeloCSJ/index.php?sesion=&amp;op=8&amp;sop=8.5.6&amp;id_estrutura=367&amp;id=21048.00000&amp;hr=1" TargetMode="External"/><Relationship Id="rId373" Type="http://schemas.openxmlformats.org/officeDocument/2006/relationships/hyperlink" Target="http://sistemagestioncalidad.ramajudicial.gov.co/ModeloCSJ/index.php?sesion=&amp;op=8&amp;sop=8.5.6&amp;id_estrutura=2&amp;id=21255.00000&amp;hr=1" TargetMode="External"/><Relationship Id="rId580" Type="http://schemas.openxmlformats.org/officeDocument/2006/relationships/hyperlink" Target="http://sistemagestioncalidad.ramajudicial.gov.co/ModeloCSJ/index.php?sesion=&amp;op=8&amp;sop=8.5.6&amp;id_estrutura=367&amp;id=21462.00000&amp;hr=1" TargetMode="External"/><Relationship Id="rId2054" Type="http://schemas.openxmlformats.org/officeDocument/2006/relationships/hyperlink" Target="http://sistemagestioncalidad.ramajudicial.gov.co/ModeloCSJ/index.php?sesion=&amp;op=8&amp;sop=8.5.6&amp;id_estrutura=1&amp;id=14786.00000&amp;hr=1" TargetMode="External"/><Relationship Id="rId2261" Type="http://schemas.openxmlformats.org/officeDocument/2006/relationships/hyperlink" Target="http://sistemagestioncalidad.ramajudicial.gov.co/ModeloCSJ/index.php?sesion=&amp;op=8&amp;sop=8.5.6&amp;id_estrutura=1&amp;id=14993.00000&amp;hr=1" TargetMode="External"/><Relationship Id="rId1" Type="http://schemas.openxmlformats.org/officeDocument/2006/relationships/hyperlink" Target="http://sistemagestioncalidad.ramajudicial.gov.co/ModeloCSJ/index.php?sesion=&amp;op=8&amp;sop=8.5.6&amp;id_estructura=367&amp;id=20883.00000&amp;hr=1" TargetMode="External"/><Relationship Id="rId233" Type="http://schemas.openxmlformats.org/officeDocument/2006/relationships/hyperlink" Target="http://sistemagestioncalidad.ramajudicial.gov.co/ModeloCSJ/index.php?sesion=&amp;op=8&amp;sop=8.5.6&amp;id_estrutura=367&amp;id=21115.00000&amp;hr=1" TargetMode="External"/><Relationship Id="rId440" Type="http://schemas.openxmlformats.org/officeDocument/2006/relationships/hyperlink" Target="http://sistemagestioncalidad.ramajudicial.gov.co/ModeloCSJ/index.php?sesion=&amp;op=8&amp;sop=8.5.6&amp;id_estrutura=367&amp;id=21322.00000&amp;hr=1" TargetMode="External"/><Relationship Id="rId678" Type="http://schemas.openxmlformats.org/officeDocument/2006/relationships/hyperlink" Target="http://sistemagestioncalidad.ramajudicial.gov.co/ModeloCSJ/index.php?sesion=&amp;op=8&amp;sop=8.5.6&amp;id_estrutura=367&amp;id=21560.00000&amp;hr=1" TargetMode="External"/><Relationship Id="rId885" Type="http://schemas.openxmlformats.org/officeDocument/2006/relationships/hyperlink" Target="http://sistemagestioncalidad.ramajudicial.gov.co/ModeloCSJ/index.php?sesion=&amp;op=8&amp;sop=8.5.6&amp;id_estrutura=367&amp;id=21767.00000&amp;hr=1" TargetMode="External"/><Relationship Id="rId1070" Type="http://schemas.openxmlformats.org/officeDocument/2006/relationships/hyperlink" Target="http://sistemagestioncalidad.ramajudicial.gov.co/ModeloCSJ/index.php?sesion=&amp;op=8&amp;sop=8.5.6&amp;id_estrutura=2&amp;id=21952.00000&amp;hr=1" TargetMode="External"/><Relationship Id="rId2121" Type="http://schemas.openxmlformats.org/officeDocument/2006/relationships/hyperlink" Target="http://sistemagestioncalidad.ramajudicial.gov.co/ModeloCSJ/index.php?sesion=&amp;op=8&amp;sop=8.5.6&amp;id_estrutura=1&amp;id=14853.00000&amp;hr=1" TargetMode="External"/><Relationship Id="rId2359" Type="http://schemas.openxmlformats.org/officeDocument/2006/relationships/hyperlink" Target="http://sistemagestioncalidad.ramajudicial.gov.co/ModeloCSJ/index.php?sesion=&amp;op=8&amp;sop=8.5.6&amp;id_estrutura=2&amp;id=15091.00000&amp;hr=1" TargetMode="External"/><Relationship Id="rId300" Type="http://schemas.openxmlformats.org/officeDocument/2006/relationships/hyperlink" Target="http://sistemagestioncalidad.ramajudicial.gov.co/ModeloCSJ/index.php?sesion=&amp;op=8&amp;sop=8.5.6&amp;id_estrutura=367&amp;id=21182.00000&amp;hr=1" TargetMode="External"/><Relationship Id="rId538" Type="http://schemas.openxmlformats.org/officeDocument/2006/relationships/hyperlink" Target="http://sistemagestioncalidad.ramajudicial.gov.co/ModeloCSJ/index.php?sesion=&amp;op=8&amp;sop=8.5.6&amp;id_estrutura=1&amp;id=21420.00000&amp;hr=1" TargetMode="External"/><Relationship Id="rId745" Type="http://schemas.openxmlformats.org/officeDocument/2006/relationships/hyperlink" Target="http://sistemagestioncalidad.ramajudicial.gov.co/ModeloCSJ/index.php?sesion=&amp;op=8&amp;sop=8.5.6&amp;id_estrutura=367&amp;id=21627.00000&amp;hr=1" TargetMode="External"/><Relationship Id="rId952" Type="http://schemas.openxmlformats.org/officeDocument/2006/relationships/hyperlink" Target="http://sistemagestioncalidad.ramajudicial.gov.co/ModeloCSJ/index.php?sesion=&amp;op=8&amp;sop=8.5.6&amp;id_estrutura=367&amp;id=21834.00000&amp;hr=1" TargetMode="External"/><Relationship Id="rId1168" Type="http://schemas.openxmlformats.org/officeDocument/2006/relationships/hyperlink" Target="http://sistemagestioncalidad.ramajudicial.gov.co/ModeloCSJ/index.php?sesion=&amp;op=8&amp;sop=8.5.6&amp;id_estrutura=367&amp;id=22050.00000&amp;hr=1" TargetMode="External"/><Relationship Id="rId1375" Type="http://schemas.openxmlformats.org/officeDocument/2006/relationships/hyperlink" Target="http://sistemagestioncalidad.ramajudicial.gov.co/ModeloCSJ/index.php?sesion=&amp;op=8&amp;sop=8.5.6&amp;id_estrutura=367&amp;id=22257.00000&amp;hr=1" TargetMode="External"/><Relationship Id="rId1582" Type="http://schemas.openxmlformats.org/officeDocument/2006/relationships/hyperlink" Target="http://sistemagestioncalidad.ramajudicial.gov.co/ModeloCSJ/index.php?sesion=&amp;op=8&amp;sop=8.5.6&amp;id_estrutura=367&amp;id=22464.00000&amp;hr=1" TargetMode="External"/><Relationship Id="rId2219" Type="http://schemas.openxmlformats.org/officeDocument/2006/relationships/hyperlink" Target="http://sistemagestioncalidad.ramajudicial.gov.co/ModeloCSJ/index.php?sesion=&amp;op=8&amp;sop=8.5.6&amp;id_estrutura=1&amp;id=14951.00000&amp;hr=1" TargetMode="External"/><Relationship Id="rId2426" Type="http://schemas.openxmlformats.org/officeDocument/2006/relationships/hyperlink" Target="http://sistemagestioncalidad.ramajudicial.gov.co/ModeloCSJ/index.php?sesion=&amp;op=8&amp;sop=8.5.6&amp;id_estrutura=1&amp;id=15158.00000&amp;hr=1" TargetMode="External"/><Relationship Id="rId81" Type="http://schemas.openxmlformats.org/officeDocument/2006/relationships/hyperlink" Target="http://sistemagestioncalidad.ramajudicial.gov.co/ModeloCSJ/index.php?sesion=&amp;op=8&amp;sop=8.5.6&amp;id_estrutura=367&amp;id=20963.00000&amp;hr=1" TargetMode="External"/><Relationship Id="rId605" Type="http://schemas.openxmlformats.org/officeDocument/2006/relationships/hyperlink" Target="http://sistemagestioncalidad.ramajudicial.gov.co/ModeloCSJ/index.php?sesion=&amp;op=8&amp;sop=8.5.6&amp;id_estrutura=367&amp;id=21487.00000&amp;hr=1" TargetMode="External"/><Relationship Id="rId812" Type="http://schemas.openxmlformats.org/officeDocument/2006/relationships/hyperlink" Target="http://sistemagestioncalidad.ramajudicial.gov.co/ModeloCSJ/index.php?sesion=&amp;op=8&amp;sop=8.5.6&amp;id_estrutura=367&amp;id=21694.00000&amp;hr=1" TargetMode="External"/><Relationship Id="rId1028" Type="http://schemas.openxmlformats.org/officeDocument/2006/relationships/hyperlink" Target="http://sistemagestioncalidad.ramajudicial.gov.co/ModeloCSJ/index.php?sesion=&amp;op=8&amp;sop=8.5.6&amp;id_estrutura=367&amp;id=21910.00000&amp;hr=1" TargetMode="External"/><Relationship Id="rId1235" Type="http://schemas.openxmlformats.org/officeDocument/2006/relationships/hyperlink" Target="http://sistemagestioncalidad.ramajudicial.gov.co/ModeloCSJ/index.php?sesion=&amp;op=8&amp;sop=8.5.6&amp;id_estrutura=367&amp;id=22117.00000&amp;hr=1" TargetMode="External"/><Relationship Id="rId1442" Type="http://schemas.openxmlformats.org/officeDocument/2006/relationships/hyperlink" Target="http://sistemagestioncalidad.ramajudicial.gov.co/ModeloCSJ/index.php?sesion=&amp;op=8&amp;sop=8.5.6&amp;id_estrutura=367&amp;id=22324.00000&amp;hr=1" TargetMode="External"/><Relationship Id="rId1887" Type="http://schemas.openxmlformats.org/officeDocument/2006/relationships/hyperlink" Target="http://sistemagestioncalidad.ramajudicial.gov.co/ModeloCSJ/index.php?sesion=&amp;op=8&amp;sop=8.5.6&amp;id_estrutura=1&amp;id=14619.00000&amp;hr=1" TargetMode="External"/><Relationship Id="rId1302" Type="http://schemas.openxmlformats.org/officeDocument/2006/relationships/hyperlink" Target="http://sistemagestioncalidad.ramajudicial.gov.co/ModeloCSJ/index.php?sesion=&amp;op=8&amp;sop=8.5.6&amp;id_estrutura=367&amp;id=22184.00000&amp;hr=1" TargetMode="External"/><Relationship Id="rId1747" Type="http://schemas.openxmlformats.org/officeDocument/2006/relationships/hyperlink" Target="http://sistemagestioncalidad.ramajudicial.gov.co/ModeloCSJ/index.php?sesion=&amp;op=8&amp;sop=8.5.6&amp;id_estrutura=2&amp;id=14479.00000&amp;hr=1" TargetMode="External"/><Relationship Id="rId1954" Type="http://schemas.openxmlformats.org/officeDocument/2006/relationships/hyperlink" Target="http://sistemagestioncalidad.ramajudicial.gov.co/ModeloCSJ/index.php?sesion=&amp;op=8&amp;sop=8.5.6&amp;id_estrutura=1&amp;id=14686.00000&amp;hr=1" TargetMode="External"/><Relationship Id="rId39" Type="http://schemas.openxmlformats.org/officeDocument/2006/relationships/hyperlink" Target="http://sistemagestioncalidad.ramajudicial.gov.co/ModeloCSJ/index.php?sesion=&amp;op=8&amp;sop=8.5.6&amp;id_estrutura=3&amp;id=20921.00000&amp;hr=1" TargetMode="External"/><Relationship Id="rId1607" Type="http://schemas.openxmlformats.org/officeDocument/2006/relationships/hyperlink" Target="http://sistemagestioncalidad.ramajudicial.gov.co/ModeloCSJ/index.php?sesion=&amp;op=8&amp;sop=8.5.6&amp;id_estrutura=367&amp;id=22489.00000&amp;hr=1" TargetMode="External"/><Relationship Id="rId1814" Type="http://schemas.openxmlformats.org/officeDocument/2006/relationships/hyperlink" Target="http://sistemagestioncalidad.ramajudicial.gov.co/ModeloCSJ/index.php?sesion=&amp;op=8&amp;sop=8.5.6&amp;id_estrutura=1&amp;id=14546.00000&amp;hr=1" TargetMode="External"/><Relationship Id="rId188" Type="http://schemas.openxmlformats.org/officeDocument/2006/relationships/hyperlink" Target="http://sistemagestioncalidad.ramajudicial.gov.co/ModeloCSJ/index.php?sesion=&amp;op=8&amp;sop=8.5.6&amp;id_estrutura=367&amp;id=21070.00000&amp;hr=1" TargetMode="External"/><Relationship Id="rId395" Type="http://schemas.openxmlformats.org/officeDocument/2006/relationships/hyperlink" Target="http://sistemagestioncalidad.ramajudicial.gov.co/ModeloCSJ/index.php?sesion=&amp;op=8&amp;sop=8.5.6&amp;id_estrutura=367&amp;id=21277.00000&amp;hr=1" TargetMode="External"/><Relationship Id="rId2076" Type="http://schemas.openxmlformats.org/officeDocument/2006/relationships/hyperlink" Target="http://sistemagestioncalidad.ramajudicial.gov.co/ModeloCSJ/index.php?sesion=&amp;op=8&amp;sop=8.5.6&amp;id_estrutura=1&amp;id=14808.00000&amp;hr=1" TargetMode="External"/><Relationship Id="rId2283" Type="http://schemas.openxmlformats.org/officeDocument/2006/relationships/hyperlink" Target="http://sistemagestioncalidad.ramajudicial.gov.co/ModeloCSJ/index.php?sesion=&amp;op=8&amp;sop=8.5.6&amp;id_estrutura=1&amp;id=15015.00000&amp;hr=1" TargetMode="External"/><Relationship Id="rId255" Type="http://schemas.openxmlformats.org/officeDocument/2006/relationships/hyperlink" Target="http://sistemagestioncalidad.ramajudicial.gov.co/ModeloCSJ/index.php?sesion=&amp;op=8&amp;sop=8.5.6&amp;id_estrutura=1&amp;id=21137.00000&amp;hr=1" TargetMode="External"/><Relationship Id="rId462" Type="http://schemas.openxmlformats.org/officeDocument/2006/relationships/hyperlink" Target="http://sistemagestioncalidad.ramajudicial.gov.co/ModeloCSJ/index.php?sesion=&amp;op=8&amp;sop=8.5.6&amp;id_estrutura=367&amp;id=21344.00000&amp;hr=1" TargetMode="External"/><Relationship Id="rId1092" Type="http://schemas.openxmlformats.org/officeDocument/2006/relationships/hyperlink" Target="http://sistemagestioncalidad.ramajudicial.gov.co/ModeloCSJ/index.php?sesion=&amp;op=8&amp;sop=8.5.6&amp;id_estrutura=2&amp;id=21974.00000&amp;hr=1" TargetMode="External"/><Relationship Id="rId1397" Type="http://schemas.openxmlformats.org/officeDocument/2006/relationships/hyperlink" Target="http://sistemagestioncalidad.ramajudicial.gov.co/ModeloCSJ/index.php?sesion=&amp;op=8&amp;sop=8.5.6&amp;id_estrutura=1&amp;id=22279.00000&amp;hr=1" TargetMode="External"/><Relationship Id="rId2143" Type="http://schemas.openxmlformats.org/officeDocument/2006/relationships/hyperlink" Target="http://sistemagestioncalidad.ramajudicial.gov.co/ModeloCSJ/index.php?sesion=&amp;op=8&amp;sop=8.5.6&amp;id_estrutura=1&amp;id=14875.00000&amp;hr=1" TargetMode="External"/><Relationship Id="rId2350" Type="http://schemas.openxmlformats.org/officeDocument/2006/relationships/hyperlink" Target="http://sistemagestioncalidad.ramajudicial.gov.co/ModeloCSJ/index.php?sesion=&amp;op=8&amp;sop=8.5.6&amp;id_estrutura=1&amp;id=15082.00000&amp;hr=1" TargetMode="External"/><Relationship Id="rId115" Type="http://schemas.openxmlformats.org/officeDocument/2006/relationships/hyperlink" Target="http://sistemagestioncalidad.ramajudicial.gov.co/ModeloCSJ/index.php?sesion=&amp;op=8&amp;sop=8.5.6&amp;id_estrutura=1&amp;id=20997.00000&amp;hr=1" TargetMode="External"/><Relationship Id="rId322" Type="http://schemas.openxmlformats.org/officeDocument/2006/relationships/hyperlink" Target="http://sistemagestioncalidad.ramajudicial.gov.co/ModeloCSJ/index.php?sesion=&amp;op=8&amp;sop=8.5.6&amp;id_estrutura=367&amp;id=21204.00000&amp;hr=1" TargetMode="External"/><Relationship Id="rId767" Type="http://schemas.openxmlformats.org/officeDocument/2006/relationships/hyperlink" Target="http://sistemagestioncalidad.ramajudicial.gov.co/ModeloCSJ/index.php?sesion=&amp;op=8&amp;sop=8.5.6&amp;id_estrutura=367&amp;id=21649.00000&amp;hr=1" TargetMode="External"/><Relationship Id="rId974" Type="http://schemas.openxmlformats.org/officeDocument/2006/relationships/hyperlink" Target="http://sistemagestioncalidad.ramajudicial.gov.co/ModeloCSJ/index.php?sesion=&amp;op=8&amp;sop=8.5.6&amp;id_estrutura=367&amp;id=21856.00000&amp;hr=1" TargetMode="External"/><Relationship Id="rId2003" Type="http://schemas.openxmlformats.org/officeDocument/2006/relationships/hyperlink" Target="http://sistemagestioncalidad.ramajudicial.gov.co/ModeloCSJ/index.php?sesion=&amp;op=8&amp;sop=8.5.6&amp;id_estrutura=2&amp;id=14735.00000&amp;hr=1" TargetMode="External"/><Relationship Id="rId2210" Type="http://schemas.openxmlformats.org/officeDocument/2006/relationships/hyperlink" Target="http://sistemagestioncalidad.ramajudicial.gov.co/ModeloCSJ/index.php?sesion=&amp;op=8&amp;sop=8.5.6&amp;id_estrutura=3&amp;id=14942.00000&amp;hr=1" TargetMode="External"/><Relationship Id="rId2448" Type="http://schemas.openxmlformats.org/officeDocument/2006/relationships/hyperlink" Target="http://sistemagestioncalidad.ramajudicial.gov.co/ModeloCSJ/index.php?sesion=&amp;op=8&amp;sop=8.5.6&amp;id_estrutura=2&amp;id=15180.00000&amp;hr=1" TargetMode="External"/><Relationship Id="rId627" Type="http://schemas.openxmlformats.org/officeDocument/2006/relationships/hyperlink" Target="http://sistemagestioncalidad.ramajudicial.gov.co/ModeloCSJ/index.php?sesion=&amp;op=8&amp;sop=8.5.6&amp;id_estrutura=367&amp;id=21509.00000&amp;hr=1" TargetMode="External"/><Relationship Id="rId834" Type="http://schemas.openxmlformats.org/officeDocument/2006/relationships/hyperlink" Target="http://sistemagestioncalidad.ramajudicial.gov.co/ModeloCSJ/index.php?sesion=&amp;op=8&amp;sop=8.5.6&amp;id_estrutura=367&amp;id=21716.00000&amp;hr=1" TargetMode="External"/><Relationship Id="rId1257" Type="http://schemas.openxmlformats.org/officeDocument/2006/relationships/hyperlink" Target="http://sistemagestioncalidad.ramajudicial.gov.co/ModeloCSJ/index.php?sesion=&amp;op=8&amp;sop=8.5.6&amp;id_estrutura=367&amp;id=22139.00000&amp;hr=1" TargetMode="External"/><Relationship Id="rId1464" Type="http://schemas.openxmlformats.org/officeDocument/2006/relationships/hyperlink" Target="http://sistemagestioncalidad.ramajudicial.gov.co/ModeloCSJ/index.php?sesion=&amp;op=8&amp;sop=8.5.6&amp;id_estrutura=1&amp;id=22346.00000&amp;hr=1" TargetMode="External"/><Relationship Id="rId1671" Type="http://schemas.openxmlformats.org/officeDocument/2006/relationships/hyperlink" Target="http://sistemagestioncalidad.ramajudicial.gov.co/ModeloCSJ/index.php?sesion=&amp;op=8&amp;sop=8.5.6&amp;id_estrutura=367&amp;id=22553.00000&amp;hr=1" TargetMode="External"/><Relationship Id="rId2308" Type="http://schemas.openxmlformats.org/officeDocument/2006/relationships/hyperlink" Target="http://sistemagestioncalidad.ramajudicial.gov.co/ModeloCSJ/index.php?sesion=&amp;op=8&amp;sop=8.5.6&amp;id_estrutura=1&amp;id=15040.00000&amp;hr=1" TargetMode="External"/><Relationship Id="rId901" Type="http://schemas.openxmlformats.org/officeDocument/2006/relationships/hyperlink" Target="http://sistemagestioncalidad.ramajudicial.gov.co/ModeloCSJ/index.php?sesion=&amp;op=8&amp;sop=8.5.6&amp;id_estrutura=1&amp;id=21783.00000&amp;hr=1" TargetMode="External"/><Relationship Id="rId1117" Type="http://schemas.openxmlformats.org/officeDocument/2006/relationships/hyperlink" Target="http://sistemagestioncalidad.ramajudicial.gov.co/ModeloCSJ/index.php?sesion=&amp;op=8&amp;sop=8.5.6&amp;id_estrutura=367&amp;id=21999.00000&amp;hr=1" TargetMode="External"/><Relationship Id="rId1324" Type="http://schemas.openxmlformats.org/officeDocument/2006/relationships/hyperlink" Target="http://sistemagestioncalidad.ramajudicial.gov.co/ModeloCSJ/index.php?sesion=&amp;op=8&amp;sop=8.5.6&amp;id_estrutura=367&amp;id=22206.00000&amp;hr=1" TargetMode="External"/><Relationship Id="rId1531" Type="http://schemas.openxmlformats.org/officeDocument/2006/relationships/hyperlink" Target="http://sistemagestioncalidad.ramajudicial.gov.co/ModeloCSJ/index.php?sesion=&amp;op=8&amp;sop=8.5.6&amp;id_estrutura=367&amp;id=22413.00000&amp;hr=1" TargetMode="External"/><Relationship Id="rId1769" Type="http://schemas.openxmlformats.org/officeDocument/2006/relationships/hyperlink" Target="http://sistemagestioncalidad.ramajudicial.gov.co/ModeloCSJ/index.php?sesion=&amp;op=8&amp;sop=8.5.6&amp;id_estrutura=2&amp;id=14501.00000&amp;hr=1" TargetMode="External"/><Relationship Id="rId1976" Type="http://schemas.openxmlformats.org/officeDocument/2006/relationships/hyperlink" Target="http://sistemagestioncalidad.ramajudicial.gov.co/ModeloCSJ/index.php?sesion=&amp;op=8&amp;sop=8.5.6&amp;id_estrutura=1&amp;id=14708.00000&amp;hr=1" TargetMode="External"/><Relationship Id="rId30" Type="http://schemas.openxmlformats.org/officeDocument/2006/relationships/hyperlink" Target="http://sistemagestioncalidad.ramajudicial.gov.co/ModeloCSJ/index.php?sesion=&amp;op=8&amp;sop=8.5.6&amp;id_estrutura=367&amp;id=20912.00000&amp;hr=1" TargetMode="External"/><Relationship Id="rId1629" Type="http://schemas.openxmlformats.org/officeDocument/2006/relationships/hyperlink" Target="http://sistemagestioncalidad.ramajudicial.gov.co/ModeloCSJ/index.php?sesion=&amp;op=8&amp;sop=8.5.6&amp;id_estrutura=1&amp;id=22511.00000&amp;hr=1" TargetMode="External"/><Relationship Id="rId1836" Type="http://schemas.openxmlformats.org/officeDocument/2006/relationships/hyperlink" Target="http://sistemagestioncalidad.ramajudicial.gov.co/ModeloCSJ/index.php?sesion=&amp;op=8&amp;sop=8.5.6&amp;id_estrutura=3&amp;id=14568.00000&amp;hr=1" TargetMode="External"/><Relationship Id="rId1903" Type="http://schemas.openxmlformats.org/officeDocument/2006/relationships/hyperlink" Target="http://sistemagestioncalidad.ramajudicial.gov.co/ModeloCSJ/index.php?sesion=&amp;op=8&amp;sop=8.5.6&amp;id_estrutura=2&amp;id=14635.00000&amp;hr=1" TargetMode="External"/><Relationship Id="rId2098" Type="http://schemas.openxmlformats.org/officeDocument/2006/relationships/hyperlink" Target="http://sistemagestioncalidad.ramajudicial.gov.co/ModeloCSJ/index.php?sesion=&amp;op=8&amp;sop=8.5.6&amp;id_estrutura=1&amp;id=14830.00000&amp;hr=1" TargetMode="External"/><Relationship Id="rId277" Type="http://schemas.openxmlformats.org/officeDocument/2006/relationships/hyperlink" Target="http://sistemagestioncalidad.ramajudicial.gov.co/ModeloCSJ/index.php?sesion=&amp;op=8&amp;sop=8.5.6&amp;id_estrutura=1&amp;id=21159.00000&amp;hr=1" TargetMode="External"/><Relationship Id="rId484" Type="http://schemas.openxmlformats.org/officeDocument/2006/relationships/hyperlink" Target="http://sistemagestioncalidad.ramajudicial.gov.co/ModeloCSJ/index.php?sesion=&amp;op=8&amp;sop=8.5.6&amp;id_estrutura=367&amp;id=21366.00000&amp;hr=1" TargetMode="External"/><Relationship Id="rId2165" Type="http://schemas.openxmlformats.org/officeDocument/2006/relationships/hyperlink" Target="http://sistemagestioncalidad.ramajudicial.gov.co/ModeloCSJ/index.php?sesion=&amp;op=8&amp;sop=8.5.6&amp;id_estrutura=1&amp;id=14897.00000&amp;hr=1" TargetMode="External"/><Relationship Id="rId137" Type="http://schemas.openxmlformats.org/officeDocument/2006/relationships/hyperlink" Target="http://sistemagestioncalidad.ramajudicial.gov.co/ModeloCSJ/index.php?sesion=&amp;op=8&amp;sop=8.5.6&amp;id_estrutura=367&amp;id=21019.00000&amp;hr=1" TargetMode="External"/><Relationship Id="rId344" Type="http://schemas.openxmlformats.org/officeDocument/2006/relationships/hyperlink" Target="http://sistemagestioncalidad.ramajudicial.gov.co/ModeloCSJ/index.php?sesion=&amp;op=8&amp;sop=8.5.6&amp;id_estrutura=367&amp;id=21226.00000&amp;hr=1" TargetMode="External"/><Relationship Id="rId691" Type="http://schemas.openxmlformats.org/officeDocument/2006/relationships/hyperlink" Target="http://sistemagestioncalidad.ramajudicial.gov.co/ModeloCSJ/index.php?sesion=&amp;op=8&amp;sop=8.5.6&amp;id_estrutura=3&amp;id=21573.00000&amp;hr=1" TargetMode="External"/><Relationship Id="rId789" Type="http://schemas.openxmlformats.org/officeDocument/2006/relationships/hyperlink" Target="http://sistemagestioncalidad.ramajudicial.gov.co/ModeloCSJ/index.php?sesion=&amp;op=8&amp;sop=8.5.6&amp;id_estrutura=367&amp;id=21671.00000&amp;hr=1" TargetMode="External"/><Relationship Id="rId996" Type="http://schemas.openxmlformats.org/officeDocument/2006/relationships/hyperlink" Target="http://sistemagestioncalidad.ramajudicial.gov.co/ModeloCSJ/index.php?sesion=&amp;op=8&amp;sop=8.5.6&amp;id_estrutura=367&amp;id=21878.00000&amp;hr=1" TargetMode="External"/><Relationship Id="rId2025" Type="http://schemas.openxmlformats.org/officeDocument/2006/relationships/hyperlink" Target="http://sistemagestioncalidad.ramajudicial.gov.co/ModeloCSJ/index.php?sesion=&amp;op=8&amp;sop=8.5.6&amp;id_estrutura=2&amp;id=14757.00000&amp;hr=1" TargetMode="External"/><Relationship Id="rId2372" Type="http://schemas.openxmlformats.org/officeDocument/2006/relationships/hyperlink" Target="http://sistemagestioncalidad.ramajudicial.gov.co/ModeloCSJ/index.php?sesion=&amp;op=8&amp;sop=8.5.6&amp;id_estrutura=1&amp;id=15104.00000&amp;hr=1" TargetMode="External"/><Relationship Id="rId551" Type="http://schemas.openxmlformats.org/officeDocument/2006/relationships/hyperlink" Target="http://sistemagestioncalidad.ramajudicial.gov.co/ModeloCSJ/index.php?sesion=&amp;op=8&amp;sop=8.5.6&amp;id_estrutura=367&amp;id=21433.00000&amp;hr=1" TargetMode="External"/><Relationship Id="rId649" Type="http://schemas.openxmlformats.org/officeDocument/2006/relationships/hyperlink" Target="http://sistemagestioncalidad.ramajudicial.gov.co/ModeloCSJ/index.php?sesion=&amp;op=8&amp;sop=8.5.6&amp;id_estrutura=1&amp;id=21531.00000&amp;hr=1" TargetMode="External"/><Relationship Id="rId856" Type="http://schemas.openxmlformats.org/officeDocument/2006/relationships/hyperlink" Target="http://sistemagestioncalidad.ramajudicial.gov.co/ModeloCSJ/index.php?sesion=&amp;op=8&amp;sop=8.5.6&amp;id_estrutura=1&amp;id=21738.00000&amp;hr=1" TargetMode="External"/><Relationship Id="rId1181" Type="http://schemas.openxmlformats.org/officeDocument/2006/relationships/hyperlink" Target="http://sistemagestioncalidad.ramajudicial.gov.co/ModeloCSJ/index.php?sesion=&amp;op=8&amp;sop=8.5.6&amp;id_estrutura=1&amp;id=22063.00000&amp;hr=1" TargetMode="External"/><Relationship Id="rId1279" Type="http://schemas.openxmlformats.org/officeDocument/2006/relationships/hyperlink" Target="http://sistemagestioncalidad.ramajudicial.gov.co/ModeloCSJ/index.php?sesion=&amp;op=8&amp;sop=8.5.6&amp;id_estrutura=367&amp;id=22161.00000&amp;hr=1" TargetMode="External"/><Relationship Id="rId1486" Type="http://schemas.openxmlformats.org/officeDocument/2006/relationships/hyperlink" Target="http://sistemagestioncalidad.ramajudicial.gov.co/ModeloCSJ/index.php?sesion=&amp;op=8&amp;sop=8.5.6&amp;id_estrutura=367&amp;id=22368.00000&amp;hr=1" TargetMode="External"/><Relationship Id="rId2232" Type="http://schemas.openxmlformats.org/officeDocument/2006/relationships/hyperlink" Target="http://sistemagestioncalidad.ramajudicial.gov.co/ModeloCSJ/index.php?sesion=&amp;op=8&amp;sop=8.5.6&amp;id_estrutura=1&amp;id=14964.00000&amp;hr=1" TargetMode="External"/><Relationship Id="rId204" Type="http://schemas.openxmlformats.org/officeDocument/2006/relationships/hyperlink" Target="http://sistemagestioncalidad.ramajudicial.gov.co/ModeloCSJ/index.php?sesion=&amp;op=8&amp;sop=8.5.6&amp;id_estrutura=1&amp;id=21086.00000&amp;hr=1" TargetMode="External"/><Relationship Id="rId411" Type="http://schemas.openxmlformats.org/officeDocument/2006/relationships/hyperlink" Target="http://sistemagestioncalidad.ramajudicial.gov.co/ModeloCSJ/index.php?sesion=&amp;op=8&amp;sop=8.5.6&amp;id_estrutura=367&amp;id=21293.00000&amp;hr=1" TargetMode="External"/><Relationship Id="rId509" Type="http://schemas.openxmlformats.org/officeDocument/2006/relationships/hyperlink" Target="http://sistemagestioncalidad.ramajudicial.gov.co/ModeloCSJ/index.php?sesion=&amp;op=8&amp;sop=8.5.6&amp;id_estrutura=367&amp;id=21391.00000&amp;hr=1" TargetMode="External"/><Relationship Id="rId1041" Type="http://schemas.openxmlformats.org/officeDocument/2006/relationships/hyperlink" Target="http://sistemagestioncalidad.ramajudicial.gov.co/ModeloCSJ/index.php?sesion=&amp;op=8&amp;sop=8.5.6&amp;id_estrutura=367&amp;id=21923.00000&amp;hr=1" TargetMode="External"/><Relationship Id="rId1139" Type="http://schemas.openxmlformats.org/officeDocument/2006/relationships/hyperlink" Target="http://sistemagestioncalidad.ramajudicial.gov.co/ModeloCSJ/index.php?sesion=&amp;op=8&amp;sop=8.5.6&amp;id_estrutura=367&amp;id=22021.00000&amp;hr=1" TargetMode="External"/><Relationship Id="rId1346" Type="http://schemas.openxmlformats.org/officeDocument/2006/relationships/hyperlink" Target="http://sistemagestioncalidad.ramajudicial.gov.co/ModeloCSJ/index.php?sesion=&amp;op=8&amp;sop=8.5.6&amp;id_estrutura=1&amp;id=22228.00000&amp;hr=1" TargetMode="External"/><Relationship Id="rId1693" Type="http://schemas.openxmlformats.org/officeDocument/2006/relationships/hyperlink" Target="http://sistemagestioncalidad.ramajudicial.gov.co/ModeloCSJ/index.php?sesion=&amp;op=8&amp;sop=8.5.6&amp;id_estrutura=367&amp;id=22575.00000&amp;hr=1" TargetMode="External"/><Relationship Id="rId1998" Type="http://schemas.openxmlformats.org/officeDocument/2006/relationships/hyperlink" Target="http://sistemagestioncalidad.ramajudicial.gov.co/ModeloCSJ/index.php?sesion=&amp;op=8&amp;sop=8.5.6&amp;id_estrutura=3&amp;id=14730.00000&amp;hr=1" TargetMode="External"/><Relationship Id="rId716" Type="http://schemas.openxmlformats.org/officeDocument/2006/relationships/hyperlink" Target="http://sistemagestioncalidad.ramajudicial.gov.co/ModeloCSJ/index.php?sesion=&amp;op=8&amp;sop=8.5.6&amp;id_estrutura=367&amp;id=21598.00000&amp;hr=1" TargetMode="External"/><Relationship Id="rId923" Type="http://schemas.openxmlformats.org/officeDocument/2006/relationships/hyperlink" Target="http://sistemagestioncalidad.ramajudicial.gov.co/ModeloCSJ/index.php?sesion=&amp;op=8&amp;sop=8.5.6&amp;id_estrutura=367&amp;id=21805.00000&amp;hr=1" TargetMode="External"/><Relationship Id="rId1553" Type="http://schemas.openxmlformats.org/officeDocument/2006/relationships/hyperlink" Target="http://sistemagestioncalidad.ramajudicial.gov.co/ModeloCSJ/index.php?sesion=&amp;op=8&amp;sop=8.5.6&amp;id_estrutura=367&amp;id=22435.00000&amp;hr=1" TargetMode="External"/><Relationship Id="rId1760" Type="http://schemas.openxmlformats.org/officeDocument/2006/relationships/hyperlink" Target="http://sistemagestioncalidad.ramajudicial.gov.co/ModeloCSJ/index.php?sesion=&amp;op=8&amp;sop=8.5.6&amp;id_estrutura=1&amp;id=14492.00000&amp;hr=1" TargetMode="External"/><Relationship Id="rId1858" Type="http://schemas.openxmlformats.org/officeDocument/2006/relationships/hyperlink" Target="http://sistemagestioncalidad.ramajudicial.gov.co/ModeloCSJ/index.php?sesion=&amp;op=8&amp;sop=8.5.6&amp;id_estrutura=1&amp;id=14590.00000&amp;hr=1" TargetMode="External"/><Relationship Id="rId52" Type="http://schemas.openxmlformats.org/officeDocument/2006/relationships/hyperlink" Target="http://sistemagestioncalidad.ramajudicial.gov.co/ModeloCSJ/index.php?sesion=&amp;op=8&amp;sop=8.5.6&amp;id_estrutura=367&amp;id=20934.00000&amp;hr=1" TargetMode="External"/><Relationship Id="rId1206" Type="http://schemas.openxmlformats.org/officeDocument/2006/relationships/hyperlink" Target="http://sistemagestioncalidad.ramajudicial.gov.co/ModeloCSJ/index.php?sesion=&amp;op=8&amp;sop=8.5.6&amp;id_estrutura=367&amp;id=22088.00000&amp;hr=1" TargetMode="External"/><Relationship Id="rId1413" Type="http://schemas.openxmlformats.org/officeDocument/2006/relationships/hyperlink" Target="http://sistemagestioncalidad.ramajudicial.gov.co/ModeloCSJ/index.php?sesion=&amp;op=8&amp;sop=8.5.6&amp;id_estrutura=367&amp;id=22295.00000&amp;hr=1" TargetMode="External"/><Relationship Id="rId1620" Type="http://schemas.openxmlformats.org/officeDocument/2006/relationships/hyperlink" Target="http://sistemagestioncalidad.ramajudicial.gov.co/ModeloCSJ/index.php?sesion=&amp;op=8&amp;sop=8.5.6&amp;id_estrutura=367&amp;id=22502.00000&amp;hr=1" TargetMode="External"/><Relationship Id="rId1718" Type="http://schemas.openxmlformats.org/officeDocument/2006/relationships/hyperlink" Target="http://sistemagestioncalidad.ramajudicial.gov.co/ModeloCSJ/index.php?sesion=&amp;op=8&amp;sop=8.5.6&amp;id_estrutura=2&amp;id=14450.00000&amp;hr=1" TargetMode="External"/><Relationship Id="rId1925" Type="http://schemas.openxmlformats.org/officeDocument/2006/relationships/hyperlink" Target="http://sistemagestioncalidad.ramajudicial.gov.co/ModeloCSJ/index.php?sesion=&amp;op=8&amp;sop=8.5.6&amp;id_estrutura=2&amp;id=14657.00000&amp;hr=1" TargetMode="External"/><Relationship Id="rId299" Type="http://schemas.openxmlformats.org/officeDocument/2006/relationships/hyperlink" Target="http://sistemagestioncalidad.ramajudicial.gov.co/ModeloCSJ/index.php?sesion=&amp;op=8&amp;sop=8.5.6&amp;id_estrutura=367&amp;id=21181.00000&amp;hr=1" TargetMode="External"/><Relationship Id="rId2187" Type="http://schemas.openxmlformats.org/officeDocument/2006/relationships/hyperlink" Target="http://sistemagestioncalidad.ramajudicial.gov.co/ModeloCSJ/index.php?sesion=&amp;op=8&amp;sop=8.5.6&amp;id_estrutura=1&amp;id=14919.00000&amp;hr=1" TargetMode="External"/><Relationship Id="rId2394" Type="http://schemas.openxmlformats.org/officeDocument/2006/relationships/hyperlink" Target="http://sistemagestioncalidad.ramajudicial.gov.co/ModeloCSJ/index.php?sesion=&amp;op=8&amp;sop=8.5.6&amp;id_estrutura=2&amp;id=15126.00000&amp;hr=1" TargetMode="External"/><Relationship Id="rId159" Type="http://schemas.openxmlformats.org/officeDocument/2006/relationships/hyperlink" Target="http://sistemagestioncalidad.ramajudicial.gov.co/ModeloCSJ/index.php?sesion=&amp;op=8&amp;sop=8.5.6&amp;id_estrutura=1&amp;id=21041.00000&amp;hr=1" TargetMode="External"/><Relationship Id="rId366" Type="http://schemas.openxmlformats.org/officeDocument/2006/relationships/hyperlink" Target="http://sistemagestioncalidad.ramajudicial.gov.co/ModeloCSJ/index.php?sesion=&amp;op=8&amp;sop=8.5.6&amp;id_estrutura=1&amp;id=21248.00000&amp;hr=1" TargetMode="External"/><Relationship Id="rId573" Type="http://schemas.openxmlformats.org/officeDocument/2006/relationships/hyperlink" Target="http://sistemagestioncalidad.ramajudicial.gov.co/ModeloCSJ/index.php?sesion=&amp;op=8&amp;sop=8.5.6&amp;id_estrutura=2&amp;id=21455.00000&amp;hr=1" TargetMode="External"/><Relationship Id="rId780" Type="http://schemas.openxmlformats.org/officeDocument/2006/relationships/hyperlink" Target="http://sistemagestioncalidad.ramajudicial.gov.co/ModeloCSJ/index.php?sesion=&amp;op=8&amp;sop=8.5.6&amp;id_estrutura=367&amp;id=21662.00000&amp;hr=1" TargetMode="External"/><Relationship Id="rId2047" Type="http://schemas.openxmlformats.org/officeDocument/2006/relationships/hyperlink" Target="http://sistemagestioncalidad.ramajudicial.gov.co/ModeloCSJ/index.php?sesion=&amp;op=8&amp;sop=8.5.6&amp;id_estrutura=2&amp;id=14779.00000&amp;hr=1" TargetMode="External"/><Relationship Id="rId2254" Type="http://schemas.openxmlformats.org/officeDocument/2006/relationships/hyperlink" Target="http://sistemagestioncalidad.ramajudicial.gov.co/ModeloCSJ/index.php?sesion=&amp;op=8&amp;sop=8.5.6&amp;id_estrutura=1&amp;id=14986.00000&amp;hr=1" TargetMode="External"/><Relationship Id="rId2461" Type="http://schemas.openxmlformats.org/officeDocument/2006/relationships/hyperlink" Target="http://sistemagestioncalidad.ramajudicial.gov.co/ModeloCSJ/index.php?sesion=&amp;op=8&amp;sop=8.5.6&amp;id_estrutura=1&amp;id=15193.00000&amp;hr=1" TargetMode="External"/><Relationship Id="rId226" Type="http://schemas.openxmlformats.org/officeDocument/2006/relationships/hyperlink" Target="http://sistemagestioncalidad.ramajudicial.gov.co/ModeloCSJ/index.php?sesion=&amp;op=8&amp;sop=8.5.6&amp;id_estrutura=367&amp;id=21108.00000&amp;hr=1" TargetMode="External"/><Relationship Id="rId433" Type="http://schemas.openxmlformats.org/officeDocument/2006/relationships/hyperlink" Target="http://sistemagestioncalidad.ramajudicial.gov.co/ModeloCSJ/index.php?sesion=&amp;op=8&amp;sop=8.5.6&amp;id_estrutura=1&amp;id=21315.00000&amp;hr=1" TargetMode="External"/><Relationship Id="rId878" Type="http://schemas.openxmlformats.org/officeDocument/2006/relationships/hyperlink" Target="http://sistemagestioncalidad.ramajudicial.gov.co/ModeloCSJ/index.php?sesion=&amp;op=8&amp;sop=8.5.6&amp;id_estrutura=367&amp;id=21760.00000&amp;hr=1" TargetMode="External"/><Relationship Id="rId1063" Type="http://schemas.openxmlformats.org/officeDocument/2006/relationships/hyperlink" Target="http://sistemagestioncalidad.ramajudicial.gov.co/ModeloCSJ/index.php?sesion=&amp;op=8&amp;sop=8.5.6&amp;id_estrutura=367&amp;id=21945.00000&amp;hr=1" TargetMode="External"/><Relationship Id="rId1270" Type="http://schemas.openxmlformats.org/officeDocument/2006/relationships/hyperlink" Target="http://sistemagestioncalidad.ramajudicial.gov.co/ModeloCSJ/index.php?sesion=&amp;op=8&amp;sop=8.5.6&amp;id_estrutura=1&amp;id=22152.00000&amp;hr=1" TargetMode="External"/><Relationship Id="rId2114" Type="http://schemas.openxmlformats.org/officeDocument/2006/relationships/hyperlink" Target="http://sistemagestioncalidad.ramajudicial.gov.co/ModeloCSJ/index.php?sesion=&amp;op=8&amp;sop=8.5.6&amp;id_estrutura=1&amp;id=14846.00000&amp;hr=1" TargetMode="External"/><Relationship Id="rId640" Type="http://schemas.openxmlformats.org/officeDocument/2006/relationships/hyperlink" Target="http://sistemagestioncalidad.ramajudicial.gov.co/ModeloCSJ/index.php?sesion=&amp;op=8&amp;sop=8.5.6&amp;id_estrutura=367&amp;id=21522.00000&amp;hr=1" TargetMode="External"/><Relationship Id="rId738" Type="http://schemas.openxmlformats.org/officeDocument/2006/relationships/hyperlink" Target="http://sistemagestioncalidad.ramajudicial.gov.co/ModeloCSJ/index.php?sesion=&amp;op=8&amp;sop=8.5.6&amp;id_estrutura=1&amp;id=21620.00000&amp;hr=1" TargetMode="External"/><Relationship Id="rId945" Type="http://schemas.openxmlformats.org/officeDocument/2006/relationships/hyperlink" Target="http://sistemagestioncalidad.ramajudicial.gov.co/ModeloCSJ/index.php?sesion=&amp;op=8&amp;sop=8.5.6&amp;id_estrutura=367&amp;id=21827.00000&amp;hr=1" TargetMode="External"/><Relationship Id="rId1368" Type="http://schemas.openxmlformats.org/officeDocument/2006/relationships/hyperlink" Target="http://sistemagestioncalidad.ramajudicial.gov.co/ModeloCSJ/index.php?sesion=&amp;op=8&amp;sop=8.5.6&amp;id_estrutura=367&amp;id=22250.00000&amp;hr=1" TargetMode="External"/><Relationship Id="rId1575" Type="http://schemas.openxmlformats.org/officeDocument/2006/relationships/hyperlink" Target="http://sistemagestioncalidad.ramajudicial.gov.co/ModeloCSJ/index.php?sesion=&amp;op=8&amp;sop=8.5.6&amp;id_estrutura=1&amp;id=22457.00000&amp;hr=1" TargetMode="External"/><Relationship Id="rId1782" Type="http://schemas.openxmlformats.org/officeDocument/2006/relationships/hyperlink" Target="http://sistemagestioncalidad.ramajudicial.gov.co/ModeloCSJ/index.php?sesion=&amp;op=8&amp;sop=8.5.6&amp;id_estrutura=1&amp;id=14514.00000&amp;hr=1" TargetMode="External"/><Relationship Id="rId2321" Type="http://schemas.openxmlformats.org/officeDocument/2006/relationships/hyperlink" Target="http://sistemagestioncalidad.ramajudicial.gov.co/ModeloCSJ/index.php?sesion=&amp;op=8&amp;sop=8.5.6&amp;id_estrutura=2&amp;id=15053.00000&amp;hr=1" TargetMode="External"/><Relationship Id="rId2419" Type="http://schemas.openxmlformats.org/officeDocument/2006/relationships/hyperlink" Target="http://sistemagestioncalidad.ramajudicial.gov.co/ModeloCSJ/index.php?sesion=&amp;op=8&amp;sop=8.5.6&amp;id_estrutura=1&amp;id=15151.00000&amp;hr=1" TargetMode="External"/><Relationship Id="rId74" Type="http://schemas.openxmlformats.org/officeDocument/2006/relationships/hyperlink" Target="http://sistemagestioncalidad.ramajudicial.gov.co/ModeloCSJ/index.php?sesion=&amp;op=8&amp;sop=8.5.6&amp;id_estrutura=367&amp;id=20956.00000&amp;hr=1" TargetMode="External"/><Relationship Id="rId500" Type="http://schemas.openxmlformats.org/officeDocument/2006/relationships/hyperlink" Target="http://sistemagestioncalidad.ramajudicial.gov.co/ModeloCSJ/index.php?sesion=&amp;op=8&amp;sop=8.5.6&amp;id_estrutura=1&amp;id=21382.00000&amp;hr=1" TargetMode="External"/><Relationship Id="rId805" Type="http://schemas.openxmlformats.org/officeDocument/2006/relationships/hyperlink" Target="http://sistemagestioncalidad.ramajudicial.gov.co/ModeloCSJ/index.php?sesion=&amp;op=8&amp;sop=8.5.6&amp;id_estrutura=367&amp;id=21687.00000&amp;hr=1" TargetMode="External"/><Relationship Id="rId1130" Type="http://schemas.openxmlformats.org/officeDocument/2006/relationships/hyperlink" Target="http://sistemagestioncalidad.ramajudicial.gov.co/ModeloCSJ/index.php?sesion=&amp;op=8&amp;sop=8.5.6&amp;id_estrutura=1&amp;id=22012.00000&amp;hr=1" TargetMode="External"/><Relationship Id="rId1228" Type="http://schemas.openxmlformats.org/officeDocument/2006/relationships/hyperlink" Target="http://sistemagestioncalidad.ramajudicial.gov.co/ModeloCSJ/index.php?sesion=&amp;op=8&amp;sop=8.5.6&amp;id_estrutura=367&amp;id=22110.00000&amp;hr=1" TargetMode="External"/><Relationship Id="rId1435" Type="http://schemas.openxmlformats.org/officeDocument/2006/relationships/hyperlink" Target="http://sistemagestioncalidad.ramajudicial.gov.co/ModeloCSJ/index.php?sesion=&amp;op=8&amp;sop=8.5.6&amp;id_estrutura=367&amp;id=22317.00000&amp;hr=1" TargetMode="External"/><Relationship Id="rId1642" Type="http://schemas.openxmlformats.org/officeDocument/2006/relationships/hyperlink" Target="http://sistemagestioncalidad.ramajudicial.gov.co/ModeloCSJ/index.php?sesion=&amp;op=8&amp;sop=8.5.6&amp;id_estrutura=367&amp;id=22524.00000&amp;hr=1" TargetMode="External"/><Relationship Id="rId1947" Type="http://schemas.openxmlformats.org/officeDocument/2006/relationships/hyperlink" Target="http://sistemagestioncalidad.ramajudicial.gov.co/ModeloCSJ/index.php?sesion=&amp;op=8&amp;sop=8.5.6&amp;id_estrutura=2&amp;id=14679.00000&amp;hr=1" TargetMode="External"/><Relationship Id="rId1502" Type="http://schemas.openxmlformats.org/officeDocument/2006/relationships/hyperlink" Target="http://sistemagestioncalidad.ramajudicial.gov.co/ModeloCSJ/index.php?sesion=&amp;op=8&amp;sop=8.5.6&amp;id_estrutura=3&amp;id=22384.00000&amp;hr=1" TargetMode="External"/><Relationship Id="rId1807" Type="http://schemas.openxmlformats.org/officeDocument/2006/relationships/hyperlink" Target="http://sistemagestioncalidad.ramajudicial.gov.co/ModeloCSJ/index.php?sesion=&amp;op=8&amp;sop=8.5.6&amp;id_estrutura=1&amp;id=14539.00000&amp;hr=1" TargetMode="External"/><Relationship Id="rId290" Type="http://schemas.openxmlformats.org/officeDocument/2006/relationships/hyperlink" Target="http://sistemagestioncalidad.ramajudicial.gov.co/ModeloCSJ/index.php?sesion=&amp;op=8&amp;sop=8.5.6&amp;id_estrutura=367&amp;id=21172.00000&amp;hr=1" TargetMode="External"/><Relationship Id="rId388" Type="http://schemas.openxmlformats.org/officeDocument/2006/relationships/hyperlink" Target="http://sistemagestioncalidad.ramajudicial.gov.co/ModeloCSJ/index.php?sesion=&amp;op=8&amp;sop=8.5.6&amp;id_estrutura=367&amp;id=21270.00000&amp;hr=1" TargetMode="External"/><Relationship Id="rId2069" Type="http://schemas.openxmlformats.org/officeDocument/2006/relationships/hyperlink" Target="http://sistemagestioncalidad.ramajudicial.gov.co/ModeloCSJ/index.php?sesion=&amp;op=8&amp;sop=8.5.6&amp;id_estrutura=2&amp;id=14801.00000&amp;hr=1" TargetMode="External"/><Relationship Id="rId150" Type="http://schemas.openxmlformats.org/officeDocument/2006/relationships/hyperlink" Target="http://sistemagestioncalidad.ramajudicial.gov.co/ModeloCSJ/index.php?sesion=&amp;op=8&amp;sop=8.5.6&amp;id_estrutura=1&amp;id=21032.00000&amp;hr=1" TargetMode="External"/><Relationship Id="rId595" Type="http://schemas.openxmlformats.org/officeDocument/2006/relationships/hyperlink" Target="http://sistemagestioncalidad.ramajudicial.gov.co/ModeloCSJ/index.php?sesion=&amp;op=8&amp;sop=8.5.6&amp;id_estrutura=367&amp;id=21477.00000&amp;hr=1" TargetMode="External"/><Relationship Id="rId2276" Type="http://schemas.openxmlformats.org/officeDocument/2006/relationships/hyperlink" Target="http://sistemagestioncalidad.ramajudicial.gov.co/ModeloCSJ/index.php?sesion=&amp;op=8&amp;sop=8.5.6&amp;id_estrutura=1&amp;id=15008.00000&amp;hr=1" TargetMode="External"/><Relationship Id="rId248" Type="http://schemas.openxmlformats.org/officeDocument/2006/relationships/hyperlink" Target="http://sistemagestioncalidad.ramajudicial.gov.co/ModeloCSJ/index.php?sesion=&amp;op=8&amp;sop=8.5.6&amp;id_estrutura=367&amp;id=21130.00000&amp;hr=1" TargetMode="External"/><Relationship Id="rId455" Type="http://schemas.openxmlformats.org/officeDocument/2006/relationships/hyperlink" Target="http://sistemagestioncalidad.ramajudicial.gov.co/ModeloCSJ/index.php?sesion=&amp;op=8&amp;sop=8.5.6&amp;id_estrutura=367&amp;id=21337.00000&amp;hr=1" TargetMode="External"/><Relationship Id="rId662" Type="http://schemas.openxmlformats.org/officeDocument/2006/relationships/hyperlink" Target="http://sistemagestioncalidad.ramajudicial.gov.co/ModeloCSJ/index.php?sesion=&amp;op=8&amp;sop=8.5.6&amp;id_estrutura=1&amp;id=21544.00000&amp;hr=1" TargetMode="External"/><Relationship Id="rId1085" Type="http://schemas.openxmlformats.org/officeDocument/2006/relationships/hyperlink" Target="http://sistemagestioncalidad.ramajudicial.gov.co/ModeloCSJ/index.php?sesion=&amp;op=8&amp;sop=8.5.6&amp;id_estrutura=367&amp;id=21967.00000&amp;hr=1" TargetMode="External"/><Relationship Id="rId1292" Type="http://schemas.openxmlformats.org/officeDocument/2006/relationships/hyperlink" Target="http://sistemagestioncalidad.ramajudicial.gov.co/ModeloCSJ/index.php?sesion=&amp;op=8&amp;sop=8.5.6&amp;id_estrutura=367&amp;id=22174.00000&amp;hr=1" TargetMode="External"/><Relationship Id="rId2136" Type="http://schemas.openxmlformats.org/officeDocument/2006/relationships/hyperlink" Target="http://sistemagestioncalidad.ramajudicial.gov.co/ModeloCSJ/index.php?sesion=&amp;op=8&amp;sop=8.5.6&amp;id_estrutura=1&amp;id=14868.00000&amp;hr=1" TargetMode="External"/><Relationship Id="rId2343" Type="http://schemas.openxmlformats.org/officeDocument/2006/relationships/hyperlink" Target="http://sistemagestioncalidad.ramajudicial.gov.co/ModeloCSJ/index.php?sesion=&amp;op=8&amp;sop=8.5.6&amp;id_estrutura=1&amp;id=15075.00000&amp;hr=1" TargetMode="External"/><Relationship Id="rId108" Type="http://schemas.openxmlformats.org/officeDocument/2006/relationships/hyperlink" Target="http://sistemagestioncalidad.ramajudicial.gov.co/ModeloCSJ/index.php?sesion=&amp;op=8&amp;sop=8.5.6&amp;id_estrutura=367&amp;id=20990.00000&amp;hr=1" TargetMode="External"/><Relationship Id="rId315" Type="http://schemas.openxmlformats.org/officeDocument/2006/relationships/hyperlink" Target="http://sistemagestioncalidad.ramajudicial.gov.co/ModeloCSJ/index.php?sesion=&amp;op=8&amp;sop=8.5.6&amp;id_estrutura=367&amp;id=21197.00000&amp;hr=1" TargetMode="External"/><Relationship Id="rId522" Type="http://schemas.openxmlformats.org/officeDocument/2006/relationships/hyperlink" Target="http://sistemagestioncalidad.ramajudicial.gov.co/ModeloCSJ/index.php?sesion=&amp;op=8&amp;sop=8.5.6&amp;id_estrutura=367&amp;id=21404.00000&amp;hr=1" TargetMode="External"/><Relationship Id="rId967" Type="http://schemas.openxmlformats.org/officeDocument/2006/relationships/hyperlink" Target="http://sistemagestioncalidad.ramajudicial.gov.co/ModeloCSJ/index.php?sesion=&amp;op=8&amp;sop=8.5.6&amp;id_estrutura=367&amp;id=21849.00000&amp;hr=1" TargetMode="External"/><Relationship Id="rId1152" Type="http://schemas.openxmlformats.org/officeDocument/2006/relationships/hyperlink" Target="http://sistemagestioncalidad.ramajudicial.gov.co/ModeloCSJ/index.php?sesion=&amp;op=8&amp;sop=8.5.6&amp;id_estrutura=367&amp;id=22034.00000&amp;hr=1" TargetMode="External"/><Relationship Id="rId1597" Type="http://schemas.openxmlformats.org/officeDocument/2006/relationships/hyperlink" Target="http://sistemagestioncalidad.ramajudicial.gov.co/ModeloCSJ/index.php?sesion=&amp;op=8&amp;sop=8.5.6&amp;id_estrutura=367&amp;id=22479.00000&amp;hr=1" TargetMode="External"/><Relationship Id="rId2203" Type="http://schemas.openxmlformats.org/officeDocument/2006/relationships/hyperlink" Target="http://sistemagestioncalidad.ramajudicial.gov.co/ModeloCSJ/index.php?sesion=&amp;op=8&amp;sop=8.5.6&amp;id_estrutura=2&amp;id=14935.00000&amp;hr=1" TargetMode="External"/><Relationship Id="rId2410" Type="http://schemas.openxmlformats.org/officeDocument/2006/relationships/hyperlink" Target="http://sistemagestioncalidad.ramajudicial.gov.co/ModeloCSJ/index.php?sesion=&amp;op=8&amp;sop=8.5.6&amp;id_estrutura=1&amp;id=15142.00000&amp;hr=1" TargetMode="External"/><Relationship Id="rId96" Type="http://schemas.openxmlformats.org/officeDocument/2006/relationships/hyperlink" Target="http://sistemagestioncalidad.ramajudicial.gov.co/ModeloCSJ/index.php?sesion=&amp;op=8&amp;sop=8.5.6&amp;id_estrutura=367&amp;id=20978.00000&amp;hr=1" TargetMode="External"/><Relationship Id="rId827" Type="http://schemas.openxmlformats.org/officeDocument/2006/relationships/hyperlink" Target="http://sistemagestioncalidad.ramajudicial.gov.co/ModeloCSJ/index.php?sesion=&amp;op=8&amp;sop=8.5.6&amp;id_estrutura=1&amp;id=21709.00000&amp;hr=1" TargetMode="External"/><Relationship Id="rId1012" Type="http://schemas.openxmlformats.org/officeDocument/2006/relationships/hyperlink" Target="http://sistemagestioncalidad.ramajudicial.gov.co/ModeloCSJ/index.php?sesion=&amp;op=8&amp;sop=8.5.6&amp;id_estrutura=1&amp;id=21894.00000&amp;hr=1" TargetMode="External"/><Relationship Id="rId1457" Type="http://schemas.openxmlformats.org/officeDocument/2006/relationships/hyperlink" Target="http://sistemagestioncalidad.ramajudicial.gov.co/ModeloCSJ/index.php?sesion=&amp;op=8&amp;sop=8.5.6&amp;id_estrutura=1&amp;id=22339.00000&amp;hr=1" TargetMode="External"/><Relationship Id="rId1664" Type="http://schemas.openxmlformats.org/officeDocument/2006/relationships/hyperlink" Target="http://sistemagestioncalidad.ramajudicial.gov.co/ModeloCSJ/index.php?sesion=&amp;op=8&amp;sop=8.5.6&amp;id_estrutura=2&amp;id=22546.00000&amp;hr=1" TargetMode="External"/><Relationship Id="rId1871" Type="http://schemas.openxmlformats.org/officeDocument/2006/relationships/hyperlink" Target="http://sistemagestioncalidad.ramajudicial.gov.co/ModeloCSJ/index.php?sesion=&amp;op=8&amp;sop=8.5.6&amp;id_estrutura=1&amp;id=14603.00000&amp;hr=1" TargetMode="External"/><Relationship Id="rId1317" Type="http://schemas.openxmlformats.org/officeDocument/2006/relationships/hyperlink" Target="http://sistemagestioncalidad.ramajudicial.gov.co/ModeloCSJ/index.php?sesion=&amp;op=8&amp;sop=8.5.6&amp;id_estrutura=367&amp;id=22199.00000&amp;hr=1" TargetMode="External"/><Relationship Id="rId1524" Type="http://schemas.openxmlformats.org/officeDocument/2006/relationships/hyperlink" Target="http://sistemagestioncalidad.ramajudicial.gov.co/ModeloCSJ/index.php?sesion=&amp;op=8&amp;sop=8.5.6&amp;id_estrutura=367&amp;id=22406.00000&amp;hr=1" TargetMode="External"/><Relationship Id="rId1731" Type="http://schemas.openxmlformats.org/officeDocument/2006/relationships/hyperlink" Target="http://sistemagestioncalidad.ramajudicial.gov.co/ModeloCSJ/index.php?sesion=&amp;op=8&amp;sop=8.5.6&amp;id_estrutura=2&amp;id=14463.00000&amp;hr=1" TargetMode="External"/><Relationship Id="rId1969" Type="http://schemas.openxmlformats.org/officeDocument/2006/relationships/hyperlink" Target="http://sistemagestioncalidad.ramajudicial.gov.co/ModeloCSJ/index.php?sesion=&amp;op=8&amp;sop=8.5.6&amp;id_estrutura=1&amp;id=14701.00000&amp;hr=1" TargetMode="External"/><Relationship Id="rId23" Type="http://schemas.openxmlformats.org/officeDocument/2006/relationships/hyperlink" Target="http://sistemagestioncalidad.ramajudicial.gov.co/ModeloCSJ/index.php?sesion=&amp;op=8&amp;sop=8.5.6&amp;id_estrutura=3&amp;id=20905.00000&amp;hr=1" TargetMode="External"/><Relationship Id="rId1829" Type="http://schemas.openxmlformats.org/officeDocument/2006/relationships/hyperlink" Target="http://sistemagestioncalidad.ramajudicial.gov.co/ModeloCSJ/index.php?sesion=&amp;op=8&amp;sop=8.5.6&amp;id_estrutura=1&amp;id=14561.00000&amp;hr=1" TargetMode="External"/><Relationship Id="rId2298" Type="http://schemas.openxmlformats.org/officeDocument/2006/relationships/hyperlink" Target="http://sistemagestioncalidad.ramajudicial.gov.co/ModeloCSJ/index.php?sesion=&amp;op=8&amp;sop=8.5.6&amp;id_estrutura=2&amp;id=15030.00000&amp;hr=1" TargetMode="External"/><Relationship Id="rId172" Type="http://schemas.openxmlformats.org/officeDocument/2006/relationships/hyperlink" Target="http://sistemagestioncalidad.ramajudicial.gov.co/ModeloCSJ/index.php?sesion=&amp;op=8&amp;sop=8.5.6&amp;id_estrutura=367&amp;id=21054.00000&amp;hr=1" TargetMode="External"/><Relationship Id="rId477" Type="http://schemas.openxmlformats.org/officeDocument/2006/relationships/hyperlink" Target="http://sistemagestioncalidad.ramajudicial.gov.co/ModeloCSJ/index.php?sesion=&amp;op=8&amp;sop=8.5.6&amp;id_estrutura=367&amp;id=21359.00000&amp;hr=1" TargetMode="External"/><Relationship Id="rId684" Type="http://schemas.openxmlformats.org/officeDocument/2006/relationships/hyperlink" Target="http://sistemagestioncalidad.ramajudicial.gov.co/ModeloCSJ/index.php?sesion=&amp;op=8&amp;sop=8.5.6&amp;id_estrutura=1&amp;id=21566.00000&amp;hr=1" TargetMode="External"/><Relationship Id="rId2060" Type="http://schemas.openxmlformats.org/officeDocument/2006/relationships/hyperlink" Target="http://sistemagestioncalidad.ramajudicial.gov.co/ModeloCSJ/index.php?sesion=&amp;op=8&amp;sop=8.5.6&amp;id_estrutura=2&amp;id=14792.00000&amp;hr=1" TargetMode="External"/><Relationship Id="rId2158" Type="http://schemas.openxmlformats.org/officeDocument/2006/relationships/hyperlink" Target="http://sistemagestioncalidad.ramajudicial.gov.co/ModeloCSJ/index.php?sesion=&amp;op=8&amp;sop=8.5.6&amp;id_estrutura=1&amp;id=14890.00000&amp;hr=1" TargetMode="External"/><Relationship Id="rId2365" Type="http://schemas.openxmlformats.org/officeDocument/2006/relationships/hyperlink" Target="http://sistemagestioncalidad.ramajudicial.gov.co/ModeloCSJ/index.php?sesion=&amp;op=8&amp;sop=8.5.6&amp;id_estrutura=2&amp;id=15097.00000&amp;hr=1" TargetMode="External"/><Relationship Id="rId337" Type="http://schemas.openxmlformats.org/officeDocument/2006/relationships/hyperlink" Target="http://sistemagestioncalidad.ramajudicial.gov.co/ModeloCSJ/index.php?sesion=&amp;op=8&amp;sop=8.5.6&amp;id_estrutura=367&amp;id=21219.00000&amp;hr=1" TargetMode="External"/><Relationship Id="rId891" Type="http://schemas.openxmlformats.org/officeDocument/2006/relationships/hyperlink" Target="http://sistemagestioncalidad.ramajudicial.gov.co/ModeloCSJ/index.php?sesion=&amp;op=8&amp;sop=8.5.6&amp;id_estrutura=367&amp;id=21773.00000&amp;hr=1" TargetMode="External"/><Relationship Id="rId989" Type="http://schemas.openxmlformats.org/officeDocument/2006/relationships/hyperlink" Target="http://sistemagestioncalidad.ramajudicial.gov.co/ModeloCSJ/index.php?sesion=&amp;op=8&amp;sop=8.5.6&amp;id_estrutura=367&amp;id=21871.00000&amp;hr=1" TargetMode="External"/><Relationship Id="rId2018" Type="http://schemas.openxmlformats.org/officeDocument/2006/relationships/hyperlink" Target="http://sistemagestioncalidad.ramajudicial.gov.co/ModeloCSJ/index.php?sesion=&amp;op=8&amp;sop=8.5.6&amp;id_estrutura=1&amp;id=14750.00000&amp;hr=1" TargetMode="External"/><Relationship Id="rId544" Type="http://schemas.openxmlformats.org/officeDocument/2006/relationships/hyperlink" Target="http://sistemagestioncalidad.ramajudicial.gov.co/ModeloCSJ/index.php?sesion=&amp;op=8&amp;sop=8.5.6&amp;id_estrutura=367&amp;id=21426.00000&amp;hr=1" TargetMode="External"/><Relationship Id="rId751" Type="http://schemas.openxmlformats.org/officeDocument/2006/relationships/hyperlink" Target="http://sistemagestioncalidad.ramajudicial.gov.co/ModeloCSJ/index.php?sesion=&amp;op=8&amp;sop=8.5.6&amp;id_estrutura=367&amp;id=21633.00000&amp;hr=1" TargetMode="External"/><Relationship Id="rId849" Type="http://schemas.openxmlformats.org/officeDocument/2006/relationships/hyperlink" Target="http://sistemagestioncalidad.ramajudicial.gov.co/ModeloCSJ/index.php?sesion=&amp;op=8&amp;sop=8.5.6&amp;id_estrutura=1&amp;id=21731.00000&amp;hr=1" TargetMode="External"/><Relationship Id="rId1174" Type="http://schemas.openxmlformats.org/officeDocument/2006/relationships/hyperlink" Target="http://sistemagestioncalidad.ramajudicial.gov.co/ModeloCSJ/index.php?sesion=&amp;op=8&amp;sop=8.5.6&amp;id_estrutura=1&amp;id=22056.00000&amp;hr=1" TargetMode="External"/><Relationship Id="rId1381" Type="http://schemas.openxmlformats.org/officeDocument/2006/relationships/hyperlink" Target="http://sistemagestioncalidad.ramajudicial.gov.co/ModeloCSJ/index.php?sesion=&amp;op=8&amp;sop=8.5.6&amp;id_estrutura=367&amp;id=22263.00000&amp;hr=1" TargetMode="External"/><Relationship Id="rId1479" Type="http://schemas.openxmlformats.org/officeDocument/2006/relationships/hyperlink" Target="http://sistemagestioncalidad.ramajudicial.gov.co/ModeloCSJ/index.php?sesion=&amp;op=8&amp;sop=8.5.6&amp;id_estrutura=367&amp;id=22361.00000&amp;hr=1" TargetMode="External"/><Relationship Id="rId1686" Type="http://schemas.openxmlformats.org/officeDocument/2006/relationships/hyperlink" Target="http://sistemagestioncalidad.ramajudicial.gov.co/ModeloCSJ/index.php?sesion=&amp;op=8&amp;sop=8.5.6&amp;id_estrutura=367&amp;id=22568.00000&amp;hr=1" TargetMode="External"/><Relationship Id="rId2225" Type="http://schemas.openxmlformats.org/officeDocument/2006/relationships/hyperlink" Target="http://sistemagestioncalidad.ramajudicial.gov.co/ModeloCSJ/index.php?sesion=&amp;op=8&amp;sop=8.5.6&amp;id_estrutura=2&amp;id=14957.00000&amp;hr=1" TargetMode="External"/><Relationship Id="rId2432" Type="http://schemas.openxmlformats.org/officeDocument/2006/relationships/hyperlink" Target="http://sistemagestioncalidad.ramajudicial.gov.co/ModeloCSJ/index.php?sesion=&amp;op=8&amp;sop=8.5.6&amp;id_estrutura=1&amp;id=15164.00000&amp;hr=1" TargetMode="External"/><Relationship Id="rId404" Type="http://schemas.openxmlformats.org/officeDocument/2006/relationships/hyperlink" Target="http://sistemagestioncalidad.ramajudicial.gov.co/ModeloCSJ/index.php?sesion=&amp;op=8&amp;sop=8.5.6&amp;id_estrutura=1&amp;id=21286.00000&amp;hr=1" TargetMode="External"/><Relationship Id="rId611" Type="http://schemas.openxmlformats.org/officeDocument/2006/relationships/hyperlink" Target="http://sistemagestioncalidad.ramajudicial.gov.co/ModeloCSJ/index.php?sesion=&amp;op=8&amp;sop=8.5.6&amp;id_estrutura=3&amp;id=21493.00000&amp;hr=1" TargetMode="External"/><Relationship Id="rId1034" Type="http://schemas.openxmlformats.org/officeDocument/2006/relationships/hyperlink" Target="http://sistemagestioncalidad.ramajudicial.gov.co/ModeloCSJ/index.php?sesion=&amp;op=8&amp;sop=8.5.6&amp;id_estrutura=367&amp;id=21916.00000&amp;hr=1" TargetMode="External"/><Relationship Id="rId1241" Type="http://schemas.openxmlformats.org/officeDocument/2006/relationships/hyperlink" Target="http://sistemagestioncalidad.ramajudicial.gov.co/ModeloCSJ/index.php?sesion=&amp;op=8&amp;sop=8.5.6&amp;id_estrutura=367&amp;id=22123.00000&amp;hr=1" TargetMode="External"/><Relationship Id="rId1339" Type="http://schemas.openxmlformats.org/officeDocument/2006/relationships/hyperlink" Target="http://sistemagestioncalidad.ramajudicial.gov.co/ModeloCSJ/index.php?sesion=&amp;op=8&amp;sop=8.5.6&amp;id_estrutura=1&amp;id=22221.00000&amp;hr=1" TargetMode="External"/><Relationship Id="rId1893" Type="http://schemas.openxmlformats.org/officeDocument/2006/relationships/hyperlink" Target="http://sistemagestioncalidad.ramajudicial.gov.co/ModeloCSJ/index.php?sesion=&amp;op=8&amp;sop=8.5.6&amp;id_estrutura=1&amp;id=14625.00000&amp;hr=1" TargetMode="External"/><Relationship Id="rId709" Type="http://schemas.openxmlformats.org/officeDocument/2006/relationships/hyperlink" Target="http://sistemagestioncalidad.ramajudicial.gov.co/ModeloCSJ/index.php?sesion=&amp;op=8&amp;sop=8.5.6&amp;id_estrutura=367&amp;id=21591.00000&amp;hr=1" TargetMode="External"/><Relationship Id="rId916" Type="http://schemas.openxmlformats.org/officeDocument/2006/relationships/hyperlink" Target="http://sistemagestioncalidad.ramajudicial.gov.co/ModeloCSJ/index.php?sesion=&amp;op=8&amp;sop=8.5.6&amp;id_estrutura=367&amp;id=21798.00000&amp;hr=1" TargetMode="External"/><Relationship Id="rId1101" Type="http://schemas.openxmlformats.org/officeDocument/2006/relationships/hyperlink" Target="http://sistemagestioncalidad.ramajudicial.gov.co/ModeloCSJ/index.php?sesion=&amp;op=8&amp;sop=8.5.6&amp;id_estrutura=367&amp;id=21983.00000&amp;hr=1" TargetMode="External"/><Relationship Id="rId1546" Type="http://schemas.openxmlformats.org/officeDocument/2006/relationships/hyperlink" Target="http://sistemagestioncalidad.ramajudicial.gov.co/ModeloCSJ/index.php?sesion=&amp;op=8&amp;sop=8.5.6&amp;id_estrutura=367&amp;id=22428.00000&amp;hr=1" TargetMode="External"/><Relationship Id="rId1753" Type="http://schemas.openxmlformats.org/officeDocument/2006/relationships/hyperlink" Target="http://sistemagestioncalidad.ramajudicial.gov.co/ModeloCSJ/index.php?sesion=&amp;op=8&amp;sop=8.5.6&amp;id_estrutura=1&amp;id=14485.00000&amp;hr=1" TargetMode="External"/><Relationship Id="rId1960" Type="http://schemas.openxmlformats.org/officeDocument/2006/relationships/hyperlink" Target="http://sistemagestioncalidad.ramajudicial.gov.co/ModeloCSJ/index.php?sesion=&amp;op=8&amp;sop=8.5.6&amp;id_estrutura=1&amp;id=14692.00000&amp;hr=1" TargetMode="External"/><Relationship Id="rId45" Type="http://schemas.openxmlformats.org/officeDocument/2006/relationships/hyperlink" Target="http://sistemagestioncalidad.ramajudicial.gov.co/ModeloCSJ/index.php?sesion=&amp;op=8&amp;sop=8.5.6&amp;id_estrutura=1&amp;id=20927.00000&amp;hr=1" TargetMode="External"/><Relationship Id="rId1406" Type="http://schemas.openxmlformats.org/officeDocument/2006/relationships/hyperlink" Target="http://sistemagestioncalidad.ramajudicial.gov.co/ModeloCSJ/index.php?sesion=&amp;op=8&amp;sop=8.5.6&amp;id_estrutura=1&amp;id=22288.00000&amp;hr=1" TargetMode="External"/><Relationship Id="rId1613" Type="http://schemas.openxmlformats.org/officeDocument/2006/relationships/hyperlink" Target="http://sistemagestioncalidad.ramajudicial.gov.co/ModeloCSJ/index.php?sesion=&amp;op=8&amp;sop=8.5.6&amp;id_estrutura=367&amp;id=22495.00000&amp;hr=1" TargetMode="External"/><Relationship Id="rId1820" Type="http://schemas.openxmlformats.org/officeDocument/2006/relationships/hyperlink" Target="http://sistemagestioncalidad.ramajudicial.gov.co/ModeloCSJ/index.php?sesion=&amp;op=8&amp;sop=8.5.6&amp;id_estrutura=3&amp;id=14552.00000&amp;hr=1" TargetMode="External"/><Relationship Id="rId194" Type="http://schemas.openxmlformats.org/officeDocument/2006/relationships/hyperlink" Target="http://sistemagestioncalidad.ramajudicial.gov.co/ModeloCSJ/index.php?sesion=&amp;op=8&amp;sop=8.5.6&amp;id_estrutura=1&amp;id=21076.00000&amp;hr=1" TargetMode="External"/><Relationship Id="rId1918" Type="http://schemas.openxmlformats.org/officeDocument/2006/relationships/hyperlink" Target="http://sistemagestioncalidad.ramajudicial.gov.co/ModeloCSJ/index.php?sesion=&amp;op=8&amp;sop=8.5.6&amp;id_estrutura=2&amp;id=14650.00000&amp;hr=1" TargetMode="External"/><Relationship Id="rId2082" Type="http://schemas.openxmlformats.org/officeDocument/2006/relationships/hyperlink" Target="http://sistemagestioncalidad.ramajudicial.gov.co/ModeloCSJ/index.php?sesion=&amp;op=8&amp;sop=8.5.6&amp;id_estrutura=2&amp;id=14814.00000&amp;hr=1" TargetMode="External"/><Relationship Id="rId261" Type="http://schemas.openxmlformats.org/officeDocument/2006/relationships/hyperlink" Target="http://sistemagestioncalidad.ramajudicial.gov.co/ModeloCSJ/index.php?sesion=&amp;op=8&amp;sop=8.5.6&amp;id_estrutura=367&amp;id=21143.00000&amp;hr=1" TargetMode="External"/><Relationship Id="rId499" Type="http://schemas.openxmlformats.org/officeDocument/2006/relationships/hyperlink" Target="http://sistemagestioncalidad.ramajudicial.gov.co/ModeloCSJ/index.php?sesion=&amp;op=8&amp;sop=8.5.6&amp;id_estrutura=367&amp;id=21381.00000&amp;hr=1" TargetMode="External"/><Relationship Id="rId2387" Type="http://schemas.openxmlformats.org/officeDocument/2006/relationships/hyperlink" Target="http://sistemagestioncalidad.ramajudicial.gov.co/ModeloCSJ/index.php?sesion=&amp;op=8&amp;sop=8.5.6&amp;id_estrutura=2&amp;id=15119.00000&amp;hr=1" TargetMode="External"/><Relationship Id="rId359" Type="http://schemas.openxmlformats.org/officeDocument/2006/relationships/hyperlink" Target="http://sistemagestioncalidad.ramajudicial.gov.co/ModeloCSJ/index.php?sesion=&amp;op=8&amp;sop=8.5.6&amp;id_estrutura=367&amp;id=21241.00000&amp;hr=1" TargetMode="External"/><Relationship Id="rId566" Type="http://schemas.openxmlformats.org/officeDocument/2006/relationships/hyperlink" Target="http://sistemagestioncalidad.ramajudicial.gov.co/ModeloCSJ/index.php?sesion=&amp;op=8&amp;sop=8.5.6&amp;id_estrutura=367&amp;id=21448.00000&amp;hr=1" TargetMode="External"/><Relationship Id="rId773" Type="http://schemas.openxmlformats.org/officeDocument/2006/relationships/hyperlink" Target="http://sistemagestioncalidad.ramajudicial.gov.co/ModeloCSJ/index.php?sesion=&amp;op=8&amp;sop=8.5.6&amp;id_estrutura=367&amp;id=21655.00000&amp;hr=1" TargetMode="External"/><Relationship Id="rId1196" Type="http://schemas.openxmlformats.org/officeDocument/2006/relationships/hyperlink" Target="http://sistemagestioncalidad.ramajudicial.gov.co/ModeloCSJ/index.php?sesion=&amp;op=8&amp;sop=8.5.6&amp;id_estrutura=367&amp;id=22078.00000&amp;hr=1" TargetMode="External"/><Relationship Id="rId2247" Type="http://schemas.openxmlformats.org/officeDocument/2006/relationships/hyperlink" Target="http://sistemagestioncalidad.ramajudicial.gov.co/ModeloCSJ/index.php?sesion=&amp;op=8&amp;sop=8.5.6&amp;id_estrutura=1&amp;id=14979.00000&amp;hr=1" TargetMode="External"/><Relationship Id="rId2454" Type="http://schemas.openxmlformats.org/officeDocument/2006/relationships/hyperlink" Target="http://sistemagestioncalidad.ramajudicial.gov.co/ModeloCSJ/index.php?sesion=&amp;op=8&amp;sop=8.5.6&amp;id_estrutura=1&amp;id=15186.00000&amp;hr=1" TargetMode="External"/><Relationship Id="rId121" Type="http://schemas.openxmlformats.org/officeDocument/2006/relationships/hyperlink" Target="http://sistemagestioncalidad.ramajudicial.gov.co/ModeloCSJ/index.php?sesion=&amp;op=8&amp;sop=8.5.6&amp;id_estrutura=367&amp;id=21003.00000&amp;hr=1" TargetMode="External"/><Relationship Id="rId219" Type="http://schemas.openxmlformats.org/officeDocument/2006/relationships/hyperlink" Target="http://sistemagestioncalidad.ramajudicial.gov.co/ModeloCSJ/index.php?sesion=&amp;op=8&amp;sop=8.5.6&amp;id_estrutura=367&amp;id=21101.00000&amp;hr=1" TargetMode="External"/><Relationship Id="rId426" Type="http://schemas.openxmlformats.org/officeDocument/2006/relationships/hyperlink" Target="http://sistemagestioncalidad.ramajudicial.gov.co/ModeloCSJ/index.php?sesion=&amp;op=8&amp;sop=8.5.6&amp;id_estrutura=1&amp;id=21308.00000&amp;hr=1" TargetMode="External"/><Relationship Id="rId633" Type="http://schemas.openxmlformats.org/officeDocument/2006/relationships/hyperlink" Target="http://sistemagestioncalidad.ramajudicial.gov.co/ModeloCSJ/index.php?sesion=&amp;op=8&amp;sop=8.5.6&amp;id_estrutura=367&amp;id=21515.00000&amp;hr=1" TargetMode="External"/><Relationship Id="rId980" Type="http://schemas.openxmlformats.org/officeDocument/2006/relationships/hyperlink" Target="http://sistemagestioncalidad.ramajudicial.gov.co/ModeloCSJ/index.php?sesion=&amp;op=8&amp;sop=8.5.6&amp;id_estrutura=367&amp;id=21862.00000&amp;hr=1" TargetMode="External"/><Relationship Id="rId1056" Type="http://schemas.openxmlformats.org/officeDocument/2006/relationships/hyperlink" Target="http://sistemagestioncalidad.ramajudicial.gov.co/ModeloCSJ/index.php?sesion=&amp;op=8&amp;sop=8.5.6&amp;id_estrutura=367&amp;id=21938.00000&amp;hr=1" TargetMode="External"/><Relationship Id="rId1263" Type="http://schemas.openxmlformats.org/officeDocument/2006/relationships/hyperlink" Target="http://sistemagestioncalidad.ramajudicial.gov.co/ModeloCSJ/index.php?sesion=&amp;op=8&amp;sop=8.5.6&amp;id_estrutura=367&amp;id=22145.00000&amp;hr=1" TargetMode="External"/><Relationship Id="rId2107" Type="http://schemas.openxmlformats.org/officeDocument/2006/relationships/hyperlink" Target="http://sistemagestioncalidad.ramajudicial.gov.co/ModeloCSJ/index.php?sesion=&amp;op=8&amp;sop=8.5.6&amp;id_estrutura=2&amp;id=14839.00000&amp;hr=1" TargetMode="External"/><Relationship Id="rId2314" Type="http://schemas.openxmlformats.org/officeDocument/2006/relationships/hyperlink" Target="http://sistemagestioncalidad.ramajudicial.gov.co/ModeloCSJ/index.php?sesion=&amp;op=8&amp;sop=8.5.6&amp;id_estrutura=1&amp;id=15046.00000&amp;hr=1" TargetMode="External"/><Relationship Id="rId840" Type="http://schemas.openxmlformats.org/officeDocument/2006/relationships/hyperlink" Target="http://sistemagestioncalidad.ramajudicial.gov.co/ModeloCSJ/index.php?sesion=&amp;op=8&amp;sop=8.5.6&amp;id_estrutura=3&amp;id=21722.00000&amp;hr=1" TargetMode="External"/><Relationship Id="rId938" Type="http://schemas.openxmlformats.org/officeDocument/2006/relationships/hyperlink" Target="http://sistemagestioncalidad.ramajudicial.gov.co/ModeloCSJ/index.php?sesion=&amp;op=8&amp;sop=8.5.6&amp;id_estrutura=367&amp;id=21820.00000&amp;hr=1" TargetMode="External"/><Relationship Id="rId1470" Type="http://schemas.openxmlformats.org/officeDocument/2006/relationships/hyperlink" Target="http://sistemagestioncalidad.ramajudicial.gov.co/ModeloCSJ/index.php?sesion=&amp;op=8&amp;sop=8.5.6&amp;id_estrutura=367&amp;id=22352.00000&amp;hr=1" TargetMode="External"/><Relationship Id="rId1568" Type="http://schemas.openxmlformats.org/officeDocument/2006/relationships/hyperlink" Target="http://sistemagestioncalidad.ramajudicial.gov.co/ModeloCSJ/index.php?sesion=&amp;op=8&amp;sop=8.5.6&amp;id_estrutura=367&amp;id=22450.00000&amp;hr=1" TargetMode="External"/><Relationship Id="rId1775" Type="http://schemas.openxmlformats.org/officeDocument/2006/relationships/hyperlink" Target="http://sistemagestioncalidad.ramajudicial.gov.co/ModeloCSJ/index.php?sesion=&amp;op=8&amp;sop=8.5.6&amp;id_estrutura=1&amp;id=14507.00000&amp;hr=1" TargetMode="External"/><Relationship Id="rId67" Type="http://schemas.openxmlformats.org/officeDocument/2006/relationships/hyperlink" Target="http://sistemagestioncalidad.ramajudicial.gov.co/ModeloCSJ/index.php?sesion=&amp;op=8&amp;sop=8.5.6&amp;id_estrutura=1&amp;id=20949.00000&amp;hr=1" TargetMode="External"/><Relationship Id="rId700" Type="http://schemas.openxmlformats.org/officeDocument/2006/relationships/hyperlink" Target="http://sistemagestioncalidad.ramajudicial.gov.co/ModeloCSJ/index.php?sesion=&amp;op=8&amp;sop=8.5.6&amp;id_estrutura=367&amp;id=21582.00000&amp;hr=1" TargetMode="External"/><Relationship Id="rId1123" Type="http://schemas.openxmlformats.org/officeDocument/2006/relationships/hyperlink" Target="http://sistemagestioncalidad.ramajudicial.gov.co/ModeloCSJ/index.php?sesion=&amp;op=8&amp;sop=8.5.6&amp;id_estrutura=367&amp;id=22005.00000&amp;hr=1" TargetMode="External"/><Relationship Id="rId1330" Type="http://schemas.openxmlformats.org/officeDocument/2006/relationships/hyperlink" Target="http://sistemagestioncalidad.ramajudicial.gov.co/ModeloCSJ/index.php?sesion=&amp;op=8&amp;sop=8.5.6&amp;id_estrutura=1&amp;id=22212.00000&amp;hr=1" TargetMode="External"/><Relationship Id="rId1428" Type="http://schemas.openxmlformats.org/officeDocument/2006/relationships/hyperlink" Target="http://sistemagestioncalidad.ramajudicial.gov.co/ModeloCSJ/index.php?sesion=&amp;op=8&amp;sop=8.5.6&amp;id_estrutura=367&amp;id=22310.00000&amp;hr=1" TargetMode="External"/><Relationship Id="rId1635" Type="http://schemas.openxmlformats.org/officeDocument/2006/relationships/hyperlink" Target="http://sistemagestioncalidad.ramajudicial.gov.co/ModeloCSJ/index.php?sesion=&amp;op=8&amp;sop=8.5.6&amp;id_estrutura=367&amp;id=22517.00000&amp;hr=1" TargetMode="External"/><Relationship Id="rId1982" Type="http://schemas.openxmlformats.org/officeDocument/2006/relationships/hyperlink" Target="http://sistemagestioncalidad.ramajudicial.gov.co/ModeloCSJ/index.php?sesion=&amp;op=8&amp;sop=8.5.6&amp;id_estrutura=2&amp;id=14714.00000&amp;hr=1" TargetMode="External"/><Relationship Id="rId1842" Type="http://schemas.openxmlformats.org/officeDocument/2006/relationships/hyperlink" Target="http://sistemagestioncalidad.ramajudicial.gov.co/ModeloCSJ/index.php?sesion=&amp;op=8&amp;sop=8.5.6&amp;id_estrutura=2&amp;id=14574.00000&amp;hr=1" TargetMode="External"/><Relationship Id="rId1702" Type="http://schemas.openxmlformats.org/officeDocument/2006/relationships/hyperlink" Target="http://sistemagestioncalidad.ramajudicial.gov.co/ModeloCSJ/index.php?sesion=&amp;op=8&amp;sop=8.5.6&amp;id_estrutura=1&amp;id=14434.00000&amp;hr=1" TargetMode="External"/><Relationship Id="rId283" Type="http://schemas.openxmlformats.org/officeDocument/2006/relationships/hyperlink" Target="http://sistemagestioncalidad.ramajudicial.gov.co/ModeloCSJ/index.php?sesion=&amp;op=8&amp;sop=8.5.6&amp;id_estrutura=367&amp;id=21165.00000&amp;hr=1" TargetMode="External"/><Relationship Id="rId490" Type="http://schemas.openxmlformats.org/officeDocument/2006/relationships/hyperlink" Target="http://sistemagestioncalidad.ramajudicial.gov.co/ModeloCSJ/index.php?sesion=&amp;op=8&amp;sop=8.5.6&amp;id_estrutura=1&amp;id=21372.00000&amp;hr=1" TargetMode="External"/><Relationship Id="rId2171" Type="http://schemas.openxmlformats.org/officeDocument/2006/relationships/hyperlink" Target="http://sistemagestioncalidad.ramajudicial.gov.co/ModeloCSJ/index.php?sesion=&amp;op=8&amp;sop=8.5.6&amp;id_estrutura=2&amp;id=14903.00000&amp;hr=1" TargetMode="External"/><Relationship Id="rId143" Type="http://schemas.openxmlformats.org/officeDocument/2006/relationships/hyperlink" Target="http://sistemagestioncalidad.ramajudicial.gov.co/ModeloCSJ/index.php?sesion=&amp;op=8&amp;sop=8.5.6&amp;id_estrutura=2&amp;id=21025.00000&amp;hr=1" TargetMode="External"/><Relationship Id="rId350" Type="http://schemas.openxmlformats.org/officeDocument/2006/relationships/hyperlink" Target="http://sistemagestioncalidad.ramajudicial.gov.co/ModeloCSJ/index.php?sesion=&amp;op=8&amp;sop=8.5.6&amp;id_estrutura=367&amp;id=21232.00000&amp;hr=1" TargetMode="External"/><Relationship Id="rId588" Type="http://schemas.openxmlformats.org/officeDocument/2006/relationships/hyperlink" Target="http://sistemagestioncalidad.ramajudicial.gov.co/ModeloCSJ/index.php?sesion=&amp;op=8&amp;sop=8.5.6&amp;id_estrutura=367&amp;id=21470.00000&amp;hr=1" TargetMode="External"/><Relationship Id="rId795" Type="http://schemas.openxmlformats.org/officeDocument/2006/relationships/hyperlink" Target="http://sistemagestioncalidad.ramajudicial.gov.co/ModeloCSJ/index.php?sesion=&amp;op=8&amp;sop=8.5.6&amp;id_estrutura=367&amp;id=21677.00000&amp;hr=1" TargetMode="External"/><Relationship Id="rId2031" Type="http://schemas.openxmlformats.org/officeDocument/2006/relationships/hyperlink" Target="http://sistemagestioncalidad.ramajudicial.gov.co/ModeloCSJ/index.php?sesion=&amp;op=8&amp;sop=8.5.6&amp;id_estrutura=3&amp;id=14763.00000&amp;hr=1" TargetMode="External"/><Relationship Id="rId2269" Type="http://schemas.openxmlformats.org/officeDocument/2006/relationships/hyperlink" Target="http://sistemagestioncalidad.ramajudicial.gov.co/ModeloCSJ/index.php?sesion=&amp;op=8&amp;sop=8.5.6&amp;id_estrutura=1&amp;id=15001.00000&amp;hr=1" TargetMode="External"/><Relationship Id="rId9" Type="http://schemas.openxmlformats.org/officeDocument/2006/relationships/hyperlink" Target="http://sistemagestioncalidad.ramajudicial.gov.co/ModeloCSJ/index.php?sesion=&amp;op=8&amp;sop=8.5.6&amp;id_estrutura=1&amp;id=20891.00000&amp;hr=1" TargetMode="External"/><Relationship Id="rId210" Type="http://schemas.openxmlformats.org/officeDocument/2006/relationships/hyperlink" Target="http://sistemagestioncalidad.ramajudicial.gov.co/ModeloCSJ/index.php?sesion=&amp;op=8&amp;sop=8.5.6&amp;id_estrutura=1&amp;id=21092.00000&amp;hr=1" TargetMode="External"/><Relationship Id="rId448" Type="http://schemas.openxmlformats.org/officeDocument/2006/relationships/hyperlink" Target="http://sistemagestioncalidad.ramajudicial.gov.co/ModeloCSJ/index.php?sesion=&amp;op=8&amp;sop=8.5.6&amp;id_estrutura=367&amp;id=21330.00000&amp;hr=1" TargetMode="External"/><Relationship Id="rId655" Type="http://schemas.openxmlformats.org/officeDocument/2006/relationships/hyperlink" Target="http://sistemagestioncalidad.ramajudicial.gov.co/ModeloCSJ/index.php?sesion=&amp;op=8&amp;sop=8.5.6&amp;id_estrutura=367&amp;id=21537.00000&amp;hr=1" TargetMode="External"/><Relationship Id="rId862" Type="http://schemas.openxmlformats.org/officeDocument/2006/relationships/hyperlink" Target="http://sistemagestioncalidad.ramajudicial.gov.co/ModeloCSJ/index.php?sesion=&amp;op=8&amp;sop=8.5.6&amp;id_estrutura=367&amp;id=21744.00000&amp;hr=1" TargetMode="External"/><Relationship Id="rId1078" Type="http://schemas.openxmlformats.org/officeDocument/2006/relationships/hyperlink" Target="http://sistemagestioncalidad.ramajudicial.gov.co/ModeloCSJ/index.php?sesion=&amp;op=8&amp;sop=8.5.6&amp;id_estrutura=1&amp;id=21960.00000&amp;hr=1" TargetMode="External"/><Relationship Id="rId1285" Type="http://schemas.openxmlformats.org/officeDocument/2006/relationships/hyperlink" Target="http://sistemagestioncalidad.ramajudicial.gov.co/ModeloCSJ/index.php?sesion=&amp;op=8&amp;sop=8.5.6&amp;id_estrutura=367&amp;id=22167.00000&amp;hr=1" TargetMode="External"/><Relationship Id="rId1492" Type="http://schemas.openxmlformats.org/officeDocument/2006/relationships/hyperlink" Target="http://sistemagestioncalidad.ramajudicial.gov.co/ModeloCSJ/index.php?sesion=&amp;op=8&amp;sop=8.5.6&amp;id_estrutura=1&amp;id=22374.00000&amp;hr=1" TargetMode="External"/><Relationship Id="rId2129" Type="http://schemas.openxmlformats.org/officeDocument/2006/relationships/hyperlink" Target="http://sistemagestioncalidad.ramajudicial.gov.co/ModeloCSJ/index.php?sesion=&amp;op=8&amp;sop=8.5.6&amp;id_estrutura=3&amp;id=14861.00000&amp;hr=1" TargetMode="External"/><Relationship Id="rId2336" Type="http://schemas.openxmlformats.org/officeDocument/2006/relationships/hyperlink" Target="http://sistemagestioncalidad.ramajudicial.gov.co/ModeloCSJ/index.php?sesion=&amp;op=8&amp;sop=8.5.6&amp;id_estrutura=1&amp;id=15068.00000&amp;hr=1" TargetMode="External"/><Relationship Id="rId308" Type="http://schemas.openxmlformats.org/officeDocument/2006/relationships/hyperlink" Target="http://sistemagestioncalidad.ramajudicial.gov.co/ModeloCSJ/index.php?sesion=&amp;op=8&amp;sop=8.5.6&amp;id_estrutura=367&amp;id=21190.00000&amp;hr=1" TargetMode="External"/><Relationship Id="rId515" Type="http://schemas.openxmlformats.org/officeDocument/2006/relationships/hyperlink" Target="http://sistemagestioncalidad.ramajudicial.gov.co/ModeloCSJ/index.php?sesion=&amp;op=8&amp;sop=8.5.6&amp;id_estrutura=367&amp;id=21397.00000&amp;hr=1" TargetMode="External"/><Relationship Id="rId722" Type="http://schemas.openxmlformats.org/officeDocument/2006/relationships/hyperlink" Target="http://sistemagestioncalidad.ramajudicial.gov.co/ModeloCSJ/index.php?sesion=&amp;op=8&amp;sop=8.5.6&amp;id_estrutura=367&amp;id=21604.00000&amp;hr=1" TargetMode="External"/><Relationship Id="rId1145" Type="http://schemas.openxmlformats.org/officeDocument/2006/relationships/hyperlink" Target="http://sistemagestioncalidad.ramajudicial.gov.co/ModeloCSJ/index.php?sesion=&amp;op=8&amp;sop=8.5.6&amp;id_estrutura=1&amp;id=22027.00000&amp;hr=1" TargetMode="External"/><Relationship Id="rId1352" Type="http://schemas.openxmlformats.org/officeDocument/2006/relationships/hyperlink" Target="http://sistemagestioncalidad.ramajudicial.gov.co/ModeloCSJ/index.php?sesion=&amp;op=8&amp;sop=8.5.6&amp;id_estrutura=367&amp;id=22234.00000&amp;hr=1" TargetMode="External"/><Relationship Id="rId1797" Type="http://schemas.openxmlformats.org/officeDocument/2006/relationships/hyperlink" Target="http://sistemagestioncalidad.ramajudicial.gov.co/ModeloCSJ/index.php?sesion=&amp;op=8&amp;sop=8.5.6&amp;id_estrutura=1&amp;id=14529.00000&amp;hr=1" TargetMode="External"/><Relationship Id="rId2403" Type="http://schemas.openxmlformats.org/officeDocument/2006/relationships/hyperlink" Target="http://sistemagestioncalidad.ramajudicial.gov.co/ModeloCSJ/index.php?sesion=&amp;op=8&amp;sop=8.5.6&amp;id_estrutura=1&amp;id=15135.00000&amp;hr=1" TargetMode="External"/><Relationship Id="rId89" Type="http://schemas.openxmlformats.org/officeDocument/2006/relationships/hyperlink" Target="http://sistemagestioncalidad.ramajudicial.gov.co/ModeloCSJ/index.php?sesion=&amp;op=8&amp;sop=8.5.6&amp;id_estrutura=367&amp;id=20971.00000&amp;hr=1" TargetMode="External"/><Relationship Id="rId1005" Type="http://schemas.openxmlformats.org/officeDocument/2006/relationships/hyperlink" Target="http://sistemagestioncalidad.ramajudicial.gov.co/ModeloCSJ/index.php?sesion=&amp;op=8&amp;sop=8.5.6&amp;id_estrutura=367&amp;id=21887.00000&amp;hr=1" TargetMode="External"/><Relationship Id="rId1212" Type="http://schemas.openxmlformats.org/officeDocument/2006/relationships/hyperlink" Target="http://sistemagestioncalidad.ramajudicial.gov.co/ModeloCSJ/index.php?sesion=&amp;op=8&amp;sop=8.5.6&amp;id_estrutura=2&amp;id=22094.00000&amp;hr=1" TargetMode="External"/><Relationship Id="rId1657" Type="http://schemas.openxmlformats.org/officeDocument/2006/relationships/hyperlink" Target="http://sistemagestioncalidad.ramajudicial.gov.co/ModeloCSJ/index.php?sesion=&amp;op=8&amp;sop=8.5.6&amp;id_estrutura=3&amp;id=22539.00000&amp;hr=1" TargetMode="External"/><Relationship Id="rId1864" Type="http://schemas.openxmlformats.org/officeDocument/2006/relationships/hyperlink" Target="http://sistemagestioncalidad.ramajudicial.gov.co/ModeloCSJ/index.php?sesion=&amp;op=8&amp;sop=8.5.6&amp;id_estrutura=1&amp;id=14596.00000&amp;hr=1" TargetMode="External"/><Relationship Id="rId1517" Type="http://schemas.openxmlformats.org/officeDocument/2006/relationships/hyperlink" Target="http://sistemagestioncalidad.ramajudicial.gov.co/ModeloCSJ/index.php?sesion=&amp;op=8&amp;sop=8.5.6&amp;id_estrutura=2&amp;id=22399.00000&amp;hr=1" TargetMode="External"/><Relationship Id="rId1724" Type="http://schemas.openxmlformats.org/officeDocument/2006/relationships/hyperlink" Target="http://sistemagestioncalidad.ramajudicial.gov.co/ModeloCSJ/index.php?sesion=&amp;op=8&amp;sop=8.5.6&amp;id_estrutura=1&amp;id=14456.00000&amp;hr=1" TargetMode="External"/><Relationship Id="rId16" Type="http://schemas.openxmlformats.org/officeDocument/2006/relationships/hyperlink" Target="http://sistemagestioncalidad.ramajudicial.gov.co/ModeloCSJ/index.php?sesion=&amp;op=8&amp;sop=8.5.6&amp;id_estrutura=1&amp;id=20898.00000&amp;hr=1" TargetMode="External"/><Relationship Id="rId1931" Type="http://schemas.openxmlformats.org/officeDocument/2006/relationships/hyperlink" Target="http://sistemagestioncalidad.ramajudicial.gov.co/ModeloCSJ/index.php?sesion=&amp;op=8&amp;sop=8.5.6&amp;id_estrutura=2&amp;id=14663.00000&amp;hr=1" TargetMode="External"/><Relationship Id="rId2193" Type="http://schemas.openxmlformats.org/officeDocument/2006/relationships/hyperlink" Target="http://sistemagestioncalidad.ramajudicial.gov.co/ModeloCSJ/index.php?sesion=&amp;op=8&amp;sop=8.5.6&amp;id_estrutura=1&amp;id=14925.00000&amp;hr=1" TargetMode="External"/><Relationship Id="rId165" Type="http://schemas.openxmlformats.org/officeDocument/2006/relationships/hyperlink" Target="http://sistemagestioncalidad.ramajudicial.gov.co/ModeloCSJ/index.php?sesion=&amp;op=8&amp;sop=8.5.6&amp;id_estrutura=1&amp;id=21047.00000&amp;hr=1" TargetMode="External"/><Relationship Id="rId372" Type="http://schemas.openxmlformats.org/officeDocument/2006/relationships/hyperlink" Target="http://sistemagestioncalidad.ramajudicial.gov.co/ModeloCSJ/index.php?sesion=&amp;op=8&amp;sop=8.5.6&amp;id_estrutura=367&amp;id=21254.00000&amp;hr=1" TargetMode="External"/><Relationship Id="rId677" Type="http://schemas.openxmlformats.org/officeDocument/2006/relationships/hyperlink" Target="http://sistemagestioncalidad.ramajudicial.gov.co/ModeloCSJ/index.php?sesion=&amp;op=8&amp;sop=8.5.6&amp;id_estrutura=1&amp;id=21559.00000&amp;hr=1" TargetMode="External"/><Relationship Id="rId2053" Type="http://schemas.openxmlformats.org/officeDocument/2006/relationships/hyperlink" Target="http://sistemagestioncalidad.ramajudicial.gov.co/ModeloCSJ/index.php?sesion=&amp;op=8&amp;sop=8.5.6&amp;id_estrutura=1&amp;id=14785.00000&amp;hr=1" TargetMode="External"/><Relationship Id="rId2260" Type="http://schemas.openxmlformats.org/officeDocument/2006/relationships/hyperlink" Target="http://sistemagestioncalidad.ramajudicial.gov.co/ModeloCSJ/index.php?sesion=&amp;op=8&amp;sop=8.5.6&amp;id_estrutura=2&amp;id=14992.00000&amp;hr=1" TargetMode="External"/><Relationship Id="rId2358" Type="http://schemas.openxmlformats.org/officeDocument/2006/relationships/hyperlink" Target="http://sistemagestioncalidad.ramajudicial.gov.co/ModeloCSJ/index.php?sesion=&amp;op=8&amp;sop=8.5.6&amp;id_estrutura=2&amp;id=15090.00000&amp;hr=1" TargetMode="External"/><Relationship Id="rId232" Type="http://schemas.openxmlformats.org/officeDocument/2006/relationships/hyperlink" Target="http://sistemagestioncalidad.ramajudicial.gov.co/ModeloCSJ/index.php?sesion=&amp;op=8&amp;sop=8.5.6&amp;id_estrutura=367&amp;id=21114.00000&amp;hr=1" TargetMode="External"/><Relationship Id="rId884" Type="http://schemas.openxmlformats.org/officeDocument/2006/relationships/hyperlink" Target="http://sistemagestioncalidad.ramajudicial.gov.co/ModeloCSJ/index.php?sesion=&amp;op=8&amp;sop=8.5.6&amp;id_estrutura=367&amp;id=21766.00000&amp;hr=1" TargetMode="External"/><Relationship Id="rId2120" Type="http://schemas.openxmlformats.org/officeDocument/2006/relationships/hyperlink" Target="http://sistemagestioncalidad.ramajudicial.gov.co/ModeloCSJ/index.php?sesion=&amp;op=8&amp;sop=8.5.6&amp;id_estrutura=2&amp;id=14852.00000&amp;hr=1" TargetMode="External"/><Relationship Id="rId537" Type="http://schemas.openxmlformats.org/officeDocument/2006/relationships/hyperlink" Target="http://sistemagestioncalidad.ramajudicial.gov.co/ModeloCSJ/index.php?sesion=&amp;op=8&amp;sop=8.5.6&amp;id_estrutura=367&amp;id=21419.00000&amp;hr=1" TargetMode="External"/><Relationship Id="rId744" Type="http://schemas.openxmlformats.org/officeDocument/2006/relationships/hyperlink" Target="http://sistemagestioncalidad.ramajudicial.gov.co/ModeloCSJ/index.php?sesion=&amp;op=8&amp;sop=8.5.6&amp;id_estrutura=1&amp;id=21626.00000&amp;hr=1" TargetMode="External"/><Relationship Id="rId951" Type="http://schemas.openxmlformats.org/officeDocument/2006/relationships/hyperlink" Target="http://sistemagestioncalidad.ramajudicial.gov.co/ModeloCSJ/index.php?sesion=&amp;op=8&amp;sop=8.5.6&amp;id_estrutura=2&amp;id=21833.00000&amp;hr=1" TargetMode="External"/><Relationship Id="rId1167" Type="http://schemas.openxmlformats.org/officeDocument/2006/relationships/hyperlink" Target="http://sistemagestioncalidad.ramajudicial.gov.co/ModeloCSJ/index.php?sesion=&amp;op=8&amp;sop=8.5.6&amp;id_estrutura=367&amp;id=22049.00000&amp;hr=1" TargetMode="External"/><Relationship Id="rId1374" Type="http://schemas.openxmlformats.org/officeDocument/2006/relationships/hyperlink" Target="http://sistemagestioncalidad.ramajudicial.gov.co/ModeloCSJ/index.php?sesion=&amp;op=8&amp;sop=8.5.6&amp;id_estrutura=1&amp;id=22256.00000&amp;hr=1" TargetMode="External"/><Relationship Id="rId1581" Type="http://schemas.openxmlformats.org/officeDocument/2006/relationships/hyperlink" Target="http://sistemagestioncalidad.ramajudicial.gov.co/ModeloCSJ/index.php?sesion=&amp;op=8&amp;sop=8.5.6&amp;id_estrutura=367&amp;id=22463.00000&amp;hr=1" TargetMode="External"/><Relationship Id="rId1679" Type="http://schemas.openxmlformats.org/officeDocument/2006/relationships/hyperlink" Target="http://sistemagestioncalidad.ramajudicial.gov.co/ModeloCSJ/index.php?sesion=&amp;op=8&amp;sop=8.5.6&amp;id_estrutura=367&amp;id=22561.00000&amp;hr=1" TargetMode="External"/><Relationship Id="rId2218" Type="http://schemas.openxmlformats.org/officeDocument/2006/relationships/hyperlink" Target="http://sistemagestioncalidad.ramajudicial.gov.co/ModeloCSJ/index.php?sesion=&amp;op=8&amp;sop=8.5.6&amp;id_estrutura=1&amp;id=14950.00000&amp;hr=1" TargetMode="External"/><Relationship Id="rId2425" Type="http://schemas.openxmlformats.org/officeDocument/2006/relationships/hyperlink" Target="http://sistemagestioncalidad.ramajudicial.gov.co/ModeloCSJ/index.php?sesion=&amp;op=8&amp;sop=8.5.6&amp;id_estrutura=2&amp;id=15157.00000&amp;hr=1" TargetMode="External"/><Relationship Id="rId80" Type="http://schemas.openxmlformats.org/officeDocument/2006/relationships/hyperlink" Target="http://sistemagestioncalidad.ramajudicial.gov.co/ModeloCSJ/index.php?sesion=&amp;op=8&amp;sop=8.5.6&amp;id_estrutura=1&amp;id=20962.00000&amp;hr=1" TargetMode="External"/><Relationship Id="rId604" Type="http://schemas.openxmlformats.org/officeDocument/2006/relationships/hyperlink" Target="http://sistemagestioncalidad.ramajudicial.gov.co/ModeloCSJ/index.php?sesion=&amp;op=8&amp;sop=8.5.6&amp;id_estrutura=367&amp;id=21486.00000&amp;hr=1" TargetMode="External"/><Relationship Id="rId811" Type="http://schemas.openxmlformats.org/officeDocument/2006/relationships/hyperlink" Target="http://sistemagestioncalidad.ramajudicial.gov.co/ModeloCSJ/index.php?sesion=&amp;op=8&amp;sop=8.5.6&amp;id_estrutura=1&amp;id=21693.00000&amp;hr=1" TargetMode="External"/><Relationship Id="rId1027" Type="http://schemas.openxmlformats.org/officeDocument/2006/relationships/hyperlink" Target="http://sistemagestioncalidad.ramajudicial.gov.co/ModeloCSJ/index.php?sesion=&amp;op=8&amp;sop=8.5.6&amp;id_estrutura=1&amp;id=21909.00000&amp;hr=1" TargetMode="External"/><Relationship Id="rId1234" Type="http://schemas.openxmlformats.org/officeDocument/2006/relationships/hyperlink" Target="http://sistemagestioncalidad.ramajudicial.gov.co/ModeloCSJ/index.php?sesion=&amp;op=8&amp;sop=8.5.6&amp;id_estrutura=367&amp;id=22116.00000&amp;hr=1" TargetMode="External"/><Relationship Id="rId1441" Type="http://schemas.openxmlformats.org/officeDocument/2006/relationships/hyperlink" Target="http://sistemagestioncalidad.ramajudicial.gov.co/ModeloCSJ/index.php?sesion=&amp;op=8&amp;sop=8.5.6&amp;id_estrutura=2&amp;id=22323.00000&amp;hr=1" TargetMode="External"/><Relationship Id="rId1886" Type="http://schemas.openxmlformats.org/officeDocument/2006/relationships/hyperlink" Target="http://sistemagestioncalidad.ramajudicial.gov.co/ModeloCSJ/index.php?sesion=&amp;op=8&amp;sop=8.5.6&amp;id_estrutura=1&amp;id=14618.00000&amp;hr=1" TargetMode="External"/><Relationship Id="rId909" Type="http://schemas.openxmlformats.org/officeDocument/2006/relationships/hyperlink" Target="http://sistemagestioncalidad.ramajudicial.gov.co/ModeloCSJ/index.php?sesion=&amp;op=8&amp;sop=8.5.6&amp;id_estrutura=1&amp;id=21791.00000&amp;hr=1" TargetMode="External"/><Relationship Id="rId1301" Type="http://schemas.openxmlformats.org/officeDocument/2006/relationships/hyperlink" Target="http://sistemagestioncalidad.ramajudicial.gov.co/ModeloCSJ/index.php?sesion=&amp;op=8&amp;sop=8.5.6&amp;id_estrutura=1&amp;id=22183.00000&amp;hr=1" TargetMode="External"/><Relationship Id="rId1539" Type="http://schemas.openxmlformats.org/officeDocument/2006/relationships/hyperlink" Target="http://sistemagestioncalidad.ramajudicial.gov.co/ModeloCSJ/index.php?sesion=&amp;op=8&amp;sop=8.5.6&amp;id_estrutura=367&amp;id=22421.00000&amp;hr=1" TargetMode="External"/><Relationship Id="rId1746" Type="http://schemas.openxmlformats.org/officeDocument/2006/relationships/hyperlink" Target="http://sistemagestioncalidad.ramajudicial.gov.co/ModeloCSJ/index.php?sesion=&amp;op=8&amp;sop=8.5.6&amp;id_estrutura=1&amp;id=14478.00000&amp;hr=1" TargetMode="External"/><Relationship Id="rId1953" Type="http://schemas.openxmlformats.org/officeDocument/2006/relationships/hyperlink" Target="http://sistemagestioncalidad.ramajudicial.gov.co/ModeloCSJ/index.php?sesion=&amp;op=8&amp;sop=8.5.6&amp;id_estrutura=1&amp;id=14685.00000&amp;hr=1" TargetMode="External"/><Relationship Id="rId38" Type="http://schemas.openxmlformats.org/officeDocument/2006/relationships/hyperlink" Target="http://sistemagestioncalidad.ramajudicial.gov.co/ModeloCSJ/index.php?sesion=&amp;op=8&amp;sop=8.5.6&amp;id_estrutura=367&amp;id=20920.00000&amp;hr=1" TargetMode="External"/><Relationship Id="rId1606" Type="http://schemas.openxmlformats.org/officeDocument/2006/relationships/hyperlink" Target="http://sistemagestioncalidad.ramajudicial.gov.co/ModeloCSJ/index.php?sesion=&amp;op=8&amp;sop=8.5.6&amp;id_estrutura=367&amp;id=22488.00000&amp;hr=1" TargetMode="External"/><Relationship Id="rId1813" Type="http://schemas.openxmlformats.org/officeDocument/2006/relationships/hyperlink" Target="http://sistemagestioncalidad.ramajudicial.gov.co/ModeloCSJ/index.php?sesion=&amp;op=8&amp;sop=8.5.6&amp;id_estrutura=2&amp;id=14545.00000&amp;hr=1" TargetMode="External"/><Relationship Id="rId187" Type="http://schemas.openxmlformats.org/officeDocument/2006/relationships/hyperlink" Target="http://sistemagestioncalidad.ramajudicial.gov.co/ModeloCSJ/index.php?sesion=&amp;op=8&amp;sop=8.5.6&amp;id_estrutura=367&amp;id=21069.00000&amp;hr=1" TargetMode="External"/><Relationship Id="rId394" Type="http://schemas.openxmlformats.org/officeDocument/2006/relationships/hyperlink" Target="http://sistemagestioncalidad.ramajudicial.gov.co/ModeloCSJ/index.php?sesion=&amp;op=8&amp;sop=8.5.6&amp;id_estrutura=367&amp;id=21276.00000&amp;hr=1" TargetMode="External"/><Relationship Id="rId2075" Type="http://schemas.openxmlformats.org/officeDocument/2006/relationships/hyperlink" Target="http://sistemagestioncalidad.ramajudicial.gov.co/ModeloCSJ/index.php?sesion=&amp;op=8&amp;sop=8.5.6&amp;id_estrutura=1&amp;id=14807.00000&amp;hr=1" TargetMode="External"/><Relationship Id="rId2282" Type="http://schemas.openxmlformats.org/officeDocument/2006/relationships/hyperlink" Target="http://sistemagestioncalidad.ramajudicial.gov.co/ModeloCSJ/index.php?sesion=&amp;op=8&amp;sop=8.5.6&amp;id_estrutura=3&amp;id=15014.00000&amp;hr=1" TargetMode="External"/><Relationship Id="rId254" Type="http://schemas.openxmlformats.org/officeDocument/2006/relationships/hyperlink" Target="http://sistemagestioncalidad.ramajudicial.gov.co/ModeloCSJ/index.php?sesion=&amp;op=8&amp;sop=8.5.6&amp;id_estrutura=367&amp;id=21136.00000&amp;hr=1" TargetMode="External"/><Relationship Id="rId699" Type="http://schemas.openxmlformats.org/officeDocument/2006/relationships/hyperlink" Target="http://sistemagestioncalidad.ramajudicial.gov.co/ModeloCSJ/index.php?sesion=&amp;op=8&amp;sop=8.5.6&amp;id_estrutura=367&amp;id=21581.00000&amp;hr=1" TargetMode="External"/><Relationship Id="rId1091" Type="http://schemas.openxmlformats.org/officeDocument/2006/relationships/hyperlink" Target="http://sistemagestioncalidad.ramajudicial.gov.co/ModeloCSJ/index.php?sesion=&amp;op=8&amp;sop=8.5.6&amp;id_estrutura=367&amp;id=21973.00000&amp;hr=1" TargetMode="External"/><Relationship Id="rId114" Type="http://schemas.openxmlformats.org/officeDocument/2006/relationships/hyperlink" Target="http://sistemagestioncalidad.ramajudicial.gov.co/ModeloCSJ/index.php?sesion=&amp;op=8&amp;sop=8.5.6&amp;id_estrutura=367&amp;id=20996.00000&amp;hr=1" TargetMode="External"/><Relationship Id="rId461" Type="http://schemas.openxmlformats.org/officeDocument/2006/relationships/hyperlink" Target="http://sistemagestioncalidad.ramajudicial.gov.co/ModeloCSJ/index.php?sesion=&amp;op=8&amp;sop=8.5.6&amp;id_estrutura=367&amp;id=21343.00000&amp;hr=1" TargetMode="External"/><Relationship Id="rId559" Type="http://schemas.openxmlformats.org/officeDocument/2006/relationships/hyperlink" Target="http://sistemagestioncalidad.ramajudicial.gov.co/ModeloCSJ/index.php?sesion=&amp;op=8&amp;sop=8.5.6&amp;id_estrutura=3&amp;id=21441.00000&amp;hr=1" TargetMode="External"/><Relationship Id="rId766" Type="http://schemas.openxmlformats.org/officeDocument/2006/relationships/hyperlink" Target="http://sistemagestioncalidad.ramajudicial.gov.co/ModeloCSJ/index.php?sesion=&amp;op=8&amp;sop=8.5.6&amp;id_estrutura=367&amp;id=21648.00000&amp;hr=1" TargetMode="External"/><Relationship Id="rId1189" Type="http://schemas.openxmlformats.org/officeDocument/2006/relationships/hyperlink" Target="http://sistemagestioncalidad.ramajudicial.gov.co/ModeloCSJ/index.php?sesion=&amp;op=8&amp;sop=8.5.6&amp;id_estrutura=1&amp;id=22071.00000&amp;hr=1" TargetMode="External"/><Relationship Id="rId1396" Type="http://schemas.openxmlformats.org/officeDocument/2006/relationships/hyperlink" Target="http://sistemagestioncalidad.ramajudicial.gov.co/ModeloCSJ/index.php?sesion=&amp;op=8&amp;sop=8.5.6&amp;id_estrutura=367&amp;id=22278.00000&amp;hr=1" TargetMode="External"/><Relationship Id="rId2142" Type="http://schemas.openxmlformats.org/officeDocument/2006/relationships/hyperlink" Target="http://sistemagestioncalidad.ramajudicial.gov.co/ModeloCSJ/index.php?sesion=&amp;op=8&amp;sop=8.5.6&amp;id_estrutura=1&amp;id=14874.00000&amp;hr=1" TargetMode="External"/><Relationship Id="rId2447" Type="http://schemas.openxmlformats.org/officeDocument/2006/relationships/hyperlink" Target="http://sistemagestioncalidad.ramajudicial.gov.co/ModeloCSJ/index.php?sesion=&amp;op=8&amp;sop=8.5.6&amp;id_estrutura=1&amp;id=15179.00000&amp;hr=1" TargetMode="External"/><Relationship Id="rId321" Type="http://schemas.openxmlformats.org/officeDocument/2006/relationships/hyperlink" Target="http://sistemagestioncalidad.ramajudicial.gov.co/ModeloCSJ/index.php?sesion=&amp;op=8&amp;sop=8.5.6&amp;id_estrutura=367&amp;id=21203.00000&amp;hr=1" TargetMode="External"/><Relationship Id="rId419" Type="http://schemas.openxmlformats.org/officeDocument/2006/relationships/hyperlink" Target="http://sistemagestioncalidad.ramajudicial.gov.co/ModeloCSJ/index.php?sesion=&amp;op=8&amp;sop=8.5.6&amp;id_estrutura=367&amp;id=21301.00000&amp;hr=1" TargetMode="External"/><Relationship Id="rId626" Type="http://schemas.openxmlformats.org/officeDocument/2006/relationships/hyperlink" Target="http://sistemagestioncalidad.ramajudicial.gov.co/ModeloCSJ/index.php?sesion=&amp;op=8&amp;sop=8.5.6&amp;id_estrutura=367&amp;id=21508.00000&amp;hr=1" TargetMode="External"/><Relationship Id="rId973" Type="http://schemas.openxmlformats.org/officeDocument/2006/relationships/hyperlink" Target="http://sistemagestioncalidad.ramajudicial.gov.co/ModeloCSJ/index.php?sesion=&amp;op=8&amp;sop=8.5.6&amp;id_estrutura=367&amp;id=21855.00000&amp;hr=1" TargetMode="External"/><Relationship Id="rId1049" Type="http://schemas.openxmlformats.org/officeDocument/2006/relationships/hyperlink" Target="http://sistemagestioncalidad.ramajudicial.gov.co/ModeloCSJ/index.php?sesion=&amp;op=8&amp;sop=8.5.6&amp;id_estrutura=367&amp;id=21931.00000&amp;hr=1" TargetMode="External"/><Relationship Id="rId1256" Type="http://schemas.openxmlformats.org/officeDocument/2006/relationships/hyperlink" Target="http://sistemagestioncalidad.ramajudicial.gov.co/ModeloCSJ/index.php?sesion=&amp;op=8&amp;sop=8.5.6&amp;id_estrutura=367&amp;id=22138.00000&amp;hr=1" TargetMode="External"/><Relationship Id="rId2002" Type="http://schemas.openxmlformats.org/officeDocument/2006/relationships/hyperlink" Target="http://sistemagestioncalidad.ramajudicial.gov.co/ModeloCSJ/index.php?sesion=&amp;op=8&amp;sop=8.5.6&amp;id_estrutura=2&amp;id=14734.00000&amp;hr=1" TargetMode="External"/><Relationship Id="rId2307" Type="http://schemas.openxmlformats.org/officeDocument/2006/relationships/hyperlink" Target="http://sistemagestioncalidad.ramajudicial.gov.co/ModeloCSJ/index.php?sesion=&amp;op=8&amp;sop=8.5.6&amp;id_estrutura=1&amp;id=15039.00000&amp;hr=1" TargetMode="External"/><Relationship Id="rId833" Type="http://schemas.openxmlformats.org/officeDocument/2006/relationships/hyperlink" Target="http://sistemagestioncalidad.ramajudicial.gov.co/ModeloCSJ/index.php?sesion=&amp;op=8&amp;sop=8.5.6&amp;id_estrutura=1&amp;id=21715.00000&amp;hr=1" TargetMode="External"/><Relationship Id="rId1116" Type="http://schemas.openxmlformats.org/officeDocument/2006/relationships/hyperlink" Target="http://sistemagestioncalidad.ramajudicial.gov.co/ModeloCSJ/index.php?sesion=&amp;op=8&amp;sop=8.5.6&amp;id_estrutura=367&amp;id=21998.00000&amp;hr=1" TargetMode="External"/><Relationship Id="rId1463" Type="http://schemas.openxmlformats.org/officeDocument/2006/relationships/hyperlink" Target="http://sistemagestioncalidad.ramajudicial.gov.co/ModeloCSJ/index.php?sesion=&amp;op=8&amp;sop=8.5.6&amp;id_estrutura=367&amp;id=22345.00000&amp;hr=1" TargetMode="External"/><Relationship Id="rId1670" Type="http://schemas.openxmlformats.org/officeDocument/2006/relationships/hyperlink" Target="http://sistemagestioncalidad.ramajudicial.gov.co/ModeloCSJ/index.php?sesion=&amp;op=8&amp;sop=8.5.6&amp;id_estrutura=367&amp;id=22552.00000&amp;hr=1" TargetMode="External"/><Relationship Id="rId1768" Type="http://schemas.openxmlformats.org/officeDocument/2006/relationships/hyperlink" Target="http://sistemagestioncalidad.ramajudicial.gov.co/ModeloCSJ/index.php?sesion=&amp;op=8&amp;sop=8.5.6&amp;id_estrutura=1&amp;id=14500.00000&amp;hr=1" TargetMode="External"/><Relationship Id="rId900" Type="http://schemas.openxmlformats.org/officeDocument/2006/relationships/hyperlink" Target="http://sistemagestioncalidad.ramajudicial.gov.co/ModeloCSJ/index.php?sesion=&amp;op=8&amp;sop=8.5.6&amp;id_estrutura=1&amp;id=21782.00000&amp;hr=1" TargetMode="External"/><Relationship Id="rId1323" Type="http://schemas.openxmlformats.org/officeDocument/2006/relationships/hyperlink" Target="http://sistemagestioncalidad.ramajudicial.gov.co/ModeloCSJ/index.php?sesion=&amp;op=8&amp;sop=8.5.6&amp;id_estrutura=367&amp;id=22205.00000&amp;hr=1" TargetMode="External"/><Relationship Id="rId1530" Type="http://schemas.openxmlformats.org/officeDocument/2006/relationships/hyperlink" Target="http://sistemagestioncalidad.ramajudicial.gov.co/ModeloCSJ/index.php?sesion=&amp;op=8&amp;sop=8.5.6&amp;id_estrutura=367&amp;id=22412.00000&amp;hr=1" TargetMode="External"/><Relationship Id="rId1628" Type="http://schemas.openxmlformats.org/officeDocument/2006/relationships/hyperlink" Target="http://sistemagestioncalidad.ramajudicial.gov.co/ModeloCSJ/index.php?sesion=&amp;op=8&amp;sop=8.5.6&amp;id_estrutura=1&amp;id=22510.00000&amp;hr=1" TargetMode="External"/><Relationship Id="rId1975" Type="http://schemas.openxmlformats.org/officeDocument/2006/relationships/hyperlink" Target="http://sistemagestioncalidad.ramajudicial.gov.co/ModeloCSJ/index.php?sesion=&amp;op=8&amp;sop=8.5.6&amp;id_estrutura=2&amp;id=14707.00000&amp;hr=1" TargetMode="External"/><Relationship Id="rId1835" Type="http://schemas.openxmlformats.org/officeDocument/2006/relationships/hyperlink" Target="http://sistemagestioncalidad.ramajudicial.gov.co/ModeloCSJ/index.php?sesion=&amp;op=8&amp;sop=8.5.6&amp;id_estrutura=1&amp;id=14567.00000&amp;hr=1" TargetMode="External"/><Relationship Id="rId1902" Type="http://schemas.openxmlformats.org/officeDocument/2006/relationships/hyperlink" Target="http://sistemagestioncalidad.ramajudicial.gov.co/ModeloCSJ/index.php?sesion=&amp;op=8&amp;sop=8.5.6&amp;id_estrutura=3&amp;id=14634.00000&amp;hr=1" TargetMode="External"/><Relationship Id="rId2097" Type="http://schemas.openxmlformats.org/officeDocument/2006/relationships/hyperlink" Target="http://sistemagestioncalidad.ramajudicial.gov.co/ModeloCSJ/index.php?sesion=&amp;op=8&amp;sop=8.5.6&amp;id_estrutura=1&amp;id=14829.00000&amp;hr=1" TargetMode="External"/><Relationship Id="rId276" Type="http://schemas.openxmlformats.org/officeDocument/2006/relationships/hyperlink" Target="http://sistemagestioncalidad.ramajudicial.gov.co/ModeloCSJ/index.php?sesion=&amp;op=8&amp;sop=8.5.6&amp;id_estrutura=367&amp;id=21158.00000&amp;hr=1" TargetMode="External"/><Relationship Id="rId483" Type="http://schemas.openxmlformats.org/officeDocument/2006/relationships/hyperlink" Target="http://sistemagestioncalidad.ramajudicial.gov.co/ModeloCSJ/index.php?sesion=&amp;op=8&amp;sop=8.5.6&amp;id_estrutura=3&amp;id=21365.00000&amp;hr=1" TargetMode="External"/><Relationship Id="rId690" Type="http://schemas.openxmlformats.org/officeDocument/2006/relationships/hyperlink" Target="http://sistemagestioncalidad.ramajudicial.gov.co/ModeloCSJ/index.php?sesion=&amp;op=8&amp;sop=8.5.6&amp;id_estrutura=1&amp;id=21572.00000&amp;hr=1" TargetMode="External"/><Relationship Id="rId2164" Type="http://schemas.openxmlformats.org/officeDocument/2006/relationships/hyperlink" Target="http://sistemagestioncalidad.ramajudicial.gov.co/ModeloCSJ/index.php?sesion=&amp;op=8&amp;sop=8.5.6&amp;id_estrutura=2&amp;id=14896.00000&amp;hr=1" TargetMode="External"/><Relationship Id="rId2371" Type="http://schemas.openxmlformats.org/officeDocument/2006/relationships/hyperlink" Target="http://sistemagestioncalidad.ramajudicial.gov.co/ModeloCSJ/index.php?sesion=&amp;op=8&amp;sop=8.5.6&amp;id_estrutura=2&amp;id=15103.00000&amp;hr=1" TargetMode="External"/><Relationship Id="rId136" Type="http://schemas.openxmlformats.org/officeDocument/2006/relationships/hyperlink" Target="http://sistemagestioncalidad.ramajudicial.gov.co/ModeloCSJ/index.php?sesion=&amp;op=8&amp;sop=8.5.6&amp;id_estrutura=2&amp;id=21018.00000&amp;hr=1" TargetMode="External"/><Relationship Id="rId343" Type="http://schemas.openxmlformats.org/officeDocument/2006/relationships/hyperlink" Target="http://sistemagestioncalidad.ramajudicial.gov.co/ModeloCSJ/index.php?sesion=&amp;op=8&amp;sop=8.5.6&amp;id_estrutura=367&amp;id=21225.00000&amp;hr=1" TargetMode="External"/><Relationship Id="rId550" Type="http://schemas.openxmlformats.org/officeDocument/2006/relationships/hyperlink" Target="http://sistemagestioncalidad.ramajudicial.gov.co/ModeloCSJ/index.php?sesion=&amp;op=8&amp;sop=8.5.6&amp;id_estrutura=367&amp;id=21432.00000&amp;hr=1" TargetMode="External"/><Relationship Id="rId788" Type="http://schemas.openxmlformats.org/officeDocument/2006/relationships/hyperlink" Target="http://sistemagestioncalidad.ramajudicial.gov.co/ModeloCSJ/index.php?sesion=&amp;op=8&amp;sop=8.5.6&amp;id_estrutura=367&amp;id=21670.00000&amp;hr=1" TargetMode="External"/><Relationship Id="rId995" Type="http://schemas.openxmlformats.org/officeDocument/2006/relationships/hyperlink" Target="http://sistemagestioncalidad.ramajudicial.gov.co/ModeloCSJ/index.php?sesion=&amp;op=8&amp;sop=8.5.6&amp;id_estrutura=367&amp;id=21877.00000&amp;hr=1" TargetMode="External"/><Relationship Id="rId1180" Type="http://schemas.openxmlformats.org/officeDocument/2006/relationships/hyperlink" Target="http://sistemagestioncalidad.ramajudicial.gov.co/ModeloCSJ/index.php?sesion=&amp;op=8&amp;sop=8.5.6&amp;id_estrutura=1&amp;id=22062.00000&amp;hr=1" TargetMode="External"/><Relationship Id="rId2024" Type="http://schemas.openxmlformats.org/officeDocument/2006/relationships/hyperlink" Target="http://sistemagestioncalidad.ramajudicial.gov.co/ModeloCSJ/index.php?sesion=&amp;op=8&amp;sop=8.5.6&amp;id_estrutura=3&amp;id=14756.00000&amp;hr=1" TargetMode="External"/><Relationship Id="rId2231" Type="http://schemas.openxmlformats.org/officeDocument/2006/relationships/hyperlink" Target="http://sistemagestioncalidad.ramajudicial.gov.co/ModeloCSJ/index.php?sesion=&amp;op=8&amp;sop=8.5.6&amp;id_estrutura=2&amp;id=14963.00000&amp;hr=1" TargetMode="External"/><Relationship Id="rId2469" Type="http://schemas.openxmlformats.org/officeDocument/2006/relationships/hyperlink" Target="http://sistemagestioncalidad.ramajudicial.gov.co/ModeloCSJ/index.php?sesion=&amp;op=8&amp;sop=8.5.6&amp;id_estrutura=2&amp;id=15201.00000&amp;hr=1" TargetMode="External"/><Relationship Id="rId203" Type="http://schemas.openxmlformats.org/officeDocument/2006/relationships/hyperlink" Target="http://sistemagestioncalidad.ramajudicial.gov.co/ModeloCSJ/index.php?sesion=&amp;op=8&amp;sop=8.5.6&amp;id_estrutura=367&amp;id=21085.00000&amp;hr=1" TargetMode="External"/><Relationship Id="rId648" Type="http://schemas.openxmlformats.org/officeDocument/2006/relationships/hyperlink" Target="http://sistemagestioncalidad.ramajudicial.gov.co/ModeloCSJ/index.php?sesion=&amp;op=8&amp;sop=8.5.6&amp;id_estrutura=367&amp;id=21530.00000&amp;hr=1" TargetMode="External"/><Relationship Id="rId855" Type="http://schemas.openxmlformats.org/officeDocument/2006/relationships/hyperlink" Target="http://sistemagestioncalidad.ramajudicial.gov.co/ModeloCSJ/index.php?sesion=&amp;op=8&amp;sop=8.5.6&amp;id_estrutura=367&amp;id=21737.00000&amp;hr=1" TargetMode="External"/><Relationship Id="rId1040" Type="http://schemas.openxmlformats.org/officeDocument/2006/relationships/hyperlink" Target="http://sistemagestioncalidad.ramajudicial.gov.co/ModeloCSJ/index.php?sesion=&amp;op=8&amp;sop=8.5.6&amp;id_estrutura=367&amp;id=21922.00000&amp;hr=1" TargetMode="External"/><Relationship Id="rId1278" Type="http://schemas.openxmlformats.org/officeDocument/2006/relationships/hyperlink" Target="http://sistemagestioncalidad.ramajudicial.gov.co/ModeloCSJ/index.php?sesion=&amp;op=8&amp;sop=8.5.6&amp;id_estrutura=367&amp;id=22160.00000&amp;hr=1" TargetMode="External"/><Relationship Id="rId1485" Type="http://schemas.openxmlformats.org/officeDocument/2006/relationships/hyperlink" Target="http://sistemagestioncalidad.ramajudicial.gov.co/ModeloCSJ/index.php?sesion=&amp;op=8&amp;sop=8.5.6&amp;id_estrutura=1&amp;id=22367.00000&amp;hr=1" TargetMode="External"/><Relationship Id="rId1692" Type="http://schemas.openxmlformats.org/officeDocument/2006/relationships/hyperlink" Target="http://sistemagestioncalidad.ramajudicial.gov.co/ModeloCSJ/index.php?sesion=&amp;op=8&amp;sop=8.5.6&amp;id_estrutura=367&amp;id=22574.00000&amp;hr=1" TargetMode="External"/><Relationship Id="rId2329" Type="http://schemas.openxmlformats.org/officeDocument/2006/relationships/hyperlink" Target="http://sistemagestioncalidad.ramajudicial.gov.co/ModeloCSJ/index.php?sesion=&amp;op=8&amp;sop=8.5.6&amp;id_estrutura=2&amp;id=15061.00000&amp;hr=1" TargetMode="External"/><Relationship Id="rId410" Type="http://schemas.openxmlformats.org/officeDocument/2006/relationships/hyperlink" Target="http://sistemagestioncalidad.ramajudicial.gov.co/ModeloCSJ/index.php?sesion=&amp;op=8&amp;sop=8.5.6&amp;id_estrutura=367&amp;id=21292.00000&amp;hr=1" TargetMode="External"/><Relationship Id="rId508" Type="http://schemas.openxmlformats.org/officeDocument/2006/relationships/hyperlink" Target="http://sistemagestioncalidad.ramajudicial.gov.co/ModeloCSJ/index.php?sesion=&amp;op=8&amp;sop=8.5.6&amp;id_estrutura=367&amp;id=21390.00000&amp;hr=1" TargetMode="External"/><Relationship Id="rId715" Type="http://schemas.openxmlformats.org/officeDocument/2006/relationships/hyperlink" Target="http://sistemagestioncalidad.ramajudicial.gov.co/ModeloCSJ/index.php?sesion=&amp;op=8&amp;sop=8.5.6&amp;id_estrutura=367&amp;id=21597.00000&amp;hr=1" TargetMode="External"/><Relationship Id="rId922" Type="http://schemas.openxmlformats.org/officeDocument/2006/relationships/hyperlink" Target="http://sistemagestioncalidad.ramajudicial.gov.co/ModeloCSJ/index.php?sesion=&amp;op=8&amp;sop=8.5.6&amp;id_estrutura=1&amp;id=21804.00000&amp;hr=1" TargetMode="External"/><Relationship Id="rId1138" Type="http://schemas.openxmlformats.org/officeDocument/2006/relationships/hyperlink" Target="http://sistemagestioncalidad.ramajudicial.gov.co/ModeloCSJ/index.php?sesion=&amp;op=8&amp;sop=8.5.6&amp;id_estrutura=3&amp;id=22020.00000&amp;hr=1" TargetMode="External"/><Relationship Id="rId1345" Type="http://schemas.openxmlformats.org/officeDocument/2006/relationships/hyperlink" Target="http://sistemagestioncalidad.ramajudicial.gov.co/ModeloCSJ/index.php?sesion=&amp;op=8&amp;sop=8.5.6&amp;id_estrutura=367&amp;id=22227.00000&amp;hr=1" TargetMode="External"/><Relationship Id="rId1552" Type="http://schemas.openxmlformats.org/officeDocument/2006/relationships/hyperlink" Target="http://sistemagestioncalidad.ramajudicial.gov.co/ModeloCSJ/index.php?sesion=&amp;op=8&amp;sop=8.5.6&amp;id_estrutura=367&amp;id=22434.00000&amp;hr=1" TargetMode="External"/><Relationship Id="rId1997" Type="http://schemas.openxmlformats.org/officeDocument/2006/relationships/hyperlink" Target="http://sistemagestioncalidad.ramajudicial.gov.co/ModeloCSJ/index.php?sesion=&amp;op=8&amp;sop=8.5.6&amp;id_estrutura=3&amp;id=14729.00000&amp;hr=1" TargetMode="External"/><Relationship Id="rId1205" Type="http://schemas.openxmlformats.org/officeDocument/2006/relationships/hyperlink" Target="http://sistemagestioncalidad.ramajudicial.gov.co/ModeloCSJ/index.php?sesion=&amp;op=8&amp;sop=8.5.6&amp;id_estrutura=367&amp;id=22087.00000&amp;hr=1" TargetMode="External"/><Relationship Id="rId1857" Type="http://schemas.openxmlformats.org/officeDocument/2006/relationships/hyperlink" Target="http://sistemagestioncalidad.ramajudicial.gov.co/ModeloCSJ/index.php?sesion=&amp;op=8&amp;sop=8.5.6&amp;id_estrutura=1&amp;id=14589.00000&amp;hr=1" TargetMode="External"/><Relationship Id="rId51" Type="http://schemas.openxmlformats.org/officeDocument/2006/relationships/hyperlink" Target="http://sistemagestioncalidad.ramajudicial.gov.co/ModeloCSJ/index.php?sesion=&amp;op=8&amp;sop=8.5.6&amp;id_estrutura=367&amp;id=20933.00000&amp;hr=1" TargetMode="External"/><Relationship Id="rId1412" Type="http://schemas.openxmlformats.org/officeDocument/2006/relationships/hyperlink" Target="http://sistemagestioncalidad.ramajudicial.gov.co/ModeloCSJ/index.php?sesion=&amp;op=8&amp;sop=8.5.6&amp;id_estrutura=1&amp;id=22294.00000&amp;hr=1" TargetMode="External"/><Relationship Id="rId1717" Type="http://schemas.openxmlformats.org/officeDocument/2006/relationships/hyperlink" Target="http://sistemagestioncalidad.ramajudicial.gov.co/ModeloCSJ/index.php?sesion=&amp;op=8&amp;sop=8.5.6&amp;id_estrutura=1&amp;id=14449.00000&amp;hr=1" TargetMode="External"/><Relationship Id="rId1924" Type="http://schemas.openxmlformats.org/officeDocument/2006/relationships/hyperlink" Target="http://sistemagestioncalidad.ramajudicial.gov.co/ModeloCSJ/index.php?sesion=&amp;op=8&amp;sop=8.5.6&amp;id_estrutura=2&amp;id=14656.00000&amp;hr=1" TargetMode="External"/><Relationship Id="rId298" Type="http://schemas.openxmlformats.org/officeDocument/2006/relationships/hyperlink" Target="http://sistemagestioncalidad.ramajudicial.gov.co/ModeloCSJ/index.php?sesion=&amp;op=8&amp;sop=8.5.6&amp;id_estrutura=367&amp;id=21180.00000&amp;hr=1" TargetMode="External"/><Relationship Id="rId158" Type="http://schemas.openxmlformats.org/officeDocument/2006/relationships/hyperlink" Target="http://sistemagestioncalidad.ramajudicial.gov.co/ModeloCSJ/index.php?sesion=&amp;op=8&amp;sop=8.5.6&amp;id_estrutura=2&amp;id=21040.00000&amp;hr=1" TargetMode="External"/><Relationship Id="rId2186" Type="http://schemas.openxmlformats.org/officeDocument/2006/relationships/hyperlink" Target="http://sistemagestioncalidad.ramajudicial.gov.co/ModeloCSJ/index.php?sesion=&amp;op=8&amp;sop=8.5.6&amp;id_estrutura=2&amp;id=14918.00000&amp;hr=1" TargetMode="External"/><Relationship Id="rId2393" Type="http://schemas.openxmlformats.org/officeDocument/2006/relationships/hyperlink" Target="http://sistemagestioncalidad.ramajudicial.gov.co/ModeloCSJ/index.php?sesion=&amp;op=8&amp;sop=8.5.6&amp;id_estrutura=1&amp;id=15125.00000&amp;hr=1" TargetMode="External"/><Relationship Id="rId365" Type="http://schemas.openxmlformats.org/officeDocument/2006/relationships/hyperlink" Target="http://sistemagestioncalidad.ramajudicial.gov.co/ModeloCSJ/index.php?sesion=&amp;op=8&amp;sop=8.5.6&amp;id_estrutura=2&amp;id=21247.00000&amp;hr=1" TargetMode="External"/><Relationship Id="rId572" Type="http://schemas.openxmlformats.org/officeDocument/2006/relationships/hyperlink" Target="http://sistemagestioncalidad.ramajudicial.gov.co/ModeloCSJ/index.php?sesion=&amp;op=8&amp;sop=8.5.6&amp;id_estrutura=367&amp;id=21454.00000&amp;hr=1" TargetMode="External"/><Relationship Id="rId2046" Type="http://schemas.openxmlformats.org/officeDocument/2006/relationships/hyperlink" Target="http://sistemagestioncalidad.ramajudicial.gov.co/ModeloCSJ/index.php?sesion=&amp;op=8&amp;sop=8.5.6&amp;id_estrutura=1&amp;id=14778.00000&amp;hr=1" TargetMode="External"/><Relationship Id="rId2253" Type="http://schemas.openxmlformats.org/officeDocument/2006/relationships/hyperlink" Target="http://sistemagestioncalidad.ramajudicial.gov.co/ModeloCSJ/index.php?sesion=&amp;op=8&amp;sop=8.5.6&amp;id_estrutura=1&amp;id=14985.00000&amp;hr=1" TargetMode="External"/><Relationship Id="rId2460" Type="http://schemas.openxmlformats.org/officeDocument/2006/relationships/hyperlink" Target="http://sistemagestioncalidad.ramajudicial.gov.co/ModeloCSJ/index.php?sesion=&amp;op=8&amp;sop=8.5.6&amp;id_estrutura=1&amp;id=15192.00000&amp;hr=1" TargetMode="External"/><Relationship Id="rId225" Type="http://schemas.openxmlformats.org/officeDocument/2006/relationships/hyperlink" Target="http://sistemagestioncalidad.ramajudicial.gov.co/ModeloCSJ/index.php?sesion=&amp;op=8&amp;sop=8.5.6&amp;id_estrutura=367&amp;id=21107.00000&amp;hr=1" TargetMode="External"/><Relationship Id="rId432" Type="http://schemas.openxmlformats.org/officeDocument/2006/relationships/hyperlink" Target="http://sistemagestioncalidad.ramajudicial.gov.co/ModeloCSJ/index.php?sesion=&amp;op=8&amp;sop=8.5.6&amp;id_estrutura=367&amp;id=21314.00000&amp;hr=1" TargetMode="External"/><Relationship Id="rId877" Type="http://schemas.openxmlformats.org/officeDocument/2006/relationships/hyperlink" Target="http://sistemagestioncalidad.ramajudicial.gov.co/ModeloCSJ/index.php?sesion=&amp;op=8&amp;sop=8.5.6&amp;id_estrutura=367&amp;id=21759.00000&amp;hr=1" TargetMode="External"/><Relationship Id="rId1062" Type="http://schemas.openxmlformats.org/officeDocument/2006/relationships/hyperlink" Target="http://sistemagestioncalidad.ramajudicial.gov.co/ModeloCSJ/index.php?sesion=&amp;op=8&amp;sop=8.5.6&amp;id_estrutura=367&amp;id=21944.00000&amp;hr=1" TargetMode="External"/><Relationship Id="rId2113" Type="http://schemas.openxmlformats.org/officeDocument/2006/relationships/hyperlink" Target="http://sistemagestioncalidad.ramajudicial.gov.co/ModeloCSJ/index.php?sesion=&amp;op=8&amp;sop=8.5.6&amp;id_estrutura=1&amp;id=14845.00000&amp;hr=1" TargetMode="External"/><Relationship Id="rId2320" Type="http://schemas.openxmlformats.org/officeDocument/2006/relationships/hyperlink" Target="http://sistemagestioncalidad.ramajudicial.gov.co/ModeloCSJ/index.php?sesion=&amp;op=8&amp;sop=8.5.6&amp;id_estrutura=1&amp;id=15052.00000&amp;hr=1" TargetMode="External"/><Relationship Id="rId737" Type="http://schemas.openxmlformats.org/officeDocument/2006/relationships/hyperlink" Target="http://sistemagestioncalidad.ramajudicial.gov.co/ModeloCSJ/index.php?sesion=&amp;op=8&amp;sop=8.5.6&amp;id_estrutura=367&amp;id=21619.00000&amp;hr=1" TargetMode="External"/><Relationship Id="rId944" Type="http://schemas.openxmlformats.org/officeDocument/2006/relationships/hyperlink" Target="http://sistemagestioncalidad.ramajudicial.gov.co/ModeloCSJ/index.php?sesion=&amp;op=8&amp;sop=8.5.6&amp;id_estrutura=367&amp;id=21826.00000&amp;hr=1" TargetMode="External"/><Relationship Id="rId1367" Type="http://schemas.openxmlformats.org/officeDocument/2006/relationships/hyperlink" Target="http://sistemagestioncalidad.ramajudicial.gov.co/ModeloCSJ/index.php?sesion=&amp;op=8&amp;sop=8.5.6&amp;id_estrutura=1&amp;id=22249.00000&amp;hr=1" TargetMode="External"/><Relationship Id="rId1574" Type="http://schemas.openxmlformats.org/officeDocument/2006/relationships/hyperlink" Target="http://sistemagestioncalidad.ramajudicial.gov.co/ModeloCSJ/index.php?sesion=&amp;op=8&amp;sop=8.5.6&amp;id_estrutura=367&amp;id=22456.00000&amp;hr=1" TargetMode="External"/><Relationship Id="rId1781" Type="http://schemas.openxmlformats.org/officeDocument/2006/relationships/hyperlink" Target="http://sistemagestioncalidad.ramajudicial.gov.co/ModeloCSJ/index.php?sesion=&amp;op=8&amp;sop=8.5.6&amp;id_estrutura=1&amp;id=14513.00000&amp;hr=1" TargetMode="External"/><Relationship Id="rId2418" Type="http://schemas.openxmlformats.org/officeDocument/2006/relationships/hyperlink" Target="http://sistemagestioncalidad.ramajudicial.gov.co/ModeloCSJ/index.php?sesion=&amp;op=8&amp;sop=8.5.6&amp;id_estrutura=1&amp;id=15150.00000&amp;hr=1" TargetMode="External"/><Relationship Id="rId73" Type="http://schemas.openxmlformats.org/officeDocument/2006/relationships/hyperlink" Target="http://sistemagestioncalidad.ramajudicial.gov.co/ModeloCSJ/index.php?sesion=&amp;op=8&amp;sop=8.5.6&amp;id_estrutura=367&amp;id=20955.00000&amp;hr=1" TargetMode="External"/><Relationship Id="rId804" Type="http://schemas.openxmlformats.org/officeDocument/2006/relationships/hyperlink" Target="http://sistemagestioncalidad.ramajudicial.gov.co/ModeloCSJ/index.php?sesion=&amp;op=8&amp;sop=8.5.6&amp;id_estrutura=367&amp;id=21686.00000&amp;hr=1" TargetMode="External"/><Relationship Id="rId1227" Type="http://schemas.openxmlformats.org/officeDocument/2006/relationships/hyperlink" Target="http://sistemagestioncalidad.ramajudicial.gov.co/ModeloCSJ/index.php?sesion=&amp;op=8&amp;sop=8.5.6&amp;id_estrutura=367&amp;id=22109.00000&amp;hr=1" TargetMode="External"/><Relationship Id="rId1434" Type="http://schemas.openxmlformats.org/officeDocument/2006/relationships/hyperlink" Target="http://sistemagestioncalidad.ramajudicial.gov.co/ModeloCSJ/index.php?sesion=&amp;op=8&amp;sop=8.5.6&amp;id_estrutura=367&amp;id=22316.00000&amp;hr=1" TargetMode="External"/><Relationship Id="rId1641" Type="http://schemas.openxmlformats.org/officeDocument/2006/relationships/hyperlink" Target="http://sistemagestioncalidad.ramajudicial.gov.co/ModeloCSJ/index.php?sesion=&amp;op=8&amp;sop=8.5.6&amp;id_estrutura=367&amp;id=22523.00000&amp;hr=1" TargetMode="External"/><Relationship Id="rId1879" Type="http://schemas.openxmlformats.org/officeDocument/2006/relationships/hyperlink" Target="http://sistemagestioncalidad.ramajudicial.gov.co/ModeloCSJ/index.php?sesion=&amp;op=8&amp;sop=8.5.6&amp;id_estrutura=2&amp;id=14611.00000&amp;hr=1" TargetMode="External"/><Relationship Id="rId1501" Type="http://schemas.openxmlformats.org/officeDocument/2006/relationships/hyperlink" Target="http://sistemagestioncalidad.ramajudicial.gov.co/ModeloCSJ/index.php?sesion=&amp;op=8&amp;sop=8.5.6&amp;id_estrutura=3&amp;id=22383.00000&amp;hr=1" TargetMode="External"/><Relationship Id="rId1739" Type="http://schemas.openxmlformats.org/officeDocument/2006/relationships/hyperlink" Target="http://sistemagestioncalidad.ramajudicial.gov.co/ModeloCSJ/index.php?sesion=&amp;op=8&amp;sop=8.5.6&amp;id_estrutura=1&amp;id=14471.00000&amp;hr=1" TargetMode="External"/><Relationship Id="rId1946" Type="http://schemas.openxmlformats.org/officeDocument/2006/relationships/hyperlink" Target="http://sistemagestioncalidad.ramajudicial.gov.co/ModeloCSJ/index.php?sesion=&amp;op=8&amp;sop=8.5.6&amp;id_estrutura=1&amp;id=14678.00000&amp;hr=1" TargetMode="External"/><Relationship Id="rId1806" Type="http://schemas.openxmlformats.org/officeDocument/2006/relationships/hyperlink" Target="http://sistemagestioncalidad.ramajudicial.gov.co/ModeloCSJ/index.php?sesion=&amp;op=8&amp;sop=8.5.6&amp;id_estrutura=1&amp;id=14538.00000&amp;hr=1" TargetMode="External"/><Relationship Id="rId387" Type="http://schemas.openxmlformats.org/officeDocument/2006/relationships/hyperlink" Target="http://sistemagestioncalidad.ramajudicial.gov.co/ModeloCSJ/index.php?sesion=&amp;op=8&amp;sop=8.5.6&amp;id_estrutura=367&amp;id=21269.00000&amp;hr=1" TargetMode="External"/><Relationship Id="rId594" Type="http://schemas.openxmlformats.org/officeDocument/2006/relationships/hyperlink" Target="http://sistemagestioncalidad.ramajudicial.gov.co/ModeloCSJ/index.php?sesion=&amp;op=8&amp;sop=8.5.6&amp;id_estrutura=367&amp;id=21476.00000&amp;hr=1" TargetMode="External"/><Relationship Id="rId2068" Type="http://schemas.openxmlformats.org/officeDocument/2006/relationships/hyperlink" Target="http://sistemagestioncalidad.ramajudicial.gov.co/ModeloCSJ/index.php?sesion=&amp;op=8&amp;sop=8.5.6&amp;id_estrutura=3&amp;id=14800.00000&amp;hr=1" TargetMode="External"/><Relationship Id="rId2275" Type="http://schemas.openxmlformats.org/officeDocument/2006/relationships/hyperlink" Target="http://sistemagestioncalidad.ramajudicial.gov.co/ModeloCSJ/index.php?sesion=&amp;op=8&amp;sop=8.5.6&amp;id_estrutura=1&amp;id=15007.00000&amp;hr=1" TargetMode="External"/><Relationship Id="rId247" Type="http://schemas.openxmlformats.org/officeDocument/2006/relationships/hyperlink" Target="http://sistemagestioncalidad.ramajudicial.gov.co/ModeloCSJ/index.php?sesion=&amp;op=8&amp;sop=8.5.6&amp;id_estrutura=367&amp;id=21129.00000&amp;hr=1" TargetMode="External"/><Relationship Id="rId899" Type="http://schemas.openxmlformats.org/officeDocument/2006/relationships/hyperlink" Target="http://sistemagestioncalidad.ramajudicial.gov.co/ModeloCSJ/index.php?sesion=&amp;op=8&amp;sop=8.5.6&amp;id_estrutura=367&amp;id=21781.00000&amp;hr=1" TargetMode="External"/><Relationship Id="rId1084" Type="http://schemas.openxmlformats.org/officeDocument/2006/relationships/hyperlink" Target="http://sistemagestioncalidad.ramajudicial.gov.co/ModeloCSJ/index.php?sesion=&amp;op=8&amp;sop=8.5.6&amp;id_estrutura=367&amp;id=21966.00000&amp;hr=1" TargetMode="External"/><Relationship Id="rId107" Type="http://schemas.openxmlformats.org/officeDocument/2006/relationships/hyperlink" Target="http://sistemagestioncalidad.ramajudicial.gov.co/ModeloCSJ/index.php?sesion=&amp;op=8&amp;sop=8.5.6&amp;id_estrutura=367&amp;id=20989.00000&amp;hr=1" TargetMode="External"/><Relationship Id="rId454" Type="http://schemas.openxmlformats.org/officeDocument/2006/relationships/hyperlink" Target="http://sistemagestioncalidad.ramajudicial.gov.co/ModeloCSJ/index.php?sesion=&amp;op=8&amp;sop=8.5.6&amp;id_estrutura=367&amp;id=21336.00000&amp;hr=1" TargetMode="External"/><Relationship Id="rId661" Type="http://schemas.openxmlformats.org/officeDocument/2006/relationships/hyperlink" Target="http://sistemagestioncalidad.ramajudicial.gov.co/ModeloCSJ/index.php?sesion=&amp;op=8&amp;sop=8.5.6&amp;id_estrutura=367&amp;id=21543.00000&amp;hr=1" TargetMode="External"/><Relationship Id="rId759" Type="http://schemas.openxmlformats.org/officeDocument/2006/relationships/hyperlink" Target="http://sistemagestioncalidad.ramajudicial.gov.co/ModeloCSJ/index.php?sesion=&amp;op=8&amp;sop=8.5.6&amp;id_estrutura=367&amp;id=21641.00000&amp;hr=1" TargetMode="External"/><Relationship Id="rId966" Type="http://schemas.openxmlformats.org/officeDocument/2006/relationships/hyperlink" Target="http://sistemagestioncalidad.ramajudicial.gov.co/ModeloCSJ/index.php?sesion=&amp;op=8&amp;sop=8.5.6&amp;id_estrutura=367&amp;id=21848.00000&amp;hr=1" TargetMode="External"/><Relationship Id="rId1291" Type="http://schemas.openxmlformats.org/officeDocument/2006/relationships/hyperlink" Target="http://sistemagestioncalidad.ramajudicial.gov.co/ModeloCSJ/index.php?sesion=&amp;op=8&amp;sop=8.5.6&amp;id_estrutura=367&amp;id=22173.00000&amp;hr=1" TargetMode="External"/><Relationship Id="rId1389" Type="http://schemas.openxmlformats.org/officeDocument/2006/relationships/hyperlink" Target="http://sistemagestioncalidad.ramajudicial.gov.co/ModeloCSJ/index.php?sesion=&amp;op=8&amp;sop=8.5.6&amp;id_estrutura=367&amp;id=22271.00000&amp;hr=1" TargetMode="External"/><Relationship Id="rId1596" Type="http://schemas.openxmlformats.org/officeDocument/2006/relationships/hyperlink" Target="http://sistemagestioncalidad.ramajudicial.gov.co/ModeloCSJ/index.php?sesion=&amp;op=8&amp;sop=8.5.6&amp;id_estrutura=367&amp;id=22478.00000&amp;hr=1" TargetMode="External"/><Relationship Id="rId2135" Type="http://schemas.openxmlformats.org/officeDocument/2006/relationships/hyperlink" Target="http://sistemagestioncalidad.ramajudicial.gov.co/ModeloCSJ/index.php?sesion=&amp;op=8&amp;sop=8.5.6&amp;id_estrutura=1&amp;id=14867.00000&amp;hr=1" TargetMode="External"/><Relationship Id="rId2342" Type="http://schemas.openxmlformats.org/officeDocument/2006/relationships/hyperlink" Target="http://sistemagestioncalidad.ramajudicial.gov.co/ModeloCSJ/index.php?sesion=&amp;op=8&amp;sop=8.5.6&amp;id_estrutura=2&amp;id=15074.00000&amp;hr=1" TargetMode="External"/><Relationship Id="rId314" Type="http://schemas.openxmlformats.org/officeDocument/2006/relationships/hyperlink" Target="http://sistemagestioncalidad.ramajudicial.gov.co/ModeloCSJ/index.php?sesion=&amp;op=8&amp;sop=8.5.6&amp;id_estrutura=367&amp;id=21196.00000&amp;hr=1" TargetMode="External"/><Relationship Id="rId521" Type="http://schemas.openxmlformats.org/officeDocument/2006/relationships/hyperlink" Target="http://sistemagestioncalidad.ramajudicial.gov.co/ModeloCSJ/index.php?sesion=&amp;op=8&amp;sop=8.5.6&amp;id_estrutura=367&amp;id=21403.00000&amp;hr=1" TargetMode="External"/><Relationship Id="rId619" Type="http://schemas.openxmlformats.org/officeDocument/2006/relationships/hyperlink" Target="http://sistemagestioncalidad.ramajudicial.gov.co/ModeloCSJ/index.php?sesion=&amp;op=8&amp;sop=8.5.6&amp;id_estrutura=1&amp;id=21501.00000&amp;hr=1" TargetMode="External"/><Relationship Id="rId1151" Type="http://schemas.openxmlformats.org/officeDocument/2006/relationships/hyperlink" Target="http://sistemagestioncalidad.ramajudicial.gov.co/ModeloCSJ/index.php?sesion=&amp;op=8&amp;sop=8.5.6&amp;id_estrutura=367&amp;id=22033.00000&amp;hr=1" TargetMode="External"/><Relationship Id="rId1249" Type="http://schemas.openxmlformats.org/officeDocument/2006/relationships/hyperlink" Target="http://sistemagestioncalidad.ramajudicial.gov.co/ModeloCSJ/index.php?sesion=&amp;op=8&amp;sop=8.5.6&amp;id_estrutura=367&amp;id=22131.00000&amp;hr=1" TargetMode="External"/><Relationship Id="rId2202" Type="http://schemas.openxmlformats.org/officeDocument/2006/relationships/hyperlink" Target="http://sistemagestioncalidad.ramajudicial.gov.co/ModeloCSJ/index.php?sesion=&amp;op=8&amp;sop=8.5.6&amp;id_estrutura=1&amp;id=14934.00000&amp;hr=1" TargetMode="External"/><Relationship Id="rId95" Type="http://schemas.openxmlformats.org/officeDocument/2006/relationships/hyperlink" Target="http://sistemagestioncalidad.ramajudicial.gov.co/ModeloCSJ/index.php?sesion=&amp;op=8&amp;sop=8.5.6&amp;id_estrutura=1&amp;id=20977.00000&amp;hr=1" TargetMode="External"/><Relationship Id="rId826" Type="http://schemas.openxmlformats.org/officeDocument/2006/relationships/hyperlink" Target="http://sistemagestioncalidad.ramajudicial.gov.co/ModeloCSJ/index.php?sesion=&amp;op=8&amp;sop=8.5.6&amp;id_estrutura=367&amp;id=21708.00000&amp;hr=1" TargetMode="External"/><Relationship Id="rId1011" Type="http://schemas.openxmlformats.org/officeDocument/2006/relationships/hyperlink" Target="http://sistemagestioncalidad.ramajudicial.gov.co/ModeloCSJ/index.php?sesion=&amp;op=8&amp;sop=8.5.6&amp;id_estrutura=367&amp;id=21893.00000&amp;hr=1" TargetMode="External"/><Relationship Id="rId1109" Type="http://schemas.openxmlformats.org/officeDocument/2006/relationships/hyperlink" Target="http://sistemagestioncalidad.ramajudicial.gov.co/ModeloCSJ/index.php?sesion=&amp;op=8&amp;sop=8.5.6&amp;id_estrutura=2&amp;id=21991.00000&amp;hr=1" TargetMode="External"/><Relationship Id="rId1456" Type="http://schemas.openxmlformats.org/officeDocument/2006/relationships/hyperlink" Target="http://sistemagestioncalidad.ramajudicial.gov.co/ModeloCSJ/index.php?sesion=&amp;op=8&amp;sop=8.5.6&amp;id_estrutura=367&amp;id=22338.00000&amp;hr=1" TargetMode="External"/><Relationship Id="rId1663" Type="http://schemas.openxmlformats.org/officeDocument/2006/relationships/hyperlink" Target="http://sistemagestioncalidad.ramajudicial.gov.co/ModeloCSJ/index.php?sesion=&amp;op=8&amp;sop=8.5.6&amp;id_estrutura=2&amp;id=22545.00000&amp;hr=1" TargetMode="External"/><Relationship Id="rId1870" Type="http://schemas.openxmlformats.org/officeDocument/2006/relationships/hyperlink" Target="http://sistemagestioncalidad.ramajudicial.gov.co/ModeloCSJ/index.php?sesion=&amp;op=8&amp;sop=8.5.6&amp;id_estrutura=1&amp;id=14602.00000&amp;hr=1" TargetMode="External"/><Relationship Id="rId1968" Type="http://schemas.openxmlformats.org/officeDocument/2006/relationships/hyperlink" Target="http://sistemagestioncalidad.ramajudicial.gov.co/ModeloCSJ/index.php?sesion=&amp;op=8&amp;sop=8.5.6&amp;id_estrutura=2&amp;id=14700.00000&amp;hr=1" TargetMode="External"/><Relationship Id="rId1316" Type="http://schemas.openxmlformats.org/officeDocument/2006/relationships/hyperlink" Target="http://sistemagestioncalidad.ramajudicial.gov.co/ModeloCSJ/index.php?sesion=&amp;op=8&amp;sop=8.5.6&amp;id_estrutura=367&amp;id=22198.00000&amp;hr=1" TargetMode="External"/><Relationship Id="rId1523" Type="http://schemas.openxmlformats.org/officeDocument/2006/relationships/hyperlink" Target="http://sistemagestioncalidad.ramajudicial.gov.co/ModeloCSJ/index.php?sesion=&amp;op=8&amp;sop=8.5.6&amp;id_estrutura=367&amp;id=22405.00000&amp;hr=1" TargetMode="External"/><Relationship Id="rId1730" Type="http://schemas.openxmlformats.org/officeDocument/2006/relationships/hyperlink" Target="http://sistemagestioncalidad.ramajudicial.gov.co/ModeloCSJ/index.php?sesion=&amp;op=8&amp;sop=8.5.6&amp;id_estrutura=1&amp;id=14462.00000&amp;hr=1" TargetMode="External"/><Relationship Id="rId22" Type="http://schemas.openxmlformats.org/officeDocument/2006/relationships/hyperlink" Target="http://sistemagestioncalidad.ramajudicial.gov.co/ModeloCSJ/index.php?sesion=&amp;op=8&amp;sop=8.5.6&amp;id_estrutura=367&amp;id=20904.00000&amp;hr=1" TargetMode="External"/><Relationship Id="rId1828" Type="http://schemas.openxmlformats.org/officeDocument/2006/relationships/hyperlink" Target="http://sistemagestioncalidad.ramajudicial.gov.co/ModeloCSJ/index.php?sesion=&amp;op=8&amp;sop=8.5.6&amp;id_estrutura=1&amp;id=14560.00000&amp;hr=1" TargetMode="External"/><Relationship Id="rId171" Type="http://schemas.openxmlformats.org/officeDocument/2006/relationships/hyperlink" Target="http://sistemagestioncalidad.ramajudicial.gov.co/ModeloCSJ/index.php?sesion=&amp;op=8&amp;sop=8.5.6&amp;id_estrutura=367&amp;id=21053.00000&amp;hr=1" TargetMode="External"/><Relationship Id="rId2297" Type="http://schemas.openxmlformats.org/officeDocument/2006/relationships/hyperlink" Target="http://sistemagestioncalidad.ramajudicial.gov.co/ModeloCSJ/index.php?sesion=&amp;op=8&amp;sop=8.5.6&amp;id_estrutura=1&amp;id=15029.00000&amp;hr=1" TargetMode="External"/><Relationship Id="rId269" Type="http://schemas.openxmlformats.org/officeDocument/2006/relationships/hyperlink" Target="http://sistemagestioncalidad.ramajudicial.gov.co/ModeloCSJ/index.php?sesion=&amp;op=8&amp;sop=8.5.6&amp;id_estrutura=367&amp;id=21151.00000&amp;hr=1" TargetMode="External"/><Relationship Id="rId476" Type="http://schemas.openxmlformats.org/officeDocument/2006/relationships/hyperlink" Target="http://sistemagestioncalidad.ramajudicial.gov.co/ModeloCSJ/index.php?sesion=&amp;op=8&amp;sop=8.5.6&amp;id_estrutura=367&amp;id=21358.00000&amp;hr=1" TargetMode="External"/><Relationship Id="rId683" Type="http://schemas.openxmlformats.org/officeDocument/2006/relationships/hyperlink" Target="http://sistemagestioncalidad.ramajudicial.gov.co/ModeloCSJ/index.php?sesion=&amp;op=8&amp;sop=8.5.6&amp;id_estrutura=367&amp;id=21565.00000&amp;hr=1" TargetMode="External"/><Relationship Id="rId890" Type="http://schemas.openxmlformats.org/officeDocument/2006/relationships/hyperlink" Target="http://sistemagestioncalidad.ramajudicial.gov.co/ModeloCSJ/index.php?sesion=&amp;op=8&amp;sop=8.5.6&amp;id_estrutura=367&amp;id=21772.00000&amp;hr=1" TargetMode="External"/><Relationship Id="rId2157" Type="http://schemas.openxmlformats.org/officeDocument/2006/relationships/hyperlink" Target="http://sistemagestioncalidad.ramajudicial.gov.co/ModeloCSJ/index.php?sesion=&amp;op=8&amp;sop=8.5.6&amp;id_estrutura=1&amp;id=14889.00000&amp;hr=1" TargetMode="External"/><Relationship Id="rId2364" Type="http://schemas.openxmlformats.org/officeDocument/2006/relationships/hyperlink" Target="http://sistemagestioncalidad.ramajudicial.gov.co/ModeloCSJ/index.php?sesion=&amp;op=8&amp;sop=8.5.6&amp;id_estrutura=3&amp;id=15096.00000&amp;hr=1" TargetMode="External"/><Relationship Id="rId129" Type="http://schemas.openxmlformats.org/officeDocument/2006/relationships/hyperlink" Target="http://sistemagestioncalidad.ramajudicial.gov.co/ModeloCSJ/index.php?sesion=&amp;op=8&amp;sop=8.5.6&amp;id_estrutura=367&amp;id=21011.00000&amp;hr=1" TargetMode="External"/><Relationship Id="rId336" Type="http://schemas.openxmlformats.org/officeDocument/2006/relationships/hyperlink" Target="http://sistemagestioncalidad.ramajudicial.gov.co/ModeloCSJ/index.php?sesion=&amp;op=8&amp;sop=8.5.6&amp;id_estrutura=367&amp;id=21218.00000&amp;hr=1" TargetMode="External"/><Relationship Id="rId543" Type="http://schemas.openxmlformats.org/officeDocument/2006/relationships/hyperlink" Target="http://sistemagestioncalidad.ramajudicial.gov.co/ModeloCSJ/index.php?sesion=&amp;op=8&amp;sop=8.5.6&amp;id_estrutura=367&amp;id=21425.00000&amp;hr=1" TargetMode="External"/><Relationship Id="rId988" Type="http://schemas.openxmlformats.org/officeDocument/2006/relationships/hyperlink" Target="http://sistemagestioncalidad.ramajudicial.gov.co/ModeloCSJ/index.php?sesion=&amp;op=8&amp;sop=8.5.6&amp;id_estrutura=367&amp;id=21870.00000&amp;hr=1" TargetMode="External"/><Relationship Id="rId1173" Type="http://schemas.openxmlformats.org/officeDocument/2006/relationships/hyperlink" Target="http://sistemagestioncalidad.ramajudicial.gov.co/ModeloCSJ/index.php?sesion=&amp;op=8&amp;sop=8.5.6&amp;id_estrutura=1&amp;id=22055.00000&amp;hr=1" TargetMode="External"/><Relationship Id="rId1380" Type="http://schemas.openxmlformats.org/officeDocument/2006/relationships/hyperlink" Target="http://sistemagestioncalidad.ramajudicial.gov.co/ModeloCSJ/index.php?sesion=&amp;op=8&amp;sop=8.5.6&amp;id_estrutura=367&amp;id=22262.00000&amp;hr=1" TargetMode="External"/><Relationship Id="rId2017" Type="http://schemas.openxmlformats.org/officeDocument/2006/relationships/hyperlink" Target="http://sistemagestioncalidad.ramajudicial.gov.co/ModeloCSJ/index.php?sesion=&amp;op=8&amp;sop=8.5.6&amp;id_estrutura=1&amp;id=14749.00000&amp;hr=1" TargetMode="External"/><Relationship Id="rId2224" Type="http://schemas.openxmlformats.org/officeDocument/2006/relationships/hyperlink" Target="http://sistemagestioncalidad.ramajudicial.gov.co/ModeloCSJ/index.php?sesion=&amp;op=8&amp;sop=8.5.6&amp;id_estrutura=3&amp;id=14956.00000&amp;hr=1" TargetMode="External"/><Relationship Id="rId403" Type="http://schemas.openxmlformats.org/officeDocument/2006/relationships/hyperlink" Target="http://sistemagestioncalidad.ramajudicial.gov.co/ModeloCSJ/index.php?sesion=&amp;op=8&amp;sop=8.5.6&amp;id_estrutura=1&amp;id=21285.00000&amp;hr=1" TargetMode="External"/><Relationship Id="rId750" Type="http://schemas.openxmlformats.org/officeDocument/2006/relationships/hyperlink" Target="http://sistemagestioncalidad.ramajudicial.gov.co/ModeloCSJ/index.php?sesion=&amp;op=8&amp;sop=8.5.6&amp;id_estrutura=1&amp;id=21632.00000&amp;hr=1" TargetMode="External"/><Relationship Id="rId848" Type="http://schemas.openxmlformats.org/officeDocument/2006/relationships/hyperlink" Target="http://sistemagestioncalidad.ramajudicial.gov.co/ModeloCSJ/index.php?sesion=&amp;op=8&amp;sop=8.5.6&amp;id_estrutura=3&amp;id=21730.00000&amp;hr=1" TargetMode="External"/><Relationship Id="rId1033" Type="http://schemas.openxmlformats.org/officeDocument/2006/relationships/hyperlink" Target="http://sistemagestioncalidad.ramajudicial.gov.co/ModeloCSJ/index.php?sesion=&amp;op=8&amp;sop=8.5.6&amp;id_estrutura=367&amp;id=21915.00000&amp;hr=1" TargetMode="External"/><Relationship Id="rId1478" Type="http://schemas.openxmlformats.org/officeDocument/2006/relationships/hyperlink" Target="http://sistemagestioncalidad.ramajudicial.gov.co/ModeloCSJ/index.php?sesion=&amp;op=8&amp;sop=8.5.6&amp;id_estrutura=367&amp;id=22360.00000&amp;hr=1" TargetMode="External"/><Relationship Id="rId1685" Type="http://schemas.openxmlformats.org/officeDocument/2006/relationships/hyperlink" Target="http://sistemagestioncalidad.ramajudicial.gov.co/ModeloCSJ/index.php?sesion=&amp;op=8&amp;sop=8.5.6&amp;id_estrutura=367&amp;id=22567.00000&amp;hr=1" TargetMode="External"/><Relationship Id="rId1892" Type="http://schemas.openxmlformats.org/officeDocument/2006/relationships/hyperlink" Target="http://sistemagestioncalidad.ramajudicial.gov.co/ModeloCSJ/index.php?sesion=&amp;op=8&amp;sop=8.5.6&amp;id_estrutura=1&amp;id=14624.00000&amp;hr=1" TargetMode="External"/><Relationship Id="rId2431" Type="http://schemas.openxmlformats.org/officeDocument/2006/relationships/hyperlink" Target="http://sistemagestioncalidad.ramajudicial.gov.co/ModeloCSJ/index.php?sesion=&amp;op=8&amp;sop=8.5.6&amp;id_estrutura=2&amp;id=15163.00000&amp;hr=1" TargetMode="External"/><Relationship Id="rId610" Type="http://schemas.openxmlformats.org/officeDocument/2006/relationships/hyperlink" Target="http://sistemagestioncalidad.ramajudicial.gov.co/ModeloCSJ/index.php?sesion=&amp;op=8&amp;sop=8.5.6&amp;id_estrutura=367&amp;id=21492.00000&amp;hr=1" TargetMode="External"/><Relationship Id="rId708" Type="http://schemas.openxmlformats.org/officeDocument/2006/relationships/hyperlink" Target="http://sistemagestioncalidad.ramajudicial.gov.co/ModeloCSJ/index.php?sesion=&amp;op=8&amp;sop=8.5.6&amp;id_estrutura=1&amp;id=21590.00000&amp;hr=1" TargetMode="External"/><Relationship Id="rId915" Type="http://schemas.openxmlformats.org/officeDocument/2006/relationships/hyperlink" Target="http://sistemagestioncalidad.ramajudicial.gov.co/ModeloCSJ/index.php?sesion=&amp;op=8&amp;sop=8.5.6&amp;id_estrutura=367&amp;id=21797.00000&amp;hr=1" TargetMode="External"/><Relationship Id="rId1240" Type="http://schemas.openxmlformats.org/officeDocument/2006/relationships/hyperlink" Target="http://sistemagestioncalidad.ramajudicial.gov.co/ModeloCSJ/index.php?sesion=&amp;op=8&amp;sop=8.5.6&amp;id_estrutura=367&amp;id=22122.00000&amp;hr=1" TargetMode="External"/><Relationship Id="rId1338" Type="http://schemas.openxmlformats.org/officeDocument/2006/relationships/hyperlink" Target="http://sistemagestioncalidad.ramajudicial.gov.co/ModeloCSJ/index.php?sesion=&amp;op=8&amp;sop=8.5.6&amp;id_estrutura=1&amp;id=22220.00000&amp;hr=1" TargetMode="External"/><Relationship Id="rId1545" Type="http://schemas.openxmlformats.org/officeDocument/2006/relationships/hyperlink" Target="http://sistemagestioncalidad.ramajudicial.gov.co/ModeloCSJ/index.php?sesion=&amp;op=8&amp;sop=8.5.6&amp;id_estrutura=1&amp;id=22427.00000&amp;hr=1" TargetMode="External"/><Relationship Id="rId1100" Type="http://schemas.openxmlformats.org/officeDocument/2006/relationships/hyperlink" Target="http://sistemagestioncalidad.ramajudicial.gov.co/ModeloCSJ/index.php?sesion=&amp;op=8&amp;sop=8.5.6&amp;id_estrutura=367&amp;id=21982.00000&amp;hr=1" TargetMode="External"/><Relationship Id="rId1405" Type="http://schemas.openxmlformats.org/officeDocument/2006/relationships/hyperlink" Target="http://sistemagestioncalidad.ramajudicial.gov.co/ModeloCSJ/index.php?sesion=&amp;op=8&amp;sop=8.5.6&amp;id_estrutura=367&amp;id=22287.00000&amp;hr=1" TargetMode="External"/><Relationship Id="rId1752" Type="http://schemas.openxmlformats.org/officeDocument/2006/relationships/hyperlink" Target="http://sistemagestioncalidad.ramajudicial.gov.co/ModeloCSJ/index.php?sesion=&amp;op=8&amp;sop=8.5.6&amp;id_estrutura=2&amp;id=14484.00000&amp;hr=1" TargetMode="External"/><Relationship Id="rId44" Type="http://schemas.openxmlformats.org/officeDocument/2006/relationships/hyperlink" Target="http://sistemagestioncalidad.ramajudicial.gov.co/ModeloCSJ/index.php?sesion=&amp;op=8&amp;sop=8.5.6&amp;id_estrutura=367&amp;id=20926.00000&amp;hr=1" TargetMode="External"/><Relationship Id="rId1612" Type="http://schemas.openxmlformats.org/officeDocument/2006/relationships/hyperlink" Target="http://sistemagestioncalidad.ramajudicial.gov.co/ModeloCSJ/index.php?sesion=&amp;op=8&amp;sop=8.5.6&amp;id_estrutura=367&amp;id=22494.00000&amp;hr=1" TargetMode="External"/><Relationship Id="rId1917" Type="http://schemas.openxmlformats.org/officeDocument/2006/relationships/hyperlink" Target="http://sistemagestioncalidad.ramajudicial.gov.co/ModeloCSJ/index.php?sesion=&amp;op=8&amp;sop=8.5.6&amp;id_estrutura=1&amp;id=14649.00000&amp;hr=1" TargetMode="External"/><Relationship Id="rId193" Type="http://schemas.openxmlformats.org/officeDocument/2006/relationships/hyperlink" Target="http://sistemagestioncalidad.ramajudicial.gov.co/ModeloCSJ/index.php?sesion=&amp;op=8&amp;sop=8.5.6&amp;id_estrutura=367&amp;id=21075.00000&amp;hr=1" TargetMode="External"/><Relationship Id="rId498" Type="http://schemas.openxmlformats.org/officeDocument/2006/relationships/hyperlink" Target="http://sistemagestioncalidad.ramajudicial.gov.co/ModeloCSJ/index.php?sesion=&amp;op=8&amp;sop=8.5.6&amp;id_estrutura=367&amp;id=21380.00000&amp;hr=1" TargetMode="External"/><Relationship Id="rId2081" Type="http://schemas.openxmlformats.org/officeDocument/2006/relationships/hyperlink" Target="http://sistemagestioncalidad.ramajudicial.gov.co/ModeloCSJ/index.php?sesion=&amp;op=8&amp;sop=8.5.6&amp;id_estrutura=3&amp;id=14813.00000&amp;hr=1" TargetMode="External"/><Relationship Id="rId2179" Type="http://schemas.openxmlformats.org/officeDocument/2006/relationships/hyperlink" Target="http://sistemagestioncalidad.ramajudicial.gov.co/ModeloCSJ/index.php?sesion=&amp;op=8&amp;sop=8.5.6&amp;id_estrutura=1&amp;id=14911.00000&amp;hr=1" TargetMode="External"/><Relationship Id="rId260" Type="http://schemas.openxmlformats.org/officeDocument/2006/relationships/hyperlink" Target="http://sistemagestioncalidad.ramajudicial.gov.co/ModeloCSJ/index.php?sesion=&amp;op=8&amp;sop=8.5.6&amp;id_estrutura=367&amp;id=21142.00000&amp;hr=1" TargetMode="External"/><Relationship Id="rId2386" Type="http://schemas.openxmlformats.org/officeDocument/2006/relationships/hyperlink" Target="http://sistemagestioncalidad.ramajudicial.gov.co/ModeloCSJ/index.php?sesion=&amp;op=8&amp;sop=8.5.6&amp;id_estrutura=1&amp;id=15118.00000&amp;hr=1" TargetMode="External"/><Relationship Id="rId120" Type="http://schemas.openxmlformats.org/officeDocument/2006/relationships/hyperlink" Target="http://sistemagestioncalidad.ramajudicial.gov.co/ModeloCSJ/index.php?sesion=&amp;op=8&amp;sop=8.5.6&amp;id_estrutura=367&amp;id=21002.00000&amp;hr=1" TargetMode="External"/><Relationship Id="rId358" Type="http://schemas.openxmlformats.org/officeDocument/2006/relationships/hyperlink" Target="http://sistemagestioncalidad.ramajudicial.gov.co/ModeloCSJ/index.php?sesion=&amp;op=8&amp;sop=8.5.6&amp;id_estrutura=1&amp;id=21240.00000&amp;hr=1" TargetMode="External"/><Relationship Id="rId565" Type="http://schemas.openxmlformats.org/officeDocument/2006/relationships/hyperlink" Target="http://sistemagestioncalidad.ramajudicial.gov.co/ModeloCSJ/index.php?sesion=&amp;op=8&amp;sop=8.5.6&amp;id_estrutura=367&amp;id=21447.00000&amp;hr=1" TargetMode="External"/><Relationship Id="rId772" Type="http://schemas.openxmlformats.org/officeDocument/2006/relationships/hyperlink" Target="http://sistemagestioncalidad.ramajudicial.gov.co/ModeloCSJ/index.php?sesion=&amp;op=8&amp;sop=8.5.6&amp;id_estrutura=367&amp;id=21654.00000&amp;hr=1" TargetMode="External"/><Relationship Id="rId1195" Type="http://schemas.openxmlformats.org/officeDocument/2006/relationships/hyperlink" Target="http://sistemagestioncalidad.ramajudicial.gov.co/ModeloCSJ/index.php?sesion=&amp;op=8&amp;sop=8.5.6&amp;id_estrutura=3&amp;id=22077.00000&amp;hr=1" TargetMode="External"/><Relationship Id="rId2039" Type="http://schemas.openxmlformats.org/officeDocument/2006/relationships/hyperlink" Target="http://sistemagestioncalidad.ramajudicial.gov.co/ModeloCSJ/index.php?sesion=&amp;op=8&amp;sop=8.5.6&amp;id_estrutura=1&amp;id=14771.00000&amp;hr=1" TargetMode="External"/><Relationship Id="rId2246" Type="http://schemas.openxmlformats.org/officeDocument/2006/relationships/hyperlink" Target="http://sistemagestioncalidad.ramajudicial.gov.co/ModeloCSJ/index.php?sesion=&amp;op=8&amp;sop=8.5.6&amp;id_estrutura=2&amp;id=14978.00000&amp;hr=1" TargetMode="External"/><Relationship Id="rId2453" Type="http://schemas.openxmlformats.org/officeDocument/2006/relationships/hyperlink" Target="http://sistemagestioncalidad.ramajudicial.gov.co/ModeloCSJ/index.php?sesion=&amp;op=8&amp;sop=8.5.6&amp;id_estrutura=2&amp;id=15185.00000&amp;hr=1" TargetMode="External"/><Relationship Id="rId218" Type="http://schemas.openxmlformats.org/officeDocument/2006/relationships/hyperlink" Target="http://sistemagestioncalidad.ramajudicial.gov.co/ModeloCSJ/index.php?sesion=&amp;op=8&amp;sop=8.5.6&amp;id_estrutura=367&amp;id=21100.00000&amp;hr=1" TargetMode="External"/><Relationship Id="rId425" Type="http://schemas.openxmlformats.org/officeDocument/2006/relationships/hyperlink" Target="http://sistemagestioncalidad.ramajudicial.gov.co/ModeloCSJ/index.php?sesion=&amp;op=8&amp;sop=8.5.6&amp;id_estrutura=1&amp;id=21307.00000&amp;hr=1" TargetMode="External"/><Relationship Id="rId632" Type="http://schemas.openxmlformats.org/officeDocument/2006/relationships/hyperlink" Target="http://sistemagestioncalidad.ramajudicial.gov.co/ModeloCSJ/index.php?sesion=&amp;op=8&amp;sop=8.5.6&amp;id_estrutura=367&amp;id=21514.00000&amp;hr=1" TargetMode="External"/><Relationship Id="rId1055" Type="http://schemas.openxmlformats.org/officeDocument/2006/relationships/hyperlink" Target="http://sistemagestioncalidad.ramajudicial.gov.co/ModeloCSJ/index.php?sesion=&amp;op=8&amp;sop=8.5.6&amp;id_estrutura=1&amp;id=21937.00000&amp;hr=1" TargetMode="External"/><Relationship Id="rId1262" Type="http://schemas.openxmlformats.org/officeDocument/2006/relationships/hyperlink" Target="http://sistemagestioncalidad.ramajudicial.gov.co/ModeloCSJ/index.php?sesion=&amp;op=8&amp;sop=8.5.6&amp;id_estrutura=367&amp;id=22144.00000&amp;hr=1" TargetMode="External"/><Relationship Id="rId2106" Type="http://schemas.openxmlformats.org/officeDocument/2006/relationships/hyperlink" Target="http://sistemagestioncalidad.ramajudicial.gov.co/ModeloCSJ/index.php?sesion=&amp;op=8&amp;sop=8.5.6&amp;id_estrutura=1&amp;id=14838.00000&amp;hr=1" TargetMode="External"/><Relationship Id="rId2313" Type="http://schemas.openxmlformats.org/officeDocument/2006/relationships/hyperlink" Target="http://sistemagestioncalidad.ramajudicial.gov.co/ModeloCSJ/index.php?sesion=&amp;op=8&amp;sop=8.5.6&amp;id_estrutura=2&amp;id=15045.00000&amp;hr=1" TargetMode="External"/><Relationship Id="rId937" Type="http://schemas.openxmlformats.org/officeDocument/2006/relationships/hyperlink" Target="http://sistemagestioncalidad.ramajudicial.gov.co/ModeloCSJ/index.php?sesion=&amp;op=8&amp;sop=8.5.6&amp;id_estrutura=367&amp;id=21819.00000&amp;hr=1" TargetMode="External"/><Relationship Id="rId1122" Type="http://schemas.openxmlformats.org/officeDocument/2006/relationships/hyperlink" Target="http://sistemagestioncalidad.ramajudicial.gov.co/ModeloCSJ/index.php?sesion=&amp;op=8&amp;sop=8.5.6&amp;id_estrutura=367&amp;id=22004.00000&amp;hr=1" TargetMode="External"/><Relationship Id="rId1567" Type="http://schemas.openxmlformats.org/officeDocument/2006/relationships/hyperlink" Target="http://sistemagestioncalidad.ramajudicial.gov.co/ModeloCSJ/index.php?sesion=&amp;op=8&amp;sop=8.5.6&amp;id_estrutura=367&amp;id=22449.00000&amp;hr=1" TargetMode="External"/><Relationship Id="rId1774" Type="http://schemas.openxmlformats.org/officeDocument/2006/relationships/hyperlink" Target="http://sistemagestioncalidad.ramajudicial.gov.co/ModeloCSJ/index.php?sesion=&amp;op=8&amp;sop=8.5.6&amp;id_estrutura=1&amp;id=14506.00000&amp;hr=1" TargetMode="External"/><Relationship Id="rId1981" Type="http://schemas.openxmlformats.org/officeDocument/2006/relationships/hyperlink" Target="http://sistemagestioncalidad.ramajudicial.gov.co/ModeloCSJ/index.php?sesion=&amp;op=8&amp;sop=8.5.6&amp;id_estrutura=2&amp;id=14713.00000&amp;hr=1" TargetMode="External"/><Relationship Id="rId66" Type="http://schemas.openxmlformats.org/officeDocument/2006/relationships/hyperlink" Target="http://sistemagestioncalidad.ramajudicial.gov.co/ModeloCSJ/index.php?sesion=&amp;op=8&amp;sop=8.5.6&amp;id_estrutura=1&amp;id=20948.00000&amp;hr=1" TargetMode="External"/><Relationship Id="rId1427" Type="http://schemas.openxmlformats.org/officeDocument/2006/relationships/hyperlink" Target="http://sistemagestioncalidad.ramajudicial.gov.co/ModeloCSJ/index.php?sesion=&amp;op=8&amp;sop=8.5.6&amp;id_estrutura=367&amp;id=22309.00000&amp;hr=1" TargetMode="External"/><Relationship Id="rId1634" Type="http://schemas.openxmlformats.org/officeDocument/2006/relationships/hyperlink" Target="http://sistemagestioncalidad.ramajudicial.gov.co/ModeloCSJ/index.php?sesion=&amp;op=8&amp;sop=8.5.6&amp;id_estrutura=2&amp;id=22516.00000&amp;hr=1" TargetMode="External"/><Relationship Id="rId1841" Type="http://schemas.openxmlformats.org/officeDocument/2006/relationships/hyperlink" Target="http://sistemagestioncalidad.ramajudicial.gov.co/ModeloCSJ/index.php?sesion=&amp;op=8&amp;sop=8.5.6&amp;id_estrutura=1&amp;id=14573.00000&amp;hr=1" TargetMode="External"/><Relationship Id="rId1939" Type="http://schemas.openxmlformats.org/officeDocument/2006/relationships/hyperlink" Target="http://sistemagestioncalidad.ramajudicial.gov.co/ModeloCSJ/index.php?sesion=&amp;op=8&amp;sop=8.5.6&amp;id_estrutura=1&amp;id=14671.00000&amp;hr=1" TargetMode="External"/><Relationship Id="rId1701" Type="http://schemas.openxmlformats.org/officeDocument/2006/relationships/hyperlink" Target="http://sistemagestioncalidad.ramajudicial.gov.co/ModeloCSJ/index.php?sesion=&amp;op=8&amp;sop=8.5.6&amp;id_estrutura=1&amp;id=14433.00000&amp;hr=1" TargetMode="External"/><Relationship Id="rId282" Type="http://schemas.openxmlformats.org/officeDocument/2006/relationships/hyperlink" Target="http://sistemagestioncalidad.ramajudicial.gov.co/ModeloCSJ/index.php?sesion=&amp;op=8&amp;sop=8.5.6&amp;id_estrutura=367&amp;id=21164.00000&amp;hr=1" TargetMode="External"/><Relationship Id="rId587" Type="http://schemas.openxmlformats.org/officeDocument/2006/relationships/hyperlink" Target="http://sistemagestioncalidad.ramajudicial.gov.co/ModeloCSJ/index.php?sesion=&amp;op=8&amp;sop=8.5.6&amp;id_estrutura=1&amp;id=21469.00000&amp;hr=1" TargetMode="External"/><Relationship Id="rId2170" Type="http://schemas.openxmlformats.org/officeDocument/2006/relationships/hyperlink" Target="http://sistemagestioncalidad.ramajudicial.gov.co/ModeloCSJ/index.php?sesion=&amp;op=8&amp;sop=8.5.6&amp;id_estrutura=1&amp;id=14902.00000&amp;hr=1" TargetMode="External"/><Relationship Id="rId2268" Type="http://schemas.openxmlformats.org/officeDocument/2006/relationships/hyperlink" Target="http://sistemagestioncalidad.ramajudicial.gov.co/ModeloCSJ/index.php?sesion=&amp;op=8&amp;sop=8.5.6&amp;id_estrutura=1&amp;id=15000.00000&amp;hr=1" TargetMode="External"/><Relationship Id="rId8" Type="http://schemas.openxmlformats.org/officeDocument/2006/relationships/hyperlink" Target="http://sistemagestioncalidad.ramajudicial.gov.co/ModeloCSJ/index.php?sesion=&amp;op=8&amp;sop=8.5.6&amp;id_estrutura=367&amp;id=20890.00000&amp;hr=1" TargetMode="External"/><Relationship Id="rId142" Type="http://schemas.openxmlformats.org/officeDocument/2006/relationships/hyperlink" Target="http://sistemagestioncalidad.ramajudicial.gov.co/ModeloCSJ/index.php?sesion=&amp;op=8&amp;sop=8.5.6&amp;id_estrutura=367&amp;id=21024.00000&amp;hr=1" TargetMode="External"/><Relationship Id="rId447" Type="http://schemas.openxmlformats.org/officeDocument/2006/relationships/hyperlink" Target="http://sistemagestioncalidad.ramajudicial.gov.co/ModeloCSJ/index.php?sesion=&amp;op=8&amp;sop=8.5.6&amp;id_estrutura=367&amp;id=21329.00000&amp;hr=1" TargetMode="External"/><Relationship Id="rId794" Type="http://schemas.openxmlformats.org/officeDocument/2006/relationships/hyperlink" Target="http://sistemagestioncalidad.ramajudicial.gov.co/ModeloCSJ/index.php?sesion=&amp;op=8&amp;sop=8.5.6&amp;id_estrutura=1&amp;id=21676.00000&amp;hr=1" TargetMode="External"/><Relationship Id="rId1077" Type="http://schemas.openxmlformats.org/officeDocument/2006/relationships/hyperlink" Target="http://sistemagestioncalidad.ramajudicial.gov.co/ModeloCSJ/index.php?sesion=&amp;op=8&amp;sop=8.5.6&amp;id_estrutura=367&amp;id=21959.00000&amp;hr=1" TargetMode="External"/><Relationship Id="rId2030" Type="http://schemas.openxmlformats.org/officeDocument/2006/relationships/hyperlink" Target="http://sistemagestioncalidad.ramajudicial.gov.co/ModeloCSJ/index.php?sesion=&amp;op=8&amp;sop=8.5.6&amp;id_estrutura=1&amp;id=14762.00000&amp;hr=1" TargetMode="External"/><Relationship Id="rId2128" Type="http://schemas.openxmlformats.org/officeDocument/2006/relationships/hyperlink" Target="http://sistemagestioncalidad.ramajudicial.gov.co/ModeloCSJ/index.php?sesion=&amp;op=8&amp;sop=8.5.6&amp;id_estrutura=2&amp;id=14860.00000&amp;hr=1" TargetMode="External"/><Relationship Id="rId654" Type="http://schemas.openxmlformats.org/officeDocument/2006/relationships/hyperlink" Target="http://sistemagestioncalidad.ramajudicial.gov.co/ModeloCSJ/index.php?sesion=&amp;op=8&amp;sop=8.5.6&amp;id_estrutura=1&amp;id=21536.00000&amp;hr=1" TargetMode="External"/><Relationship Id="rId861" Type="http://schemas.openxmlformats.org/officeDocument/2006/relationships/hyperlink" Target="http://sistemagestioncalidad.ramajudicial.gov.co/ModeloCSJ/index.php?sesion=&amp;op=8&amp;sop=8.5.6&amp;id_estrutura=2&amp;id=21743.00000&amp;hr=1" TargetMode="External"/><Relationship Id="rId959" Type="http://schemas.openxmlformats.org/officeDocument/2006/relationships/hyperlink" Target="http://sistemagestioncalidad.ramajudicial.gov.co/ModeloCSJ/index.php?sesion=&amp;op=8&amp;sop=8.5.6&amp;id_estrutura=367&amp;id=21841.00000&amp;hr=1" TargetMode="External"/><Relationship Id="rId1284" Type="http://schemas.openxmlformats.org/officeDocument/2006/relationships/hyperlink" Target="http://sistemagestioncalidad.ramajudicial.gov.co/ModeloCSJ/index.php?sesion=&amp;op=8&amp;sop=8.5.6&amp;id_estrutura=367&amp;id=22166.00000&amp;hr=1" TargetMode="External"/><Relationship Id="rId1491" Type="http://schemas.openxmlformats.org/officeDocument/2006/relationships/hyperlink" Target="http://sistemagestioncalidad.ramajudicial.gov.co/ModeloCSJ/index.php?sesion=&amp;op=8&amp;sop=8.5.6&amp;id_estrutura=3&amp;id=22373.00000&amp;hr=1" TargetMode="External"/><Relationship Id="rId1589" Type="http://schemas.openxmlformats.org/officeDocument/2006/relationships/hyperlink" Target="http://sistemagestioncalidad.ramajudicial.gov.co/ModeloCSJ/index.php?sesion=&amp;op=8&amp;sop=8.5.6&amp;id_estrutura=367&amp;id=22471.00000&amp;hr=1" TargetMode="External"/><Relationship Id="rId2335" Type="http://schemas.openxmlformats.org/officeDocument/2006/relationships/hyperlink" Target="http://sistemagestioncalidad.ramajudicial.gov.co/ModeloCSJ/index.php?sesion=&amp;op=8&amp;sop=8.5.6&amp;id_estrutura=2&amp;id=15067.00000&amp;hr=1" TargetMode="External"/><Relationship Id="rId307" Type="http://schemas.openxmlformats.org/officeDocument/2006/relationships/hyperlink" Target="http://sistemagestioncalidad.ramajudicial.gov.co/ModeloCSJ/index.php?sesion=&amp;op=8&amp;sop=8.5.6&amp;id_estrutura=367&amp;id=21189.00000&amp;hr=1" TargetMode="External"/><Relationship Id="rId514" Type="http://schemas.openxmlformats.org/officeDocument/2006/relationships/hyperlink" Target="http://sistemagestioncalidad.ramajudicial.gov.co/ModeloCSJ/index.php?sesion=&amp;op=8&amp;sop=8.5.6&amp;id_estrutura=367&amp;id=21396.00000&amp;hr=1" TargetMode="External"/><Relationship Id="rId721" Type="http://schemas.openxmlformats.org/officeDocument/2006/relationships/hyperlink" Target="http://sistemagestioncalidad.ramajudicial.gov.co/ModeloCSJ/index.php?sesion=&amp;op=8&amp;sop=8.5.6&amp;id_estrutura=367&amp;id=21603.00000&amp;hr=1" TargetMode="External"/><Relationship Id="rId1144" Type="http://schemas.openxmlformats.org/officeDocument/2006/relationships/hyperlink" Target="http://sistemagestioncalidad.ramajudicial.gov.co/ModeloCSJ/index.php?sesion=&amp;op=8&amp;sop=8.5.6&amp;id_estrutura=367&amp;id=22026.00000&amp;hr=1" TargetMode="External"/><Relationship Id="rId1351" Type="http://schemas.openxmlformats.org/officeDocument/2006/relationships/hyperlink" Target="http://sistemagestioncalidad.ramajudicial.gov.co/ModeloCSJ/index.php?sesion=&amp;op=8&amp;sop=8.5.6&amp;id_estrutura=367&amp;id=22233.00000&amp;hr=1" TargetMode="External"/><Relationship Id="rId1449" Type="http://schemas.openxmlformats.org/officeDocument/2006/relationships/hyperlink" Target="http://sistemagestioncalidad.ramajudicial.gov.co/ModeloCSJ/index.php?sesion=&amp;op=8&amp;sop=8.5.6&amp;id_estrutura=367&amp;id=22331.00000&amp;hr=1" TargetMode="External"/><Relationship Id="rId1796" Type="http://schemas.openxmlformats.org/officeDocument/2006/relationships/hyperlink" Target="http://sistemagestioncalidad.ramajudicial.gov.co/ModeloCSJ/index.php?sesion=&amp;op=8&amp;sop=8.5.6&amp;id_estrutura=1&amp;id=14528.00000&amp;hr=1" TargetMode="External"/><Relationship Id="rId2402" Type="http://schemas.openxmlformats.org/officeDocument/2006/relationships/hyperlink" Target="http://sistemagestioncalidad.ramajudicial.gov.co/ModeloCSJ/index.php?sesion=&amp;op=8&amp;sop=8.5.6&amp;id_estrutura=1&amp;id=15134.00000&amp;hr=1" TargetMode="External"/><Relationship Id="rId88" Type="http://schemas.openxmlformats.org/officeDocument/2006/relationships/hyperlink" Target="http://sistemagestioncalidad.ramajudicial.gov.co/ModeloCSJ/index.php?sesion=&amp;op=8&amp;sop=8.5.6&amp;id_estrutura=367&amp;id=20970.00000&amp;hr=1" TargetMode="External"/><Relationship Id="rId819" Type="http://schemas.openxmlformats.org/officeDocument/2006/relationships/hyperlink" Target="http://sistemagestioncalidad.ramajudicial.gov.co/ModeloCSJ/index.php?sesion=&amp;op=8&amp;sop=8.5.6&amp;id_estrutura=367&amp;id=21701.00000&amp;hr=1" TargetMode="External"/><Relationship Id="rId1004" Type="http://schemas.openxmlformats.org/officeDocument/2006/relationships/hyperlink" Target="http://sistemagestioncalidad.ramajudicial.gov.co/ModeloCSJ/index.php?sesion=&amp;op=8&amp;sop=8.5.6&amp;id_estrutura=367&amp;id=21886.00000&amp;hr=1" TargetMode="External"/><Relationship Id="rId1211" Type="http://schemas.openxmlformats.org/officeDocument/2006/relationships/hyperlink" Target="http://sistemagestioncalidad.ramajudicial.gov.co/ModeloCSJ/index.php?sesion=&amp;op=8&amp;sop=8.5.6&amp;id_estrutura=367&amp;id=22093.00000&amp;hr=1" TargetMode="External"/><Relationship Id="rId1656" Type="http://schemas.openxmlformats.org/officeDocument/2006/relationships/hyperlink" Target="http://sistemagestioncalidad.ramajudicial.gov.co/ModeloCSJ/index.php?sesion=&amp;op=8&amp;sop=8.5.6&amp;id_estrutura=367&amp;id=22538.00000&amp;hr=1" TargetMode="External"/><Relationship Id="rId1863" Type="http://schemas.openxmlformats.org/officeDocument/2006/relationships/hyperlink" Target="http://sistemagestioncalidad.ramajudicial.gov.co/ModeloCSJ/index.php?sesion=&amp;op=8&amp;sop=8.5.6&amp;id_estrutura=1&amp;id=14595.00000&amp;hr=1" TargetMode="External"/><Relationship Id="rId1309" Type="http://schemas.openxmlformats.org/officeDocument/2006/relationships/hyperlink" Target="http://sistemagestioncalidad.ramajudicial.gov.co/ModeloCSJ/index.php?sesion=&amp;op=8&amp;sop=8.5.6&amp;id_estrutura=367&amp;id=22191.00000&amp;hr=1" TargetMode="External"/><Relationship Id="rId1516" Type="http://schemas.openxmlformats.org/officeDocument/2006/relationships/hyperlink" Target="http://sistemagestioncalidad.ramajudicial.gov.co/ModeloCSJ/index.php?sesion=&amp;op=8&amp;sop=8.5.6&amp;id_estrutura=367&amp;id=22398.00000&amp;hr=1" TargetMode="External"/><Relationship Id="rId1723" Type="http://schemas.openxmlformats.org/officeDocument/2006/relationships/hyperlink" Target="http://sistemagestioncalidad.ramajudicial.gov.co/ModeloCSJ/index.php?sesion=&amp;op=8&amp;sop=8.5.6&amp;id_estrutura=1&amp;id=14455.00000&amp;hr=1" TargetMode="External"/><Relationship Id="rId1930" Type="http://schemas.openxmlformats.org/officeDocument/2006/relationships/hyperlink" Target="http://sistemagestioncalidad.ramajudicial.gov.co/ModeloCSJ/index.php?sesion=&amp;op=8&amp;sop=8.5.6&amp;id_estrutura=1&amp;id=14662.00000&amp;hr=1" TargetMode="External"/><Relationship Id="rId15" Type="http://schemas.openxmlformats.org/officeDocument/2006/relationships/hyperlink" Target="http://sistemagestioncalidad.ramajudicial.gov.co/ModeloCSJ/index.php?sesion=&amp;op=8&amp;sop=8.5.6&amp;id_estrutura=1&amp;id=20897.00000&amp;hr=1" TargetMode="External"/><Relationship Id="rId2192" Type="http://schemas.openxmlformats.org/officeDocument/2006/relationships/hyperlink" Target="http://sistemagestioncalidad.ramajudicial.gov.co/ModeloCSJ/index.php?sesion=&amp;op=8&amp;sop=8.5.6&amp;id_estrutura=1&amp;id=14924.00000&amp;hr=1" TargetMode="External"/><Relationship Id="rId164" Type="http://schemas.openxmlformats.org/officeDocument/2006/relationships/hyperlink" Target="http://sistemagestioncalidad.ramajudicial.gov.co/ModeloCSJ/index.php?sesion=&amp;op=8&amp;sop=8.5.6&amp;id_estrutura=367&amp;id=21046.00000&amp;hr=1" TargetMode="External"/><Relationship Id="rId371" Type="http://schemas.openxmlformats.org/officeDocument/2006/relationships/hyperlink" Target="http://sistemagestioncalidad.ramajudicial.gov.co/ModeloCSJ/index.php?sesion=&amp;op=8&amp;sop=8.5.6&amp;id_estrutura=367&amp;id=21253.00000&amp;hr=1" TargetMode="External"/><Relationship Id="rId2052" Type="http://schemas.openxmlformats.org/officeDocument/2006/relationships/hyperlink" Target="http://sistemagestioncalidad.ramajudicial.gov.co/ModeloCSJ/index.php?sesion=&amp;op=8&amp;sop=8.5.6&amp;id_estrutura=1&amp;id=14784.00000&amp;hr=1" TargetMode="External"/><Relationship Id="rId469" Type="http://schemas.openxmlformats.org/officeDocument/2006/relationships/hyperlink" Target="http://sistemagestioncalidad.ramajudicial.gov.co/ModeloCSJ/index.php?sesion=&amp;op=8&amp;sop=8.5.6&amp;id_estrutura=367&amp;id=21351.00000&amp;hr=1" TargetMode="External"/><Relationship Id="rId676" Type="http://schemas.openxmlformats.org/officeDocument/2006/relationships/hyperlink" Target="http://sistemagestioncalidad.ramajudicial.gov.co/ModeloCSJ/index.php?sesion=&amp;op=8&amp;sop=8.5.6&amp;id_estrutura=367&amp;id=21558.00000&amp;hr=1" TargetMode="External"/><Relationship Id="rId883" Type="http://schemas.openxmlformats.org/officeDocument/2006/relationships/hyperlink" Target="http://sistemagestioncalidad.ramajudicial.gov.co/ModeloCSJ/index.php?sesion=&amp;op=8&amp;sop=8.5.6&amp;id_estrutura=367&amp;id=21765.00000&amp;hr=1" TargetMode="External"/><Relationship Id="rId1099" Type="http://schemas.openxmlformats.org/officeDocument/2006/relationships/hyperlink" Target="http://sistemagestioncalidad.ramajudicial.gov.co/ModeloCSJ/index.php?sesion=&amp;op=8&amp;sop=8.5.6&amp;id_estrutura=367&amp;id=21981.00000&amp;hr=1" TargetMode="External"/><Relationship Id="rId2357" Type="http://schemas.openxmlformats.org/officeDocument/2006/relationships/hyperlink" Target="http://sistemagestioncalidad.ramajudicial.gov.co/ModeloCSJ/index.php?sesion=&amp;op=8&amp;sop=8.5.6&amp;id_estrutura=3&amp;id=15089.00000&amp;hr=1" TargetMode="External"/><Relationship Id="rId231" Type="http://schemas.openxmlformats.org/officeDocument/2006/relationships/hyperlink" Target="http://sistemagestioncalidad.ramajudicial.gov.co/ModeloCSJ/index.php?sesion=&amp;op=8&amp;sop=8.5.6&amp;id_estrutura=1&amp;id=21113.00000&amp;hr=1" TargetMode="External"/><Relationship Id="rId329" Type="http://schemas.openxmlformats.org/officeDocument/2006/relationships/hyperlink" Target="http://sistemagestioncalidad.ramajudicial.gov.co/ModeloCSJ/index.php?sesion=&amp;op=8&amp;sop=8.5.6&amp;id_estrutura=367&amp;id=21211.00000&amp;hr=1" TargetMode="External"/><Relationship Id="rId536" Type="http://schemas.openxmlformats.org/officeDocument/2006/relationships/hyperlink" Target="http://sistemagestioncalidad.ramajudicial.gov.co/ModeloCSJ/index.php?sesion=&amp;op=8&amp;sop=8.5.6&amp;id_estrutura=367&amp;id=21418.00000&amp;hr=1" TargetMode="External"/><Relationship Id="rId1166" Type="http://schemas.openxmlformats.org/officeDocument/2006/relationships/hyperlink" Target="http://sistemagestioncalidad.ramajudicial.gov.co/ModeloCSJ/index.php?sesion=&amp;op=8&amp;sop=8.5.6&amp;id_estrutura=1&amp;id=22048.00000&amp;hr=1" TargetMode="External"/><Relationship Id="rId1373" Type="http://schemas.openxmlformats.org/officeDocument/2006/relationships/hyperlink" Target="http://sistemagestioncalidad.ramajudicial.gov.co/ModeloCSJ/index.php?sesion=&amp;op=8&amp;sop=8.5.6&amp;id_estrutura=367&amp;id=22255.00000&amp;hr=1" TargetMode="External"/><Relationship Id="rId2217" Type="http://schemas.openxmlformats.org/officeDocument/2006/relationships/hyperlink" Target="http://sistemagestioncalidad.ramajudicial.gov.co/ModeloCSJ/index.php?sesion=&amp;op=8&amp;sop=8.5.6&amp;id_estrutura=1&amp;id=14949.00000&amp;hr=1" TargetMode="External"/><Relationship Id="rId743" Type="http://schemas.openxmlformats.org/officeDocument/2006/relationships/hyperlink" Target="http://sistemagestioncalidad.ramajudicial.gov.co/ModeloCSJ/index.php?sesion=&amp;op=8&amp;sop=8.5.6&amp;id_estrutura=367&amp;id=21625.00000&amp;hr=1" TargetMode="External"/><Relationship Id="rId950" Type="http://schemas.openxmlformats.org/officeDocument/2006/relationships/hyperlink" Target="http://sistemagestioncalidad.ramajudicial.gov.co/ModeloCSJ/index.php?sesion=&amp;op=8&amp;sop=8.5.6&amp;id_estrutura=367&amp;id=21832.00000&amp;hr=1" TargetMode="External"/><Relationship Id="rId1026" Type="http://schemas.openxmlformats.org/officeDocument/2006/relationships/hyperlink" Target="http://sistemagestioncalidad.ramajudicial.gov.co/ModeloCSJ/index.php?sesion=&amp;op=8&amp;sop=8.5.6&amp;id_estrutura=367&amp;id=21908.00000&amp;hr=1" TargetMode="External"/><Relationship Id="rId1580" Type="http://schemas.openxmlformats.org/officeDocument/2006/relationships/hyperlink" Target="http://sistemagestioncalidad.ramajudicial.gov.co/ModeloCSJ/index.php?sesion=&amp;op=8&amp;sop=8.5.6&amp;id_estrutura=367&amp;id=22462.00000&amp;hr=1" TargetMode="External"/><Relationship Id="rId1678" Type="http://schemas.openxmlformats.org/officeDocument/2006/relationships/hyperlink" Target="http://sistemagestioncalidad.ramajudicial.gov.co/ModeloCSJ/index.php?sesion=&amp;op=8&amp;sop=8.5.6&amp;id_estrutura=367&amp;id=22560.00000&amp;hr=1" TargetMode="External"/><Relationship Id="rId1885" Type="http://schemas.openxmlformats.org/officeDocument/2006/relationships/hyperlink" Target="http://sistemagestioncalidad.ramajudicial.gov.co/ModeloCSJ/index.php?sesion=&amp;op=8&amp;sop=8.5.6&amp;id_estrutura=2&amp;id=14617.00000&amp;hr=1" TargetMode="External"/><Relationship Id="rId2424" Type="http://schemas.openxmlformats.org/officeDocument/2006/relationships/hyperlink" Target="http://sistemagestioncalidad.ramajudicial.gov.co/ModeloCSJ/index.php?sesion=&amp;op=8&amp;sop=8.5.6&amp;id_estrutura=2&amp;id=15156.00000&amp;hr=1" TargetMode="External"/><Relationship Id="rId603" Type="http://schemas.openxmlformats.org/officeDocument/2006/relationships/hyperlink" Target="http://sistemagestioncalidad.ramajudicial.gov.co/ModeloCSJ/index.php?sesion=&amp;op=8&amp;sop=8.5.6&amp;id_estrutura=367&amp;id=21485.00000&amp;hr=1" TargetMode="External"/><Relationship Id="rId810" Type="http://schemas.openxmlformats.org/officeDocument/2006/relationships/hyperlink" Target="http://sistemagestioncalidad.ramajudicial.gov.co/ModeloCSJ/index.php?sesion=&amp;op=8&amp;sop=8.5.6&amp;id_estrutura=1&amp;id=21692.00000&amp;hr=1" TargetMode="External"/><Relationship Id="rId908" Type="http://schemas.openxmlformats.org/officeDocument/2006/relationships/hyperlink" Target="http://sistemagestioncalidad.ramajudicial.gov.co/ModeloCSJ/index.php?sesion=&amp;op=8&amp;sop=8.5.6&amp;id_estrutura=367&amp;id=21790.00000&amp;hr=1" TargetMode="External"/><Relationship Id="rId1233" Type="http://schemas.openxmlformats.org/officeDocument/2006/relationships/hyperlink" Target="http://sistemagestioncalidad.ramajudicial.gov.co/ModeloCSJ/index.php?sesion=&amp;op=8&amp;sop=8.5.6&amp;id_estrutura=367&amp;id=22115.00000&amp;hr=1" TargetMode="External"/><Relationship Id="rId1440" Type="http://schemas.openxmlformats.org/officeDocument/2006/relationships/hyperlink" Target="http://sistemagestioncalidad.ramajudicial.gov.co/ModeloCSJ/index.php?sesion=&amp;op=8&amp;sop=8.5.6&amp;id_estrutura=2&amp;id=22322.00000&amp;hr=1" TargetMode="External"/><Relationship Id="rId1538" Type="http://schemas.openxmlformats.org/officeDocument/2006/relationships/hyperlink" Target="http://sistemagestioncalidad.ramajudicial.gov.co/ModeloCSJ/index.php?sesion=&amp;op=8&amp;sop=8.5.6&amp;id_estrutura=367&amp;id=22420.00000&amp;hr=1" TargetMode="External"/><Relationship Id="rId1300" Type="http://schemas.openxmlformats.org/officeDocument/2006/relationships/hyperlink" Target="http://sistemagestioncalidad.ramajudicial.gov.co/ModeloCSJ/index.php?sesion=&amp;op=8&amp;sop=8.5.6&amp;id_estrutura=367&amp;id=22182.00000&amp;hr=1" TargetMode="External"/><Relationship Id="rId1745" Type="http://schemas.openxmlformats.org/officeDocument/2006/relationships/hyperlink" Target="http://sistemagestioncalidad.ramajudicial.gov.co/ModeloCSJ/index.php?sesion=&amp;op=8&amp;sop=8.5.6&amp;id_estrutura=3&amp;id=14477.00000&amp;hr=1" TargetMode="External"/><Relationship Id="rId1952" Type="http://schemas.openxmlformats.org/officeDocument/2006/relationships/hyperlink" Target="http://sistemagestioncalidad.ramajudicial.gov.co/ModeloCSJ/index.php?sesion=&amp;op=8&amp;sop=8.5.6&amp;id_estrutura=1&amp;id=14684.00000&amp;hr=1" TargetMode="External"/><Relationship Id="rId37" Type="http://schemas.openxmlformats.org/officeDocument/2006/relationships/hyperlink" Target="http://sistemagestioncalidad.ramajudicial.gov.co/ModeloCSJ/index.php?sesion=&amp;op=8&amp;sop=8.5.6&amp;id_estrutura=367&amp;id=20919.00000&amp;hr=1" TargetMode="External"/><Relationship Id="rId1605" Type="http://schemas.openxmlformats.org/officeDocument/2006/relationships/hyperlink" Target="http://sistemagestioncalidad.ramajudicial.gov.co/ModeloCSJ/index.php?sesion=&amp;op=8&amp;sop=8.5.6&amp;id_estrutura=367&amp;id=22487.00000&amp;hr=1" TargetMode="External"/><Relationship Id="rId1812" Type="http://schemas.openxmlformats.org/officeDocument/2006/relationships/hyperlink" Target="http://sistemagestioncalidad.ramajudicial.gov.co/ModeloCSJ/index.php?sesion=&amp;op=8&amp;sop=8.5.6&amp;id_estrutura=2&amp;id=14544.00000&amp;hr=1" TargetMode="External"/><Relationship Id="rId186" Type="http://schemas.openxmlformats.org/officeDocument/2006/relationships/hyperlink" Target="http://sistemagestioncalidad.ramajudicial.gov.co/ModeloCSJ/index.php?sesion=&amp;op=8&amp;sop=8.5.6&amp;id_estrutura=367&amp;id=21068.00000&amp;hr=1" TargetMode="External"/><Relationship Id="rId393" Type="http://schemas.openxmlformats.org/officeDocument/2006/relationships/hyperlink" Target="http://sistemagestioncalidad.ramajudicial.gov.co/ModeloCSJ/index.php?sesion=&amp;op=8&amp;sop=8.5.6&amp;id_estrutura=1&amp;id=21275.00000&amp;hr=1" TargetMode="External"/><Relationship Id="rId2074" Type="http://schemas.openxmlformats.org/officeDocument/2006/relationships/hyperlink" Target="http://sistemagestioncalidad.ramajudicial.gov.co/ModeloCSJ/index.php?sesion=&amp;op=8&amp;sop=8.5.6&amp;id_estrutura=2&amp;id=14806.00000&amp;hr=1" TargetMode="External"/><Relationship Id="rId2281" Type="http://schemas.openxmlformats.org/officeDocument/2006/relationships/hyperlink" Target="http://sistemagestioncalidad.ramajudicial.gov.co/ModeloCSJ/index.php?sesion=&amp;op=8&amp;sop=8.5.6&amp;id_estrutura=2&amp;id=15013.00000&amp;hr=1" TargetMode="External"/><Relationship Id="rId253" Type="http://schemas.openxmlformats.org/officeDocument/2006/relationships/hyperlink" Target="http://sistemagestioncalidad.ramajudicial.gov.co/ModeloCSJ/index.php?sesion=&amp;op=8&amp;sop=8.5.6&amp;id_estrutura=367&amp;id=21135.00000&amp;hr=1" TargetMode="External"/><Relationship Id="rId460" Type="http://schemas.openxmlformats.org/officeDocument/2006/relationships/hyperlink" Target="http://sistemagestioncalidad.ramajudicial.gov.co/ModeloCSJ/index.php?sesion=&amp;op=8&amp;sop=8.5.6&amp;id_estrutura=367&amp;id=21342.00000&amp;hr=1" TargetMode="External"/><Relationship Id="rId698" Type="http://schemas.openxmlformats.org/officeDocument/2006/relationships/hyperlink" Target="http://sistemagestioncalidad.ramajudicial.gov.co/ModeloCSJ/index.php?sesion=&amp;op=8&amp;sop=8.5.6&amp;id_estrutura=367&amp;id=21580.00000&amp;hr=1" TargetMode="External"/><Relationship Id="rId1090" Type="http://schemas.openxmlformats.org/officeDocument/2006/relationships/hyperlink" Target="http://sistemagestioncalidad.ramajudicial.gov.co/ModeloCSJ/index.php?sesion=&amp;op=8&amp;sop=8.5.6&amp;id_estrutura=367&amp;id=21972.00000&amp;hr=1" TargetMode="External"/><Relationship Id="rId2141" Type="http://schemas.openxmlformats.org/officeDocument/2006/relationships/hyperlink" Target="http://sistemagestioncalidad.ramajudicial.gov.co/ModeloCSJ/index.php?sesion=&amp;op=8&amp;sop=8.5.6&amp;id_estrutura=1&amp;id=14873.00000&amp;hr=1" TargetMode="External"/><Relationship Id="rId2379" Type="http://schemas.openxmlformats.org/officeDocument/2006/relationships/hyperlink" Target="http://sistemagestioncalidad.ramajudicial.gov.co/ModeloCSJ/index.php?sesion=&amp;op=8&amp;sop=8.5.6&amp;id_estrutura=1&amp;id=15111.00000&amp;hr=1" TargetMode="External"/><Relationship Id="rId113" Type="http://schemas.openxmlformats.org/officeDocument/2006/relationships/hyperlink" Target="http://sistemagestioncalidad.ramajudicial.gov.co/ModeloCSJ/index.php?sesion=&amp;op=8&amp;sop=8.5.6&amp;id_estrutura=1&amp;id=20995.00000&amp;hr=1" TargetMode="External"/><Relationship Id="rId320" Type="http://schemas.openxmlformats.org/officeDocument/2006/relationships/hyperlink" Target="http://sistemagestioncalidad.ramajudicial.gov.co/ModeloCSJ/index.php?sesion=&amp;op=8&amp;sop=8.5.6&amp;id_estrutura=367&amp;id=21202.00000&amp;hr=1" TargetMode="External"/><Relationship Id="rId558" Type="http://schemas.openxmlformats.org/officeDocument/2006/relationships/hyperlink" Target="http://sistemagestioncalidad.ramajudicial.gov.co/ModeloCSJ/index.php?sesion=&amp;op=8&amp;sop=8.5.6&amp;id_estrutura=1&amp;id=21440.00000&amp;hr=1" TargetMode="External"/><Relationship Id="rId765" Type="http://schemas.openxmlformats.org/officeDocument/2006/relationships/hyperlink" Target="http://sistemagestioncalidad.ramajudicial.gov.co/ModeloCSJ/index.php?sesion=&amp;op=8&amp;sop=8.5.6&amp;id_estrutura=367&amp;id=21647.00000&amp;hr=1" TargetMode="External"/><Relationship Id="rId972" Type="http://schemas.openxmlformats.org/officeDocument/2006/relationships/hyperlink" Target="http://sistemagestioncalidad.ramajudicial.gov.co/ModeloCSJ/index.php?sesion=&amp;op=8&amp;sop=8.5.6&amp;id_estrutura=367&amp;id=21854.00000&amp;hr=1" TargetMode="External"/><Relationship Id="rId1188" Type="http://schemas.openxmlformats.org/officeDocument/2006/relationships/hyperlink" Target="http://sistemagestioncalidad.ramajudicial.gov.co/ModeloCSJ/index.php?sesion=&amp;op=8&amp;sop=8.5.6&amp;id_estrutura=367&amp;id=22070.00000&amp;hr=1" TargetMode="External"/><Relationship Id="rId1395" Type="http://schemas.openxmlformats.org/officeDocument/2006/relationships/hyperlink" Target="http://sistemagestioncalidad.ramajudicial.gov.co/ModeloCSJ/index.php?sesion=&amp;op=8&amp;sop=8.5.6&amp;id_estrutura=367&amp;id=22277.00000&amp;hr=1" TargetMode="External"/><Relationship Id="rId2001" Type="http://schemas.openxmlformats.org/officeDocument/2006/relationships/hyperlink" Target="http://sistemagestioncalidad.ramajudicial.gov.co/ModeloCSJ/index.php?sesion=&amp;op=8&amp;sop=8.5.6&amp;id_estrutura=1&amp;id=14733.00000&amp;hr=1" TargetMode="External"/><Relationship Id="rId2239" Type="http://schemas.openxmlformats.org/officeDocument/2006/relationships/hyperlink" Target="http://sistemagestioncalidad.ramajudicial.gov.co/ModeloCSJ/index.php?sesion=&amp;op=8&amp;sop=8.5.6&amp;id_estrutura=1&amp;id=14971.00000&amp;hr=1" TargetMode="External"/><Relationship Id="rId2446" Type="http://schemas.openxmlformats.org/officeDocument/2006/relationships/hyperlink" Target="http://sistemagestioncalidad.ramajudicial.gov.co/ModeloCSJ/index.php?sesion=&amp;op=8&amp;sop=8.5.6&amp;id_estrutura=2&amp;id=15178.00000&amp;hr=1" TargetMode="External"/><Relationship Id="rId418" Type="http://schemas.openxmlformats.org/officeDocument/2006/relationships/hyperlink" Target="http://sistemagestioncalidad.ramajudicial.gov.co/ModeloCSJ/index.php?sesion=&amp;op=8&amp;sop=8.5.6&amp;id_estrutura=367&amp;id=21300.00000&amp;hr=1" TargetMode="External"/><Relationship Id="rId625" Type="http://schemas.openxmlformats.org/officeDocument/2006/relationships/hyperlink" Target="http://sistemagestioncalidad.ramajudicial.gov.co/ModeloCSJ/index.php?sesion=&amp;op=8&amp;sop=8.5.6&amp;id_estrutura=367&amp;id=21507.00000&amp;hr=1" TargetMode="External"/><Relationship Id="rId832" Type="http://schemas.openxmlformats.org/officeDocument/2006/relationships/hyperlink" Target="http://sistemagestioncalidad.ramajudicial.gov.co/ModeloCSJ/index.php?sesion=&amp;op=8&amp;sop=8.5.6&amp;id_estrutura=367&amp;id=21714.00000&amp;hr=1" TargetMode="External"/><Relationship Id="rId1048" Type="http://schemas.openxmlformats.org/officeDocument/2006/relationships/hyperlink" Target="http://sistemagestioncalidad.ramajudicial.gov.co/ModeloCSJ/index.php?sesion=&amp;op=8&amp;sop=8.5.6&amp;id_estrutura=1&amp;id=21930.00000&amp;hr=1" TargetMode="External"/><Relationship Id="rId1255" Type="http://schemas.openxmlformats.org/officeDocument/2006/relationships/hyperlink" Target="http://sistemagestioncalidad.ramajudicial.gov.co/ModeloCSJ/index.php?sesion=&amp;op=8&amp;sop=8.5.6&amp;id_estrutura=367&amp;id=22137.00000&amp;hr=1" TargetMode="External"/><Relationship Id="rId1462" Type="http://schemas.openxmlformats.org/officeDocument/2006/relationships/hyperlink" Target="http://sistemagestioncalidad.ramajudicial.gov.co/ModeloCSJ/index.php?sesion=&amp;op=8&amp;sop=8.5.6&amp;id_estrutura=367&amp;id=22344.00000&amp;hr=1" TargetMode="External"/><Relationship Id="rId2306" Type="http://schemas.openxmlformats.org/officeDocument/2006/relationships/hyperlink" Target="http://sistemagestioncalidad.ramajudicial.gov.co/ModeloCSJ/index.php?sesion=&amp;op=8&amp;sop=8.5.6&amp;id_estrutura=1&amp;id=15038.00000&amp;hr=1" TargetMode="External"/><Relationship Id="rId1115" Type="http://schemas.openxmlformats.org/officeDocument/2006/relationships/hyperlink" Target="http://sistemagestioncalidad.ramajudicial.gov.co/ModeloCSJ/index.php?sesion=&amp;op=8&amp;sop=8.5.6&amp;id_estrutura=1&amp;id=21997.00000&amp;hr=1" TargetMode="External"/><Relationship Id="rId1322" Type="http://schemas.openxmlformats.org/officeDocument/2006/relationships/hyperlink" Target="http://sistemagestioncalidad.ramajudicial.gov.co/ModeloCSJ/index.php?sesion=&amp;op=8&amp;sop=8.5.6&amp;id_estrutura=367&amp;id=22204.00000&amp;hr=1" TargetMode="External"/><Relationship Id="rId1767" Type="http://schemas.openxmlformats.org/officeDocument/2006/relationships/hyperlink" Target="http://sistemagestioncalidad.ramajudicial.gov.co/ModeloCSJ/index.php?sesion=&amp;op=8&amp;sop=8.5.6&amp;id_estrutura=1&amp;id=14499.00000&amp;hr=1" TargetMode="External"/><Relationship Id="rId1974" Type="http://schemas.openxmlformats.org/officeDocument/2006/relationships/hyperlink" Target="http://sistemagestioncalidad.ramajudicial.gov.co/ModeloCSJ/index.php?sesion=&amp;op=8&amp;sop=8.5.6&amp;id_estrutura=1&amp;id=14706.00000&amp;hr=1" TargetMode="External"/><Relationship Id="rId59" Type="http://schemas.openxmlformats.org/officeDocument/2006/relationships/hyperlink" Target="http://sistemagestioncalidad.ramajudicial.gov.co/ModeloCSJ/index.php?sesion=&amp;op=8&amp;sop=8.5.6&amp;id_estrutura=367&amp;id=20941.00000&amp;hr=1" TargetMode="External"/><Relationship Id="rId1627" Type="http://schemas.openxmlformats.org/officeDocument/2006/relationships/hyperlink" Target="http://sistemagestioncalidad.ramajudicial.gov.co/ModeloCSJ/index.php?sesion=&amp;op=8&amp;sop=8.5.6&amp;id_estrutura=1&amp;id=22509.00000&amp;hr=1" TargetMode="External"/><Relationship Id="rId1834" Type="http://schemas.openxmlformats.org/officeDocument/2006/relationships/hyperlink" Target="http://sistemagestioncalidad.ramajudicial.gov.co/ModeloCSJ/index.php?sesion=&amp;op=8&amp;sop=8.5.6&amp;id_estrutura=3&amp;id=14566.00000&amp;hr=1" TargetMode="External"/><Relationship Id="rId2096" Type="http://schemas.openxmlformats.org/officeDocument/2006/relationships/hyperlink" Target="http://sistemagestioncalidad.ramajudicial.gov.co/ModeloCSJ/index.php?sesion=&amp;op=8&amp;sop=8.5.6&amp;id_estrutura=2&amp;id=14828.00000&amp;hr=1" TargetMode="External"/><Relationship Id="rId1901" Type="http://schemas.openxmlformats.org/officeDocument/2006/relationships/hyperlink" Target="http://sistemagestioncalidad.ramajudicial.gov.co/ModeloCSJ/index.php?sesion=&amp;op=8&amp;sop=8.5.6&amp;id_estrutura=2&amp;id=14633.00000&amp;hr=1" TargetMode="External"/><Relationship Id="rId275" Type="http://schemas.openxmlformats.org/officeDocument/2006/relationships/hyperlink" Target="http://sistemagestioncalidad.ramajudicial.gov.co/ModeloCSJ/index.php?sesion=&amp;op=8&amp;sop=8.5.6&amp;id_estrutura=2&amp;id=21157.00000&amp;hr=1" TargetMode="External"/><Relationship Id="rId482" Type="http://schemas.openxmlformats.org/officeDocument/2006/relationships/hyperlink" Target="http://sistemagestioncalidad.ramajudicial.gov.co/ModeloCSJ/index.php?sesion=&amp;op=8&amp;sop=8.5.6&amp;id_estrutura=367&amp;id=21364.00000&amp;hr=1" TargetMode="External"/><Relationship Id="rId2163" Type="http://schemas.openxmlformats.org/officeDocument/2006/relationships/hyperlink" Target="http://sistemagestioncalidad.ramajudicial.gov.co/ModeloCSJ/index.php?sesion=&amp;op=8&amp;sop=8.5.6&amp;id_estrutura=2&amp;id=14895.00000&amp;hr=1" TargetMode="External"/><Relationship Id="rId2370" Type="http://schemas.openxmlformats.org/officeDocument/2006/relationships/hyperlink" Target="http://sistemagestioncalidad.ramajudicial.gov.co/ModeloCSJ/index.php?sesion=&amp;op=8&amp;sop=8.5.6&amp;id_estrutura=1&amp;id=15102.00000&amp;hr=1" TargetMode="External"/><Relationship Id="rId135" Type="http://schemas.openxmlformats.org/officeDocument/2006/relationships/hyperlink" Target="http://sistemagestioncalidad.ramajudicial.gov.co/ModeloCSJ/index.php?sesion=&amp;op=8&amp;sop=8.5.6&amp;id_estrutura=367&amp;id=21017.00000&amp;hr=1" TargetMode="External"/><Relationship Id="rId342" Type="http://schemas.openxmlformats.org/officeDocument/2006/relationships/hyperlink" Target="http://sistemagestioncalidad.ramajudicial.gov.co/ModeloCSJ/index.php?sesion=&amp;op=8&amp;sop=8.5.6&amp;id_estrutura=1&amp;id=21224.00000&amp;hr=1" TargetMode="External"/><Relationship Id="rId787" Type="http://schemas.openxmlformats.org/officeDocument/2006/relationships/hyperlink" Target="http://sistemagestioncalidad.ramajudicial.gov.co/ModeloCSJ/index.php?sesion=&amp;op=8&amp;sop=8.5.6&amp;id_estrutura=1&amp;id=21669.00000&amp;hr=1" TargetMode="External"/><Relationship Id="rId994" Type="http://schemas.openxmlformats.org/officeDocument/2006/relationships/hyperlink" Target="http://sistemagestioncalidad.ramajudicial.gov.co/ModeloCSJ/index.php?sesion=&amp;op=8&amp;sop=8.5.6&amp;id_estrutura=367&amp;id=21876.00000&amp;hr=1" TargetMode="External"/><Relationship Id="rId2023" Type="http://schemas.openxmlformats.org/officeDocument/2006/relationships/hyperlink" Target="http://sistemagestioncalidad.ramajudicial.gov.co/ModeloCSJ/index.php?sesion=&amp;op=8&amp;sop=8.5.6&amp;id_estrutura=1&amp;id=14755.00000&amp;hr=1" TargetMode="External"/><Relationship Id="rId2230" Type="http://schemas.openxmlformats.org/officeDocument/2006/relationships/hyperlink" Target="http://sistemagestioncalidad.ramajudicial.gov.co/ModeloCSJ/index.php?sesion=&amp;op=8&amp;sop=8.5.6&amp;id_estrutura=1&amp;id=14962.00000&amp;hr=1" TargetMode="External"/><Relationship Id="rId2468" Type="http://schemas.openxmlformats.org/officeDocument/2006/relationships/hyperlink" Target="http://sistemagestioncalidad.ramajudicial.gov.co/ModeloCSJ/index.php?sesion=&amp;op=8&amp;sop=8.5.6&amp;id_estrutura=2&amp;id=15200.00000&amp;hr=1" TargetMode="External"/><Relationship Id="rId202" Type="http://schemas.openxmlformats.org/officeDocument/2006/relationships/hyperlink" Target="http://sistemagestioncalidad.ramajudicial.gov.co/ModeloCSJ/index.php?sesion=&amp;op=8&amp;sop=8.5.6&amp;id_estrutura=367&amp;id=21084.00000&amp;hr=1" TargetMode="External"/><Relationship Id="rId647" Type="http://schemas.openxmlformats.org/officeDocument/2006/relationships/hyperlink" Target="http://sistemagestioncalidad.ramajudicial.gov.co/ModeloCSJ/index.php?sesion=&amp;op=8&amp;sop=8.5.6&amp;id_estrutura=367&amp;id=21529.00000&amp;hr=1" TargetMode="External"/><Relationship Id="rId854" Type="http://schemas.openxmlformats.org/officeDocument/2006/relationships/hyperlink" Target="http://sistemagestioncalidad.ramajudicial.gov.co/ModeloCSJ/index.php?sesion=&amp;op=8&amp;sop=8.5.6&amp;id_estrutura=367&amp;id=21736.00000&amp;hr=1" TargetMode="External"/><Relationship Id="rId1277" Type="http://schemas.openxmlformats.org/officeDocument/2006/relationships/hyperlink" Target="http://sistemagestioncalidad.ramajudicial.gov.co/ModeloCSJ/index.php?sesion=&amp;op=8&amp;sop=8.5.6&amp;id_estrutura=1&amp;id=22159.00000&amp;hr=1" TargetMode="External"/><Relationship Id="rId1484" Type="http://schemas.openxmlformats.org/officeDocument/2006/relationships/hyperlink" Target="http://sistemagestioncalidad.ramajudicial.gov.co/ModeloCSJ/index.php?sesion=&amp;op=8&amp;sop=8.5.6&amp;id_estrutura=2&amp;id=22366.00000&amp;hr=1" TargetMode="External"/><Relationship Id="rId1691" Type="http://schemas.openxmlformats.org/officeDocument/2006/relationships/hyperlink" Target="http://sistemagestioncalidad.ramajudicial.gov.co/ModeloCSJ/index.php?sesion=&amp;op=8&amp;sop=8.5.6&amp;id_estrutura=2&amp;id=22573.00000&amp;hr=1" TargetMode="External"/><Relationship Id="rId2328" Type="http://schemas.openxmlformats.org/officeDocument/2006/relationships/hyperlink" Target="http://sistemagestioncalidad.ramajudicial.gov.co/ModeloCSJ/index.php?sesion=&amp;op=8&amp;sop=8.5.6&amp;id_estrutura=1&amp;id=15060.00000&amp;hr=1" TargetMode="External"/><Relationship Id="rId507" Type="http://schemas.openxmlformats.org/officeDocument/2006/relationships/hyperlink" Target="http://sistemagestioncalidad.ramajudicial.gov.co/ModeloCSJ/index.php?sesion=&amp;op=8&amp;sop=8.5.6&amp;id_estrutura=367&amp;id=21389.00000&amp;hr=1" TargetMode="External"/><Relationship Id="rId714" Type="http://schemas.openxmlformats.org/officeDocument/2006/relationships/hyperlink" Target="http://sistemagestioncalidad.ramajudicial.gov.co/ModeloCSJ/index.php?sesion=&amp;op=8&amp;sop=8.5.6&amp;id_estrutura=1&amp;id=21596.00000&amp;hr=1" TargetMode="External"/><Relationship Id="rId921" Type="http://schemas.openxmlformats.org/officeDocument/2006/relationships/hyperlink" Target="http://sistemagestioncalidad.ramajudicial.gov.co/ModeloCSJ/index.php?sesion=&amp;op=8&amp;sop=8.5.6&amp;id_estrutura=367&amp;id=21803.00000&amp;hr=1" TargetMode="External"/><Relationship Id="rId1137" Type="http://schemas.openxmlformats.org/officeDocument/2006/relationships/hyperlink" Target="http://sistemagestioncalidad.ramajudicial.gov.co/ModeloCSJ/index.php?sesion=&amp;op=8&amp;sop=8.5.6&amp;id_estrutura=3&amp;id=22019.00000&amp;hr=1" TargetMode="External"/><Relationship Id="rId1344" Type="http://schemas.openxmlformats.org/officeDocument/2006/relationships/hyperlink" Target="http://sistemagestioncalidad.ramajudicial.gov.co/ModeloCSJ/index.php?sesion=&amp;op=8&amp;sop=8.5.6&amp;id_estrutura=367&amp;id=22226.00000&amp;hr=1" TargetMode="External"/><Relationship Id="rId1551" Type="http://schemas.openxmlformats.org/officeDocument/2006/relationships/hyperlink" Target="http://sistemagestioncalidad.ramajudicial.gov.co/ModeloCSJ/index.php?sesion=&amp;op=8&amp;sop=8.5.6&amp;id_estrutura=367&amp;id=22433.00000&amp;hr=1" TargetMode="External"/><Relationship Id="rId1789" Type="http://schemas.openxmlformats.org/officeDocument/2006/relationships/hyperlink" Target="http://sistemagestioncalidad.ramajudicial.gov.co/ModeloCSJ/index.php?sesion=&amp;op=8&amp;sop=8.5.6&amp;id_estrutura=3&amp;id=14521.00000&amp;hr=1" TargetMode="External"/><Relationship Id="rId1996" Type="http://schemas.openxmlformats.org/officeDocument/2006/relationships/hyperlink" Target="http://sistemagestioncalidad.ramajudicial.gov.co/ModeloCSJ/index.php?sesion=&amp;op=8&amp;sop=8.5.6&amp;id_estrutura=3&amp;id=14728.00000&amp;hr=1" TargetMode="External"/><Relationship Id="rId50" Type="http://schemas.openxmlformats.org/officeDocument/2006/relationships/hyperlink" Target="http://sistemagestioncalidad.ramajudicial.gov.co/ModeloCSJ/index.php?sesion=&amp;op=8&amp;sop=8.5.6&amp;id_estrutura=367&amp;id=20932.00000&amp;hr=1" TargetMode="External"/><Relationship Id="rId1204" Type="http://schemas.openxmlformats.org/officeDocument/2006/relationships/hyperlink" Target="http://sistemagestioncalidad.ramajudicial.gov.co/ModeloCSJ/index.php?sesion=&amp;op=8&amp;sop=8.5.6&amp;id_estrutura=2&amp;id=22086.00000&amp;hr=1" TargetMode="External"/><Relationship Id="rId1411" Type="http://schemas.openxmlformats.org/officeDocument/2006/relationships/hyperlink" Target="http://sistemagestioncalidad.ramajudicial.gov.co/ModeloCSJ/index.php?sesion=&amp;op=8&amp;sop=8.5.6&amp;id_estrutura=367&amp;id=22293.00000&amp;hr=1" TargetMode="External"/><Relationship Id="rId1649" Type="http://schemas.openxmlformats.org/officeDocument/2006/relationships/hyperlink" Target="http://sistemagestioncalidad.ramajudicial.gov.co/ModeloCSJ/index.php?sesion=&amp;op=8&amp;sop=8.5.6&amp;id_estrutura=367&amp;id=22531.00000&amp;hr=1" TargetMode="External"/><Relationship Id="rId1856" Type="http://schemas.openxmlformats.org/officeDocument/2006/relationships/hyperlink" Target="http://sistemagestioncalidad.ramajudicial.gov.co/ModeloCSJ/index.php?sesion=&amp;op=8&amp;sop=8.5.6&amp;id_estrutura=2&amp;id=14588.00000&amp;hr=1" TargetMode="External"/><Relationship Id="rId1509" Type="http://schemas.openxmlformats.org/officeDocument/2006/relationships/hyperlink" Target="http://sistemagestioncalidad.ramajudicial.gov.co/ModeloCSJ/index.php?sesion=&amp;op=8&amp;sop=8.5.6&amp;id_estrutura=3&amp;id=22391.00000&amp;hr=1" TargetMode="External"/><Relationship Id="rId1716" Type="http://schemas.openxmlformats.org/officeDocument/2006/relationships/hyperlink" Target="http://sistemagestioncalidad.ramajudicial.gov.co/ModeloCSJ/index.php?sesion=&amp;op=8&amp;sop=8.5.6&amp;id_estrutura=3&amp;id=14448.00000&amp;hr=1" TargetMode="External"/><Relationship Id="rId1923" Type="http://schemas.openxmlformats.org/officeDocument/2006/relationships/hyperlink" Target="http://sistemagestioncalidad.ramajudicial.gov.co/ModeloCSJ/index.php?sesion=&amp;op=8&amp;sop=8.5.6&amp;id_estrutura=1&amp;id=14655.00000&amp;hr=1" TargetMode="External"/><Relationship Id="rId297" Type="http://schemas.openxmlformats.org/officeDocument/2006/relationships/hyperlink" Target="http://sistemagestioncalidad.ramajudicial.gov.co/ModeloCSJ/index.php?sesion=&amp;op=8&amp;sop=8.5.6&amp;id_estrutura=1&amp;id=21179.00000&amp;hr=1" TargetMode="External"/><Relationship Id="rId2185" Type="http://schemas.openxmlformats.org/officeDocument/2006/relationships/hyperlink" Target="http://sistemagestioncalidad.ramajudicial.gov.co/ModeloCSJ/index.php?sesion=&amp;op=8&amp;sop=8.5.6&amp;id_estrutura=1&amp;id=14917.00000&amp;hr=1" TargetMode="External"/><Relationship Id="rId2392" Type="http://schemas.openxmlformats.org/officeDocument/2006/relationships/hyperlink" Target="http://sistemagestioncalidad.ramajudicial.gov.co/ModeloCSJ/index.php?sesion=&amp;op=8&amp;sop=8.5.6&amp;id_estrutura=1&amp;id=15124.00000&amp;hr=1" TargetMode="External"/><Relationship Id="rId157" Type="http://schemas.openxmlformats.org/officeDocument/2006/relationships/hyperlink" Target="http://sistemagestioncalidad.ramajudicial.gov.co/ModeloCSJ/index.php?sesion=&amp;op=8&amp;sop=8.5.6&amp;id_estrutura=2&amp;id=21039.00000&amp;hr=1" TargetMode="External"/><Relationship Id="rId364" Type="http://schemas.openxmlformats.org/officeDocument/2006/relationships/hyperlink" Target="http://sistemagestioncalidad.ramajudicial.gov.co/ModeloCSJ/index.php?sesion=&amp;op=8&amp;sop=8.5.6&amp;id_estrutura=2&amp;id=21246.00000&amp;hr=1" TargetMode="External"/><Relationship Id="rId2045" Type="http://schemas.openxmlformats.org/officeDocument/2006/relationships/hyperlink" Target="http://sistemagestioncalidad.ramajudicial.gov.co/ModeloCSJ/index.php?sesion=&amp;op=8&amp;sop=8.5.6&amp;id_estrutura=1&amp;id=14777.00000&amp;hr=1" TargetMode="External"/><Relationship Id="rId571" Type="http://schemas.openxmlformats.org/officeDocument/2006/relationships/hyperlink" Target="http://sistemagestioncalidad.ramajudicial.gov.co/ModeloCSJ/index.php?sesion=&amp;op=8&amp;sop=8.5.6&amp;id_estrutura=367&amp;id=21453.00000&amp;hr=1" TargetMode="External"/><Relationship Id="rId669" Type="http://schemas.openxmlformats.org/officeDocument/2006/relationships/hyperlink" Target="http://sistemagestioncalidad.ramajudicial.gov.co/ModeloCSJ/index.php?sesion=&amp;op=8&amp;sop=8.5.6&amp;id_estrutura=367&amp;id=21551.00000&amp;hr=1" TargetMode="External"/><Relationship Id="rId876" Type="http://schemas.openxmlformats.org/officeDocument/2006/relationships/hyperlink" Target="http://sistemagestioncalidad.ramajudicial.gov.co/ModeloCSJ/index.php?sesion=&amp;op=8&amp;sop=8.5.6&amp;id_estrutura=367&amp;id=21758.00000&amp;hr=1" TargetMode="External"/><Relationship Id="rId1299" Type="http://schemas.openxmlformats.org/officeDocument/2006/relationships/hyperlink" Target="http://sistemagestioncalidad.ramajudicial.gov.co/ModeloCSJ/index.php?sesion=&amp;op=8&amp;sop=8.5.6&amp;id_estrutura=367&amp;id=22181.00000&amp;hr=1" TargetMode="External"/><Relationship Id="rId2252" Type="http://schemas.openxmlformats.org/officeDocument/2006/relationships/hyperlink" Target="http://sistemagestioncalidad.ramajudicial.gov.co/ModeloCSJ/index.php?sesion=&amp;op=8&amp;sop=8.5.6&amp;id_estrutura=1&amp;id=14984.00000&amp;hr=1" TargetMode="External"/><Relationship Id="rId224" Type="http://schemas.openxmlformats.org/officeDocument/2006/relationships/hyperlink" Target="http://sistemagestioncalidad.ramajudicial.gov.co/ModeloCSJ/index.php?sesion=&amp;op=8&amp;sop=8.5.6&amp;id_estrutura=367&amp;id=21106.00000&amp;hr=1" TargetMode="External"/><Relationship Id="rId431" Type="http://schemas.openxmlformats.org/officeDocument/2006/relationships/hyperlink" Target="http://sistemagestioncalidad.ramajudicial.gov.co/ModeloCSJ/index.php?sesion=&amp;op=8&amp;sop=8.5.6&amp;id_estrutura=367&amp;id=21313.00000&amp;hr=1" TargetMode="External"/><Relationship Id="rId529" Type="http://schemas.openxmlformats.org/officeDocument/2006/relationships/hyperlink" Target="http://sistemagestioncalidad.ramajudicial.gov.co/ModeloCSJ/index.php?sesion=&amp;op=8&amp;sop=8.5.6&amp;id_estrutura=367&amp;id=21411.00000&amp;hr=1" TargetMode="External"/><Relationship Id="rId736" Type="http://schemas.openxmlformats.org/officeDocument/2006/relationships/hyperlink" Target="http://sistemagestioncalidad.ramajudicial.gov.co/ModeloCSJ/index.php?sesion=&amp;op=8&amp;sop=8.5.6&amp;id_estrutura=367&amp;id=21618.00000&amp;hr=1" TargetMode="External"/><Relationship Id="rId1061" Type="http://schemas.openxmlformats.org/officeDocument/2006/relationships/hyperlink" Target="http://sistemagestioncalidad.ramajudicial.gov.co/ModeloCSJ/index.php?sesion=&amp;op=8&amp;sop=8.5.6&amp;id_estrutura=1&amp;id=21943.00000&amp;hr=1" TargetMode="External"/><Relationship Id="rId1159" Type="http://schemas.openxmlformats.org/officeDocument/2006/relationships/hyperlink" Target="http://sistemagestioncalidad.ramajudicial.gov.co/ModeloCSJ/index.php?sesion=&amp;op=8&amp;sop=8.5.6&amp;id_estrutura=367&amp;id=22041.00000&amp;hr=1" TargetMode="External"/><Relationship Id="rId1366" Type="http://schemas.openxmlformats.org/officeDocument/2006/relationships/hyperlink" Target="http://sistemagestioncalidad.ramajudicial.gov.co/ModeloCSJ/index.php?sesion=&amp;op=8&amp;sop=8.5.6&amp;id_estrutura=1&amp;id=22248.00000&amp;hr=1" TargetMode="External"/><Relationship Id="rId2112" Type="http://schemas.openxmlformats.org/officeDocument/2006/relationships/hyperlink" Target="http://sistemagestioncalidad.ramajudicial.gov.co/ModeloCSJ/index.php?sesion=&amp;op=8&amp;sop=8.5.6&amp;id_estrutura=3&amp;id=14844.00000&amp;hr=1" TargetMode="External"/><Relationship Id="rId2417" Type="http://schemas.openxmlformats.org/officeDocument/2006/relationships/hyperlink" Target="http://sistemagestioncalidad.ramajudicial.gov.co/ModeloCSJ/index.php?sesion=&amp;op=8&amp;sop=8.5.6&amp;id_estrutura=1&amp;id=15149.00000&amp;hr=1" TargetMode="External"/><Relationship Id="rId943" Type="http://schemas.openxmlformats.org/officeDocument/2006/relationships/hyperlink" Target="http://sistemagestioncalidad.ramajudicial.gov.co/ModeloCSJ/index.php?sesion=&amp;op=8&amp;sop=8.5.6&amp;id_estrutura=367&amp;id=21825.00000&amp;hr=1" TargetMode="External"/><Relationship Id="rId1019" Type="http://schemas.openxmlformats.org/officeDocument/2006/relationships/hyperlink" Target="http://sistemagestioncalidad.ramajudicial.gov.co/ModeloCSJ/index.php?sesion=&amp;op=8&amp;sop=8.5.6&amp;id_estrutura=367&amp;id=21901.00000&amp;hr=1" TargetMode="External"/><Relationship Id="rId1573" Type="http://schemas.openxmlformats.org/officeDocument/2006/relationships/hyperlink" Target="http://sistemagestioncalidad.ramajudicial.gov.co/ModeloCSJ/index.php?sesion=&amp;op=8&amp;sop=8.5.6&amp;id_estrutura=2&amp;id=22455.00000&amp;hr=1" TargetMode="External"/><Relationship Id="rId1780" Type="http://schemas.openxmlformats.org/officeDocument/2006/relationships/hyperlink" Target="http://sistemagestioncalidad.ramajudicial.gov.co/ModeloCSJ/index.php?sesion=&amp;op=8&amp;sop=8.5.6&amp;id_estrutura=1&amp;id=14512.00000&amp;hr=1" TargetMode="External"/><Relationship Id="rId1878" Type="http://schemas.openxmlformats.org/officeDocument/2006/relationships/hyperlink" Target="http://sistemagestioncalidad.ramajudicial.gov.co/ModeloCSJ/index.php?sesion=&amp;op=8&amp;sop=8.5.6&amp;id_estrutura=1&amp;id=14610.00000&amp;hr=1" TargetMode="External"/><Relationship Id="rId72" Type="http://schemas.openxmlformats.org/officeDocument/2006/relationships/hyperlink" Target="http://sistemagestioncalidad.ramajudicial.gov.co/ModeloCSJ/index.php?sesion=&amp;op=8&amp;sop=8.5.6&amp;id_estrutura=1&amp;id=20954.00000&amp;hr=1" TargetMode="External"/><Relationship Id="rId803" Type="http://schemas.openxmlformats.org/officeDocument/2006/relationships/hyperlink" Target="http://sistemagestioncalidad.ramajudicial.gov.co/ModeloCSJ/index.php?sesion=&amp;op=8&amp;sop=8.5.6&amp;id_estrutura=367&amp;id=21685.00000&amp;hr=1" TargetMode="External"/><Relationship Id="rId1226" Type="http://schemas.openxmlformats.org/officeDocument/2006/relationships/hyperlink" Target="http://sistemagestioncalidad.ramajudicial.gov.co/ModeloCSJ/index.php?sesion=&amp;op=8&amp;sop=8.5.6&amp;id_estrutura=367&amp;id=22108.00000&amp;hr=1" TargetMode="External"/><Relationship Id="rId1433" Type="http://schemas.openxmlformats.org/officeDocument/2006/relationships/hyperlink" Target="http://sistemagestioncalidad.ramajudicial.gov.co/ModeloCSJ/index.php?sesion=&amp;op=8&amp;sop=8.5.6&amp;id_estrutura=367&amp;id=22315.00000&amp;hr=1" TargetMode="External"/><Relationship Id="rId1640" Type="http://schemas.openxmlformats.org/officeDocument/2006/relationships/hyperlink" Target="http://sistemagestioncalidad.ramajudicial.gov.co/ModeloCSJ/index.php?sesion=&amp;op=8&amp;sop=8.5.6&amp;id_estrutura=367&amp;id=22522.00000&amp;hr=1" TargetMode="External"/><Relationship Id="rId1738" Type="http://schemas.openxmlformats.org/officeDocument/2006/relationships/hyperlink" Target="http://sistemagestioncalidad.ramajudicial.gov.co/ModeloCSJ/index.php?sesion=&amp;op=8&amp;sop=8.5.6&amp;id_estrutura=2&amp;id=14470.00000&amp;hr=1" TargetMode="External"/><Relationship Id="rId1500" Type="http://schemas.openxmlformats.org/officeDocument/2006/relationships/hyperlink" Target="http://sistemagestioncalidad.ramajudicial.gov.co/ModeloCSJ/index.php?sesion=&amp;op=8&amp;sop=8.5.6&amp;id_estrutura=367&amp;id=22382.00000&amp;hr=1" TargetMode="External"/><Relationship Id="rId1945" Type="http://schemas.openxmlformats.org/officeDocument/2006/relationships/hyperlink" Target="http://sistemagestioncalidad.ramajudicial.gov.co/ModeloCSJ/index.php?sesion=&amp;op=8&amp;sop=8.5.6&amp;id_estrutura=2&amp;id=14677.00000&amp;hr=1" TargetMode="External"/><Relationship Id="rId1805" Type="http://schemas.openxmlformats.org/officeDocument/2006/relationships/hyperlink" Target="http://sistemagestioncalidad.ramajudicial.gov.co/ModeloCSJ/index.php?sesion=&amp;op=8&amp;sop=8.5.6&amp;id_estrutura=1&amp;id=14537.00000&amp;hr=1" TargetMode="External"/><Relationship Id="rId179" Type="http://schemas.openxmlformats.org/officeDocument/2006/relationships/hyperlink" Target="http://sistemagestioncalidad.ramajudicial.gov.co/ModeloCSJ/index.php?sesion=&amp;op=8&amp;sop=8.5.6&amp;id_estrutura=367&amp;id=21061.00000&amp;hr=1" TargetMode="External"/><Relationship Id="rId386" Type="http://schemas.openxmlformats.org/officeDocument/2006/relationships/hyperlink" Target="http://sistemagestioncalidad.ramajudicial.gov.co/ModeloCSJ/index.php?sesion=&amp;op=8&amp;sop=8.5.6&amp;id_estrutura=367&amp;id=21268.00000&amp;hr=1" TargetMode="External"/><Relationship Id="rId593" Type="http://schemas.openxmlformats.org/officeDocument/2006/relationships/hyperlink" Target="http://sistemagestioncalidad.ramajudicial.gov.co/ModeloCSJ/index.php?sesion=&amp;op=8&amp;sop=8.5.6&amp;id_estrutura=367&amp;id=21475.00000&amp;hr=1" TargetMode="External"/><Relationship Id="rId2067" Type="http://schemas.openxmlformats.org/officeDocument/2006/relationships/hyperlink" Target="http://sistemagestioncalidad.ramajudicial.gov.co/ModeloCSJ/index.php?sesion=&amp;op=8&amp;sop=8.5.6&amp;id_estrutura=1&amp;id=14799.00000&amp;hr=1" TargetMode="External"/><Relationship Id="rId2274" Type="http://schemas.openxmlformats.org/officeDocument/2006/relationships/hyperlink" Target="http://sistemagestioncalidad.ramajudicial.gov.co/ModeloCSJ/index.php?sesion=&amp;op=8&amp;sop=8.5.6&amp;id_estrutura=1&amp;id=15006.00000&amp;hr=1" TargetMode="External"/><Relationship Id="rId246" Type="http://schemas.openxmlformats.org/officeDocument/2006/relationships/hyperlink" Target="http://sistemagestioncalidad.ramajudicial.gov.co/ModeloCSJ/index.php?sesion=&amp;op=8&amp;sop=8.5.6&amp;id_estrutura=3&amp;id=21128.00000&amp;hr=1" TargetMode="External"/><Relationship Id="rId453" Type="http://schemas.openxmlformats.org/officeDocument/2006/relationships/hyperlink" Target="http://sistemagestioncalidad.ramajudicial.gov.co/ModeloCSJ/index.php?sesion=&amp;op=8&amp;sop=8.5.6&amp;id_estrutura=1&amp;id=21335.00000&amp;hr=1" TargetMode="External"/><Relationship Id="rId660" Type="http://schemas.openxmlformats.org/officeDocument/2006/relationships/hyperlink" Target="http://sistemagestioncalidad.ramajudicial.gov.co/ModeloCSJ/index.php?sesion=&amp;op=8&amp;sop=8.5.6&amp;id_estrutura=1&amp;id=21542.00000&amp;hr=1" TargetMode="External"/><Relationship Id="rId898" Type="http://schemas.openxmlformats.org/officeDocument/2006/relationships/hyperlink" Target="http://sistemagestioncalidad.ramajudicial.gov.co/ModeloCSJ/index.php?sesion=&amp;op=8&amp;sop=8.5.6&amp;id_estrutura=367&amp;id=21780.00000&amp;hr=1" TargetMode="External"/><Relationship Id="rId1083" Type="http://schemas.openxmlformats.org/officeDocument/2006/relationships/hyperlink" Target="http://sistemagestioncalidad.ramajudicial.gov.co/ModeloCSJ/index.php?sesion=&amp;op=8&amp;sop=8.5.6&amp;id_estrutura=367&amp;id=21965.00000&amp;hr=1" TargetMode="External"/><Relationship Id="rId1290" Type="http://schemas.openxmlformats.org/officeDocument/2006/relationships/hyperlink" Target="http://sistemagestioncalidad.ramajudicial.gov.co/ModeloCSJ/index.php?sesion=&amp;op=8&amp;sop=8.5.6&amp;id_estrutura=1&amp;id=22172.00000&amp;hr=1" TargetMode="External"/><Relationship Id="rId2134" Type="http://schemas.openxmlformats.org/officeDocument/2006/relationships/hyperlink" Target="http://sistemagestioncalidad.ramajudicial.gov.co/ModeloCSJ/index.php?sesion=&amp;op=8&amp;sop=8.5.6&amp;id_estrutura=3&amp;id=14866.00000&amp;hr=1" TargetMode="External"/><Relationship Id="rId2341" Type="http://schemas.openxmlformats.org/officeDocument/2006/relationships/hyperlink" Target="http://sistemagestioncalidad.ramajudicial.gov.co/ModeloCSJ/index.php?sesion=&amp;op=8&amp;sop=8.5.6&amp;id_estrutura=1&amp;id=15073.00000&amp;hr=1" TargetMode="External"/><Relationship Id="rId106" Type="http://schemas.openxmlformats.org/officeDocument/2006/relationships/hyperlink" Target="http://sistemagestioncalidad.ramajudicial.gov.co/ModeloCSJ/index.php?sesion=&amp;op=8&amp;sop=8.5.6&amp;id_estrutura=367&amp;id=20988.00000&amp;hr=1" TargetMode="External"/><Relationship Id="rId313" Type="http://schemas.openxmlformats.org/officeDocument/2006/relationships/hyperlink" Target="http://sistemagestioncalidad.ramajudicial.gov.co/ModeloCSJ/index.php?sesion=&amp;op=8&amp;sop=8.5.6&amp;id_estrutura=1&amp;id=21195.00000&amp;hr=1" TargetMode="External"/><Relationship Id="rId758" Type="http://schemas.openxmlformats.org/officeDocument/2006/relationships/hyperlink" Target="http://sistemagestioncalidad.ramajudicial.gov.co/ModeloCSJ/index.php?sesion=&amp;op=8&amp;sop=8.5.6&amp;id_estrutura=1&amp;id=21640.00000&amp;hr=1" TargetMode="External"/><Relationship Id="rId965" Type="http://schemas.openxmlformats.org/officeDocument/2006/relationships/hyperlink" Target="http://sistemagestioncalidad.ramajudicial.gov.co/ModeloCSJ/index.php?sesion=&amp;op=8&amp;sop=8.5.6&amp;id_estrutura=1&amp;id=21847.00000&amp;hr=1" TargetMode="External"/><Relationship Id="rId1150" Type="http://schemas.openxmlformats.org/officeDocument/2006/relationships/hyperlink" Target="http://sistemagestioncalidad.ramajudicial.gov.co/ModeloCSJ/index.php?sesion=&amp;op=8&amp;sop=8.5.6&amp;id_estrutura=367&amp;id=22032.00000&amp;hr=1" TargetMode="External"/><Relationship Id="rId1388" Type="http://schemas.openxmlformats.org/officeDocument/2006/relationships/hyperlink" Target="http://sistemagestioncalidad.ramajudicial.gov.co/ModeloCSJ/index.php?sesion=&amp;op=8&amp;sop=8.5.6&amp;id_estrutura=367&amp;id=22270.00000&amp;hr=1" TargetMode="External"/><Relationship Id="rId1595" Type="http://schemas.openxmlformats.org/officeDocument/2006/relationships/hyperlink" Target="http://sistemagestioncalidad.ramajudicial.gov.co/ModeloCSJ/index.php?sesion=&amp;op=8&amp;sop=8.5.6&amp;id_estrutura=367&amp;id=22477.00000&amp;hr=1" TargetMode="External"/><Relationship Id="rId2439" Type="http://schemas.openxmlformats.org/officeDocument/2006/relationships/hyperlink" Target="http://sistemagestioncalidad.ramajudicial.gov.co/ModeloCSJ/index.php?sesion=&amp;op=8&amp;sop=8.5.6&amp;id_estrutura=1&amp;id=15171.00000&amp;hr=1" TargetMode="External"/><Relationship Id="rId94" Type="http://schemas.openxmlformats.org/officeDocument/2006/relationships/hyperlink" Target="http://sistemagestioncalidad.ramajudicial.gov.co/ModeloCSJ/index.php?sesion=&amp;op=8&amp;sop=8.5.6&amp;id_estrutura=1&amp;id=20976.00000&amp;hr=1" TargetMode="External"/><Relationship Id="rId520" Type="http://schemas.openxmlformats.org/officeDocument/2006/relationships/hyperlink" Target="http://sistemagestioncalidad.ramajudicial.gov.co/ModeloCSJ/index.php?sesion=&amp;op=8&amp;sop=8.5.6&amp;id_estrutura=367&amp;id=21402.00000&amp;hr=1" TargetMode="External"/><Relationship Id="rId618" Type="http://schemas.openxmlformats.org/officeDocument/2006/relationships/hyperlink" Target="http://sistemagestioncalidad.ramajudicial.gov.co/ModeloCSJ/index.php?sesion=&amp;op=8&amp;sop=8.5.6&amp;id_estrutura=367&amp;id=21500.00000&amp;hr=1" TargetMode="External"/><Relationship Id="rId825" Type="http://schemas.openxmlformats.org/officeDocument/2006/relationships/hyperlink" Target="http://sistemagestioncalidad.ramajudicial.gov.co/ModeloCSJ/index.php?sesion=&amp;op=8&amp;sop=8.5.6&amp;id_estrutura=367&amp;id=21707.00000&amp;hr=1" TargetMode="External"/><Relationship Id="rId1248" Type="http://schemas.openxmlformats.org/officeDocument/2006/relationships/hyperlink" Target="http://sistemagestioncalidad.ramajudicial.gov.co/ModeloCSJ/index.php?sesion=&amp;op=8&amp;sop=8.5.6&amp;id_estrutura=367&amp;id=22130.00000&amp;hr=1" TargetMode="External"/><Relationship Id="rId1455" Type="http://schemas.openxmlformats.org/officeDocument/2006/relationships/hyperlink" Target="http://sistemagestioncalidad.ramajudicial.gov.co/ModeloCSJ/index.php?sesion=&amp;op=8&amp;sop=8.5.6&amp;id_estrutura=367&amp;id=22337.00000&amp;hr=1" TargetMode="External"/><Relationship Id="rId1662" Type="http://schemas.openxmlformats.org/officeDocument/2006/relationships/hyperlink" Target="http://sistemagestioncalidad.ramajudicial.gov.co/ModeloCSJ/index.php?sesion=&amp;op=8&amp;sop=8.5.6&amp;id_estrutura=1&amp;id=22544.00000&amp;hr=1" TargetMode="External"/><Relationship Id="rId2201" Type="http://schemas.openxmlformats.org/officeDocument/2006/relationships/hyperlink" Target="http://sistemagestioncalidad.ramajudicial.gov.co/ModeloCSJ/index.php?sesion=&amp;op=8&amp;sop=8.5.6&amp;id_estrutura=3&amp;id=14933.00000&amp;hr=1" TargetMode="External"/><Relationship Id="rId1010" Type="http://schemas.openxmlformats.org/officeDocument/2006/relationships/hyperlink" Target="http://sistemagestioncalidad.ramajudicial.gov.co/ModeloCSJ/index.php?sesion=&amp;op=8&amp;sop=8.5.6&amp;id_estrutura=367&amp;id=21892.00000&amp;hr=1" TargetMode="External"/><Relationship Id="rId1108" Type="http://schemas.openxmlformats.org/officeDocument/2006/relationships/hyperlink" Target="http://sistemagestioncalidad.ramajudicial.gov.co/ModeloCSJ/index.php?sesion=&amp;op=8&amp;sop=8.5.6&amp;id_estrutura=367&amp;id=21990.00000&amp;hr=1" TargetMode="External"/><Relationship Id="rId1315" Type="http://schemas.openxmlformats.org/officeDocument/2006/relationships/hyperlink" Target="http://sistemagestioncalidad.ramajudicial.gov.co/ModeloCSJ/index.php?sesion=&amp;op=8&amp;sop=8.5.6&amp;id_estrutura=1&amp;id=22197.00000&amp;hr=1" TargetMode="External"/><Relationship Id="rId1967" Type="http://schemas.openxmlformats.org/officeDocument/2006/relationships/hyperlink" Target="http://sistemagestioncalidad.ramajudicial.gov.co/ModeloCSJ/index.php?sesion=&amp;op=8&amp;sop=8.5.6&amp;id_estrutura=3&amp;id=14699.00000&amp;hr=1" TargetMode="External"/><Relationship Id="rId1522" Type="http://schemas.openxmlformats.org/officeDocument/2006/relationships/hyperlink" Target="http://sistemagestioncalidad.ramajudicial.gov.co/ModeloCSJ/index.php?sesion=&amp;op=8&amp;sop=8.5.6&amp;id_estrutura=367&amp;id=22404.00000&amp;hr=1" TargetMode="External"/><Relationship Id="rId21" Type="http://schemas.openxmlformats.org/officeDocument/2006/relationships/hyperlink" Target="http://sistemagestioncalidad.ramajudicial.gov.co/ModeloCSJ/index.php?sesion=&amp;op=8&amp;sop=8.5.6&amp;id_estrutura=367&amp;id=20903.00000&amp;hr=1" TargetMode="External"/><Relationship Id="rId2089" Type="http://schemas.openxmlformats.org/officeDocument/2006/relationships/hyperlink" Target="http://sistemagestioncalidad.ramajudicial.gov.co/ModeloCSJ/index.php?sesion=&amp;op=8&amp;sop=8.5.6&amp;id_estrutura=3&amp;id=14821.00000&amp;hr=1" TargetMode="External"/><Relationship Id="rId2296" Type="http://schemas.openxmlformats.org/officeDocument/2006/relationships/hyperlink" Target="http://sistemagestioncalidad.ramajudicial.gov.co/ModeloCSJ/index.php?sesion=&amp;op=8&amp;sop=8.5.6&amp;id_estrutura=2&amp;id=15028.00000&amp;hr=1" TargetMode="External"/><Relationship Id="rId268" Type="http://schemas.openxmlformats.org/officeDocument/2006/relationships/hyperlink" Target="http://sistemagestioncalidad.ramajudicial.gov.co/ModeloCSJ/index.php?sesion=&amp;op=8&amp;sop=8.5.6&amp;id_estrutura=367&amp;id=21150.00000&amp;hr=1" TargetMode="External"/><Relationship Id="rId475" Type="http://schemas.openxmlformats.org/officeDocument/2006/relationships/hyperlink" Target="http://sistemagestioncalidad.ramajudicial.gov.co/ModeloCSJ/index.php?sesion=&amp;op=8&amp;sop=8.5.6&amp;id_estrutura=367&amp;id=21357.00000&amp;hr=1" TargetMode="External"/><Relationship Id="rId682" Type="http://schemas.openxmlformats.org/officeDocument/2006/relationships/hyperlink" Target="http://sistemagestioncalidad.ramajudicial.gov.co/ModeloCSJ/index.php?sesion=&amp;op=8&amp;sop=8.5.6&amp;id_estrutura=1&amp;id=21564.00000&amp;hr=1" TargetMode="External"/><Relationship Id="rId2156" Type="http://schemas.openxmlformats.org/officeDocument/2006/relationships/hyperlink" Target="http://sistemagestioncalidad.ramajudicial.gov.co/ModeloCSJ/index.php?sesion=&amp;op=8&amp;sop=8.5.6&amp;id_estrutura=1&amp;id=14888.00000&amp;hr=1" TargetMode="External"/><Relationship Id="rId2363" Type="http://schemas.openxmlformats.org/officeDocument/2006/relationships/hyperlink" Target="http://sistemagestioncalidad.ramajudicial.gov.co/ModeloCSJ/index.php?sesion=&amp;op=8&amp;sop=8.5.6&amp;id_estrutura=1&amp;id=15095.00000&amp;hr=1" TargetMode="External"/><Relationship Id="rId128" Type="http://schemas.openxmlformats.org/officeDocument/2006/relationships/hyperlink" Target="http://sistemagestioncalidad.ramajudicial.gov.co/ModeloCSJ/index.php?sesion=&amp;op=8&amp;sop=8.5.6&amp;id_estrutura=367&amp;id=21010.00000&amp;hr=1" TargetMode="External"/><Relationship Id="rId335" Type="http://schemas.openxmlformats.org/officeDocument/2006/relationships/hyperlink" Target="http://sistemagestioncalidad.ramajudicial.gov.co/ModeloCSJ/index.php?sesion=&amp;op=8&amp;sop=8.5.6&amp;id_estrutura=367&amp;id=21217.00000&amp;hr=1" TargetMode="External"/><Relationship Id="rId542" Type="http://schemas.openxmlformats.org/officeDocument/2006/relationships/hyperlink" Target="http://sistemagestioncalidad.ramajudicial.gov.co/ModeloCSJ/index.php?sesion=&amp;op=8&amp;sop=8.5.6&amp;id_estrutura=1&amp;id=21424.00000&amp;hr=1" TargetMode="External"/><Relationship Id="rId1172" Type="http://schemas.openxmlformats.org/officeDocument/2006/relationships/hyperlink" Target="http://sistemagestioncalidad.ramajudicial.gov.co/ModeloCSJ/index.php?sesion=&amp;op=8&amp;sop=8.5.6&amp;id_estrutura=367&amp;id=22054.00000&amp;hr=1" TargetMode="External"/><Relationship Id="rId2016" Type="http://schemas.openxmlformats.org/officeDocument/2006/relationships/hyperlink" Target="http://sistemagestioncalidad.ramajudicial.gov.co/ModeloCSJ/index.php?sesion=&amp;op=8&amp;sop=8.5.6&amp;id_estrutura=1&amp;id=14748.00000&amp;hr=1" TargetMode="External"/><Relationship Id="rId2223" Type="http://schemas.openxmlformats.org/officeDocument/2006/relationships/hyperlink" Target="http://sistemagestioncalidad.ramajudicial.gov.co/ModeloCSJ/index.php?sesion=&amp;op=8&amp;sop=8.5.6&amp;id_estrutura=2&amp;id=14955.00000&amp;hr=1" TargetMode="External"/><Relationship Id="rId2430" Type="http://schemas.openxmlformats.org/officeDocument/2006/relationships/hyperlink" Target="http://sistemagestioncalidad.ramajudicial.gov.co/ModeloCSJ/index.php?sesion=&amp;op=8&amp;sop=8.5.6&amp;id_estrutura=1&amp;id=15162.00000&amp;hr=1" TargetMode="External"/><Relationship Id="rId402" Type="http://schemas.openxmlformats.org/officeDocument/2006/relationships/hyperlink" Target="http://sistemagestioncalidad.ramajudicial.gov.co/ModeloCSJ/index.php?sesion=&amp;op=8&amp;sop=8.5.6&amp;id_estrutura=2&amp;id=21284.00000&amp;hr=1" TargetMode="External"/><Relationship Id="rId1032" Type="http://schemas.openxmlformats.org/officeDocument/2006/relationships/hyperlink" Target="http://sistemagestioncalidad.ramajudicial.gov.co/ModeloCSJ/index.php?sesion=&amp;op=8&amp;sop=8.5.6&amp;id_estrutura=367&amp;id=21914.00000&amp;hr=1" TargetMode="External"/><Relationship Id="rId1989" Type="http://schemas.openxmlformats.org/officeDocument/2006/relationships/hyperlink" Target="http://sistemagestioncalidad.ramajudicial.gov.co/ModeloCSJ/index.php?sesion=&amp;op=8&amp;sop=8.5.6&amp;id_estrutura=3&amp;id=14721.00000&amp;hr=1" TargetMode="External"/><Relationship Id="rId1849" Type="http://schemas.openxmlformats.org/officeDocument/2006/relationships/hyperlink" Target="http://sistemagestioncalidad.ramajudicial.gov.co/ModeloCSJ/index.php?sesion=&amp;op=8&amp;sop=8.5.6&amp;id_estrutura=1&amp;id=14581.00000&amp;hr=1" TargetMode="External"/><Relationship Id="rId192" Type="http://schemas.openxmlformats.org/officeDocument/2006/relationships/hyperlink" Target="http://sistemagestioncalidad.ramajudicial.gov.co/ModeloCSJ/index.php?sesion=&amp;op=8&amp;sop=8.5.6&amp;id_estrutura=367&amp;id=21074.00000&amp;hr=1" TargetMode="External"/><Relationship Id="rId1709" Type="http://schemas.openxmlformats.org/officeDocument/2006/relationships/hyperlink" Target="http://sistemagestioncalidad.ramajudicial.gov.co/ModeloCSJ/index.php?sesion=&amp;op=8&amp;sop=8.5.6&amp;id_estrutura=1&amp;id=14441.00000&amp;hr=1" TargetMode="External"/><Relationship Id="rId1916" Type="http://schemas.openxmlformats.org/officeDocument/2006/relationships/hyperlink" Target="http://sistemagestioncalidad.ramajudicial.gov.co/ModeloCSJ/index.php?sesion=&amp;op=8&amp;sop=8.5.6&amp;id_estrutura=1&amp;id=14648.00000&amp;hr=1" TargetMode="External"/><Relationship Id="rId2080" Type="http://schemas.openxmlformats.org/officeDocument/2006/relationships/hyperlink" Target="http://sistemagestioncalidad.ramajudicial.gov.co/ModeloCSJ/index.php?sesion=&amp;op=8&amp;sop=8.5.6&amp;id_estrutura=1&amp;id=14812.00000&amp;hr=1" TargetMode="External"/><Relationship Id="rId869" Type="http://schemas.openxmlformats.org/officeDocument/2006/relationships/hyperlink" Target="http://sistemagestioncalidad.ramajudicial.gov.co/ModeloCSJ/index.php?sesion=&amp;op=8&amp;sop=8.5.6&amp;id_estrutura=367&amp;id=21751.00000&amp;hr=1" TargetMode="External"/><Relationship Id="rId1499" Type="http://schemas.openxmlformats.org/officeDocument/2006/relationships/hyperlink" Target="http://sistemagestioncalidad.ramajudicial.gov.co/ModeloCSJ/index.php?sesion=&amp;op=8&amp;sop=8.5.6&amp;id_estrutura=2&amp;id=22381.00000&amp;hr=1" TargetMode="External"/><Relationship Id="rId729" Type="http://schemas.openxmlformats.org/officeDocument/2006/relationships/hyperlink" Target="http://sistemagestioncalidad.ramajudicial.gov.co/ModeloCSJ/index.php?sesion=&amp;op=8&amp;sop=8.5.6&amp;id_estrutura=367&amp;id=21611.00000&amp;hr=1" TargetMode="External"/><Relationship Id="rId1359" Type="http://schemas.openxmlformats.org/officeDocument/2006/relationships/hyperlink" Target="http://sistemagestioncalidad.ramajudicial.gov.co/ModeloCSJ/index.php?sesion=&amp;op=8&amp;sop=8.5.6&amp;id_estrutura=367&amp;id=22241.00000&amp;hr=1" TargetMode="External"/><Relationship Id="rId936" Type="http://schemas.openxmlformats.org/officeDocument/2006/relationships/hyperlink" Target="http://sistemagestioncalidad.ramajudicial.gov.co/ModeloCSJ/index.php?sesion=&amp;op=8&amp;sop=8.5.6&amp;id_estrutura=367&amp;id=21818.00000&amp;hr=1" TargetMode="External"/><Relationship Id="rId1219" Type="http://schemas.openxmlformats.org/officeDocument/2006/relationships/hyperlink" Target="http://sistemagestioncalidad.ramajudicial.gov.co/ModeloCSJ/index.php?sesion=&amp;op=8&amp;sop=8.5.6&amp;id_estrutura=1&amp;id=22101.00000&amp;hr=1" TargetMode="External"/><Relationship Id="rId1566" Type="http://schemas.openxmlformats.org/officeDocument/2006/relationships/hyperlink" Target="http://sistemagestioncalidad.ramajudicial.gov.co/ModeloCSJ/index.php?sesion=&amp;op=8&amp;sop=8.5.6&amp;id_estrutura=367&amp;id=22448.00000&amp;hr=1" TargetMode="External"/><Relationship Id="rId1773" Type="http://schemas.openxmlformats.org/officeDocument/2006/relationships/hyperlink" Target="http://sistemagestioncalidad.ramajudicial.gov.co/ModeloCSJ/index.php?sesion=&amp;op=8&amp;sop=8.5.6&amp;id_estrutura=1&amp;id=14505.00000&amp;hr=1" TargetMode="External"/><Relationship Id="rId1980" Type="http://schemas.openxmlformats.org/officeDocument/2006/relationships/hyperlink" Target="http://sistemagestioncalidad.ramajudicial.gov.co/ModeloCSJ/index.php?sesion=&amp;op=8&amp;sop=8.5.6&amp;id_estrutura=1&amp;id=14712.00000&amp;hr=1" TargetMode="External"/><Relationship Id="rId65" Type="http://schemas.openxmlformats.org/officeDocument/2006/relationships/hyperlink" Target="http://sistemagestioncalidad.ramajudicial.gov.co/ModeloCSJ/index.php?sesion=&amp;op=8&amp;sop=8.5.6&amp;id_estrutura=2&amp;id=20947.00000&amp;hr=1" TargetMode="External"/><Relationship Id="rId1426" Type="http://schemas.openxmlformats.org/officeDocument/2006/relationships/hyperlink" Target="http://sistemagestioncalidad.ramajudicial.gov.co/ModeloCSJ/index.php?sesion=&amp;op=8&amp;sop=8.5.6&amp;id_estrutura=1&amp;id=22308.00000&amp;hr=1" TargetMode="External"/><Relationship Id="rId1633" Type="http://schemas.openxmlformats.org/officeDocument/2006/relationships/hyperlink" Target="http://sistemagestioncalidad.ramajudicial.gov.co/ModeloCSJ/index.php?sesion=&amp;op=8&amp;sop=8.5.6&amp;id_estrutura=2&amp;id=22515.00000&amp;hr=1" TargetMode="External"/><Relationship Id="rId1840" Type="http://schemas.openxmlformats.org/officeDocument/2006/relationships/hyperlink" Target="http://sistemagestioncalidad.ramajudicial.gov.co/ModeloCSJ/index.php?sesion=&amp;op=8&amp;sop=8.5.6&amp;id_estrutura=2&amp;id=14572.00000&amp;hr=1" TargetMode="External"/><Relationship Id="rId1700" Type="http://schemas.openxmlformats.org/officeDocument/2006/relationships/hyperlink" Target="http://sistemagestioncalidad.ramajudicial.gov.co/ModeloCSJ/index.php?sesion=&amp;op=8&amp;sop=8.5.6&amp;id_estrutura=3&amp;id=14432.00000&amp;hr=1" TargetMode="External"/><Relationship Id="rId379" Type="http://schemas.openxmlformats.org/officeDocument/2006/relationships/hyperlink" Target="http://sistemagestioncalidad.ramajudicial.gov.co/ModeloCSJ/index.php?sesion=&amp;op=8&amp;sop=8.5.6&amp;id_estrutura=367&amp;id=21261.00000&amp;hr=1" TargetMode="External"/><Relationship Id="rId586" Type="http://schemas.openxmlformats.org/officeDocument/2006/relationships/hyperlink" Target="http://sistemagestioncalidad.ramajudicial.gov.co/ModeloCSJ/index.php?sesion=&amp;op=8&amp;sop=8.5.6&amp;id_estrutura=3&amp;id=21468.00000&amp;hr=1" TargetMode="External"/><Relationship Id="rId793" Type="http://schemas.openxmlformats.org/officeDocument/2006/relationships/hyperlink" Target="http://sistemagestioncalidad.ramajudicial.gov.co/ModeloCSJ/index.php?sesion=&amp;op=8&amp;sop=8.5.6&amp;id_estrutura=367&amp;id=21675.00000&amp;hr=1" TargetMode="External"/><Relationship Id="rId2267" Type="http://schemas.openxmlformats.org/officeDocument/2006/relationships/hyperlink" Target="http://sistemagestioncalidad.ramajudicial.gov.co/ModeloCSJ/index.php?sesion=&amp;op=8&amp;sop=8.5.6&amp;id_estrutura=3&amp;id=14999.00000&amp;hr=1" TargetMode="External"/><Relationship Id="rId239" Type="http://schemas.openxmlformats.org/officeDocument/2006/relationships/hyperlink" Target="http://sistemagestioncalidad.ramajudicial.gov.co/ModeloCSJ/index.php?sesion=&amp;op=8&amp;sop=8.5.6&amp;id_estrutura=1&amp;id=21121.00000&amp;hr=1" TargetMode="External"/><Relationship Id="rId446" Type="http://schemas.openxmlformats.org/officeDocument/2006/relationships/hyperlink" Target="http://sistemagestioncalidad.ramajudicial.gov.co/ModeloCSJ/index.php?sesion=&amp;op=8&amp;sop=8.5.6&amp;id_estrutura=1&amp;id=21328.00000&amp;hr=1" TargetMode="External"/><Relationship Id="rId653" Type="http://schemas.openxmlformats.org/officeDocument/2006/relationships/hyperlink" Target="http://sistemagestioncalidad.ramajudicial.gov.co/ModeloCSJ/index.php?sesion=&amp;op=8&amp;sop=8.5.6&amp;id_estrutura=367&amp;id=21535.00000&amp;hr=1" TargetMode="External"/><Relationship Id="rId1076" Type="http://schemas.openxmlformats.org/officeDocument/2006/relationships/hyperlink" Target="http://sistemagestioncalidad.ramajudicial.gov.co/ModeloCSJ/index.php?sesion=&amp;op=8&amp;sop=8.5.6&amp;id_estrutura=367&amp;id=21958.00000&amp;hr=1" TargetMode="External"/><Relationship Id="rId1283" Type="http://schemas.openxmlformats.org/officeDocument/2006/relationships/hyperlink" Target="http://sistemagestioncalidad.ramajudicial.gov.co/ModeloCSJ/index.php?sesion=&amp;op=8&amp;sop=8.5.6&amp;id_estrutura=367&amp;id=22165.00000&amp;hr=1" TargetMode="External"/><Relationship Id="rId1490" Type="http://schemas.openxmlformats.org/officeDocument/2006/relationships/hyperlink" Target="http://sistemagestioncalidad.ramajudicial.gov.co/ModeloCSJ/index.php?sesion=&amp;op=8&amp;sop=8.5.6&amp;id_estrutura=2&amp;id=22372.00000&amp;hr=1" TargetMode="External"/><Relationship Id="rId2127" Type="http://schemas.openxmlformats.org/officeDocument/2006/relationships/hyperlink" Target="http://sistemagestioncalidad.ramajudicial.gov.co/ModeloCSJ/index.php?sesion=&amp;op=8&amp;sop=8.5.6&amp;id_estrutura=1&amp;id=14859.00000&amp;hr=1" TargetMode="External"/><Relationship Id="rId2334" Type="http://schemas.openxmlformats.org/officeDocument/2006/relationships/hyperlink" Target="http://sistemagestioncalidad.ramajudicial.gov.co/ModeloCSJ/index.php?sesion=&amp;op=8&amp;sop=8.5.6&amp;id_estrutura=2&amp;id=15066.00000&amp;hr=1" TargetMode="External"/><Relationship Id="rId306" Type="http://schemas.openxmlformats.org/officeDocument/2006/relationships/hyperlink" Target="http://sistemagestioncalidad.ramajudicial.gov.co/ModeloCSJ/index.php?sesion=&amp;op=8&amp;sop=8.5.6&amp;id_estrutura=367&amp;id=21188.00000&amp;hr=1" TargetMode="External"/><Relationship Id="rId860" Type="http://schemas.openxmlformats.org/officeDocument/2006/relationships/hyperlink" Target="http://sistemagestioncalidad.ramajudicial.gov.co/ModeloCSJ/index.php?sesion=&amp;op=8&amp;sop=8.5.6&amp;id_estrutura=1&amp;id=21742.00000&amp;hr=1" TargetMode="External"/><Relationship Id="rId1143" Type="http://schemas.openxmlformats.org/officeDocument/2006/relationships/hyperlink" Target="http://sistemagestioncalidad.ramajudicial.gov.co/ModeloCSJ/index.php?sesion=&amp;op=8&amp;sop=8.5.6&amp;id_estrutura=367&amp;id=22025.00000&amp;hr=1" TargetMode="External"/><Relationship Id="rId513" Type="http://schemas.openxmlformats.org/officeDocument/2006/relationships/hyperlink" Target="http://sistemagestioncalidad.ramajudicial.gov.co/ModeloCSJ/index.php?sesion=&amp;op=8&amp;sop=8.5.6&amp;id_estrutura=367&amp;id=21395.00000&amp;hr=1" TargetMode="External"/><Relationship Id="rId720" Type="http://schemas.openxmlformats.org/officeDocument/2006/relationships/hyperlink" Target="http://sistemagestioncalidad.ramajudicial.gov.co/ModeloCSJ/index.php?sesion=&amp;op=8&amp;sop=8.5.6&amp;id_estrutura=1&amp;id=21602.00000&amp;hr=1" TargetMode="External"/><Relationship Id="rId1350" Type="http://schemas.openxmlformats.org/officeDocument/2006/relationships/hyperlink" Target="http://sistemagestioncalidad.ramajudicial.gov.co/ModeloCSJ/index.php?sesion=&amp;op=8&amp;sop=8.5.6&amp;id_estrutura=367&amp;id=22232.00000&amp;hr=1" TargetMode="External"/><Relationship Id="rId2401" Type="http://schemas.openxmlformats.org/officeDocument/2006/relationships/hyperlink" Target="http://sistemagestioncalidad.ramajudicial.gov.co/ModeloCSJ/index.php?sesion=&amp;op=8&amp;sop=8.5.6&amp;id_estrutura=1&amp;id=15133.00000&amp;hr=1" TargetMode="External"/><Relationship Id="rId1003" Type="http://schemas.openxmlformats.org/officeDocument/2006/relationships/hyperlink" Target="http://sistemagestioncalidad.ramajudicial.gov.co/ModeloCSJ/index.php?sesion=&amp;op=8&amp;sop=8.5.6&amp;id_estrutura=367&amp;id=21885.00000&amp;hr=1" TargetMode="External"/><Relationship Id="rId1210" Type="http://schemas.openxmlformats.org/officeDocument/2006/relationships/hyperlink" Target="http://sistemagestioncalidad.ramajudicial.gov.co/ModeloCSJ/index.php?sesion=&amp;op=8&amp;sop=8.5.6&amp;id_estrutura=367&amp;id=22092.00000&amp;hr=1" TargetMode="External"/><Relationship Id="rId2191" Type="http://schemas.openxmlformats.org/officeDocument/2006/relationships/hyperlink" Target="http://sistemagestioncalidad.ramajudicial.gov.co/ModeloCSJ/index.php?sesion=&amp;op=8&amp;sop=8.5.6&amp;id_estrutura=1&amp;id=14923.00000&amp;hr=1" TargetMode="External"/><Relationship Id="rId163" Type="http://schemas.openxmlformats.org/officeDocument/2006/relationships/hyperlink" Target="http://sistemagestioncalidad.ramajudicial.gov.co/ModeloCSJ/index.php?sesion=&amp;op=8&amp;sop=8.5.6&amp;id_estrutura=367&amp;id=21045.00000&amp;hr=1" TargetMode="External"/><Relationship Id="rId370" Type="http://schemas.openxmlformats.org/officeDocument/2006/relationships/hyperlink" Target="http://sistemagestioncalidad.ramajudicial.gov.co/ModeloCSJ/index.php?sesion=&amp;op=8&amp;sop=8.5.6&amp;id_estrutura=1&amp;id=21252.00000&amp;hr=1" TargetMode="External"/><Relationship Id="rId2051" Type="http://schemas.openxmlformats.org/officeDocument/2006/relationships/hyperlink" Target="http://sistemagestioncalidad.ramajudicial.gov.co/ModeloCSJ/index.php?sesion=&amp;op=8&amp;sop=8.5.6&amp;id_estrutura=1&amp;id=14783.00000&amp;hr=1" TargetMode="External"/><Relationship Id="rId230" Type="http://schemas.openxmlformats.org/officeDocument/2006/relationships/hyperlink" Target="http://sistemagestioncalidad.ramajudicial.gov.co/ModeloCSJ/index.php?sesion=&amp;op=8&amp;sop=8.5.6&amp;id_estrutura=367&amp;id=21112.00000&amp;hr=1" TargetMode="External"/><Relationship Id="rId1677" Type="http://schemas.openxmlformats.org/officeDocument/2006/relationships/hyperlink" Target="http://sistemagestioncalidad.ramajudicial.gov.co/ModeloCSJ/index.php?sesion=&amp;op=8&amp;sop=8.5.6&amp;id_estrutura=367&amp;id=22559.00000&amp;hr=1" TargetMode="External"/><Relationship Id="rId1884" Type="http://schemas.openxmlformats.org/officeDocument/2006/relationships/hyperlink" Target="http://sistemagestioncalidad.ramajudicial.gov.co/ModeloCSJ/index.php?sesion=&amp;op=8&amp;sop=8.5.6&amp;id_estrutura=2&amp;id=14616.00000&amp;hr=1" TargetMode="External"/><Relationship Id="rId907" Type="http://schemas.openxmlformats.org/officeDocument/2006/relationships/hyperlink" Target="http://sistemagestioncalidad.ramajudicial.gov.co/ModeloCSJ/index.php?sesion=&amp;op=8&amp;sop=8.5.6&amp;id_estrutura=367&amp;id=21789.00000&amp;hr=1" TargetMode="External"/><Relationship Id="rId1537" Type="http://schemas.openxmlformats.org/officeDocument/2006/relationships/hyperlink" Target="http://sistemagestioncalidad.ramajudicial.gov.co/ModeloCSJ/index.php?sesion=&amp;op=8&amp;sop=8.5.6&amp;id_estrutura=3&amp;id=22419.00000&amp;hr=1" TargetMode="External"/><Relationship Id="rId1744" Type="http://schemas.openxmlformats.org/officeDocument/2006/relationships/hyperlink" Target="http://sistemagestioncalidad.ramajudicial.gov.co/ModeloCSJ/index.php?sesion=&amp;op=8&amp;sop=8.5.6&amp;id_estrutura=1&amp;id=14476.00000&amp;hr=1" TargetMode="External"/><Relationship Id="rId1951" Type="http://schemas.openxmlformats.org/officeDocument/2006/relationships/hyperlink" Target="http://sistemagestioncalidad.ramajudicial.gov.co/ModeloCSJ/index.php?sesion=&amp;op=8&amp;sop=8.5.6&amp;id_estrutura=1&amp;id=14683.00000&amp;hr=1" TargetMode="External"/><Relationship Id="rId36" Type="http://schemas.openxmlformats.org/officeDocument/2006/relationships/hyperlink" Target="http://sistemagestioncalidad.ramajudicial.gov.co/ModeloCSJ/index.php?sesion=&amp;op=8&amp;sop=8.5.6&amp;id_estrutura=1&amp;id=20918.00000&amp;hr=1" TargetMode="External"/><Relationship Id="rId1604" Type="http://schemas.openxmlformats.org/officeDocument/2006/relationships/hyperlink" Target="http://sistemagestioncalidad.ramajudicial.gov.co/ModeloCSJ/index.php?sesion=&amp;op=8&amp;sop=8.5.6&amp;id_estrutura=1&amp;id=22486.00000&amp;hr=1" TargetMode="External"/><Relationship Id="rId1811" Type="http://schemas.openxmlformats.org/officeDocument/2006/relationships/hyperlink" Target="http://sistemagestioncalidad.ramajudicial.gov.co/ModeloCSJ/index.php?sesion=&amp;op=8&amp;sop=8.5.6&amp;id_estrutura=1&amp;id=14543.00000&amp;hr=1" TargetMode="External"/><Relationship Id="rId697" Type="http://schemas.openxmlformats.org/officeDocument/2006/relationships/hyperlink" Target="http://sistemagestioncalidad.ramajudicial.gov.co/ModeloCSJ/index.php?sesion=&amp;op=8&amp;sop=8.5.6&amp;id_estrutura=367&amp;id=21579.00000&amp;hr=1" TargetMode="External"/><Relationship Id="rId2378" Type="http://schemas.openxmlformats.org/officeDocument/2006/relationships/hyperlink" Target="http://sistemagestioncalidad.ramajudicial.gov.co/ModeloCSJ/index.php?sesion=&amp;op=8&amp;sop=8.5.6&amp;id_estrutura=1&amp;id=15110.00000&amp;hr=1" TargetMode="External"/><Relationship Id="rId1187" Type="http://schemas.openxmlformats.org/officeDocument/2006/relationships/hyperlink" Target="http://sistemagestioncalidad.ramajudicial.gov.co/ModeloCSJ/index.php?sesion=&amp;op=8&amp;sop=8.5.6&amp;id_estrutura=3&amp;id=22069.00000&amp;hr=1" TargetMode="External"/><Relationship Id="rId557" Type="http://schemas.openxmlformats.org/officeDocument/2006/relationships/hyperlink" Target="http://sistemagestioncalidad.ramajudicial.gov.co/ModeloCSJ/index.php?sesion=&amp;op=8&amp;sop=8.5.6&amp;id_estrutura=367&amp;id=21439.00000&amp;hr=1" TargetMode="External"/><Relationship Id="rId764" Type="http://schemas.openxmlformats.org/officeDocument/2006/relationships/hyperlink" Target="http://sistemagestioncalidad.ramajudicial.gov.co/ModeloCSJ/index.php?sesion=&amp;op=8&amp;sop=8.5.6&amp;id_estrutura=367&amp;id=21646.00000&amp;hr=1" TargetMode="External"/><Relationship Id="rId971" Type="http://schemas.openxmlformats.org/officeDocument/2006/relationships/hyperlink" Target="http://sistemagestioncalidad.ramajudicial.gov.co/ModeloCSJ/index.php?sesion=&amp;op=8&amp;sop=8.5.6&amp;id_estrutura=367&amp;id=21853.00000&amp;hr=1" TargetMode="External"/><Relationship Id="rId1394" Type="http://schemas.openxmlformats.org/officeDocument/2006/relationships/hyperlink" Target="http://sistemagestioncalidad.ramajudicial.gov.co/ModeloCSJ/index.php?sesion=&amp;op=8&amp;sop=8.5.6&amp;id_estrutura=367&amp;id=22276.00000&amp;hr=1" TargetMode="External"/><Relationship Id="rId2238" Type="http://schemas.openxmlformats.org/officeDocument/2006/relationships/hyperlink" Target="http://sistemagestioncalidad.ramajudicial.gov.co/ModeloCSJ/index.php?sesion=&amp;op=8&amp;sop=8.5.6&amp;id_estrutura=3&amp;id=14970.00000&amp;hr=1" TargetMode="External"/><Relationship Id="rId2445" Type="http://schemas.openxmlformats.org/officeDocument/2006/relationships/hyperlink" Target="http://sistemagestioncalidad.ramajudicial.gov.co/ModeloCSJ/index.php?sesion=&amp;op=8&amp;sop=8.5.6&amp;id_estrutura=1&amp;id=15177.00000&amp;hr=1" TargetMode="External"/><Relationship Id="rId417" Type="http://schemas.openxmlformats.org/officeDocument/2006/relationships/hyperlink" Target="http://sistemagestioncalidad.ramajudicial.gov.co/ModeloCSJ/index.php?sesion=&amp;op=8&amp;sop=8.5.6&amp;id_estrutura=1&amp;id=21299.00000&amp;hr=1" TargetMode="External"/><Relationship Id="rId624" Type="http://schemas.openxmlformats.org/officeDocument/2006/relationships/hyperlink" Target="http://sistemagestioncalidad.ramajudicial.gov.co/ModeloCSJ/index.php?sesion=&amp;op=8&amp;sop=8.5.6&amp;id_estrutura=1&amp;id=21506.00000&amp;hr=1" TargetMode="External"/><Relationship Id="rId831" Type="http://schemas.openxmlformats.org/officeDocument/2006/relationships/hyperlink" Target="http://sistemagestioncalidad.ramajudicial.gov.co/ModeloCSJ/index.php?sesion=&amp;op=8&amp;sop=8.5.6&amp;id_estrutura=1&amp;id=21713.00000&amp;hr=1" TargetMode="External"/><Relationship Id="rId1047" Type="http://schemas.openxmlformats.org/officeDocument/2006/relationships/hyperlink" Target="http://sistemagestioncalidad.ramajudicial.gov.co/ModeloCSJ/index.php?sesion=&amp;op=8&amp;sop=8.5.6&amp;id_estrutura=1&amp;id=21929.00000&amp;hr=1" TargetMode="External"/><Relationship Id="rId1254" Type="http://schemas.openxmlformats.org/officeDocument/2006/relationships/hyperlink" Target="http://sistemagestioncalidad.ramajudicial.gov.co/ModeloCSJ/index.php?sesion=&amp;op=8&amp;sop=8.5.6&amp;id_estrutura=367&amp;id=22136.00000&amp;hr=1" TargetMode="External"/><Relationship Id="rId1461" Type="http://schemas.openxmlformats.org/officeDocument/2006/relationships/hyperlink" Target="http://sistemagestioncalidad.ramajudicial.gov.co/ModeloCSJ/index.php?sesion=&amp;op=8&amp;sop=8.5.6&amp;id_estrutura=367&amp;id=22343.00000&amp;hr=1" TargetMode="External"/><Relationship Id="rId2305" Type="http://schemas.openxmlformats.org/officeDocument/2006/relationships/hyperlink" Target="http://sistemagestioncalidad.ramajudicial.gov.co/ModeloCSJ/index.php?sesion=&amp;op=8&amp;sop=8.5.6&amp;id_estrutura=1&amp;id=15037.00000&amp;hr=1" TargetMode="External"/><Relationship Id="rId1114" Type="http://schemas.openxmlformats.org/officeDocument/2006/relationships/hyperlink" Target="http://sistemagestioncalidad.ramajudicial.gov.co/ModeloCSJ/index.php?sesion=&amp;op=8&amp;sop=8.5.6&amp;id_estrutura=367&amp;id=21996.00000&amp;hr=1" TargetMode="External"/><Relationship Id="rId1321" Type="http://schemas.openxmlformats.org/officeDocument/2006/relationships/hyperlink" Target="http://sistemagestioncalidad.ramajudicial.gov.co/ModeloCSJ/index.php?sesion=&amp;op=8&amp;sop=8.5.6&amp;id_estrutura=367&amp;id=22203.00000&amp;hr=1" TargetMode="External"/><Relationship Id="rId2095" Type="http://schemas.openxmlformats.org/officeDocument/2006/relationships/hyperlink" Target="http://sistemagestioncalidad.ramajudicial.gov.co/ModeloCSJ/index.php?sesion=&amp;op=8&amp;sop=8.5.6&amp;id_estrutura=2&amp;id=14827.00000&amp;hr=1" TargetMode="External"/><Relationship Id="rId274" Type="http://schemas.openxmlformats.org/officeDocument/2006/relationships/hyperlink" Target="http://sistemagestioncalidad.ramajudicial.gov.co/ModeloCSJ/index.php?sesion=&amp;op=8&amp;sop=8.5.6&amp;id_estrutura=367&amp;id=21156.00000&amp;hr=1" TargetMode="External"/><Relationship Id="rId481" Type="http://schemas.openxmlformats.org/officeDocument/2006/relationships/hyperlink" Target="http://sistemagestioncalidad.ramajudicial.gov.co/ModeloCSJ/index.php?sesion=&amp;op=8&amp;sop=8.5.6&amp;id_estrutura=1&amp;id=21363.00000&amp;hr=1" TargetMode="External"/><Relationship Id="rId2162" Type="http://schemas.openxmlformats.org/officeDocument/2006/relationships/hyperlink" Target="http://sistemagestioncalidad.ramajudicial.gov.co/ModeloCSJ/index.php?sesion=&amp;op=8&amp;sop=8.5.6&amp;id_estrutura=1&amp;id=14894.00000&amp;hr=1" TargetMode="External"/><Relationship Id="rId134" Type="http://schemas.openxmlformats.org/officeDocument/2006/relationships/hyperlink" Target="http://sistemagestioncalidad.ramajudicial.gov.co/ModeloCSJ/index.php?sesion=&amp;op=8&amp;sop=8.5.6&amp;id_estrutura=367&amp;id=21016.00000&amp;hr=1" TargetMode="External"/><Relationship Id="rId341" Type="http://schemas.openxmlformats.org/officeDocument/2006/relationships/hyperlink" Target="http://sistemagestioncalidad.ramajudicial.gov.co/ModeloCSJ/index.php?sesion=&amp;op=8&amp;sop=8.5.6&amp;id_estrutura=367&amp;id=21223.00000&amp;hr=1" TargetMode="External"/><Relationship Id="rId2022" Type="http://schemas.openxmlformats.org/officeDocument/2006/relationships/hyperlink" Target="http://sistemagestioncalidad.ramajudicial.gov.co/ModeloCSJ/index.php?sesion=&amp;op=8&amp;sop=8.5.6&amp;id_estrutura=1&amp;id=14754.00000&amp;hr=1" TargetMode="External"/><Relationship Id="rId201" Type="http://schemas.openxmlformats.org/officeDocument/2006/relationships/hyperlink" Target="http://sistemagestioncalidad.ramajudicial.gov.co/ModeloCSJ/index.php?sesion=&amp;op=8&amp;sop=8.5.6&amp;id_estrutura=367&amp;id=21083.00000&amp;hr=1" TargetMode="External"/><Relationship Id="rId1788" Type="http://schemas.openxmlformats.org/officeDocument/2006/relationships/hyperlink" Target="http://sistemagestioncalidad.ramajudicial.gov.co/ModeloCSJ/index.php?sesion=&amp;op=8&amp;sop=8.5.6&amp;id_estrutura=1&amp;id=14520.00000&amp;hr=1" TargetMode="External"/><Relationship Id="rId1995" Type="http://schemas.openxmlformats.org/officeDocument/2006/relationships/hyperlink" Target="http://sistemagestioncalidad.ramajudicial.gov.co/ModeloCSJ/index.php?sesion=&amp;op=8&amp;sop=8.5.6&amp;id_estrutura=2&amp;id=14727.00000&amp;hr=1" TargetMode="External"/><Relationship Id="rId1648" Type="http://schemas.openxmlformats.org/officeDocument/2006/relationships/hyperlink" Target="http://sistemagestioncalidad.ramajudicial.gov.co/ModeloCSJ/index.php?sesion=&amp;op=8&amp;sop=8.5.6&amp;id_estrutura=1&amp;id=22530.00000&amp;hr=1" TargetMode="External"/><Relationship Id="rId1508" Type="http://schemas.openxmlformats.org/officeDocument/2006/relationships/hyperlink" Target="http://sistemagestioncalidad.ramajudicial.gov.co/ModeloCSJ/index.php?sesion=&amp;op=8&amp;sop=8.5.6&amp;id_estrutura=2&amp;id=22390.00000&amp;hr=1" TargetMode="External"/><Relationship Id="rId1855" Type="http://schemas.openxmlformats.org/officeDocument/2006/relationships/hyperlink" Target="http://sistemagestioncalidad.ramajudicial.gov.co/ModeloCSJ/index.php?sesion=&amp;op=8&amp;sop=8.5.6&amp;id_estrutura=1&amp;id=14587.00000&amp;hr=1" TargetMode="External"/><Relationship Id="rId1715" Type="http://schemas.openxmlformats.org/officeDocument/2006/relationships/hyperlink" Target="http://sistemagestioncalidad.ramajudicial.gov.co/ModeloCSJ/index.php?sesion=&amp;op=8&amp;sop=8.5.6&amp;id_estrutura=2&amp;id=14447.00000&amp;hr=1" TargetMode="External"/><Relationship Id="rId1922" Type="http://schemas.openxmlformats.org/officeDocument/2006/relationships/hyperlink" Target="http://sistemagestioncalidad.ramajudicial.gov.co/ModeloCSJ/index.php?sesion=&amp;op=8&amp;sop=8.5.6&amp;id_estrutura=2&amp;id=14654.00000&amp;hr=1" TargetMode="External"/><Relationship Id="rId668" Type="http://schemas.openxmlformats.org/officeDocument/2006/relationships/hyperlink" Target="http://sistemagestioncalidad.ramajudicial.gov.co/ModeloCSJ/index.php?sesion=&amp;op=8&amp;sop=8.5.6&amp;id_estrutura=367&amp;id=21550.00000&amp;hr=1" TargetMode="External"/><Relationship Id="rId875" Type="http://schemas.openxmlformats.org/officeDocument/2006/relationships/hyperlink" Target="http://sistemagestioncalidad.ramajudicial.gov.co/ModeloCSJ/index.php?sesion=&amp;op=8&amp;sop=8.5.6&amp;id_estrutura=367&amp;id=21757.00000&amp;hr=1" TargetMode="External"/><Relationship Id="rId1298" Type="http://schemas.openxmlformats.org/officeDocument/2006/relationships/hyperlink" Target="http://sistemagestioncalidad.ramajudicial.gov.co/ModeloCSJ/index.php?sesion=&amp;op=8&amp;sop=8.5.6&amp;id_estrutura=367&amp;id=22180.00000&amp;hr=1" TargetMode="External"/><Relationship Id="rId2349" Type="http://schemas.openxmlformats.org/officeDocument/2006/relationships/hyperlink" Target="http://sistemagestioncalidad.ramajudicial.gov.co/ModeloCSJ/index.php?sesion=&amp;op=8&amp;sop=8.5.6&amp;id_estrutura=2&amp;id=15081.00000&amp;hr=1" TargetMode="External"/><Relationship Id="rId528" Type="http://schemas.openxmlformats.org/officeDocument/2006/relationships/hyperlink" Target="http://sistemagestioncalidad.ramajudicial.gov.co/ModeloCSJ/index.php?sesion=&amp;op=8&amp;sop=8.5.6&amp;id_estrutura=1&amp;id=21410.00000&amp;hr=1" TargetMode="External"/><Relationship Id="rId735" Type="http://schemas.openxmlformats.org/officeDocument/2006/relationships/hyperlink" Target="http://sistemagestioncalidad.ramajudicial.gov.co/ModeloCSJ/index.php?sesion=&amp;op=8&amp;sop=8.5.6&amp;id_estrutura=1&amp;id=21617.00000&amp;hr=1" TargetMode="External"/><Relationship Id="rId942" Type="http://schemas.openxmlformats.org/officeDocument/2006/relationships/hyperlink" Target="http://sistemagestioncalidad.ramajudicial.gov.co/ModeloCSJ/index.php?sesion=&amp;op=8&amp;sop=8.5.6&amp;id_estrutura=367&amp;id=21824.00000&amp;hr=1" TargetMode="External"/><Relationship Id="rId1158" Type="http://schemas.openxmlformats.org/officeDocument/2006/relationships/hyperlink" Target="http://sistemagestioncalidad.ramajudicial.gov.co/ModeloCSJ/index.php?sesion=&amp;op=8&amp;sop=8.5.6&amp;id_estrutura=367&amp;id=22040.00000&amp;hr=1" TargetMode="External"/><Relationship Id="rId1365" Type="http://schemas.openxmlformats.org/officeDocument/2006/relationships/hyperlink" Target="http://sistemagestioncalidad.ramajudicial.gov.co/ModeloCSJ/index.php?sesion=&amp;op=8&amp;sop=8.5.6&amp;id_estrutura=367&amp;id=22247.00000&amp;hr=1" TargetMode="External"/><Relationship Id="rId1572" Type="http://schemas.openxmlformats.org/officeDocument/2006/relationships/hyperlink" Target="http://sistemagestioncalidad.ramajudicial.gov.co/ModeloCSJ/index.php?sesion=&amp;op=8&amp;sop=8.5.6&amp;id_estrutura=2&amp;id=22454.00000&amp;hr=1" TargetMode="External"/><Relationship Id="rId2209" Type="http://schemas.openxmlformats.org/officeDocument/2006/relationships/hyperlink" Target="http://sistemagestioncalidad.ramajudicial.gov.co/ModeloCSJ/index.php?sesion=&amp;op=8&amp;sop=8.5.6&amp;id_estrutura=3&amp;id=14941.00000&amp;hr=1" TargetMode="External"/><Relationship Id="rId2416" Type="http://schemas.openxmlformats.org/officeDocument/2006/relationships/hyperlink" Target="http://sistemagestioncalidad.ramajudicial.gov.co/ModeloCSJ/index.php?sesion=&amp;op=8&amp;sop=8.5.6&amp;id_estrutura=1&amp;id=15148.00000&amp;hr=1" TargetMode="External"/><Relationship Id="rId1018" Type="http://schemas.openxmlformats.org/officeDocument/2006/relationships/hyperlink" Target="http://sistemagestioncalidad.ramajudicial.gov.co/ModeloCSJ/index.php?sesion=&amp;op=8&amp;sop=8.5.6&amp;id_estrutura=367&amp;id=21900.00000&amp;hr=1" TargetMode="External"/><Relationship Id="rId1225" Type="http://schemas.openxmlformats.org/officeDocument/2006/relationships/hyperlink" Target="http://sistemagestioncalidad.ramajudicial.gov.co/ModeloCSJ/index.php?sesion=&amp;op=8&amp;sop=8.5.6&amp;id_estrutura=367&amp;id=22107.00000&amp;hr=1" TargetMode="External"/><Relationship Id="rId1432" Type="http://schemas.openxmlformats.org/officeDocument/2006/relationships/hyperlink" Target="http://sistemagestioncalidad.ramajudicial.gov.co/ModeloCSJ/index.php?sesion=&amp;op=8&amp;sop=8.5.6&amp;id_estrutura=367&amp;id=22314.00000&amp;hr=1" TargetMode="External"/><Relationship Id="rId71" Type="http://schemas.openxmlformats.org/officeDocument/2006/relationships/hyperlink" Target="http://sistemagestioncalidad.ramajudicial.gov.co/ModeloCSJ/index.php?sesion=&amp;op=8&amp;sop=8.5.6&amp;id_estrutura=367&amp;id=20953.00000&amp;hr=1" TargetMode="External"/><Relationship Id="rId802" Type="http://schemas.openxmlformats.org/officeDocument/2006/relationships/hyperlink" Target="http://sistemagestioncalidad.ramajudicial.gov.co/ModeloCSJ/index.php?sesion=&amp;op=8&amp;sop=8.5.6&amp;id_estrutura=1&amp;id=21684.00000&amp;hr=1" TargetMode="External"/><Relationship Id="rId178" Type="http://schemas.openxmlformats.org/officeDocument/2006/relationships/hyperlink" Target="http://sistemagestioncalidad.ramajudicial.gov.co/ModeloCSJ/index.php?sesion=&amp;op=8&amp;sop=8.5.6&amp;id_estrutura=367&amp;id=21060.00000&amp;hr=1" TargetMode="External"/><Relationship Id="rId385" Type="http://schemas.openxmlformats.org/officeDocument/2006/relationships/hyperlink" Target="http://sistemagestioncalidad.ramajudicial.gov.co/ModeloCSJ/index.php?sesion=&amp;op=8&amp;sop=8.5.6&amp;id_estrutura=367&amp;id=21267.00000&amp;hr=1" TargetMode="External"/><Relationship Id="rId592" Type="http://schemas.openxmlformats.org/officeDocument/2006/relationships/hyperlink" Target="http://sistemagestioncalidad.ramajudicial.gov.co/ModeloCSJ/index.php?sesion=&amp;op=8&amp;sop=8.5.6&amp;id_estrutura=367&amp;id=21474.00000&amp;hr=1" TargetMode="External"/><Relationship Id="rId2066" Type="http://schemas.openxmlformats.org/officeDocument/2006/relationships/hyperlink" Target="http://sistemagestioncalidad.ramajudicial.gov.co/ModeloCSJ/index.php?sesion=&amp;op=8&amp;sop=8.5.6&amp;id_estrutura=1&amp;id=14798.00000&amp;hr=1" TargetMode="External"/><Relationship Id="rId2273" Type="http://schemas.openxmlformats.org/officeDocument/2006/relationships/hyperlink" Target="http://sistemagestioncalidad.ramajudicial.gov.co/ModeloCSJ/index.php?sesion=&amp;op=8&amp;sop=8.5.6&amp;id_estrutura=3&amp;id=15005.00000&amp;hr=1" TargetMode="External"/><Relationship Id="rId245" Type="http://schemas.openxmlformats.org/officeDocument/2006/relationships/hyperlink" Target="http://sistemagestioncalidad.ramajudicial.gov.co/ModeloCSJ/index.php?sesion=&amp;op=8&amp;sop=8.5.6&amp;id_estrutura=2&amp;id=21127.00000&amp;hr=1" TargetMode="External"/><Relationship Id="rId452" Type="http://schemas.openxmlformats.org/officeDocument/2006/relationships/hyperlink" Target="http://sistemagestioncalidad.ramajudicial.gov.co/ModeloCSJ/index.php?sesion=&amp;op=8&amp;sop=8.5.6&amp;id_estrutura=367&amp;id=21334.00000&amp;hr=1" TargetMode="External"/><Relationship Id="rId1082" Type="http://schemas.openxmlformats.org/officeDocument/2006/relationships/hyperlink" Target="http://sistemagestioncalidad.ramajudicial.gov.co/ModeloCSJ/index.php?sesion=&amp;op=8&amp;sop=8.5.6&amp;id_estrutura=367&amp;id=21964.00000&amp;hr=1" TargetMode="External"/><Relationship Id="rId2133" Type="http://schemas.openxmlformats.org/officeDocument/2006/relationships/hyperlink" Target="http://sistemagestioncalidad.ramajudicial.gov.co/ModeloCSJ/index.php?sesion=&amp;op=8&amp;sop=8.5.6&amp;id_estrutura=1&amp;id=14865.00000&amp;hr=1" TargetMode="External"/><Relationship Id="rId2340" Type="http://schemas.openxmlformats.org/officeDocument/2006/relationships/hyperlink" Target="http://sistemagestioncalidad.ramajudicial.gov.co/ModeloCSJ/index.php?sesion=&amp;op=8&amp;sop=8.5.6&amp;id_estrutura=1&amp;id=15072.00000&amp;hr=1" TargetMode="External"/><Relationship Id="rId105" Type="http://schemas.openxmlformats.org/officeDocument/2006/relationships/hyperlink" Target="http://sistemagestioncalidad.ramajudicial.gov.co/ModeloCSJ/index.php?sesion=&amp;op=8&amp;sop=8.5.6&amp;id_estrutura=367&amp;id=20987.00000&amp;hr=1" TargetMode="External"/><Relationship Id="rId312" Type="http://schemas.openxmlformats.org/officeDocument/2006/relationships/hyperlink" Target="http://sistemagestioncalidad.ramajudicial.gov.co/ModeloCSJ/index.php?sesion=&amp;op=8&amp;sop=8.5.6&amp;id_estrutura=1&amp;id=21194.00000&amp;hr=1" TargetMode="External"/><Relationship Id="rId2200" Type="http://schemas.openxmlformats.org/officeDocument/2006/relationships/hyperlink" Target="http://sistemagestioncalidad.ramajudicial.gov.co/ModeloCSJ/index.php?sesion=&amp;op=8&amp;sop=8.5.6&amp;id_estrutura=3&amp;id=14932.00000&amp;hr=1" TargetMode="External"/><Relationship Id="rId1899" Type="http://schemas.openxmlformats.org/officeDocument/2006/relationships/hyperlink" Target="http://sistemagestioncalidad.ramajudicial.gov.co/ModeloCSJ/index.php?sesion=&amp;op=8&amp;sop=8.5.6&amp;id_estrutura=1&amp;id=14631.00000&amp;hr=1" TargetMode="External"/><Relationship Id="rId1759" Type="http://schemas.openxmlformats.org/officeDocument/2006/relationships/hyperlink" Target="http://sistemagestioncalidad.ramajudicial.gov.co/ModeloCSJ/index.php?sesion=&amp;op=8&amp;sop=8.5.6&amp;id_estrutura=1&amp;id=14491.00000&amp;hr=1" TargetMode="External"/><Relationship Id="rId1966" Type="http://schemas.openxmlformats.org/officeDocument/2006/relationships/hyperlink" Target="http://sistemagestioncalidad.ramajudicial.gov.co/ModeloCSJ/index.php?sesion=&amp;op=8&amp;sop=8.5.6&amp;id_estrutura=1&amp;id=14698.00000&amp;hr=1" TargetMode="External"/><Relationship Id="rId1619" Type="http://schemas.openxmlformats.org/officeDocument/2006/relationships/hyperlink" Target="http://sistemagestioncalidad.ramajudicial.gov.co/ModeloCSJ/index.php?sesion=&amp;op=8&amp;sop=8.5.6&amp;id_estrutura=367&amp;id=22501.00000&amp;hr=1" TargetMode="External"/><Relationship Id="rId1826" Type="http://schemas.openxmlformats.org/officeDocument/2006/relationships/hyperlink" Target="http://sistemagestioncalidad.ramajudicial.gov.co/ModeloCSJ/index.php?sesion=&amp;op=8&amp;sop=8.5.6&amp;id_estrutura=3&amp;id=14558.00000&amp;hr=1" TargetMode="External"/><Relationship Id="rId779" Type="http://schemas.openxmlformats.org/officeDocument/2006/relationships/hyperlink" Target="http://sistemagestioncalidad.ramajudicial.gov.co/ModeloCSJ/index.php?sesion=&amp;op=8&amp;sop=8.5.6&amp;id_estrutura=367&amp;id=21661.00000&amp;hr=1" TargetMode="External"/><Relationship Id="rId986" Type="http://schemas.openxmlformats.org/officeDocument/2006/relationships/hyperlink" Target="http://sistemagestioncalidad.ramajudicial.gov.co/ModeloCSJ/index.php?sesion=&amp;op=8&amp;sop=8.5.6&amp;id_estrutura=1&amp;id=21868.00000&amp;hr=1" TargetMode="External"/><Relationship Id="rId639" Type="http://schemas.openxmlformats.org/officeDocument/2006/relationships/hyperlink" Target="http://sistemagestioncalidad.ramajudicial.gov.co/ModeloCSJ/index.php?sesion=&amp;op=8&amp;sop=8.5.6&amp;id_estrutura=367&amp;id=21521.00000&amp;hr=1" TargetMode="External"/><Relationship Id="rId1269" Type="http://schemas.openxmlformats.org/officeDocument/2006/relationships/hyperlink" Target="http://sistemagestioncalidad.ramajudicial.gov.co/ModeloCSJ/index.php?sesion=&amp;op=8&amp;sop=8.5.6&amp;id_estrutura=1&amp;id=22151.00000&amp;hr=1" TargetMode="External"/><Relationship Id="rId1476" Type="http://schemas.openxmlformats.org/officeDocument/2006/relationships/hyperlink" Target="http://sistemagestioncalidad.ramajudicial.gov.co/ModeloCSJ/index.php?sesion=&amp;op=8&amp;sop=8.5.6&amp;id_estrutura=367&amp;id=22358.00000&amp;hr=1" TargetMode="External"/><Relationship Id="rId846" Type="http://schemas.openxmlformats.org/officeDocument/2006/relationships/hyperlink" Target="http://sistemagestioncalidad.ramajudicial.gov.co/ModeloCSJ/index.php?sesion=&amp;op=8&amp;sop=8.5.6&amp;id_estrutura=367&amp;id=21728.00000&amp;hr=1" TargetMode="External"/><Relationship Id="rId1129" Type="http://schemas.openxmlformats.org/officeDocument/2006/relationships/hyperlink" Target="http://sistemagestioncalidad.ramajudicial.gov.co/ModeloCSJ/index.php?sesion=&amp;op=8&amp;sop=8.5.6&amp;id_estrutura=367&amp;id=22011.00000&amp;hr=1" TargetMode="External"/><Relationship Id="rId1683" Type="http://schemas.openxmlformats.org/officeDocument/2006/relationships/hyperlink" Target="http://sistemagestioncalidad.ramajudicial.gov.co/ModeloCSJ/index.php?sesion=&amp;op=8&amp;sop=8.5.6&amp;id_estrutura=367&amp;id=22565.00000&amp;hr=1" TargetMode="External"/><Relationship Id="rId1890" Type="http://schemas.openxmlformats.org/officeDocument/2006/relationships/hyperlink" Target="http://sistemagestioncalidad.ramajudicial.gov.co/ModeloCSJ/index.php?sesion=&amp;op=8&amp;sop=8.5.6&amp;id_estrutura=1&amp;id=14622.00000&amp;hr=1" TargetMode="External"/><Relationship Id="rId706" Type="http://schemas.openxmlformats.org/officeDocument/2006/relationships/hyperlink" Target="http://sistemagestioncalidad.ramajudicial.gov.co/ModeloCSJ/index.php?sesion=&amp;op=8&amp;sop=8.5.6&amp;id_estrutura=367&amp;id=21588.00000&amp;hr=1" TargetMode="External"/><Relationship Id="rId913" Type="http://schemas.openxmlformats.org/officeDocument/2006/relationships/hyperlink" Target="http://sistemagestioncalidad.ramajudicial.gov.co/ModeloCSJ/index.php?sesion=&amp;op=8&amp;sop=8.5.6&amp;id_estrutura=367&amp;id=21795.00000&amp;hr=1" TargetMode="External"/><Relationship Id="rId1336" Type="http://schemas.openxmlformats.org/officeDocument/2006/relationships/hyperlink" Target="http://sistemagestioncalidad.ramajudicial.gov.co/ModeloCSJ/index.php?sesion=&amp;op=8&amp;sop=8.5.6&amp;id_estrutura=367&amp;id=22218.00000&amp;hr=1" TargetMode="External"/><Relationship Id="rId1543" Type="http://schemas.openxmlformats.org/officeDocument/2006/relationships/hyperlink" Target="http://sistemagestioncalidad.ramajudicial.gov.co/ModeloCSJ/index.php?sesion=&amp;op=8&amp;sop=8.5.6&amp;id_estrutura=367&amp;id=22425.00000&amp;hr=1" TargetMode="External"/><Relationship Id="rId1750" Type="http://schemas.openxmlformats.org/officeDocument/2006/relationships/hyperlink" Target="http://sistemagestioncalidad.ramajudicial.gov.co/ModeloCSJ/index.php?sesion=&amp;op=8&amp;sop=8.5.6&amp;id_estrutura=1&amp;id=14482.00000&amp;hr=1" TargetMode="External"/><Relationship Id="rId42" Type="http://schemas.openxmlformats.org/officeDocument/2006/relationships/hyperlink" Target="http://sistemagestioncalidad.ramajudicial.gov.co/ModeloCSJ/index.php?sesion=&amp;op=8&amp;sop=8.5.6&amp;id_estrutura=1&amp;id=20924.00000&amp;hr=1" TargetMode="External"/><Relationship Id="rId1403" Type="http://schemas.openxmlformats.org/officeDocument/2006/relationships/hyperlink" Target="http://sistemagestioncalidad.ramajudicial.gov.co/ModeloCSJ/index.php?sesion=&amp;op=8&amp;sop=8.5.6&amp;id_estrutura=367&amp;id=22285.00000&amp;hr=1" TargetMode="External"/><Relationship Id="rId1610" Type="http://schemas.openxmlformats.org/officeDocument/2006/relationships/hyperlink" Target="http://sistemagestioncalidad.ramajudicial.gov.co/ModeloCSJ/index.php?sesion=&amp;op=8&amp;sop=8.5.6&amp;id_estrutura=1&amp;id=22492.00000&amp;hr=1" TargetMode="External"/><Relationship Id="rId289" Type="http://schemas.openxmlformats.org/officeDocument/2006/relationships/hyperlink" Target="http://sistemagestioncalidad.ramajudicial.gov.co/ModeloCSJ/index.php?sesion=&amp;op=8&amp;sop=8.5.6&amp;id_estrutura=367&amp;id=21171.00000&amp;hr=1" TargetMode="External"/><Relationship Id="rId496" Type="http://schemas.openxmlformats.org/officeDocument/2006/relationships/hyperlink" Target="http://sistemagestioncalidad.ramajudicial.gov.co/ModeloCSJ/index.php?sesion=&amp;op=8&amp;sop=8.5.6&amp;id_estrutura=1&amp;id=21378.00000&amp;hr=1" TargetMode="External"/><Relationship Id="rId2177" Type="http://schemas.openxmlformats.org/officeDocument/2006/relationships/hyperlink" Target="http://sistemagestioncalidad.ramajudicial.gov.co/ModeloCSJ/index.php?sesion=&amp;op=8&amp;sop=8.5.6&amp;id_estrutura=3&amp;id=14909.00000&amp;hr=1" TargetMode="External"/><Relationship Id="rId2384" Type="http://schemas.openxmlformats.org/officeDocument/2006/relationships/hyperlink" Target="http://sistemagestioncalidad.ramajudicial.gov.co/ModeloCSJ/index.php?sesion=&amp;op=8&amp;sop=8.5.6&amp;id_estrutura=1&amp;id=15116.00000&amp;hr=1" TargetMode="External"/><Relationship Id="rId149" Type="http://schemas.openxmlformats.org/officeDocument/2006/relationships/hyperlink" Target="http://sistemagestioncalidad.ramajudicial.gov.co/ModeloCSJ/index.php?sesion=&amp;op=8&amp;sop=8.5.6&amp;id_estrutura=367&amp;id=21031.00000&amp;hr=1" TargetMode="External"/><Relationship Id="rId356" Type="http://schemas.openxmlformats.org/officeDocument/2006/relationships/hyperlink" Target="http://sistemagestioncalidad.ramajudicial.gov.co/ModeloCSJ/index.php?sesion=&amp;op=8&amp;sop=8.5.6&amp;id_estrutura=367&amp;id=21238.00000&amp;hr=1" TargetMode="External"/><Relationship Id="rId563" Type="http://schemas.openxmlformats.org/officeDocument/2006/relationships/hyperlink" Target="http://sistemagestioncalidad.ramajudicial.gov.co/ModeloCSJ/index.php?sesion=&amp;op=8&amp;sop=8.5.6&amp;id_estrutura=367&amp;id=21445.00000&amp;hr=1" TargetMode="External"/><Relationship Id="rId770" Type="http://schemas.openxmlformats.org/officeDocument/2006/relationships/hyperlink" Target="http://sistemagestioncalidad.ramajudicial.gov.co/ModeloCSJ/index.php?sesion=&amp;op=8&amp;sop=8.5.6&amp;id_estrutura=367&amp;id=21652.00000&amp;hr=1" TargetMode="External"/><Relationship Id="rId1193" Type="http://schemas.openxmlformats.org/officeDocument/2006/relationships/hyperlink" Target="http://sistemagestioncalidad.ramajudicial.gov.co/ModeloCSJ/index.php?sesion=&amp;op=8&amp;sop=8.5.6&amp;id_estrutura=367&amp;id=22075.00000&amp;hr=1" TargetMode="External"/><Relationship Id="rId2037" Type="http://schemas.openxmlformats.org/officeDocument/2006/relationships/hyperlink" Target="http://sistemagestioncalidad.ramajudicial.gov.co/ModeloCSJ/index.php?sesion=&amp;op=8&amp;sop=8.5.6&amp;id_estrutura=1&amp;id=14769.00000&amp;hr=1" TargetMode="External"/><Relationship Id="rId2244" Type="http://schemas.openxmlformats.org/officeDocument/2006/relationships/hyperlink" Target="http://sistemagestioncalidad.ramajudicial.gov.co/ModeloCSJ/index.php?sesion=&amp;op=8&amp;sop=8.5.6&amp;id_estrutura=1&amp;id=14976.00000&amp;hr=1" TargetMode="External"/><Relationship Id="rId2451" Type="http://schemas.openxmlformats.org/officeDocument/2006/relationships/hyperlink" Target="http://sistemagestioncalidad.ramajudicial.gov.co/ModeloCSJ/index.php?sesion=&amp;op=8&amp;sop=8.5.6&amp;id_estrutura=1&amp;id=15183.00000&amp;hr=1" TargetMode="External"/><Relationship Id="rId216" Type="http://schemas.openxmlformats.org/officeDocument/2006/relationships/hyperlink" Target="http://sistemagestioncalidad.ramajudicial.gov.co/ModeloCSJ/index.php?sesion=&amp;op=8&amp;sop=8.5.6&amp;id_estrutura=367&amp;id=21098.00000&amp;hr=1" TargetMode="External"/><Relationship Id="rId423" Type="http://schemas.openxmlformats.org/officeDocument/2006/relationships/hyperlink" Target="http://sistemagestioncalidad.ramajudicial.gov.co/ModeloCSJ/index.php?sesion=&amp;op=8&amp;sop=8.5.6&amp;id_estrutura=367&amp;id=21305.00000&amp;hr=1" TargetMode="External"/><Relationship Id="rId1053" Type="http://schemas.openxmlformats.org/officeDocument/2006/relationships/hyperlink" Target="http://sistemagestioncalidad.ramajudicial.gov.co/ModeloCSJ/index.php?sesion=&amp;op=8&amp;sop=8.5.6&amp;id_estrutura=367&amp;id=21935.00000&amp;hr=1" TargetMode="External"/><Relationship Id="rId1260" Type="http://schemas.openxmlformats.org/officeDocument/2006/relationships/hyperlink" Target="http://sistemagestioncalidad.ramajudicial.gov.co/ModeloCSJ/index.php?sesion=&amp;op=8&amp;sop=8.5.6&amp;id_estrutura=1&amp;id=22142.00000&amp;hr=1" TargetMode="External"/><Relationship Id="rId2104" Type="http://schemas.openxmlformats.org/officeDocument/2006/relationships/hyperlink" Target="http://sistemagestioncalidad.ramajudicial.gov.co/ModeloCSJ/index.php?sesion=&amp;op=8&amp;sop=8.5.6&amp;id_estrutura=3&amp;id=14836.00000&amp;hr=1" TargetMode="External"/><Relationship Id="rId630" Type="http://schemas.openxmlformats.org/officeDocument/2006/relationships/hyperlink" Target="http://sistemagestioncalidad.ramajudicial.gov.co/ModeloCSJ/index.php?sesion=&amp;op=8&amp;sop=8.5.6&amp;id_estrutura=2&amp;id=21512.00000&amp;hr=1" TargetMode="External"/><Relationship Id="rId2311" Type="http://schemas.openxmlformats.org/officeDocument/2006/relationships/hyperlink" Target="http://sistemagestioncalidad.ramajudicial.gov.co/ModeloCSJ/index.php?sesion=&amp;op=8&amp;sop=8.5.6&amp;id_estrutura=1&amp;id=15043.00000&amp;hr=1" TargetMode="External"/><Relationship Id="rId1120" Type="http://schemas.openxmlformats.org/officeDocument/2006/relationships/hyperlink" Target="http://sistemagestioncalidad.ramajudicial.gov.co/ModeloCSJ/index.php?sesion=&amp;op=8&amp;sop=8.5.6&amp;id_estrutura=367&amp;id=22002.00000&amp;hr=1" TargetMode="External"/><Relationship Id="rId1937" Type="http://schemas.openxmlformats.org/officeDocument/2006/relationships/hyperlink" Target="http://sistemagestioncalidad.ramajudicial.gov.co/ModeloCSJ/index.php?sesion=&amp;op=8&amp;sop=8.5.6&amp;id_estrutura=1&amp;id=14669.00000&amp;hr=1" TargetMode="External"/><Relationship Id="rId280" Type="http://schemas.openxmlformats.org/officeDocument/2006/relationships/hyperlink" Target="http://sistemagestioncalidad.ramajudicial.gov.co/ModeloCSJ/index.php?sesion=&amp;op=8&amp;sop=8.5.6&amp;id_estrutura=3&amp;id=21162.00000&amp;hr=1" TargetMode="External"/><Relationship Id="rId140" Type="http://schemas.openxmlformats.org/officeDocument/2006/relationships/hyperlink" Target="http://sistemagestioncalidad.ramajudicial.gov.co/ModeloCSJ/index.php?sesion=&amp;op=8&amp;sop=8.5.6&amp;id_estrutura=2&amp;id=21022.00000&amp;hr=1" TargetMode="External"/><Relationship Id="rId6" Type="http://schemas.openxmlformats.org/officeDocument/2006/relationships/hyperlink" Target="http://sistemagestioncalidad.ramajudicial.gov.co/ModeloCSJ/index.php?sesion=&amp;op=8&amp;sop=8.5.6&amp;id_estrutura=367&amp;id=20888.00000&amp;hr=1" TargetMode="External"/><Relationship Id="rId957" Type="http://schemas.openxmlformats.org/officeDocument/2006/relationships/hyperlink" Target="http://sistemagestioncalidad.ramajudicial.gov.co/ModeloCSJ/index.php?sesion=&amp;op=8&amp;sop=8.5.6&amp;id_estrutura=367&amp;id=21839.00000&amp;hr=1" TargetMode="External"/><Relationship Id="rId1587" Type="http://schemas.openxmlformats.org/officeDocument/2006/relationships/hyperlink" Target="http://sistemagestioncalidad.ramajudicial.gov.co/ModeloCSJ/index.php?sesion=&amp;op=8&amp;sop=8.5.6&amp;id_estrutura=367&amp;id=22469.00000&amp;hr=1" TargetMode="External"/><Relationship Id="rId1794" Type="http://schemas.openxmlformats.org/officeDocument/2006/relationships/hyperlink" Target="http://sistemagestioncalidad.ramajudicial.gov.co/ModeloCSJ/index.php?sesion=&amp;op=8&amp;sop=8.5.6&amp;id_estrutura=1&amp;id=14526.00000&amp;hr=1" TargetMode="External"/><Relationship Id="rId86" Type="http://schemas.openxmlformats.org/officeDocument/2006/relationships/hyperlink" Target="http://sistemagestioncalidad.ramajudicial.gov.co/ModeloCSJ/index.php?sesion=&amp;op=8&amp;sop=8.5.6&amp;id_estrutura=367&amp;id=20968.00000&amp;hr=1" TargetMode="External"/><Relationship Id="rId817" Type="http://schemas.openxmlformats.org/officeDocument/2006/relationships/hyperlink" Target="http://sistemagestioncalidad.ramajudicial.gov.co/ModeloCSJ/index.php?sesion=&amp;op=8&amp;sop=8.5.6&amp;id_estrutura=367&amp;id=21699.00000&amp;hr=1" TargetMode="External"/><Relationship Id="rId1447" Type="http://schemas.openxmlformats.org/officeDocument/2006/relationships/hyperlink" Target="http://sistemagestioncalidad.ramajudicial.gov.co/ModeloCSJ/index.php?sesion=&amp;op=8&amp;sop=8.5.6&amp;id_estrutura=367&amp;id=22329.00000&amp;hr=1" TargetMode="External"/><Relationship Id="rId1654" Type="http://schemas.openxmlformats.org/officeDocument/2006/relationships/hyperlink" Target="http://sistemagestioncalidad.ramajudicial.gov.co/ModeloCSJ/index.php?sesion=&amp;op=8&amp;sop=8.5.6&amp;id_estrutura=3&amp;id=22536.00000&amp;hr=1" TargetMode="External"/><Relationship Id="rId1861" Type="http://schemas.openxmlformats.org/officeDocument/2006/relationships/hyperlink" Target="http://sistemagestioncalidad.ramajudicial.gov.co/ModeloCSJ/index.php?sesion=&amp;op=8&amp;sop=8.5.6&amp;id_estrutura=1&amp;id=14593.00000&amp;hr=1" TargetMode="External"/><Relationship Id="rId1307" Type="http://schemas.openxmlformats.org/officeDocument/2006/relationships/hyperlink" Target="http://sistemagestioncalidad.ramajudicial.gov.co/ModeloCSJ/index.php?sesion=&amp;op=8&amp;sop=8.5.6&amp;id_estrutura=367&amp;id=22189.00000&amp;hr=1" TargetMode="External"/><Relationship Id="rId1514" Type="http://schemas.openxmlformats.org/officeDocument/2006/relationships/hyperlink" Target="http://sistemagestioncalidad.ramajudicial.gov.co/ModeloCSJ/index.php?sesion=&amp;op=8&amp;sop=8.5.6&amp;id_estrutura=367&amp;id=22396.00000&amp;hr=1" TargetMode="External"/><Relationship Id="rId1721" Type="http://schemas.openxmlformats.org/officeDocument/2006/relationships/hyperlink" Target="http://sistemagestioncalidad.ramajudicial.gov.co/ModeloCSJ/index.php?sesion=&amp;op=8&amp;sop=8.5.6&amp;id_estrutura=1&amp;id=14453.00000&amp;hr=1" TargetMode="External"/><Relationship Id="rId13" Type="http://schemas.openxmlformats.org/officeDocument/2006/relationships/hyperlink" Target="http://sistemagestioncalidad.ramajudicial.gov.co/ModeloCSJ/index.php?sesion=&amp;op=8&amp;sop=8.5.6&amp;id_estrutura=1&amp;id=20895.00000&amp;hr=1" TargetMode="External"/><Relationship Id="rId2288" Type="http://schemas.openxmlformats.org/officeDocument/2006/relationships/hyperlink" Target="http://sistemagestioncalidad.ramajudicial.gov.co/ModeloCSJ/index.php?sesion=&amp;op=8&amp;sop=8.5.6&amp;id_estrutura=1&amp;id=15020.00000&amp;hr=1" TargetMode="External"/><Relationship Id="rId467" Type="http://schemas.openxmlformats.org/officeDocument/2006/relationships/hyperlink" Target="http://sistemagestioncalidad.ramajudicial.gov.co/ModeloCSJ/index.php?sesion=&amp;op=8&amp;sop=8.5.6&amp;id_estrutura=367&amp;id=21349.00000&amp;hr=1" TargetMode="External"/><Relationship Id="rId1097" Type="http://schemas.openxmlformats.org/officeDocument/2006/relationships/hyperlink" Target="http://sistemagestioncalidad.ramajudicial.gov.co/ModeloCSJ/index.php?sesion=&amp;op=8&amp;sop=8.5.6&amp;id_estrutura=367&amp;id=21979.00000&amp;hr=1" TargetMode="External"/><Relationship Id="rId2148" Type="http://schemas.openxmlformats.org/officeDocument/2006/relationships/hyperlink" Target="http://sistemagestioncalidad.ramajudicial.gov.co/ModeloCSJ/index.php?sesion=&amp;op=8&amp;sop=8.5.6&amp;id_estrutura=1&amp;id=14880.00000&amp;hr=1" TargetMode="External"/><Relationship Id="rId674" Type="http://schemas.openxmlformats.org/officeDocument/2006/relationships/hyperlink" Target="http://sistemagestioncalidad.ramajudicial.gov.co/ModeloCSJ/index.php?sesion=&amp;op=8&amp;sop=8.5.6&amp;id_estrutura=367&amp;id=21556.00000&amp;hr=1" TargetMode="External"/><Relationship Id="rId881" Type="http://schemas.openxmlformats.org/officeDocument/2006/relationships/hyperlink" Target="http://sistemagestioncalidad.ramajudicial.gov.co/ModeloCSJ/index.php?sesion=&amp;op=8&amp;sop=8.5.6&amp;id_estrutura=367&amp;id=21763.00000&amp;hr=1" TargetMode="External"/><Relationship Id="rId2355" Type="http://schemas.openxmlformats.org/officeDocument/2006/relationships/hyperlink" Target="http://sistemagestioncalidad.ramajudicial.gov.co/ModeloCSJ/index.php?sesion=&amp;op=8&amp;sop=8.5.6&amp;id_estrutura=2&amp;id=15087.00000&amp;hr=1" TargetMode="External"/><Relationship Id="rId327" Type="http://schemas.openxmlformats.org/officeDocument/2006/relationships/hyperlink" Target="http://sistemagestioncalidad.ramajudicial.gov.co/ModeloCSJ/index.php?sesion=&amp;op=8&amp;sop=8.5.6&amp;id_estrutura=367&amp;id=21209.00000&amp;hr=1" TargetMode="External"/><Relationship Id="rId534" Type="http://schemas.openxmlformats.org/officeDocument/2006/relationships/hyperlink" Target="http://sistemagestioncalidad.ramajudicial.gov.co/ModeloCSJ/index.php?sesion=&amp;op=8&amp;sop=8.5.6&amp;id_estrutura=367&amp;id=21416.00000&amp;hr=1" TargetMode="External"/><Relationship Id="rId741" Type="http://schemas.openxmlformats.org/officeDocument/2006/relationships/hyperlink" Target="http://sistemagestioncalidad.ramajudicial.gov.co/ModeloCSJ/index.php?sesion=&amp;op=8&amp;sop=8.5.6&amp;id_estrutura=1&amp;id=21623.00000&amp;hr=1" TargetMode="External"/><Relationship Id="rId1164" Type="http://schemas.openxmlformats.org/officeDocument/2006/relationships/hyperlink" Target="http://sistemagestioncalidad.ramajudicial.gov.co/ModeloCSJ/index.php?sesion=&amp;op=8&amp;sop=8.5.6&amp;id_estrutura=367&amp;id=22046.00000&amp;hr=1" TargetMode="External"/><Relationship Id="rId1371" Type="http://schemas.openxmlformats.org/officeDocument/2006/relationships/hyperlink" Target="http://sistemagestioncalidad.ramajudicial.gov.co/ModeloCSJ/index.php?sesion=&amp;op=8&amp;sop=8.5.6&amp;id_estrutura=367&amp;id=22253.00000&amp;hr=1" TargetMode="External"/><Relationship Id="rId2008" Type="http://schemas.openxmlformats.org/officeDocument/2006/relationships/hyperlink" Target="http://sistemagestioncalidad.ramajudicial.gov.co/ModeloCSJ/index.php?sesion=&amp;op=8&amp;sop=8.5.6&amp;id_estrutura=1&amp;id=14740.00000&amp;hr=1" TargetMode="External"/><Relationship Id="rId2215" Type="http://schemas.openxmlformats.org/officeDocument/2006/relationships/hyperlink" Target="http://sistemagestioncalidad.ramajudicial.gov.co/ModeloCSJ/index.php?sesion=&amp;op=8&amp;sop=8.5.6&amp;id_estrutura=2&amp;id=14947.00000&amp;hr=1" TargetMode="External"/><Relationship Id="rId2422" Type="http://schemas.openxmlformats.org/officeDocument/2006/relationships/hyperlink" Target="http://sistemagestioncalidad.ramajudicial.gov.co/ModeloCSJ/index.php?sesion=&amp;op=8&amp;sop=8.5.6&amp;id_estrutura=3&amp;id=15154.00000&amp;hr=1" TargetMode="External"/><Relationship Id="rId601" Type="http://schemas.openxmlformats.org/officeDocument/2006/relationships/hyperlink" Target="http://sistemagestioncalidad.ramajudicial.gov.co/ModeloCSJ/index.php?sesion=&amp;op=8&amp;sop=8.5.6&amp;id_estrutura=367&amp;id=21483.00000&amp;hr=1" TargetMode="External"/><Relationship Id="rId1024" Type="http://schemas.openxmlformats.org/officeDocument/2006/relationships/hyperlink" Target="http://sistemagestioncalidad.ramajudicial.gov.co/ModeloCSJ/index.php?sesion=&amp;op=8&amp;sop=8.5.6&amp;id_estrutura=367&amp;id=21906.00000&amp;hr=1" TargetMode="External"/><Relationship Id="rId1231" Type="http://schemas.openxmlformats.org/officeDocument/2006/relationships/hyperlink" Target="http://sistemagestioncalidad.ramajudicial.gov.co/ModeloCSJ/index.php?sesion=&amp;op=8&amp;sop=8.5.6&amp;id_estrutura=367&amp;id=22113.00000&amp;hr=1" TargetMode="External"/><Relationship Id="rId184" Type="http://schemas.openxmlformats.org/officeDocument/2006/relationships/hyperlink" Target="http://sistemagestioncalidad.ramajudicial.gov.co/ModeloCSJ/index.php?sesion=&amp;op=8&amp;sop=8.5.6&amp;id_estrutura=2&amp;id=21066.00000&amp;hr=1" TargetMode="External"/><Relationship Id="rId391" Type="http://schemas.openxmlformats.org/officeDocument/2006/relationships/hyperlink" Target="http://sistemagestioncalidad.ramajudicial.gov.co/ModeloCSJ/index.php?sesion=&amp;op=8&amp;sop=8.5.6&amp;id_estrutura=1&amp;id=21273.00000&amp;hr=1" TargetMode="External"/><Relationship Id="rId1908" Type="http://schemas.openxmlformats.org/officeDocument/2006/relationships/hyperlink" Target="http://sistemagestioncalidad.ramajudicial.gov.co/ModeloCSJ/index.php?sesion=&amp;op=8&amp;sop=8.5.6&amp;id_estrutura=1&amp;id=14640.00000&amp;hr=1" TargetMode="External"/><Relationship Id="rId2072" Type="http://schemas.openxmlformats.org/officeDocument/2006/relationships/hyperlink" Target="http://sistemagestioncalidad.ramajudicial.gov.co/ModeloCSJ/index.php?sesion=&amp;op=8&amp;sop=8.5.6&amp;id_estrutura=1&amp;id=14804.00000&amp;hr=1" TargetMode="External"/><Relationship Id="rId251" Type="http://schemas.openxmlformats.org/officeDocument/2006/relationships/hyperlink" Target="http://sistemagestioncalidad.ramajudicial.gov.co/ModeloCSJ/index.php?sesion=&amp;op=8&amp;sop=8.5.6&amp;id_estrutura=2&amp;id=21133.00000&amp;hr=1" TargetMode="External"/><Relationship Id="rId111" Type="http://schemas.openxmlformats.org/officeDocument/2006/relationships/hyperlink" Target="http://sistemagestioncalidad.ramajudicial.gov.co/ModeloCSJ/index.php?sesion=&amp;op=8&amp;sop=8.5.6&amp;id_estrutura=1&amp;id=20993.00000&amp;hr=1" TargetMode="External"/><Relationship Id="rId1698" Type="http://schemas.openxmlformats.org/officeDocument/2006/relationships/hyperlink" Target="http://sistemagestioncalidad.ramajudicial.gov.co/ModeloCSJ/index.php?sesion=&amp;op=8&amp;sop=8.5.6&amp;id_estructura=2&amp;id=14430.00000&amp;hr=1" TargetMode="External"/><Relationship Id="rId928" Type="http://schemas.openxmlformats.org/officeDocument/2006/relationships/hyperlink" Target="http://sistemagestioncalidad.ramajudicial.gov.co/ModeloCSJ/index.php?sesion=&amp;op=8&amp;sop=8.5.6&amp;id_estrutura=367&amp;id=21810.00000&amp;hr=1" TargetMode="External"/><Relationship Id="rId1558" Type="http://schemas.openxmlformats.org/officeDocument/2006/relationships/hyperlink" Target="http://sistemagestioncalidad.ramajudicial.gov.co/ModeloCSJ/index.php?sesion=&amp;op=8&amp;sop=8.5.6&amp;id_estrutura=367&amp;id=22440.00000&amp;hr=1" TargetMode="External"/><Relationship Id="rId1765" Type="http://schemas.openxmlformats.org/officeDocument/2006/relationships/hyperlink" Target="http://sistemagestioncalidad.ramajudicial.gov.co/ModeloCSJ/index.php?sesion=&amp;op=8&amp;sop=8.5.6&amp;id_estrutura=1&amp;id=14497.00000&amp;hr=1" TargetMode="External"/><Relationship Id="rId57" Type="http://schemas.openxmlformats.org/officeDocument/2006/relationships/hyperlink" Target="http://sistemagestioncalidad.ramajudicial.gov.co/ModeloCSJ/index.php?sesion=&amp;op=8&amp;sop=8.5.6&amp;id_estrutura=367&amp;id=20939.00000&amp;hr=1" TargetMode="External"/><Relationship Id="rId1418" Type="http://schemas.openxmlformats.org/officeDocument/2006/relationships/hyperlink" Target="http://sistemagestioncalidad.ramajudicial.gov.co/ModeloCSJ/index.php?sesion=&amp;op=8&amp;sop=8.5.6&amp;id_estrutura=2&amp;id=22300.00000&amp;hr=1" TargetMode="External"/><Relationship Id="rId1972" Type="http://schemas.openxmlformats.org/officeDocument/2006/relationships/hyperlink" Target="http://sistemagestioncalidad.ramajudicial.gov.co/ModeloCSJ/index.php?sesion=&amp;op=8&amp;sop=8.5.6&amp;id_estrutura=1&amp;id=14704.00000&amp;hr=1" TargetMode="External"/><Relationship Id="rId1625" Type="http://schemas.openxmlformats.org/officeDocument/2006/relationships/hyperlink" Target="http://sistemagestioncalidad.ramajudicial.gov.co/ModeloCSJ/index.php?sesion=&amp;op=8&amp;sop=8.5.6&amp;id_estrutura=367&amp;id=22507.00000&amp;hr=1" TargetMode="External"/><Relationship Id="rId1832" Type="http://schemas.openxmlformats.org/officeDocument/2006/relationships/hyperlink" Target="http://sistemagestioncalidad.ramajudicial.gov.co/ModeloCSJ/index.php?sesion=&amp;op=8&amp;sop=8.5.6&amp;id_estrutura=2&amp;id=14564.00000&amp;hr=1" TargetMode="External"/><Relationship Id="rId2399" Type="http://schemas.openxmlformats.org/officeDocument/2006/relationships/hyperlink" Target="http://sistemagestioncalidad.ramajudicial.gov.co/ModeloCSJ/index.php?sesion=&amp;op=8&amp;sop=8.5.6&amp;id_estrutura=1&amp;id=15131.00000&amp;hr=1" TargetMode="External"/><Relationship Id="rId578" Type="http://schemas.openxmlformats.org/officeDocument/2006/relationships/hyperlink" Target="http://sistemagestioncalidad.ramajudicial.gov.co/ModeloCSJ/index.php?sesion=&amp;op=8&amp;sop=8.5.6&amp;id_estrutura=367&amp;id=21460.00000&amp;hr=1" TargetMode="External"/><Relationship Id="rId785" Type="http://schemas.openxmlformats.org/officeDocument/2006/relationships/hyperlink" Target="http://sistemagestioncalidad.ramajudicial.gov.co/ModeloCSJ/index.php?sesion=&amp;op=8&amp;sop=8.5.6&amp;id_estrutura=367&amp;id=21667.00000&amp;hr=1" TargetMode="External"/><Relationship Id="rId992" Type="http://schemas.openxmlformats.org/officeDocument/2006/relationships/hyperlink" Target="http://sistemagestioncalidad.ramajudicial.gov.co/ModeloCSJ/index.php?sesion=&amp;op=8&amp;sop=8.5.6&amp;id_estrutura=367&amp;id=21874.00000&amp;hr=1" TargetMode="External"/><Relationship Id="rId2259" Type="http://schemas.openxmlformats.org/officeDocument/2006/relationships/hyperlink" Target="http://sistemagestioncalidad.ramajudicial.gov.co/ModeloCSJ/index.php?sesion=&amp;op=8&amp;sop=8.5.6&amp;id_estrutura=2&amp;id=14991.00000&amp;hr=1" TargetMode="External"/><Relationship Id="rId2466" Type="http://schemas.openxmlformats.org/officeDocument/2006/relationships/hyperlink" Target="http://sistemagestioncalidad.ramajudicial.gov.co/ModeloCSJ/index.php?sesion=&amp;op=8&amp;sop=8.5.6&amp;id_estrutura=2&amp;id=15198.00000&amp;hr=1" TargetMode="External"/><Relationship Id="rId438" Type="http://schemas.openxmlformats.org/officeDocument/2006/relationships/hyperlink" Target="http://sistemagestioncalidad.ramajudicial.gov.co/ModeloCSJ/index.php?sesion=&amp;op=8&amp;sop=8.5.6&amp;id_estrutura=367&amp;id=21320.00000&amp;hr=1" TargetMode="External"/><Relationship Id="rId645" Type="http://schemas.openxmlformats.org/officeDocument/2006/relationships/hyperlink" Target="http://sistemagestioncalidad.ramajudicial.gov.co/ModeloCSJ/index.php?sesion=&amp;op=8&amp;sop=8.5.6&amp;id_estrutura=367&amp;id=21527.00000&amp;hr=1" TargetMode="External"/><Relationship Id="rId852" Type="http://schemas.openxmlformats.org/officeDocument/2006/relationships/hyperlink" Target="http://sistemagestioncalidad.ramajudicial.gov.co/ModeloCSJ/index.php?sesion=&amp;op=8&amp;sop=8.5.6&amp;id_estrutura=2&amp;id=21734.00000&amp;hr=1" TargetMode="External"/><Relationship Id="rId1068" Type="http://schemas.openxmlformats.org/officeDocument/2006/relationships/hyperlink" Target="http://sistemagestioncalidad.ramajudicial.gov.co/ModeloCSJ/index.php?sesion=&amp;op=8&amp;sop=8.5.6&amp;id_estrutura=367&amp;id=21950.00000&amp;hr=1" TargetMode="External"/><Relationship Id="rId1275" Type="http://schemas.openxmlformats.org/officeDocument/2006/relationships/hyperlink" Target="http://sistemagestioncalidad.ramajudicial.gov.co/ModeloCSJ/index.php?sesion=&amp;op=8&amp;sop=8.5.6&amp;id_estrutura=367&amp;id=22157.00000&amp;hr=1" TargetMode="External"/><Relationship Id="rId1482" Type="http://schemas.openxmlformats.org/officeDocument/2006/relationships/hyperlink" Target="http://sistemagestioncalidad.ramajudicial.gov.co/ModeloCSJ/index.php?sesion=&amp;op=8&amp;sop=8.5.6&amp;id_estrutura=367&amp;id=22364.00000&amp;hr=1" TargetMode="External"/><Relationship Id="rId2119" Type="http://schemas.openxmlformats.org/officeDocument/2006/relationships/hyperlink" Target="http://sistemagestioncalidad.ramajudicial.gov.co/ModeloCSJ/index.php?sesion=&amp;op=8&amp;sop=8.5.6&amp;id_estrutura=3&amp;id=14851.00000&amp;hr=1" TargetMode="External"/><Relationship Id="rId2326" Type="http://schemas.openxmlformats.org/officeDocument/2006/relationships/hyperlink" Target="http://sistemagestioncalidad.ramajudicial.gov.co/ModeloCSJ/index.php?sesion=&amp;op=8&amp;sop=8.5.6&amp;id_estrutura=1&amp;id=15058.00000&amp;hr=1" TargetMode="External"/><Relationship Id="rId505" Type="http://schemas.openxmlformats.org/officeDocument/2006/relationships/hyperlink" Target="http://sistemagestioncalidad.ramajudicial.gov.co/ModeloCSJ/index.php?sesion=&amp;op=8&amp;sop=8.5.6&amp;id_estrutura=367&amp;id=21387.00000&amp;hr=1" TargetMode="External"/><Relationship Id="rId712" Type="http://schemas.openxmlformats.org/officeDocument/2006/relationships/hyperlink" Target="http://sistemagestioncalidad.ramajudicial.gov.co/ModeloCSJ/index.php?sesion=&amp;op=8&amp;sop=8.5.6&amp;id_estrutura=367&amp;id=21594.00000&amp;hr=1" TargetMode="External"/><Relationship Id="rId1135" Type="http://schemas.openxmlformats.org/officeDocument/2006/relationships/hyperlink" Target="http://sistemagestioncalidad.ramajudicial.gov.co/ModeloCSJ/index.php?sesion=&amp;op=8&amp;sop=8.5.6&amp;id_estrutura=1&amp;id=22017.00000&amp;hr=1" TargetMode="External"/><Relationship Id="rId1342" Type="http://schemas.openxmlformats.org/officeDocument/2006/relationships/hyperlink" Target="http://sistemagestioncalidad.ramajudicial.gov.co/ModeloCSJ/index.php?sesion=&amp;op=8&amp;sop=8.5.6&amp;id_estrutura=2&amp;id=22224.00000&amp;hr=1" TargetMode="External"/><Relationship Id="rId1202" Type="http://schemas.openxmlformats.org/officeDocument/2006/relationships/hyperlink" Target="http://sistemagestioncalidad.ramajudicial.gov.co/ModeloCSJ/index.php?sesion=&amp;op=8&amp;sop=8.5.6&amp;id_estrutura=367&amp;id=22084.00000&amp;hr=1" TargetMode="External"/><Relationship Id="rId295" Type="http://schemas.openxmlformats.org/officeDocument/2006/relationships/hyperlink" Target="http://sistemagestioncalidad.ramajudicial.gov.co/ModeloCSJ/index.php?sesion=&amp;op=8&amp;sop=8.5.6&amp;id_estrutura=1&amp;id=21177.00000&amp;hr=1" TargetMode="External"/><Relationship Id="rId2183" Type="http://schemas.openxmlformats.org/officeDocument/2006/relationships/hyperlink" Target="http://sistemagestioncalidad.ramajudicial.gov.co/ModeloCSJ/index.php?sesion=&amp;op=8&amp;sop=8.5.6&amp;id_estrutura=1&amp;id=14915.00000&amp;hr=1" TargetMode="External"/><Relationship Id="rId2390" Type="http://schemas.openxmlformats.org/officeDocument/2006/relationships/hyperlink" Target="http://sistemagestioncalidad.ramajudicial.gov.co/ModeloCSJ/index.php?sesion=&amp;op=8&amp;sop=8.5.6&amp;id_estrutura=1&amp;id=15122.00000&amp;hr=1" TargetMode="External"/><Relationship Id="rId155" Type="http://schemas.openxmlformats.org/officeDocument/2006/relationships/hyperlink" Target="http://sistemagestioncalidad.ramajudicial.gov.co/ModeloCSJ/index.php?sesion=&amp;op=8&amp;sop=8.5.6&amp;id_estrutura=367&amp;id=21037.00000&amp;hr=1" TargetMode="External"/><Relationship Id="rId362" Type="http://schemas.openxmlformats.org/officeDocument/2006/relationships/hyperlink" Target="http://sistemagestioncalidad.ramajudicial.gov.co/ModeloCSJ/index.php?sesion=&amp;op=8&amp;sop=8.5.6&amp;id_estrutura=1&amp;id=21244.00000&amp;hr=1" TargetMode="External"/><Relationship Id="rId2043" Type="http://schemas.openxmlformats.org/officeDocument/2006/relationships/hyperlink" Target="http://sistemagestioncalidad.ramajudicial.gov.co/ModeloCSJ/index.php?sesion=&amp;op=8&amp;sop=8.5.6&amp;id_estrutura=1&amp;id=14775.00000&amp;hr=1" TargetMode="External"/><Relationship Id="rId2250" Type="http://schemas.openxmlformats.org/officeDocument/2006/relationships/hyperlink" Target="http://sistemagestioncalidad.ramajudicial.gov.co/ModeloCSJ/index.php?sesion=&amp;op=8&amp;sop=8.5.6&amp;id_estrutura=3&amp;id=14982.00000&amp;hr=1" TargetMode="External"/><Relationship Id="rId222" Type="http://schemas.openxmlformats.org/officeDocument/2006/relationships/hyperlink" Target="http://sistemagestioncalidad.ramajudicial.gov.co/ModeloCSJ/index.php?sesion=&amp;op=8&amp;sop=8.5.6&amp;id_estrutura=367&amp;id=21104.00000&amp;hr=1" TargetMode="External"/><Relationship Id="rId2110" Type="http://schemas.openxmlformats.org/officeDocument/2006/relationships/hyperlink" Target="http://sistemagestioncalidad.ramajudicial.gov.co/ModeloCSJ/index.php?sesion=&amp;op=8&amp;sop=8.5.6&amp;id_estrutura=2&amp;id=14842.00000&amp;hr=1" TargetMode="Externa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openxmlformats.org/officeDocument/2006/relationships/drawing" Target="../drawings/drawing3.xml"/><Relationship Id="rId4" Type="http://schemas.openxmlformats.org/officeDocument/2006/relationships/pivotTable" Target="../pivotTables/pivotTable1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470"/>
  <sheetViews>
    <sheetView showGridLines="0" workbookViewId="0">
      <pane ySplit="1" topLeftCell="A2" activePane="bottomLeft" state="frozen"/>
      <selection pane="bottomLeft" activeCell="C1" sqref="C1"/>
    </sheetView>
  </sheetViews>
  <sheetFormatPr baseColWidth="10" defaultRowHeight="14.25" customHeight="1" x14ac:dyDescent="0.25"/>
  <cols>
    <col min="1" max="1" width="6.42578125" style="2" customWidth="1"/>
    <col min="2" max="2" width="14.140625" style="3" bestFit="1" customWidth="1"/>
    <col min="3" max="3" width="26.140625" style="4" customWidth="1"/>
    <col min="4" max="4" width="18" style="5" bestFit="1" customWidth="1"/>
    <col min="5" max="5" width="15.7109375" style="36" customWidth="1"/>
    <col min="6" max="6" width="19.42578125" style="5" bestFit="1" customWidth="1"/>
    <col min="7" max="7" width="19.28515625" style="2" customWidth="1"/>
    <col min="8" max="8" width="21.42578125" style="2" customWidth="1"/>
    <col min="9" max="9" width="17.140625" style="2" customWidth="1"/>
    <col min="10" max="10" width="39.5703125" style="34" customWidth="1"/>
    <col min="11" max="11" width="18.7109375" style="4" customWidth="1"/>
    <col min="12" max="12" width="20.28515625" style="2" bestFit="1" customWidth="1"/>
    <col min="13" max="14" width="11.42578125" style="2" customWidth="1"/>
    <col min="15" max="15" width="11.85546875" style="2" bestFit="1" customWidth="1"/>
    <col min="16" max="16" width="20.28515625" style="2" bestFit="1" customWidth="1"/>
    <col min="17" max="17" width="17.85546875" style="2" bestFit="1" customWidth="1"/>
    <col min="18" max="16384" width="11.42578125" style="2"/>
  </cols>
  <sheetData>
    <row r="1" spans="1:17" ht="30.75" customHeight="1" thickBot="1" x14ac:dyDescent="0.3">
      <c r="A1" s="28" t="s">
        <v>20</v>
      </c>
      <c r="B1" s="29" t="s">
        <v>19</v>
      </c>
      <c r="C1" s="30" t="s">
        <v>0</v>
      </c>
      <c r="D1" s="31" t="s">
        <v>9</v>
      </c>
      <c r="E1" s="35" t="s">
        <v>10</v>
      </c>
      <c r="F1" s="35" t="s">
        <v>11</v>
      </c>
      <c r="G1" s="30" t="s">
        <v>12</v>
      </c>
      <c r="H1" s="32" t="s">
        <v>13</v>
      </c>
      <c r="I1" s="32" t="s">
        <v>14</v>
      </c>
      <c r="J1" s="30" t="s">
        <v>1</v>
      </c>
      <c r="K1" s="30" t="s">
        <v>582</v>
      </c>
      <c r="L1" s="32" t="s">
        <v>15</v>
      </c>
      <c r="M1" s="32" t="s">
        <v>16</v>
      </c>
      <c r="N1" s="32" t="s">
        <v>17</v>
      </c>
      <c r="O1" s="33" t="s">
        <v>18</v>
      </c>
      <c r="P1" s="81" t="s">
        <v>2642</v>
      </c>
      <c r="Q1" s="81" t="s">
        <v>2643</v>
      </c>
    </row>
    <row r="2" spans="1:17" ht="14.25" customHeight="1" x14ac:dyDescent="0.25">
      <c r="A2" s="2">
        <v>1</v>
      </c>
      <c r="B2" s="3">
        <v>20111</v>
      </c>
      <c r="C2" s="4" t="s">
        <v>586</v>
      </c>
      <c r="D2" s="5">
        <v>43831</v>
      </c>
      <c r="E2" s="36" t="s">
        <v>21</v>
      </c>
      <c r="F2" s="5">
        <v>43837</v>
      </c>
      <c r="G2" s="4" t="s">
        <v>587</v>
      </c>
      <c r="H2" s="1">
        <f t="shared" ref="H2:H65" si="0">+F2-D2</f>
        <v>6</v>
      </c>
      <c r="I2" s="1">
        <f t="shared" ref="I2:I65" si="1">+NETWORKDAYS(D2,F2)</f>
        <v>5</v>
      </c>
      <c r="J2" s="69" t="s">
        <v>588</v>
      </c>
      <c r="K2" s="4" t="s">
        <v>589</v>
      </c>
      <c r="L2" s="4" t="s">
        <v>21</v>
      </c>
      <c r="N2" s="2" t="str">
        <f>+VLOOKUP(B2,[1]Hoja1!$A$1:$E$773,5,0)</f>
        <v>Cerrado</v>
      </c>
      <c r="O2" s="2" t="b">
        <f t="shared" ref="O2:O65" si="2">+N2=K2</f>
        <v>1</v>
      </c>
      <c r="P2" s="2" t="s">
        <v>2644</v>
      </c>
      <c r="Q2" s="2" t="s">
        <v>2645</v>
      </c>
    </row>
    <row r="3" spans="1:17" ht="14.25" customHeight="1" x14ac:dyDescent="0.25">
      <c r="A3" s="2">
        <v>2</v>
      </c>
      <c r="B3" s="3">
        <v>20112</v>
      </c>
      <c r="C3" s="4" t="s">
        <v>586</v>
      </c>
      <c r="D3" s="5">
        <v>43831</v>
      </c>
      <c r="E3" s="36" t="s">
        <v>21</v>
      </c>
      <c r="F3" s="5">
        <v>43837</v>
      </c>
      <c r="G3" s="4" t="s">
        <v>587</v>
      </c>
      <c r="H3" s="1">
        <f t="shared" si="0"/>
        <v>6</v>
      </c>
      <c r="I3" s="1">
        <f t="shared" si="1"/>
        <v>5</v>
      </c>
      <c r="J3" s="69" t="s">
        <v>584</v>
      </c>
      <c r="K3" s="4" t="s">
        <v>589</v>
      </c>
      <c r="L3" s="4" t="s">
        <v>21</v>
      </c>
      <c r="N3" s="2" t="str">
        <f>+VLOOKUP(B3,[1]Hoja1!$A$1:$E$773,5,0)</f>
        <v>Cerrado</v>
      </c>
      <c r="O3" s="2" t="b">
        <f t="shared" si="2"/>
        <v>1</v>
      </c>
      <c r="P3" s="2" t="s">
        <v>2644</v>
      </c>
      <c r="Q3" s="2" t="s">
        <v>2645</v>
      </c>
    </row>
    <row r="4" spans="1:17" ht="14.25" customHeight="1" x14ac:dyDescent="0.25">
      <c r="A4" s="2">
        <v>3</v>
      </c>
      <c r="B4" s="3">
        <v>20113</v>
      </c>
      <c r="C4" s="4" t="s">
        <v>586</v>
      </c>
      <c r="D4" s="5">
        <v>43831</v>
      </c>
      <c r="E4" s="36" t="s">
        <v>21</v>
      </c>
      <c r="F4" s="5">
        <v>43837</v>
      </c>
      <c r="G4" s="4" t="s">
        <v>587</v>
      </c>
      <c r="H4" s="1">
        <f t="shared" si="0"/>
        <v>6</v>
      </c>
      <c r="I4" s="1">
        <f t="shared" si="1"/>
        <v>5</v>
      </c>
      <c r="J4" s="69" t="s">
        <v>584</v>
      </c>
      <c r="K4" s="4" t="s">
        <v>589</v>
      </c>
      <c r="L4" s="4" t="s">
        <v>21</v>
      </c>
      <c r="N4" s="2" t="str">
        <f>+VLOOKUP(B4,[1]Hoja1!$A$1:$E$773,5,0)</f>
        <v>Cerrado</v>
      </c>
      <c r="O4" s="2" t="b">
        <f t="shared" si="2"/>
        <v>1</v>
      </c>
      <c r="P4" s="2" t="s">
        <v>2644</v>
      </c>
      <c r="Q4" s="2" t="s">
        <v>2645</v>
      </c>
    </row>
    <row r="5" spans="1:17" ht="14.25" customHeight="1" x14ac:dyDescent="0.25">
      <c r="A5" s="2">
        <v>4</v>
      </c>
      <c r="B5" s="3">
        <v>20114</v>
      </c>
      <c r="C5" s="4" t="s">
        <v>7</v>
      </c>
      <c r="D5" s="5">
        <v>43831</v>
      </c>
      <c r="E5" s="36" t="s">
        <v>21</v>
      </c>
      <c r="F5" s="5">
        <v>43837</v>
      </c>
      <c r="G5" s="4" t="s">
        <v>587</v>
      </c>
      <c r="H5" s="1">
        <f t="shared" si="0"/>
        <v>6</v>
      </c>
      <c r="I5" s="1">
        <f t="shared" si="1"/>
        <v>5</v>
      </c>
      <c r="J5" s="69" t="s">
        <v>578</v>
      </c>
      <c r="K5" s="4" t="s">
        <v>589</v>
      </c>
      <c r="L5" s="4" t="s">
        <v>21</v>
      </c>
      <c r="M5" s="4"/>
      <c r="N5" s="2" t="str">
        <f>+VLOOKUP(B5,[1]Hoja1!$A$1:$E$773,5,0)</f>
        <v>Cerrado</v>
      </c>
      <c r="O5" s="2" t="b">
        <f t="shared" si="2"/>
        <v>1</v>
      </c>
      <c r="P5" s="2" t="s">
        <v>2644</v>
      </c>
      <c r="Q5" s="2" t="s">
        <v>2645</v>
      </c>
    </row>
    <row r="6" spans="1:17" ht="14.25" customHeight="1" x14ac:dyDescent="0.25">
      <c r="A6" s="2">
        <v>5</v>
      </c>
      <c r="B6" s="3">
        <v>20115</v>
      </c>
      <c r="C6" s="4" t="s">
        <v>586</v>
      </c>
      <c r="D6" s="5">
        <v>43831</v>
      </c>
      <c r="E6" s="36" t="s">
        <v>21</v>
      </c>
      <c r="F6" s="5">
        <v>43837</v>
      </c>
      <c r="G6" s="4" t="s">
        <v>587</v>
      </c>
      <c r="H6" s="1">
        <f t="shared" si="0"/>
        <v>6</v>
      </c>
      <c r="I6" s="1">
        <f t="shared" si="1"/>
        <v>5</v>
      </c>
      <c r="J6" s="69" t="s">
        <v>590</v>
      </c>
      <c r="K6" s="4" t="s">
        <v>589</v>
      </c>
      <c r="L6" s="4" t="s">
        <v>21</v>
      </c>
      <c r="M6" s="4"/>
      <c r="N6" s="2" t="str">
        <f>+VLOOKUP(B6,[1]Hoja1!$A$1:$E$773,5,0)</f>
        <v>Cerrado</v>
      </c>
      <c r="O6" s="2" t="b">
        <f t="shared" si="2"/>
        <v>1</v>
      </c>
      <c r="P6" s="2" t="s">
        <v>2644</v>
      </c>
      <c r="Q6" s="2" t="s">
        <v>2645</v>
      </c>
    </row>
    <row r="7" spans="1:17" ht="14.25" customHeight="1" x14ac:dyDescent="0.25">
      <c r="A7" s="2">
        <v>6</v>
      </c>
      <c r="B7" s="3">
        <v>20116</v>
      </c>
      <c r="C7" s="4" t="s">
        <v>4</v>
      </c>
      <c r="D7" s="5">
        <v>43832</v>
      </c>
      <c r="E7" s="36" t="s">
        <v>21</v>
      </c>
      <c r="F7" s="5" t="s">
        <v>25</v>
      </c>
      <c r="G7" s="4" t="s">
        <v>25</v>
      </c>
      <c r="H7" s="1" t="e">
        <f t="shared" si="0"/>
        <v>#VALUE!</v>
      </c>
      <c r="I7" s="1" t="e">
        <f t="shared" si="1"/>
        <v>#VALUE!</v>
      </c>
      <c r="J7" s="69" t="s">
        <v>591</v>
      </c>
      <c r="K7" s="4" t="s">
        <v>592</v>
      </c>
      <c r="L7" s="4" t="s">
        <v>25</v>
      </c>
      <c r="N7" s="2" t="str">
        <f>+VLOOKUP(B7,[1]Hoja1!$A$1:$E$773,5,0)</f>
        <v>Abierto</v>
      </c>
      <c r="O7" s="2" t="b">
        <f t="shared" si="2"/>
        <v>1</v>
      </c>
      <c r="P7" s="2" t="s">
        <v>2646</v>
      </c>
      <c r="Q7" s="2" t="s">
        <v>25</v>
      </c>
    </row>
    <row r="8" spans="1:17" ht="14.25" customHeight="1" x14ac:dyDescent="0.25">
      <c r="A8" s="2">
        <v>7</v>
      </c>
      <c r="B8" s="3">
        <v>20117</v>
      </c>
      <c r="C8" s="4" t="s">
        <v>4</v>
      </c>
      <c r="D8" s="5">
        <v>43832</v>
      </c>
      <c r="E8" s="36" t="s">
        <v>21</v>
      </c>
      <c r="F8" s="5">
        <v>43868</v>
      </c>
      <c r="G8" s="4" t="s">
        <v>587</v>
      </c>
      <c r="H8" s="1">
        <f t="shared" si="0"/>
        <v>36</v>
      </c>
      <c r="I8" s="1">
        <f t="shared" si="1"/>
        <v>27</v>
      </c>
      <c r="J8" s="69" t="s">
        <v>591</v>
      </c>
      <c r="K8" s="4" t="s">
        <v>589</v>
      </c>
      <c r="L8" s="4" t="s">
        <v>22</v>
      </c>
      <c r="N8" s="2" t="str">
        <f>+VLOOKUP(B8,[1]Hoja1!$A$1:$E$773,5,0)</f>
        <v>Cerrado</v>
      </c>
      <c r="O8" s="2" t="b">
        <f t="shared" si="2"/>
        <v>1</v>
      </c>
      <c r="P8" s="2" t="s">
        <v>2644</v>
      </c>
      <c r="Q8" s="2" t="s">
        <v>2645</v>
      </c>
    </row>
    <row r="9" spans="1:17" ht="14.25" customHeight="1" x14ac:dyDescent="0.25">
      <c r="A9" s="2">
        <v>8</v>
      </c>
      <c r="B9" s="3">
        <v>20118</v>
      </c>
      <c r="C9" s="4" t="s">
        <v>586</v>
      </c>
      <c r="D9" s="5">
        <v>43832</v>
      </c>
      <c r="E9" s="36" t="s">
        <v>21</v>
      </c>
      <c r="F9" s="5">
        <v>43837</v>
      </c>
      <c r="G9" s="4" t="s">
        <v>587</v>
      </c>
      <c r="H9" s="1">
        <f t="shared" si="0"/>
        <v>5</v>
      </c>
      <c r="I9" s="1">
        <f t="shared" si="1"/>
        <v>4</v>
      </c>
      <c r="J9" s="69" t="s">
        <v>593</v>
      </c>
      <c r="K9" s="4" t="s">
        <v>589</v>
      </c>
      <c r="L9" s="4" t="s">
        <v>21</v>
      </c>
      <c r="N9" s="2" t="str">
        <f>+VLOOKUP(B9,[1]Hoja1!$A$1:$E$773,5,0)</f>
        <v>Cerrado</v>
      </c>
      <c r="O9" s="2" t="b">
        <f t="shared" si="2"/>
        <v>1</v>
      </c>
      <c r="P9" s="2" t="s">
        <v>2644</v>
      </c>
      <c r="Q9" s="2" t="s">
        <v>2645</v>
      </c>
    </row>
    <row r="10" spans="1:17" ht="14.25" customHeight="1" x14ac:dyDescent="0.25">
      <c r="A10" s="2">
        <v>9</v>
      </c>
      <c r="B10" s="3">
        <v>20119</v>
      </c>
      <c r="C10" s="4" t="s">
        <v>586</v>
      </c>
      <c r="D10" s="5">
        <v>43832</v>
      </c>
      <c r="E10" s="36" t="s">
        <v>21</v>
      </c>
      <c r="F10" s="5">
        <v>43837</v>
      </c>
      <c r="G10" s="4" t="s">
        <v>587</v>
      </c>
      <c r="H10" s="1">
        <f t="shared" si="0"/>
        <v>5</v>
      </c>
      <c r="I10" s="1">
        <f t="shared" si="1"/>
        <v>4</v>
      </c>
      <c r="J10" s="69" t="s">
        <v>594</v>
      </c>
      <c r="K10" s="4" t="s">
        <v>589</v>
      </c>
      <c r="L10" s="4" t="s">
        <v>21</v>
      </c>
      <c r="N10" s="2" t="str">
        <f>+VLOOKUP(B10,[1]Hoja1!$A$1:$E$773,5,0)</f>
        <v>Cerrado</v>
      </c>
      <c r="O10" s="2" t="b">
        <f t="shared" si="2"/>
        <v>1</v>
      </c>
      <c r="P10" s="2" t="s">
        <v>2644</v>
      </c>
      <c r="Q10" s="2" t="s">
        <v>2645</v>
      </c>
    </row>
    <row r="11" spans="1:17" ht="14.25" customHeight="1" x14ac:dyDescent="0.25">
      <c r="A11" s="2">
        <v>10</v>
      </c>
      <c r="B11" s="3">
        <v>20120</v>
      </c>
      <c r="C11" s="4" t="s">
        <v>586</v>
      </c>
      <c r="D11" s="5">
        <v>43832</v>
      </c>
      <c r="E11" s="36" t="s">
        <v>21</v>
      </c>
      <c r="F11" s="5">
        <v>43838</v>
      </c>
      <c r="G11" s="4" t="s">
        <v>587</v>
      </c>
      <c r="H11" s="1">
        <f t="shared" si="0"/>
        <v>6</v>
      </c>
      <c r="I11" s="1">
        <f t="shared" si="1"/>
        <v>5</v>
      </c>
      <c r="J11" s="69" t="s">
        <v>595</v>
      </c>
      <c r="K11" s="4" t="s">
        <v>589</v>
      </c>
      <c r="L11" s="4" t="s">
        <v>21</v>
      </c>
      <c r="M11" s="4"/>
      <c r="N11" s="2" t="str">
        <f>+VLOOKUP(B11,[1]Hoja1!$A$1:$E$773,5,0)</f>
        <v>Cerrado</v>
      </c>
      <c r="O11" s="2" t="b">
        <f t="shared" si="2"/>
        <v>1</v>
      </c>
      <c r="P11" s="2" t="s">
        <v>2644</v>
      </c>
      <c r="Q11" s="2" t="s">
        <v>2645</v>
      </c>
    </row>
    <row r="12" spans="1:17" ht="14.25" customHeight="1" x14ac:dyDescent="0.25">
      <c r="A12" s="2">
        <v>11</v>
      </c>
      <c r="B12" s="3">
        <v>20121</v>
      </c>
      <c r="C12" s="4" t="s">
        <v>4</v>
      </c>
      <c r="D12" s="5">
        <v>43832</v>
      </c>
      <c r="E12" s="36" t="s">
        <v>21</v>
      </c>
      <c r="F12" s="71">
        <v>43963</v>
      </c>
      <c r="G12" s="4" t="s">
        <v>596</v>
      </c>
      <c r="H12" s="1">
        <f t="shared" si="0"/>
        <v>131</v>
      </c>
      <c r="I12" s="1">
        <f t="shared" si="1"/>
        <v>94</v>
      </c>
      <c r="J12" s="69" t="s">
        <v>597</v>
      </c>
      <c r="K12" s="4" t="s">
        <v>589</v>
      </c>
      <c r="L12" s="4" t="s">
        <v>34</v>
      </c>
      <c r="N12" s="2" t="str">
        <f>+VLOOKUP(B12,[1]Hoja1!$A$1:$E$773,5,0)</f>
        <v>Cerrado</v>
      </c>
      <c r="O12" s="2" t="b">
        <f t="shared" si="2"/>
        <v>1</v>
      </c>
      <c r="P12" s="2" t="s">
        <v>2644</v>
      </c>
      <c r="Q12" s="2" t="s">
        <v>2645</v>
      </c>
    </row>
    <row r="13" spans="1:17" ht="14.25" customHeight="1" x14ac:dyDescent="0.25">
      <c r="A13" s="2">
        <v>12</v>
      </c>
      <c r="B13" s="3">
        <v>20122</v>
      </c>
      <c r="C13" s="4" t="s">
        <v>4</v>
      </c>
      <c r="D13" s="5">
        <v>43832</v>
      </c>
      <c r="E13" s="36" t="s">
        <v>21</v>
      </c>
      <c r="F13" s="5">
        <v>43868</v>
      </c>
      <c r="G13" s="4" t="s">
        <v>587</v>
      </c>
      <c r="H13" s="1">
        <f t="shared" si="0"/>
        <v>36</v>
      </c>
      <c r="I13" s="1">
        <f t="shared" si="1"/>
        <v>27</v>
      </c>
      <c r="J13" s="69" t="s">
        <v>597</v>
      </c>
      <c r="K13" s="4" t="s">
        <v>589</v>
      </c>
      <c r="L13" s="4" t="s">
        <v>22</v>
      </c>
      <c r="N13" s="2" t="str">
        <f>+VLOOKUP(B13,[1]Hoja1!$A$1:$E$773,5,0)</f>
        <v>Cerrado</v>
      </c>
      <c r="O13" s="2" t="b">
        <f t="shared" si="2"/>
        <v>1</v>
      </c>
      <c r="P13" s="2" t="s">
        <v>2644</v>
      </c>
      <c r="Q13" s="2" t="s">
        <v>2645</v>
      </c>
    </row>
    <row r="14" spans="1:17" ht="14.25" customHeight="1" x14ac:dyDescent="0.25">
      <c r="A14" s="2">
        <v>13</v>
      </c>
      <c r="B14" s="3">
        <v>20123</v>
      </c>
      <c r="C14" s="4" t="s">
        <v>586</v>
      </c>
      <c r="D14" s="5">
        <v>43832</v>
      </c>
      <c r="E14" s="36" t="s">
        <v>21</v>
      </c>
      <c r="F14" s="5">
        <v>43838</v>
      </c>
      <c r="G14" s="4" t="s">
        <v>587</v>
      </c>
      <c r="H14" s="1">
        <f t="shared" si="0"/>
        <v>6</v>
      </c>
      <c r="I14" s="1">
        <f t="shared" si="1"/>
        <v>5</v>
      </c>
      <c r="J14" s="69" t="s">
        <v>598</v>
      </c>
      <c r="K14" s="4" t="s">
        <v>589</v>
      </c>
      <c r="L14" s="4" t="s">
        <v>21</v>
      </c>
      <c r="N14" s="2" t="str">
        <f>+VLOOKUP(B14,[1]Hoja1!$A$1:$E$773,5,0)</f>
        <v>Cerrado</v>
      </c>
      <c r="O14" s="2" t="b">
        <f t="shared" si="2"/>
        <v>1</v>
      </c>
      <c r="P14" s="2" t="s">
        <v>2644</v>
      </c>
      <c r="Q14" s="2" t="s">
        <v>2645</v>
      </c>
    </row>
    <row r="15" spans="1:17" ht="14.25" customHeight="1" x14ac:dyDescent="0.25">
      <c r="A15" s="2">
        <v>14</v>
      </c>
      <c r="B15" s="3">
        <v>20124</v>
      </c>
      <c r="C15" s="4" t="s">
        <v>4</v>
      </c>
      <c r="D15" s="5">
        <v>43833</v>
      </c>
      <c r="E15" s="36" t="s">
        <v>21</v>
      </c>
      <c r="F15" s="5" t="s">
        <v>25</v>
      </c>
      <c r="G15" s="4" t="s">
        <v>25</v>
      </c>
      <c r="H15" s="1" t="e">
        <f t="shared" si="0"/>
        <v>#VALUE!</v>
      </c>
      <c r="I15" s="1" t="e">
        <f t="shared" si="1"/>
        <v>#VALUE!</v>
      </c>
      <c r="J15" s="69" t="s">
        <v>599</v>
      </c>
      <c r="K15" s="4" t="s">
        <v>592</v>
      </c>
      <c r="L15" s="4" t="s">
        <v>25</v>
      </c>
      <c r="N15" s="2" t="str">
        <f>+VLOOKUP(B15,[1]Hoja1!$A$1:$E$773,5,0)</f>
        <v>Abierto</v>
      </c>
      <c r="O15" s="2" t="b">
        <f t="shared" si="2"/>
        <v>1</v>
      </c>
      <c r="P15" s="2" t="s">
        <v>2646</v>
      </c>
      <c r="Q15" s="2" t="s">
        <v>25</v>
      </c>
    </row>
    <row r="16" spans="1:17" ht="14.25" customHeight="1" x14ac:dyDescent="0.25">
      <c r="A16" s="2">
        <v>15</v>
      </c>
      <c r="B16" s="3">
        <v>20125</v>
      </c>
      <c r="C16" s="4" t="s">
        <v>586</v>
      </c>
      <c r="D16" s="5">
        <v>43833</v>
      </c>
      <c r="E16" s="36" t="s">
        <v>21</v>
      </c>
      <c r="F16" s="5">
        <v>43838</v>
      </c>
      <c r="G16" s="4" t="s">
        <v>587</v>
      </c>
      <c r="H16" s="1">
        <f t="shared" si="0"/>
        <v>5</v>
      </c>
      <c r="I16" s="1">
        <f t="shared" si="1"/>
        <v>4</v>
      </c>
      <c r="J16" s="69" t="s">
        <v>600</v>
      </c>
      <c r="K16" s="4" t="s">
        <v>589</v>
      </c>
      <c r="L16" s="4" t="s">
        <v>21</v>
      </c>
      <c r="N16" s="2" t="str">
        <f>+VLOOKUP(B16,[1]Hoja1!$A$1:$E$773,5,0)</f>
        <v>Cerrado</v>
      </c>
      <c r="O16" s="2" t="b">
        <f t="shared" si="2"/>
        <v>1</v>
      </c>
      <c r="P16" s="2" t="s">
        <v>2644</v>
      </c>
      <c r="Q16" s="2" t="s">
        <v>2645</v>
      </c>
    </row>
    <row r="17" spans="1:17" ht="14.25" customHeight="1" x14ac:dyDescent="0.25">
      <c r="A17" s="2">
        <v>16</v>
      </c>
      <c r="B17" s="3">
        <v>20126</v>
      </c>
      <c r="C17" s="4" t="s">
        <v>586</v>
      </c>
      <c r="D17" s="5">
        <v>43833</v>
      </c>
      <c r="E17" s="36" t="s">
        <v>21</v>
      </c>
      <c r="F17" s="5">
        <v>43838</v>
      </c>
      <c r="G17" s="4" t="s">
        <v>587</v>
      </c>
      <c r="H17" s="1">
        <f t="shared" si="0"/>
        <v>5</v>
      </c>
      <c r="I17" s="1">
        <f t="shared" si="1"/>
        <v>4</v>
      </c>
      <c r="J17" s="69" t="s">
        <v>601</v>
      </c>
      <c r="K17" s="4" t="s">
        <v>589</v>
      </c>
      <c r="L17" s="4" t="s">
        <v>21</v>
      </c>
      <c r="N17" s="2" t="str">
        <f>+VLOOKUP(B17,[1]Hoja1!$A$1:$E$773,5,0)</f>
        <v>Cerrado</v>
      </c>
      <c r="O17" s="2" t="b">
        <f t="shared" si="2"/>
        <v>1</v>
      </c>
      <c r="P17" s="2" t="s">
        <v>2644</v>
      </c>
      <c r="Q17" s="2" t="s">
        <v>2645</v>
      </c>
    </row>
    <row r="18" spans="1:17" ht="14.25" customHeight="1" x14ac:dyDescent="0.25">
      <c r="A18" s="2">
        <v>17</v>
      </c>
      <c r="B18" s="3">
        <v>20127</v>
      </c>
      <c r="C18" s="4" t="s">
        <v>2</v>
      </c>
      <c r="D18" s="5">
        <v>43833</v>
      </c>
      <c r="E18" s="36" t="s">
        <v>21</v>
      </c>
      <c r="F18" s="5">
        <v>43868</v>
      </c>
      <c r="G18" s="4" t="s">
        <v>587</v>
      </c>
      <c r="H18" s="1">
        <f t="shared" si="0"/>
        <v>35</v>
      </c>
      <c r="I18" s="1">
        <f t="shared" si="1"/>
        <v>26</v>
      </c>
      <c r="J18" s="69" t="s">
        <v>602</v>
      </c>
      <c r="K18" s="4" t="s">
        <v>589</v>
      </c>
      <c r="L18" s="4" t="s">
        <v>22</v>
      </c>
      <c r="N18" s="2" t="str">
        <f>+VLOOKUP(B18,[1]Hoja1!$A$1:$E$773,5,0)</f>
        <v>Cerrado</v>
      </c>
      <c r="O18" s="2" t="b">
        <f t="shared" si="2"/>
        <v>1</v>
      </c>
      <c r="P18" s="2" t="s">
        <v>2644</v>
      </c>
      <c r="Q18" s="2" t="s">
        <v>2645</v>
      </c>
    </row>
    <row r="19" spans="1:17" ht="14.25" customHeight="1" x14ac:dyDescent="0.25">
      <c r="A19" s="2">
        <v>18</v>
      </c>
      <c r="B19" s="3">
        <v>20128</v>
      </c>
      <c r="C19" s="4" t="s">
        <v>586</v>
      </c>
      <c r="D19" s="5">
        <v>43834</v>
      </c>
      <c r="E19" s="36" t="s">
        <v>21</v>
      </c>
      <c r="F19" s="5">
        <v>43838</v>
      </c>
      <c r="G19" s="4" t="s">
        <v>587</v>
      </c>
      <c r="H19" s="1">
        <f t="shared" si="0"/>
        <v>4</v>
      </c>
      <c r="I19" s="1">
        <f t="shared" si="1"/>
        <v>3</v>
      </c>
      <c r="J19" s="69" t="s">
        <v>603</v>
      </c>
      <c r="K19" s="4" t="s">
        <v>589</v>
      </c>
      <c r="L19" s="4" t="s">
        <v>21</v>
      </c>
      <c r="N19" s="2" t="str">
        <f>+VLOOKUP(B19,[1]Hoja1!$A$1:$E$773,5,0)</f>
        <v>Cerrado</v>
      </c>
      <c r="O19" s="2" t="b">
        <f t="shared" si="2"/>
        <v>1</v>
      </c>
      <c r="P19" s="2" t="s">
        <v>2644</v>
      </c>
      <c r="Q19" s="2" t="s">
        <v>2645</v>
      </c>
    </row>
    <row r="20" spans="1:17" ht="14.25" customHeight="1" x14ac:dyDescent="0.25">
      <c r="A20" s="2">
        <v>19</v>
      </c>
      <c r="B20" s="3">
        <v>20129</v>
      </c>
      <c r="C20" s="4" t="s">
        <v>7</v>
      </c>
      <c r="D20" s="5">
        <v>43834</v>
      </c>
      <c r="E20" s="36" t="s">
        <v>21</v>
      </c>
      <c r="F20" s="5">
        <v>43872</v>
      </c>
      <c r="G20" s="4" t="s">
        <v>587</v>
      </c>
      <c r="H20" s="1">
        <f t="shared" si="0"/>
        <v>38</v>
      </c>
      <c r="I20" s="1">
        <f t="shared" si="1"/>
        <v>27</v>
      </c>
      <c r="J20" s="69" t="s">
        <v>604</v>
      </c>
      <c r="K20" s="4" t="s">
        <v>589</v>
      </c>
      <c r="L20" s="4" t="s">
        <v>22</v>
      </c>
      <c r="N20" s="2" t="str">
        <f>+VLOOKUP(B20,[1]Hoja1!$A$1:$E$773,5,0)</f>
        <v>Cerrado</v>
      </c>
      <c r="O20" s="2" t="b">
        <f t="shared" si="2"/>
        <v>1</v>
      </c>
      <c r="P20" s="2" t="s">
        <v>2644</v>
      </c>
      <c r="Q20" s="2" t="s">
        <v>2645</v>
      </c>
    </row>
    <row r="21" spans="1:17" ht="14.25" customHeight="1" x14ac:dyDescent="0.25">
      <c r="A21" s="2">
        <v>20</v>
      </c>
      <c r="B21" s="3">
        <v>20130</v>
      </c>
      <c r="C21" s="4" t="s">
        <v>586</v>
      </c>
      <c r="D21" s="5">
        <v>43836</v>
      </c>
      <c r="E21" s="36" t="s">
        <v>21</v>
      </c>
      <c r="F21" s="5">
        <v>43838</v>
      </c>
      <c r="G21" s="4" t="s">
        <v>587</v>
      </c>
      <c r="H21" s="1">
        <f t="shared" si="0"/>
        <v>2</v>
      </c>
      <c r="I21" s="1">
        <f t="shared" si="1"/>
        <v>3</v>
      </c>
      <c r="J21" s="69" t="s">
        <v>588</v>
      </c>
      <c r="K21" s="4" t="s">
        <v>589</v>
      </c>
      <c r="L21" s="4" t="s">
        <v>21</v>
      </c>
      <c r="N21" s="2" t="str">
        <f>+VLOOKUP(B21,[1]Hoja1!$A$1:$E$773,5,0)</f>
        <v>Cerrado</v>
      </c>
      <c r="O21" s="2" t="b">
        <f t="shared" si="2"/>
        <v>1</v>
      </c>
      <c r="P21" s="2" t="s">
        <v>2644</v>
      </c>
      <c r="Q21" s="2" t="s">
        <v>2645</v>
      </c>
    </row>
    <row r="22" spans="1:17" ht="14.25" customHeight="1" x14ac:dyDescent="0.25">
      <c r="A22" s="2">
        <v>21</v>
      </c>
      <c r="B22" s="3">
        <v>20131</v>
      </c>
      <c r="C22" s="4" t="s">
        <v>4</v>
      </c>
      <c r="D22" s="5">
        <v>43837</v>
      </c>
      <c r="E22" s="36" t="s">
        <v>21</v>
      </c>
      <c r="F22" s="5">
        <v>43868</v>
      </c>
      <c r="G22" s="4" t="s">
        <v>587</v>
      </c>
      <c r="H22" s="1">
        <f t="shared" si="0"/>
        <v>31</v>
      </c>
      <c r="I22" s="1">
        <f t="shared" si="1"/>
        <v>24</v>
      </c>
      <c r="J22" s="69" t="s">
        <v>605</v>
      </c>
      <c r="K22" s="4" t="s">
        <v>589</v>
      </c>
      <c r="L22" s="4" t="s">
        <v>22</v>
      </c>
      <c r="N22" s="2" t="str">
        <f>+VLOOKUP(B22,[1]Hoja1!$A$1:$E$773,5,0)</f>
        <v>Cerrado</v>
      </c>
      <c r="O22" s="2" t="b">
        <f t="shared" si="2"/>
        <v>1</v>
      </c>
      <c r="P22" s="2" t="s">
        <v>2644</v>
      </c>
      <c r="Q22" s="2" t="s">
        <v>2645</v>
      </c>
    </row>
    <row r="23" spans="1:17" ht="14.25" customHeight="1" x14ac:dyDescent="0.25">
      <c r="A23" s="2">
        <v>22</v>
      </c>
      <c r="B23" s="3">
        <v>20132</v>
      </c>
      <c r="C23" s="4" t="s">
        <v>586</v>
      </c>
      <c r="D23" s="5">
        <v>43837</v>
      </c>
      <c r="E23" s="36" t="s">
        <v>21</v>
      </c>
      <c r="F23" s="5">
        <v>43838</v>
      </c>
      <c r="G23" s="4" t="s">
        <v>587</v>
      </c>
      <c r="H23" s="1">
        <f t="shared" si="0"/>
        <v>1</v>
      </c>
      <c r="I23" s="1">
        <f t="shared" si="1"/>
        <v>2</v>
      </c>
      <c r="J23" s="69" t="s">
        <v>606</v>
      </c>
      <c r="K23" s="4" t="s">
        <v>589</v>
      </c>
      <c r="L23" s="4" t="s">
        <v>21</v>
      </c>
      <c r="N23" s="2" t="str">
        <f>+VLOOKUP(B23,[1]Hoja1!$A$1:$E$773,5,0)</f>
        <v>Cerrado</v>
      </c>
      <c r="O23" s="2" t="b">
        <f t="shared" si="2"/>
        <v>1</v>
      </c>
      <c r="P23" s="2" t="s">
        <v>2644</v>
      </c>
      <c r="Q23" s="2" t="s">
        <v>2645</v>
      </c>
    </row>
    <row r="24" spans="1:17" ht="14.25" customHeight="1" x14ac:dyDescent="0.25">
      <c r="A24" s="2">
        <v>23</v>
      </c>
      <c r="B24" s="3">
        <v>20133</v>
      </c>
      <c r="C24" s="4" t="s">
        <v>586</v>
      </c>
      <c r="D24" s="5">
        <v>43837</v>
      </c>
      <c r="E24" s="36" t="s">
        <v>21</v>
      </c>
      <c r="F24" s="5">
        <v>43838</v>
      </c>
      <c r="G24" s="4" t="s">
        <v>587</v>
      </c>
      <c r="H24" s="1">
        <f t="shared" si="0"/>
        <v>1</v>
      </c>
      <c r="I24" s="1">
        <f t="shared" si="1"/>
        <v>2</v>
      </c>
      <c r="J24" s="69" t="s">
        <v>607</v>
      </c>
      <c r="K24" s="4" t="s">
        <v>589</v>
      </c>
      <c r="L24" s="4" t="s">
        <v>21</v>
      </c>
      <c r="N24" s="2" t="str">
        <f>+VLOOKUP(B24,[1]Hoja1!$A$1:$E$773,5,0)</f>
        <v>Cerrado</v>
      </c>
      <c r="O24" s="2" t="b">
        <f t="shared" si="2"/>
        <v>1</v>
      </c>
      <c r="P24" s="2" t="s">
        <v>2644</v>
      </c>
      <c r="Q24" s="2" t="s">
        <v>2645</v>
      </c>
    </row>
    <row r="25" spans="1:17" ht="14.25" customHeight="1" x14ac:dyDescent="0.25">
      <c r="A25" s="2">
        <v>24</v>
      </c>
      <c r="B25" s="3">
        <v>20134</v>
      </c>
      <c r="C25" s="4" t="s">
        <v>586</v>
      </c>
      <c r="D25" s="5">
        <v>43838</v>
      </c>
      <c r="E25" s="36" t="s">
        <v>21</v>
      </c>
      <c r="F25" s="5">
        <v>43839</v>
      </c>
      <c r="G25" s="4" t="s">
        <v>587</v>
      </c>
      <c r="H25" s="1">
        <f t="shared" si="0"/>
        <v>1</v>
      </c>
      <c r="I25" s="1">
        <f t="shared" si="1"/>
        <v>2</v>
      </c>
      <c r="J25" s="69" t="s">
        <v>608</v>
      </c>
      <c r="K25" s="4" t="s">
        <v>589</v>
      </c>
      <c r="L25" s="4" t="s">
        <v>21</v>
      </c>
      <c r="M25" s="4"/>
      <c r="N25" s="2" t="str">
        <f>+VLOOKUP(B25,[1]Hoja1!$A$1:$E$773,5,0)</f>
        <v>Cerrado</v>
      </c>
      <c r="O25" s="2" t="b">
        <f t="shared" si="2"/>
        <v>1</v>
      </c>
      <c r="P25" s="2" t="s">
        <v>2644</v>
      </c>
      <c r="Q25" s="2" t="s">
        <v>2645</v>
      </c>
    </row>
    <row r="26" spans="1:17" ht="14.25" customHeight="1" x14ac:dyDescent="0.25">
      <c r="A26" s="2">
        <v>25</v>
      </c>
      <c r="B26" s="3">
        <v>20135</v>
      </c>
      <c r="C26" s="4" t="s">
        <v>4</v>
      </c>
      <c r="D26" s="5">
        <v>43838</v>
      </c>
      <c r="E26" s="36" t="s">
        <v>21</v>
      </c>
      <c r="F26" s="5">
        <v>43868</v>
      </c>
      <c r="G26" s="4" t="s">
        <v>587</v>
      </c>
      <c r="H26" s="1">
        <f t="shared" si="0"/>
        <v>30</v>
      </c>
      <c r="I26" s="1">
        <f t="shared" si="1"/>
        <v>23</v>
      </c>
      <c r="J26" s="69" t="s">
        <v>609</v>
      </c>
      <c r="K26" s="4" t="s">
        <v>589</v>
      </c>
      <c r="L26" s="4" t="s">
        <v>22</v>
      </c>
      <c r="N26" s="2" t="str">
        <f>+VLOOKUP(B26,[1]Hoja1!$A$1:$E$773,5,0)</f>
        <v>Cerrado</v>
      </c>
      <c r="O26" s="2" t="b">
        <f t="shared" si="2"/>
        <v>1</v>
      </c>
      <c r="P26" s="2" t="s">
        <v>2644</v>
      </c>
      <c r="Q26" s="2" t="s">
        <v>2645</v>
      </c>
    </row>
    <row r="27" spans="1:17" ht="14.25" customHeight="1" x14ac:dyDescent="0.25">
      <c r="A27" s="2">
        <v>26</v>
      </c>
      <c r="B27" s="3">
        <v>20136</v>
      </c>
      <c r="C27" s="4" t="s">
        <v>586</v>
      </c>
      <c r="D27" s="5">
        <v>43838</v>
      </c>
      <c r="E27" s="36" t="s">
        <v>21</v>
      </c>
      <c r="F27" s="5">
        <v>43839</v>
      </c>
      <c r="G27" s="4" t="s">
        <v>587</v>
      </c>
      <c r="H27" s="1">
        <f t="shared" si="0"/>
        <v>1</v>
      </c>
      <c r="I27" s="1">
        <f t="shared" si="1"/>
        <v>2</v>
      </c>
      <c r="J27" s="69" t="s">
        <v>610</v>
      </c>
      <c r="K27" s="4" t="s">
        <v>589</v>
      </c>
      <c r="L27" s="4" t="s">
        <v>21</v>
      </c>
      <c r="N27" s="2" t="str">
        <f>+VLOOKUP(B27,[1]Hoja1!$A$1:$E$773,5,0)</f>
        <v>Cerrado</v>
      </c>
      <c r="O27" s="2" t="b">
        <f t="shared" si="2"/>
        <v>1</v>
      </c>
      <c r="P27" s="2" t="s">
        <v>2644</v>
      </c>
      <c r="Q27" s="2" t="s">
        <v>2645</v>
      </c>
    </row>
    <row r="28" spans="1:17" ht="14.25" customHeight="1" x14ac:dyDescent="0.25">
      <c r="A28" s="2">
        <v>27</v>
      </c>
      <c r="B28" s="3">
        <v>20137</v>
      </c>
      <c r="C28" s="4" t="s">
        <v>4</v>
      </c>
      <c r="D28" s="5">
        <v>43838</v>
      </c>
      <c r="E28" s="36" t="s">
        <v>21</v>
      </c>
      <c r="F28" s="5">
        <v>43868</v>
      </c>
      <c r="G28" s="4" t="s">
        <v>587</v>
      </c>
      <c r="H28" s="1">
        <f t="shared" si="0"/>
        <v>30</v>
      </c>
      <c r="I28" s="1">
        <f t="shared" si="1"/>
        <v>23</v>
      </c>
      <c r="J28" s="69" t="s">
        <v>611</v>
      </c>
      <c r="K28" s="4" t="s">
        <v>589</v>
      </c>
      <c r="L28" s="4" t="s">
        <v>22</v>
      </c>
      <c r="N28" s="2" t="str">
        <f>+VLOOKUP(B28,[1]Hoja1!$A$1:$E$773,5,0)</f>
        <v>Cerrado</v>
      </c>
      <c r="O28" s="2" t="b">
        <f t="shared" si="2"/>
        <v>1</v>
      </c>
      <c r="P28" s="2" t="s">
        <v>2644</v>
      </c>
      <c r="Q28" s="2" t="s">
        <v>2645</v>
      </c>
    </row>
    <row r="29" spans="1:17" ht="14.25" customHeight="1" x14ac:dyDescent="0.25">
      <c r="A29" s="2">
        <v>28</v>
      </c>
      <c r="B29" s="3">
        <v>20138</v>
      </c>
      <c r="C29" s="4" t="s">
        <v>586</v>
      </c>
      <c r="D29" s="5">
        <v>43838</v>
      </c>
      <c r="E29" s="36" t="s">
        <v>21</v>
      </c>
      <c r="F29" s="5">
        <v>43839</v>
      </c>
      <c r="G29" s="4" t="s">
        <v>587</v>
      </c>
      <c r="H29" s="1">
        <f t="shared" si="0"/>
        <v>1</v>
      </c>
      <c r="I29" s="1">
        <f t="shared" si="1"/>
        <v>2</v>
      </c>
      <c r="J29" s="69" t="s">
        <v>612</v>
      </c>
      <c r="K29" s="4" t="s">
        <v>589</v>
      </c>
      <c r="L29" s="4" t="s">
        <v>21</v>
      </c>
      <c r="N29" s="2" t="str">
        <f>+VLOOKUP(B29,[1]Hoja1!$A$1:$E$773,5,0)</f>
        <v>Cerrado</v>
      </c>
      <c r="O29" s="2" t="b">
        <f t="shared" si="2"/>
        <v>1</v>
      </c>
      <c r="P29" s="2" t="s">
        <v>2644</v>
      </c>
      <c r="Q29" s="2" t="s">
        <v>2645</v>
      </c>
    </row>
    <row r="30" spans="1:17" ht="14.25" customHeight="1" x14ac:dyDescent="0.25">
      <c r="A30" s="2">
        <v>29</v>
      </c>
      <c r="B30" s="3">
        <v>20139</v>
      </c>
      <c r="C30" s="4" t="s">
        <v>2</v>
      </c>
      <c r="D30" s="5">
        <v>43838</v>
      </c>
      <c r="E30" s="36" t="s">
        <v>21</v>
      </c>
      <c r="F30" s="5">
        <v>43839</v>
      </c>
      <c r="G30" s="4" t="s">
        <v>587</v>
      </c>
      <c r="H30" s="1">
        <f t="shared" si="0"/>
        <v>1</v>
      </c>
      <c r="I30" s="1">
        <f t="shared" si="1"/>
        <v>2</v>
      </c>
      <c r="J30" s="69" t="s">
        <v>613</v>
      </c>
      <c r="K30" s="4" t="s">
        <v>589</v>
      </c>
      <c r="L30" s="4" t="s">
        <v>21</v>
      </c>
      <c r="N30" s="2" t="str">
        <f>+VLOOKUP(B30,[1]Hoja1!$A$1:$E$773,5,0)</f>
        <v>Cerrado</v>
      </c>
      <c r="O30" s="2" t="b">
        <f t="shared" si="2"/>
        <v>1</v>
      </c>
      <c r="P30" s="2" t="s">
        <v>2644</v>
      </c>
      <c r="Q30" s="2" t="s">
        <v>2645</v>
      </c>
    </row>
    <row r="31" spans="1:17" ht="14.25" customHeight="1" x14ac:dyDescent="0.25">
      <c r="A31" s="2">
        <v>30</v>
      </c>
      <c r="B31" s="3">
        <v>20140</v>
      </c>
      <c r="C31" s="4" t="s">
        <v>2</v>
      </c>
      <c r="D31" s="5">
        <v>43838</v>
      </c>
      <c r="E31" s="36" t="s">
        <v>21</v>
      </c>
      <c r="F31" s="5">
        <v>43868</v>
      </c>
      <c r="G31" s="4" t="s">
        <v>587</v>
      </c>
      <c r="H31" s="1">
        <f t="shared" si="0"/>
        <v>30</v>
      </c>
      <c r="I31" s="1">
        <f t="shared" si="1"/>
        <v>23</v>
      </c>
      <c r="J31" s="69" t="s">
        <v>614</v>
      </c>
      <c r="K31" s="4" t="s">
        <v>589</v>
      </c>
      <c r="L31" s="4" t="s">
        <v>22</v>
      </c>
      <c r="N31" s="2" t="str">
        <f>+VLOOKUP(B31,[1]Hoja1!$A$1:$E$773,5,0)</f>
        <v>Cerrado</v>
      </c>
      <c r="O31" s="2" t="b">
        <f t="shared" si="2"/>
        <v>1</v>
      </c>
      <c r="P31" s="2" t="s">
        <v>2644</v>
      </c>
      <c r="Q31" s="2" t="s">
        <v>2645</v>
      </c>
    </row>
    <row r="32" spans="1:17" ht="14.25" customHeight="1" x14ac:dyDescent="0.25">
      <c r="A32" s="2">
        <v>31</v>
      </c>
      <c r="B32" s="3">
        <v>20141</v>
      </c>
      <c r="C32" s="4" t="s">
        <v>4</v>
      </c>
      <c r="D32" s="5">
        <v>43839</v>
      </c>
      <c r="E32" s="36" t="s">
        <v>21</v>
      </c>
      <c r="F32" s="5">
        <v>43868</v>
      </c>
      <c r="G32" s="4" t="s">
        <v>587</v>
      </c>
      <c r="H32" s="1">
        <f t="shared" si="0"/>
        <v>29</v>
      </c>
      <c r="I32" s="1">
        <f t="shared" si="1"/>
        <v>22</v>
      </c>
      <c r="J32" s="69" t="s">
        <v>615</v>
      </c>
      <c r="K32" s="4" t="s">
        <v>589</v>
      </c>
      <c r="L32" s="4" t="s">
        <v>22</v>
      </c>
      <c r="M32" s="4"/>
      <c r="N32" s="2" t="str">
        <f>+VLOOKUP(B32,[1]Hoja1!$A$1:$E$773,5,0)</f>
        <v>Cerrado</v>
      </c>
      <c r="O32" s="2" t="b">
        <f t="shared" si="2"/>
        <v>1</v>
      </c>
      <c r="P32" s="2" t="s">
        <v>2644</v>
      </c>
      <c r="Q32" s="2" t="s">
        <v>2645</v>
      </c>
    </row>
    <row r="33" spans="1:17" ht="14.25" customHeight="1" x14ac:dyDescent="0.25">
      <c r="A33" s="2">
        <v>32</v>
      </c>
      <c r="B33" s="3">
        <v>20142</v>
      </c>
      <c r="C33" s="4" t="s">
        <v>586</v>
      </c>
      <c r="D33" s="5">
        <v>43839</v>
      </c>
      <c r="E33" s="36" t="s">
        <v>21</v>
      </c>
      <c r="F33" s="5">
        <v>43839</v>
      </c>
      <c r="G33" s="4" t="s">
        <v>587</v>
      </c>
      <c r="H33" s="1">
        <f t="shared" si="0"/>
        <v>0</v>
      </c>
      <c r="I33" s="1">
        <f t="shared" si="1"/>
        <v>1</v>
      </c>
      <c r="J33" s="69" t="s">
        <v>616</v>
      </c>
      <c r="K33" s="4" t="s">
        <v>589</v>
      </c>
      <c r="L33" s="4" t="s">
        <v>21</v>
      </c>
      <c r="N33" s="2" t="str">
        <f>+VLOOKUP(B33,[1]Hoja1!$A$1:$E$773,5,0)</f>
        <v>Cerrado</v>
      </c>
      <c r="O33" s="2" t="b">
        <f t="shared" si="2"/>
        <v>1</v>
      </c>
      <c r="P33" s="2" t="s">
        <v>2644</v>
      </c>
      <c r="Q33" s="2" t="s">
        <v>2645</v>
      </c>
    </row>
    <row r="34" spans="1:17" ht="14.25" customHeight="1" x14ac:dyDescent="0.25">
      <c r="A34" s="2">
        <v>33</v>
      </c>
      <c r="B34" s="3">
        <v>20143</v>
      </c>
      <c r="C34" s="4" t="s">
        <v>4</v>
      </c>
      <c r="D34" s="5">
        <v>43839</v>
      </c>
      <c r="E34" s="36" t="s">
        <v>21</v>
      </c>
      <c r="F34" s="5" t="s">
        <v>25</v>
      </c>
      <c r="G34" s="4" t="s">
        <v>25</v>
      </c>
      <c r="H34" s="1" t="e">
        <f t="shared" si="0"/>
        <v>#VALUE!</v>
      </c>
      <c r="I34" s="1" t="e">
        <f t="shared" si="1"/>
        <v>#VALUE!</v>
      </c>
      <c r="J34" s="69" t="s">
        <v>617</v>
      </c>
      <c r="K34" s="4" t="s">
        <v>592</v>
      </c>
      <c r="L34" s="4" t="s">
        <v>25</v>
      </c>
      <c r="M34" s="4"/>
      <c r="N34" s="2" t="str">
        <f>+VLOOKUP(B34,[1]Hoja1!$A$1:$E$773,5,0)</f>
        <v>Abierto</v>
      </c>
      <c r="O34" s="2" t="b">
        <f t="shared" si="2"/>
        <v>1</v>
      </c>
      <c r="P34" s="2" t="s">
        <v>2646</v>
      </c>
      <c r="Q34" s="2" t="s">
        <v>25</v>
      </c>
    </row>
    <row r="35" spans="1:17" ht="14.25" customHeight="1" x14ac:dyDescent="0.25">
      <c r="A35" s="2">
        <v>34</v>
      </c>
      <c r="B35" s="3">
        <v>20144</v>
      </c>
      <c r="C35" s="4" t="s">
        <v>4</v>
      </c>
      <c r="D35" s="5">
        <v>43839</v>
      </c>
      <c r="E35" s="36" t="s">
        <v>21</v>
      </c>
      <c r="F35" s="5">
        <v>43868</v>
      </c>
      <c r="G35" s="4" t="s">
        <v>587</v>
      </c>
      <c r="H35" s="1">
        <f t="shared" si="0"/>
        <v>29</v>
      </c>
      <c r="I35" s="1">
        <f t="shared" si="1"/>
        <v>22</v>
      </c>
      <c r="J35" s="69" t="s">
        <v>618</v>
      </c>
      <c r="K35" s="4" t="s">
        <v>589</v>
      </c>
      <c r="L35" s="4" t="s">
        <v>22</v>
      </c>
      <c r="N35" s="2" t="str">
        <f>+VLOOKUP(B35,[1]Hoja1!$A$1:$E$773,5,0)</f>
        <v>Cerrado</v>
      </c>
      <c r="O35" s="2" t="b">
        <f t="shared" si="2"/>
        <v>1</v>
      </c>
      <c r="P35" s="2" t="s">
        <v>2644</v>
      </c>
      <c r="Q35" s="2" t="s">
        <v>2645</v>
      </c>
    </row>
    <row r="36" spans="1:17" ht="14.25" customHeight="1" x14ac:dyDescent="0.25">
      <c r="A36" s="2">
        <v>35</v>
      </c>
      <c r="B36" s="3">
        <v>20145</v>
      </c>
      <c r="C36" s="4" t="s">
        <v>586</v>
      </c>
      <c r="D36" s="5">
        <v>43839</v>
      </c>
      <c r="E36" s="36" t="s">
        <v>21</v>
      </c>
      <c r="F36" s="5">
        <v>43840</v>
      </c>
      <c r="G36" s="4" t="s">
        <v>587</v>
      </c>
      <c r="H36" s="1">
        <f t="shared" si="0"/>
        <v>1</v>
      </c>
      <c r="I36" s="1">
        <f t="shared" si="1"/>
        <v>2</v>
      </c>
      <c r="J36" s="69" t="s">
        <v>619</v>
      </c>
      <c r="K36" s="4" t="s">
        <v>589</v>
      </c>
      <c r="L36" s="4" t="s">
        <v>21</v>
      </c>
      <c r="M36" s="4"/>
      <c r="N36" s="2" t="str">
        <f>+VLOOKUP(B36,[1]Hoja1!$A$1:$E$773,5,0)</f>
        <v>Cerrado</v>
      </c>
      <c r="O36" s="2" t="b">
        <f t="shared" si="2"/>
        <v>1</v>
      </c>
      <c r="P36" s="2" t="s">
        <v>2644</v>
      </c>
      <c r="Q36" s="2" t="s">
        <v>2645</v>
      </c>
    </row>
    <row r="37" spans="1:17" ht="14.25" customHeight="1" x14ac:dyDescent="0.25">
      <c r="A37" s="2">
        <v>36</v>
      </c>
      <c r="B37" s="3">
        <v>20146</v>
      </c>
      <c r="C37" s="4" t="s">
        <v>4</v>
      </c>
      <c r="D37" s="5">
        <v>43839</v>
      </c>
      <c r="E37" s="36" t="s">
        <v>21</v>
      </c>
      <c r="F37" s="5">
        <v>43880</v>
      </c>
      <c r="G37" s="4" t="s">
        <v>587</v>
      </c>
      <c r="H37" s="1">
        <f t="shared" si="0"/>
        <v>41</v>
      </c>
      <c r="I37" s="1">
        <f t="shared" si="1"/>
        <v>30</v>
      </c>
      <c r="J37" s="69" t="s">
        <v>620</v>
      </c>
      <c r="K37" s="4" t="s">
        <v>589</v>
      </c>
      <c r="L37" s="4" t="s">
        <v>22</v>
      </c>
      <c r="M37" s="4"/>
      <c r="N37" s="2" t="str">
        <f>+VLOOKUP(B37,[1]Hoja1!$A$1:$E$773,5,0)</f>
        <v>Cerrado</v>
      </c>
      <c r="O37" s="2" t="b">
        <f t="shared" si="2"/>
        <v>1</v>
      </c>
      <c r="P37" s="2" t="s">
        <v>2644</v>
      </c>
      <c r="Q37" s="2" t="s">
        <v>2645</v>
      </c>
    </row>
    <row r="38" spans="1:17" ht="14.25" customHeight="1" x14ac:dyDescent="0.25">
      <c r="A38" s="2">
        <v>37</v>
      </c>
      <c r="B38" s="3">
        <v>20147</v>
      </c>
      <c r="C38" s="4" t="s">
        <v>586</v>
      </c>
      <c r="D38" s="5">
        <v>43839</v>
      </c>
      <c r="E38" s="36" t="s">
        <v>21</v>
      </c>
      <c r="F38" s="5">
        <v>43840</v>
      </c>
      <c r="G38" s="4" t="s">
        <v>587</v>
      </c>
      <c r="H38" s="1">
        <f t="shared" si="0"/>
        <v>1</v>
      </c>
      <c r="I38" s="1">
        <f t="shared" si="1"/>
        <v>2</v>
      </c>
      <c r="J38" s="69" t="s">
        <v>621</v>
      </c>
      <c r="K38" s="4" t="s">
        <v>589</v>
      </c>
      <c r="L38" s="4" t="s">
        <v>21</v>
      </c>
      <c r="M38" s="4"/>
      <c r="N38" s="2" t="str">
        <f>+VLOOKUP(B38,[1]Hoja1!$A$1:$E$773,5,0)</f>
        <v>Cerrado</v>
      </c>
      <c r="O38" s="2" t="b">
        <f t="shared" si="2"/>
        <v>1</v>
      </c>
      <c r="P38" s="2" t="s">
        <v>2644</v>
      </c>
      <c r="Q38" s="2" t="s">
        <v>2645</v>
      </c>
    </row>
    <row r="39" spans="1:17" ht="14.25" customHeight="1" x14ac:dyDescent="0.25">
      <c r="A39" s="2">
        <v>38</v>
      </c>
      <c r="B39" s="3">
        <v>20148</v>
      </c>
      <c r="C39" s="4" t="s">
        <v>586</v>
      </c>
      <c r="D39" s="5">
        <v>43840</v>
      </c>
      <c r="E39" s="36" t="s">
        <v>21</v>
      </c>
      <c r="F39" s="5">
        <v>43840</v>
      </c>
      <c r="G39" s="4" t="s">
        <v>587</v>
      </c>
      <c r="H39" s="1">
        <f t="shared" si="0"/>
        <v>0</v>
      </c>
      <c r="I39" s="1">
        <f t="shared" si="1"/>
        <v>1</v>
      </c>
      <c r="J39" s="69" t="s">
        <v>622</v>
      </c>
      <c r="K39" s="4" t="s">
        <v>589</v>
      </c>
      <c r="L39" s="4" t="s">
        <v>21</v>
      </c>
      <c r="N39" s="2" t="str">
        <f>+VLOOKUP(B39,[1]Hoja1!$A$1:$E$773,5,0)</f>
        <v>Cerrado</v>
      </c>
      <c r="O39" s="2" t="b">
        <f t="shared" si="2"/>
        <v>1</v>
      </c>
      <c r="P39" s="2" t="s">
        <v>2644</v>
      </c>
      <c r="Q39" s="2" t="s">
        <v>2645</v>
      </c>
    </row>
    <row r="40" spans="1:17" ht="14.25" customHeight="1" x14ac:dyDescent="0.25">
      <c r="A40" s="2">
        <v>39</v>
      </c>
      <c r="B40" s="3">
        <v>20149</v>
      </c>
      <c r="C40" s="4" t="s">
        <v>586</v>
      </c>
      <c r="D40" s="5">
        <v>43840</v>
      </c>
      <c r="E40" s="36" t="s">
        <v>21</v>
      </c>
      <c r="F40" s="5">
        <v>43840</v>
      </c>
      <c r="G40" s="4" t="s">
        <v>587</v>
      </c>
      <c r="H40" s="1">
        <f t="shared" si="0"/>
        <v>0</v>
      </c>
      <c r="I40" s="1">
        <f t="shared" si="1"/>
        <v>1</v>
      </c>
      <c r="J40" s="69" t="s">
        <v>623</v>
      </c>
      <c r="K40" s="4" t="s">
        <v>589</v>
      </c>
      <c r="L40" s="4" t="s">
        <v>21</v>
      </c>
      <c r="M40" s="4"/>
      <c r="N40" s="2" t="str">
        <f>+VLOOKUP(B40,[1]Hoja1!$A$1:$E$773,5,0)</f>
        <v>Cerrado</v>
      </c>
      <c r="O40" s="2" t="b">
        <f t="shared" si="2"/>
        <v>1</v>
      </c>
      <c r="P40" s="2" t="s">
        <v>2644</v>
      </c>
      <c r="Q40" s="2" t="s">
        <v>2645</v>
      </c>
    </row>
    <row r="41" spans="1:17" ht="14.25" customHeight="1" x14ac:dyDescent="0.25">
      <c r="A41" s="2">
        <v>40</v>
      </c>
      <c r="B41" s="3">
        <v>20150</v>
      </c>
      <c r="C41" s="4" t="s">
        <v>2</v>
      </c>
      <c r="D41" s="5">
        <v>43840</v>
      </c>
      <c r="E41" s="36" t="s">
        <v>21</v>
      </c>
      <c r="F41" s="5">
        <v>43868</v>
      </c>
      <c r="G41" s="4" t="s">
        <v>587</v>
      </c>
      <c r="H41" s="1">
        <f t="shared" si="0"/>
        <v>28</v>
      </c>
      <c r="I41" s="1">
        <f t="shared" si="1"/>
        <v>21</v>
      </c>
      <c r="J41" s="69" t="s">
        <v>624</v>
      </c>
      <c r="K41" s="4" t="s">
        <v>589</v>
      </c>
      <c r="L41" s="4" t="s">
        <v>22</v>
      </c>
      <c r="M41" s="4"/>
      <c r="N41" s="2" t="str">
        <f>+VLOOKUP(B41,[1]Hoja1!$A$1:$E$773,5,0)</f>
        <v>Cerrado</v>
      </c>
      <c r="O41" s="2" t="b">
        <f t="shared" si="2"/>
        <v>1</v>
      </c>
      <c r="P41" s="2" t="s">
        <v>2644</v>
      </c>
      <c r="Q41" s="2" t="s">
        <v>2645</v>
      </c>
    </row>
    <row r="42" spans="1:17" ht="14.25" customHeight="1" x14ac:dyDescent="0.25">
      <c r="A42" s="2">
        <v>41</v>
      </c>
      <c r="B42" s="3">
        <v>20151</v>
      </c>
      <c r="C42" s="4" t="s">
        <v>7</v>
      </c>
      <c r="D42" s="5">
        <v>43840</v>
      </c>
      <c r="E42" s="36" t="s">
        <v>21</v>
      </c>
      <c r="F42" s="5">
        <v>43873</v>
      </c>
      <c r="G42" s="4" t="s">
        <v>587</v>
      </c>
      <c r="H42" s="1">
        <f t="shared" si="0"/>
        <v>33</v>
      </c>
      <c r="I42" s="1">
        <f t="shared" si="1"/>
        <v>24</v>
      </c>
      <c r="J42" s="69" t="s">
        <v>594</v>
      </c>
      <c r="K42" s="4" t="s">
        <v>589</v>
      </c>
      <c r="L42" s="4" t="s">
        <v>22</v>
      </c>
      <c r="N42" s="2" t="str">
        <f>+VLOOKUP(B42,[1]Hoja1!$A$1:$E$773,5,0)</f>
        <v>Cerrado</v>
      </c>
      <c r="O42" s="2" t="b">
        <f t="shared" si="2"/>
        <v>1</v>
      </c>
      <c r="P42" s="2" t="s">
        <v>2644</v>
      </c>
      <c r="Q42" s="2" t="s">
        <v>2645</v>
      </c>
    </row>
    <row r="43" spans="1:17" ht="14.25" customHeight="1" x14ac:dyDescent="0.25">
      <c r="A43" s="2">
        <v>42</v>
      </c>
      <c r="B43" s="3">
        <v>20152</v>
      </c>
      <c r="C43" s="4" t="s">
        <v>586</v>
      </c>
      <c r="D43" s="5">
        <v>43840</v>
      </c>
      <c r="E43" s="36" t="s">
        <v>21</v>
      </c>
      <c r="F43" s="5">
        <v>43843</v>
      </c>
      <c r="G43" s="4" t="s">
        <v>587</v>
      </c>
      <c r="H43" s="1">
        <f t="shared" si="0"/>
        <v>3</v>
      </c>
      <c r="I43" s="1">
        <f t="shared" si="1"/>
        <v>2</v>
      </c>
      <c r="J43" s="69" t="s">
        <v>625</v>
      </c>
      <c r="K43" s="4" t="s">
        <v>589</v>
      </c>
      <c r="L43" s="4" t="s">
        <v>21</v>
      </c>
      <c r="M43" s="4"/>
      <c r="N43" s="2" t="str">
        <f>+VLOOKUP(B43,[1]Hoja1!$A$1:$E$773,5,0)</f>
        <v>Cerrado</v>
      </c>
      <c r="O43" s="2" t="b">
        <f t="shared" si="2"/>
        <v>1</v>
      </c>
      <c r="P43" s="2" t="s">
        <v>2644</v>
      </c>
      <c r="Q43" s="2" t="s">
        <v>2645</v>
      </c>
    </row>
    <row r="44" spans="1:17" ht="14.25" customHeight="1" x14ac:dyDescent="0.25">
      <c r="A44" s="2">
        <v>43</v>
      </c>
      <c r="B44" s="3">
        <v>20153</v>
      </c>
      <c r="C44" s="4" t="s">
        <v>586</v>
      </c>
      <c r="D44" s="5">
        <v>43843</v>
      </c>
      <c r="E44" s="36" t="s">
        <v>21</v>
      </c>
      <c r="F44" s="5">
        <v>43843</v>
      </c>
      <c r="G44" s="4" t="s">
        <v>587</v>
      </c>
      <c r="H44" s="1">
        <f t="shared" si="0"/>
        <v>0</v>
      </c>
      <c r="I44" s="1">
        <f t="shared" si="1"/>
        <v>1</v>
      </c>
      <c r="J44" s="69" t="s">
        <v>626</v>
      </c>
      <c r="K44" s="4" t="s">
        <v>589</v>
      </c>
      <c r="L44" s="4" t="s">
        <v>21</v>
      </c>
      <c r="N44" s="2" t="str">
        <f>+VLOOKUP(B44,[1]Hoja1!$A$1:$E$773,5,0)</f>
        <v>Cerrado</v>
      </c>
      <c r="O44" s="2" t="b">
        <f t="shared" si="2"/>
        <v>1</v>
      </c>
      <c r="P44" s="2" t="s">
        <v>2644</v>
      </c>
      <c r="Q44" s="2" t="s">
        <v>2645</v>
      </c>
    </row>
    <row r="45" spans="1:17" ht="14.25" customHeight="1" x14ac:dyDescent="0.25">
      <c r="A45" s="2">
        <v>44</v>
      </c>
      <c r="B45" s="3">
        <v>20154</v>
      </c>
      <c r="C45" s="4" t="s">
        <v>586</v>
      </c>
      <c r="D45" s="5">
        <v>43843</v>
      </c>
      <c r="E45" s="36" t="s">
        <v>21</v>
      </c>
      <c r="F45" s="5">
        <v>43843</v>
      </c>
      <c r="G45" s="4" t="s">
        <v>587</v>
      </c>
      <c r="H45" s="1">
        <f t="shared" si="0"/>
        <v>0</v>
      </c>
      <c r="I45" s="1">
        <f t="shared" si="1"/>
        <v>1</v>
      </c>
      <c r="J45" s="69" t="s">
        <v>569</v>
      </c>
      <c r="K45" s="4" t="s">
        <v>589</v>
      </c>
      <c r="L45" s="4" t="s">
        <v>21</v>
      </c>
      <c r="N45" s="2" t="str">
        <f>+VLOOKUP(B45,[1]Hoja1!$A$1:$E$773,5,0)</f>
        <v>Cerrado</v>
      </c>
      <c r="O45" s="2" t="b">
        <f t="shared" si="2"/>
        <v>1</v>
      </c>
      <c r="P45" s="2" t="s">
        <v>2644</v>
      </c>
      <c r="Q45" s="2" t="s">
        <v>2645</v>
      </c>
    </row>
    <row r="46" spans="1:17" ht="14.25" customHeight="1" x14ac:dyDescent="0.25">
      <c r="A46" s="2">
        <v>45</v>
      </c>
      <c r="B46" s="3">
        <v>20155</v>
      </c>
      <c r="C46" s="4" t="s">
        <v>4</v>
      </c>
      <c r="D46" s="5">
        <v>43843</v>
      </c>
      <c r="E46" s="36" t="s">
        <v>21</v>
      </c>
      <c r="F46" s="5">
        <v>43868</v>
      </c>
      <c r="G46" s="4" t="s">
        <v>587</v>
      </c>
      <c r="H46" s="1">
        <f t="shared" si="0"/>
        <v>25</v>
      </c>
      <c r="I46" s="1">
        <f t="shared" si="1"/>
        <v>20</v>
      </c>
      <c r="J46" s="69" t="s">
        <v>627</v>
      </c>
      <c r="K46" s="4" t="s">
        <v>589</v>
      </c>
      <c r="L46" s="4" t="s">
        <v>22</v>
      </c>
      <c r="N46" s="2" t="str">
        <f>+VLOOKUP(B46,[1]Hoja1!$A$1:$E$773,5,0)</f>
        <v>Cerrado</v>
      </c>
      <c r="O46" s="2" t="b">
        <f t="shared" si="2"/>
        <v>1</v>
      </c>
      <c r="P46" s="2" t="s">
        <v>2644</v>
      </c>
      <c r="Q46" s="2" t="s">
        <v>2645</v>
      </c>
    </row>
    <row r="47" spans="1:17" ht="14.25" customHeight="1" x14ac:dyDescent="0.25">
      <c r="A47" s="2">
        <v>46</v>
      </c>
      <c r="B47" s="3">
        <v>20156</v>
      </c>
      <c r="C47" s="4" t="s">
        <v>7</v>
      </c>
      <c r="D47" s="5">
        <v>43843</v>
      </c>
      <c r="E47" s="36" t="s">
        <v>21</v>
      </c>
      <c r="F47" s="5">
        <v>43872</v>
      </c>
      <c r="G47" s="4" t="s">
        <v>587</v>
      </c>
      <c r="H47" s="1">
        <f t="shared" si="0"/>
        <v>29</v>
      </c>
      <c r="I47" s="1">
        <f t="shared" si="1"/>
        <v>22</v>
      </c>
      <c r="J47" s="69" t="s">
        <v>628</v>
      </c>
      <c r="K47" s="4" t="s">
        <v>589</v>
      </c>
      <c r="L47" s="4" t="s">
        <v>22</v>
      </c>
      <c r="M47" s="4"/>
      <c r="N47" s="2" t="str">
        <f>+VLOOKUP(B47,[1]Hoja1!$A$1:$E$773,5,0)</f>
        <v>Cerrado</v>
      </c>
      <c r="O47" s="2" t="b">
        <f t="shared" si="2"/>
        <v>1</v>
      </c>
      <c r="P47" s="2" t="s">
        <v>2644</v>
      </c>
      <c r="Q47" s="2" t="s">
        <v>2645</v>
      </c>
    </row>
    <row r="48" spans="1:17" ht="14.25" customHeight="1" x14ac:dyDescent="0.25">
      <c r="A48" s="2">
        <v>47</v>
      </c>
      <c r="B48" s="3">
        <v>20157</v>
      </c>
      <c r="C48" s="4" t="s">
        <v>586</v>
      </c>
      <c r="D48" s="5">
        <v>43843</v>
      </c>
      <c r="E48" s="36" t="s">
        <v>21</v>
      </c>
      <c r="F48" s="5">
        <v>43843</v>
      </c>
      <c r="G48" s="4" t="s">
        <v>587</v>
      </c>
      <c r="H48" s="1">
        <f t="shared" si="0"/>
        <v>0</v>
      </c>
      <c r="I48" s="1">
        <f t="shared" si="1"/>
        <v>1</v>
      </c>
      <c r="J48" s="69" t="s">
        <v>629</v>
      </c>
      <c r="K48" s="4" t="s">
        <v>589</v>
      </c>
      <c r="L48" s="4" t="s">
        <v>21</v>
      </c>
      <c r="N48" s="2" t="str">
        <f>+VLOOKUP(B48,[1]Hoja1!$A$1:$E$773,5,0)</f>
        <v>Cerrado</v>
      </c>
      <c r="O48" s="2" t="b">
        <f t="shared" si="2"/>
        <v>1</v>
      </c>
      <c r="P48" s="2" t="s">
        <v>2644</v>
      </c>
      <c r="Q48" s="2" t="s">
        <v>2645</v>
      </c>
    </row>
    <row r="49" spans="1:17" ht="14.25" customHeight="1" x14ac:dyDescent="0.25">
      <c r="A49" s="2">
        <v>48</v>
      </c>
      <c r="B49" s="3">
        <v>20158</v>
      </c>
      <c r="C49" s="4" t="s">
        <v>4</v>
      </c>
      <c r="D49" s="5">
        <v>43843</v>
      </c>
      <c r="E49" s="36" t="s">
        <v>21</v>
      </c>
      <c r="F49" s="5">
        <v>43868</v>
      </c>
      <c r="G49" s="4" t="s">
        <v>587</v>
      </c>
      <c r="H49" s="1">
        <f t="shared" si="0"/>
        <v>25</v>
      </c>
      <c r="I49" s="1">
        <f t="shared" si="1"/>
        <v>20</v>
      </c>
      <c r="J49" s="69" t="s">
        <v>630</v>
      </c>
      <c r="K49" s="4" t="s">
        <v>589</v>
      </c>
      <c r="L49" s="4" t="s">
        <v>22</v>
      </c>
      <c r="M49" s="4"/>
      <c r="N49" s="2" t="str">
        <f>+VLOOKUP(B49,[1]Hoja1!$A$1:$E$773,5,0)</f>
        <v>Cerrado</v>
      </c>
      <c r="O49" s="2" t="b">
        <f t="shared" si="2"/>
        <v>1</v>
      </c>
      <c r="P49" s="2" t="s">
        <v>2644</v>
      </c>
      <c r="Q49" s="2" t="s">
        <v>2645</v>
      </c>
    </row>
    <row r="50" spans="1:17" ht="14.25" customHeight="1" x14ac:dyDescent="0.25">
      <c r="A50" s="2">
        <v>49</v>
      </c>
      <c r="B50" s="3">
        <v>20159</v>
      </c>
      <c r="C50" s="4" t="s">
        <v>586</v>
      </c>
      <c r="D50" s="5">
        <v>43843</v>
      </c>
      <c r="E50" s="36" t="s">
        <v>21</v>
      </c>
      <c r="F50" s="5">
        <v>43843</v>
      </c>
      <c r="G50" s="4" t="s">
        <v>587</v>
      </c>
      <c r="H50" s="1">
        <f t="shared" si="0"/>
        <v>0</v>
      </c>
      <c r="I50" s="1">
        <f t="shared" si="1"/>
        <v>1</v>
      </c>
      <c r="J50" s="69" t="s">
        <v>631</v>
      </c>
      <c r="K50" s="4" t="s">
        <v>589</v>
      </c>
      <c r="L50" s="4" t="s">
        <v>21</v>
      </c>
      <c r="M50" s="4"/>
      <c r="N50" s="2" t="str">
        <f>+VLOOKUP(B50,[1]Hoja1!$A$1:$E$773,5,0)</f>
        <v>Cerrado</v>
      </c>
      <c r="O50" s="2" t="b">
        <f t="shared" si="2"/>
        <v>1</v>
      </c>
      <c r="P50" s="2" t="s">
        <v>2644</v>
      </c>
      <c r="Q50" s="2" t="s">
        <v>2645</v>
      </c>
    </row>
    <row r="51" spans="1:17" ht="14.25" customHeight="1" x14ac:dyDescent="0.25">
      <c r="A51" s="2">
        <v>50</v>
      </c>
      <c r="B51" s="3">
        <v>20160</v>
      </c>
      <c r="C51" s="4" t="s">
        <v>4</v>
      </c>
      <c r="D51" s="5">
        <v>43843</v>
      </c>
      <c r="E51" s="36" t="s">
        <v>21</v>
      </c>
      <c r="F51" s="5" t="s">
        <v>25</v>
      </c>
      <c r="G51" s="4" t="s">
        <v>25</v>
      </c>
      <c r="H51" s="1" t="e">
        <f t="shared" si="0"/>
        <v>#VALUE!</v>
      </c>
      <c r="I51" s="1" t="e">
        <f t="shared" si="1"/>
        <v>#VALUE!</v>
      </c>
      <c r="J51" s="69" t="s">
        <v>632</v>
      </c>
      <c r="K51" s="4" t="s">
        <v>592</v>
      </c>
      <c r="L51" s="4" t="s">
        <v>25</v>
      </c>
      <c r="M51" s="4"/>
      <c r="N51" s="2" t="str">
        <f>+VLOOKUP(B51,[1]Hoja1!$A$1:$E$773,5,0)</f>
        <v>Abierto</v>
      </c>
      <c r="O51" s="2" t="b">
        <f t="shared" si="2"/>
        <v>1</v>
      </c>
      <c r="P51" s="2" t="s">
        <v>2646</v>
      </c>
      <c r="Q51" s="2" t="s">
        <v>25</v>
      </c>
    </row>
    <row r="52" spans="1:17" ht="14.25" customHeight="1" x14ac:dyDescent="0.25">
      <c r="A52" s="2">
        <v>51</v>
      </c>
      <c r="B52" s="3">
        <v>20161</v>
      </c>
      <c r="C52" s="4" t="s">
        <v>586</v>
      </c>
      <c r="D52" s="5">
        <v>43843</v>
      </c>
      <c r="E52" s="36" t="s">
        <v>21</v>
      </c>
      <c r="F52" s="5">
        <v>43844</v>
      </c>
      <c r="G52" s="4" t="s">
        <v>587</v>
      </c>
      <c r="H52" s="1">
        <f t="shared" si="0"/>
        <v>1</v>
      </c>
      <c r="I52" s="1">
        <f t="shared" si="1"/>
        <v>2</v>
      </c>
      <c r="J52" s="69" t="s">
        <v>633</v>
      </c>
      <c r="K52" s="4" t="s">
        <v>589</v>
      </c>
      <c r="L52" s="4" t="s">
        <v>21</v>
      </c>
      <c r="M52" s="4"/>
      <c r="N52" s="2" t="str">
        <f>+VLOOKUP(B52,[1]Hoja1!$A$1:$E$773,5,0)</f>
        <v>Cerrado</v>
      </c>
      <c r="O52" s="2" t="b">
        <f t="shared" si="2"/>
        <v>1</v>
      </c>
      <c r="P52" s="2" t="s">
        <v>2644</v>
      </c>
      <c r="Q52" s="2" t="s">
        <v>2645</v>
      </c>
    </row>
    <row r="53" spans="1:17" ht="14.25" customHeight="1" x14ac:dyDescent="0.25">
      <c r="A53" s="2">
        <v>52</v>
      </c>
      <c r="B53" s="3">
        <v>20162</v>
      </c>
      <c r="C53" s="4" t="s">
        <v>4</v>
      </c>
      <c r="D53" s="5">
        <v>43843</v>
      </c>
      <c r="E53" s="36" t="s">
        <v>21</v>
      </c>
      <c r="F53" s="5">
        <v>43844</v>
      </c>
      <c r="G53" s="4" t="s">
        <v>587</v>
      </c>
      <c r="H53" s="1">
        <f t="shared" si="0"/>
        <v>1</v>
      </c>
      <c r="I53" s="1">
        <f t="shared" si="1"/>
        <v>2</v>
      </c>
      <c r="J53" s="69" t="s">
        <v>571</v>
      </c>
      <c r="K53" s="4" t="s">
        <v>589</v>
      </c>
      <c r="L53" s="4" t="s">
        <v>21</v>
      </c>
      <c r="N53" s="2" t="str">
        <f>+VLOOKUP(B53,[1]Hoja1!$A$1:$E$773,5,0)</f>
        <v>Cerrado</v>
      </c>
      <c r="O53" s="2" t="b">
        <f t="shared" si="2"/>
        <v>1</v>
      </c>
      <c r="P53" s="2" t="s">
        <v>2644</v>
      </c>
      <c r="Q53" s="2" t="s">
        <v>2645</v>
      </c>
    </row>
    <row r="54" spans="1:17" ht="14.25" customHeight="1" x14ac:dyDescent="0.25">
      <c r="A54" s="2">
        <v>53</v>
      </c>
      <c r="B54" s="3">
        <v>20163</v>
      </c>
      <c r="C54" s="4" t="s">
        <v>4</v>
      </c>
      <c r="D54" s="5">
        <v>43843</v>
      </c>
      <c r="E54" s="36" t="s">
        <v>21</v>
      </c>
      <c r="F54" s="5" t="s">
        <v>25</v>
      </c>
      <c r="G54" s="4" t="s">
        <v>25</v>
      </c>
      <c r="H54" s="1" t="e">
        <f t="shared" si="0"/>
        <v>#VALUE!</v>
      </c>
      <c r="I54" s="1" t="e">
        <f t="shared" si="1"/>
        <v>#VALUE!</v>
      </c>
      <c r="J54" s="69" t="s">
        <v>634</v>
      </c>
      <c r="K54" s="4" t="s">
        <v>592</v>
      </c>
      <c r="L54" s="4" t="s">
        <v>25</v>
      </c>
      <c r="N54" s="2" t="str">
        <f>+VLOOKUP(B54,[1]Hoja1!$A$1:$E$773,5,0)</f>
        <v>Abierto</v>
      </c>
      <c r="O54" s="2" t="b">
        <f t="shared" si="2"/>
        <v>1</v>
      </c>
      <c r="P54" s="2" t="s">
        <v>2646</v>
      </c>
      <c r="Q54" s="2" t="s">
        <v>25</v>
      </c>
    </row>
    <row r="55" spans="1:17" ht="14.25" customHeight="1" x14ac:dyDescent="0.25">
      <c r="A55" s="2">
        <v>54</v>
      </c>
      <c r="B55" s="3">
        <v>20164</v>
      </c>
      <c r="C55" s="4" t="s">
        <v>4</v>
      </c>
      <c r="D55" s="5">
        <v>43844</v>
      </c>
      <c r="E55" s="36" t="s">
        <v>21</v>
      </c>
      <c r="F55" s="5">
        <v>43868</v>
      </c>
      <c r="G55" s="4" t="s">
        <v>587</v>
      </c>
      <c r="H55" s="1">
        <f t="shared" si="0"/>
        <v>24</v>
      </c>
      <c r="I55" s="1">
        <f t="shared" si="1"/>
        <v>19</v>
      </c>
      <c r="J55" s="69" t="s">
        <v>635</v>
      </c>
      <c r="K55" s="4" t="s">
        <v>589</v>
      </c>
      <c r="L55" s="4" t="s">
        <v>22</v>
      </c>
      <c r="N55" s="2" t="str">
        <f>+VLOOKUP(B55,[1]Hoja1!$A$1:$E$773,5,0)</f>
        <v>Cerrado</v>
      </c>
      <c r="O55" s="2" t="b">
        <f t="shared" si="2"/>
        <v>1</v>
      </c>
      <c r="P55" s="2" t="s">
        <v>2644</v>
      </c>
      <c r="Q55" s="2" t="s">
        <v>2645</v>
      </c>
    </row>
    <row r="56" spans="1:17" ht="14.25" customHeight="1" x14ac:dyDescent="0.25">
      <c r="A56" s="2">
        <v>55</v>
      </c>
      <c r="B56" s="3">
        <v>20165</v>
      </c>
      <c r="C56" s="4" t="s">
        <v>586</v>
      </c>
      <c r="D56" s="5">
        <v>43844</v>
      </c>
      <c r="E56" s="36" t="s">
        <v>21</v>
      </c>
      <c r="F56" s="5">
        <v>43844</v>
      </c>
      <c r="G56" s="4" t="s">
        <v>587</v>
      </c>
      <c r="H56" s="1">
        <f t="shared" si="0"/>
        <v>0</v>
      </c>
      <c r="I56" s="1">
        <f t="shared" si="1"/>
        <v>1</v>
      </c>
      <c r="J56" s="69" t="s">
        <v>636</v>
      </c>
      <c r="K56" s="4" t="s">
        <v>589</v>
      </c>
      <c r="L56" s="4" t="s">
        <v>21</v>
      </c>
      <c r="N56" s="2" t="str">
        <f>+VLOOKUP(B56,[1]Hoja1!$A$1:$E$773,5,0)</f>
        <v>Cerrado</v>
      </c>
      <c r="O56" s="2" t="b">
        <f t="shared" si="2"/>
        <v>1</v>
      </c>
      <c r="P56" s="2" t="s">
        <v>2644</v>
      </c>
      <c r="Q56" s="2" t="s">
        <v>2645</v>
      </c>
    </row>
    <row r="57" spans="1:17" ht="14.25" customHeight="1" x14ac:dyDescent="0.25">
      <c r="A57" s="2">
        <v>56</v>
      </c>
      <c r="B57" s="3">
        <v>20166</v>
      </c>
      <c r="C57" s="4" t="s">
        <v>586</v>
      </c>
      <c r="D57" s="5">
        <v>43844</v>
      </c>
      <c r="E57" s="36" t="s">
        <v>21</v>
      </c>
      <c r="F57" s="5">
        <v>43844</v>
      </c>
      <c r="G57" s="4" t="s">
        <v>587</v>
      </c>
      <c r="H57" s="1">
        <f t="shared" si="0"/>
        <v>0</v>
      </c>
      <c r="I57" s="1">
        <f t="shared" si="1"/>
        <v>1</v>
      </c>
      <c r="J57" s="69" t="s">
        <v>612</v>
      </c>
      <c r="K57" s="4" t="s">
        <v>589</v>
      </c>
      <c r="L57" s="4" t="s">
        <v>21</v>
      </c>
      <c r="N57" s="2" t="str">
        <f>+VLOOKUP(B57,[1]Hoja1!$A$1:$E$773,5,0)</f>
        <v>Cerrado</v>
      </c>
      <c r="O57" s="2" t="b">
        <f t="shared" si="2"/>
        <v>1</v>
      </c>
      <c r="P57" s="2" t="s">
        <v>2644</v>
      </c>
      <c r="Q57" s="2" t="s">
        <v>2645</v>
      </c>
    </row>
    <row r="58" spans="1:17" ht="14.25" customHeight="1" x14ac:dyDescent="0.25">
      <c r="A58" s="2">
        <v>57</v>
      </c>
      <c r="B58" s="3">
        <v>20167</v>
      </c>
      <c r="C58" s="4" t="s">
        <v>586</v>
      </c>
      <c r="D58" s="5">
        <v>43844</v>
      </c>
      <c r="E58" s="36" t="s">
        <v>21</v>
      </c>
      <c r="F58" s="5">
        <v>43844</v>
      </c>
      <c r="G58" s="4" t="s">
        <v>587</v>
      </c>
      <c r="H58" s="1">
        <f t="shared" si="0"/>
        <v>0</v>
      </c>
      <c r="I58" s="1">
        <f t="shared" si="1"/>
        <v>1</v>
      </c>
      <c r="J58" s="69" t="s">
        <v>637</v>
      </c>
      <c r="K58" s="4" t="s">
        <v>589</v>
      </c>
      <c r="L58" s="4" t="s">
        <v>21</v>
      </c>
      <c r="N58" s="2" t="str">
        <f>+VLOOKUP(B58,[1]Hoja1!$A$1:$E$773,5,0)</f>
        <v>Cerrado</v>
      </c>
      <c r="O58" s="2" t="b">
        <f t="shared" si="2"/>
        <v>1</v>
      </c>
      <c r="P58" s="2" t="s">
        <v>2644</v>
      </c>
      <c r="Q58" s="2" t="s">
        <v>2645</v>
      </c>
    </row>
    <row r="59" spans="1:17" ht="14.25" customHeight="1" x14ac:dyDescent="0.25">
      <c r="A59" s="2">
        <v>58</v>
      </c>
      <c r="B59" s="3">
        <v>20168</v>
      </c>
      <c r="C59" s="4" t="s">
        <v>2</v>
      </c>
      <c r="D59" s="5">
        <v>43844</v>
      </c>
      <c r="E59" s="36" t="s">
        <v>21</v>
      </c>
      <c r="F59" s="5">
        <v>43872</v>
      </c>
      <c r="G59" s="4" t="s">
        <v>587</v>
      </c>
      <c r="H59" s="1">
        <f t="shared" si="0"/>
        <v>28</v>
      </c>
      <c r="I59" s="1">
        <f t="shared" si="1"/>
        <v>21</v>
      </c>
      <c r="J59" s="69" t="s">
        <v>638</v>
      </c>
      <c r="K59" s="4" t="s">
        <v>589</v>
      </c>
      <c r="L59" s="4" t="s">
        <v>22</v>
      </c>
      <c r="N59" s="2" t="str">
        <f>+VLOOKUP(B59,[1]Hoja1!$A$1:$E$773,5,0)</f>
        <v>Cerrado</v>
      </c>
      <c r="O59" s="2" t="b">
        <f t="shared" si="2"/>
        <v>1</v>
      </c>
      <c r="P59" s="2" t="s">
        <v>2644</v>
      </c>
      <c r="Q59" s="2" t="s">
        <v>2645</v>
      </c>
    </row>
    <row r="60" spans="1:17" ht="14.25" customHeight="1" x14ac:dyDescent="0.25">
      <c r="A60" s="2">
        <v>59</v>
      </c>
      <c r="B60" s="3">
        <v>20169</v>
      </c>
      <c r="C60" s="4" t="s">
        <v>4</v>
      </c>
      <c r="D60" s="5">
        <v>43844</v>
      </c>
      <c r="E60" s="36" t="s">
        <v>21</v>
      </c>
      <c r="F60" s="5">
        <v>43872</v>
      </c>
      <c r="G60" s="4" t="s">
        <v>587</v>
      </c>
      <c r="H60" s="1">
        <f t="shared" si="0"/>
        <v>28</v>
      </c>
      <c r="I60" s="1">
        <f t="shared" si="1"/>
        <v>21</v>
      </c>
      <c r="J60" s="69" t="s">
        <v>639</v>
      </c>
      <c r="K60" s="4" t="s">
        <v>589</v>
      </c>
      <c r="L60" s="4" t="s">
        <v>22</v>
      </c>
      <c r="N60" s="2" t="str">
        <f>+VLOOKUP(B60,[1]Hoja1!$A$1:$E$773,5,0)</f>
        <v>Cerrado</v>
      </c>
      <c r="O60" s="2" t="b">
        <f t="shared" si="2"/>
        <v>1</v>
      </c>
      <c r="P60" s="2" t="s">
        <v>2644</v>
      </c>
      <c r="Q60" s="2" t="s">
        <v>2645</v>
      </c>
    </row>
    <row r="61" spans="1:17" ht="14.25" customHeight="1" x14ac:dyDescent="0.25">
      <c r="A61" s="2">
        <v>60</v>
      </c>
      <c r="B61" s="3">
        <v>20170</v>
      </c>
      <c r="C61" s="4" t="s">
        <v>4</v>
      </c>
      <c r="D61" s="5">
        <v>43844</v>
      </c>
      <c r="E61" s="36" t="s">
        <v>21</v>
      </c>
      <c r="F61" s="5">
        <v>43875</v>
      </c>
      <c r="G61" s="4" t="s">
        <v>587</v>
      </c>
      <c r="H61" s="1">
        <f t="shared" si="0"/>
        <v>31</v>
      </c>
      <c r="I61" s="1">
        <f t="shared" si="1"/>
        <v>24</v>
      </c>
      <c r="J61" s="69" t="s">
        <v>640</v>
      </c>
      <c r="K61" s="4" t="s">
        <v>589</v>
      </c>
      <c r="L61" s="4" t="s">
        <v>22</v>
      </c>
      <c r="M61" s="4"/>
      <c r="N61" s="2" t="str">
        <f>+VLOOKUP(B61,[1]Hoja1!$A$1:$E$773,5,0)</f>
        <v>Cerrado</v>
      </c>
      <c r="O61" s="2" t="b">
        <f t="shared" si="2"/>
        <v>1</v>
      </c>
      <c r="P61" s="2" t="s">
        <v>2644</v>
      </c>
      <c r="Q61" s="2" t="s">
        <v>2645</v>
      </c>
    </row>
    <row r="62" spans="1:17" ht="14.25" customHeight="1" x14ac:dyDescent="0.25">
      <c r="A62" s="2">
        <v>61</v>
      </c>
      <c r="B62" s="3">
        <v>20171</v>
      </c>
      <c r="C62" s="4" t="s">
        <v>586</v>
      </c>
      <c r="D62" s="5">
        <v>43844</v>
      </c>
      <c r="E62" s="36" t="s">
        <v>21</v>
      </c>
      <c r="F62" s="5">
        <v>43844</v>
      </c>
      <c r="G62" s="4" t="s">
        <v>587</v>
      </c>
      <c r="H62" s="1">
        <f t="shared" si="0"/>
        <v>0</v>
      </c>
      <c r="I62" s="1">
        <f t="shared" si="1"/>
        <v>1</v>
      </c>
      <c r="J62" s="69" t="s">
        <v>641</v>
      </c>
      <c r="K62" s="4" t="s">
        <v>589</v>
      </c>
      <c r="L62" s="4" t="s">
        <v>21</v>
      </c>
      <c r="N62" s="2" t="str">
        <f>+VLOOKUP(B62,[1]Hoja1!$A$1:$E$773,5,0)</f>
        <v>Cerrado</v>
      </c>
      <c r="O62" s="2" t="b">
        <f t="shared" si="2"/>
        <v>1</v>
      </c>
      <c r="P62" s="2" t="s">
        <v>2644</v>
      </c>
      <c r="Q62" s="2" t="s">
        <v>2645</v>
      </c>
    </row>
    <row r="63" spans="1:17" ht="14.25" customHeight="1" x14ac:dyDescent="0.25">
      <c r="A63" s="2">
        <v>62</v>
      </c>
      <c r="B63" s="3">
        <v>20172</v>
      </c>
      <c r="C63" s="4" t="s">
        <v>586</v>
      </c>
      <c r="D63" s="5">
        <v>43844</v>
      </c>
      <c r="E63" s="36" t="s">
        <v>21</v>
      </c>
      <c r="F63" s="5">
        <v>43844</v>
      </c>
      <c r="G63" s="4" t="s">
        <v>587</v>
      </c>
      <c r="H63" s="1">
        <f t="shared" si="0"/>
        <v>0</v>
      </c>
      <c r="I63" s="1">
        <f t="shared" si="1"/>
        <v>1</v>
      </c>
      <c r="J63" s="69" t="s">
        <v>642</v>
      </c>
      <c r="K63" s="4" t="s">
        <v>589</v>
      </c>
      <c r="L63" s="4" t="s">
        <v>21</v>
      </c>
      <c r="M63" s="4"/>
      <c r="N63" s="2" t="str">
        <f>+VLOOKUP(B63,[1]Hoja1!$A$1:$E$773,5,0)</f>
        <v>Cerrado</v>
      </c>
      <c r="O63" s="2" t="b">
        <f t="shared" si="2"/>
        <v>1</v>
      </c>
      <c r="P63" s="2" t="s">
        <v>2644</v>
      </c>
      <c r="Q63" s="2" t="s">
        <v>2645</v>
      </c>
    </row>
    <row r="64" spans="1:17" ht="14.25" customHeight="1" x14ac:dyDescent="0.25">
      <c r="A64" s="2">
        <v>63</v>
      </c>
      <c r="B64" s="3">
        <v>20173</v>
      </c>
      <c r="C64" s="4" t="s">
        <v>586</v>
      </c>
      <c r="D64" s="5">
        <v>43844</v>
      </c>
      <c r="E64" s="36" t="s">
        <v>21</v>
      </c>
      <c r="F64" s="5">
        <v>43844</v>
      </c>
      <c r="G64" s="4" t="s">
        <v>587</v>
      </c>
      <c r="H64" s="1">
        <f t="shared" si="0"/>
        <v>0</v>
      </c>
      <c r="I64" s="1">
        <f t="shared" si="1"/>
        <v>1</v>
      </c>
      <c r="J64" s="69" t="s">
        <v>643</v>
      </c>
      <c r="K64" s="4" t="s">
        <v>589</v>
      </c>
      <c r="L64" s="4" t="s">
        <v>21</v>
      </c>
      <c r="N64" s="2" t="str">
        <f>+VLOOKUP(B64,[1]Hoja1!$A$1:$E$773,5,0)</f>
        <v>Cerrado</v>
      </c>
      <c r="O64" s="2" t="b">
        <f t="shared" si="2"/>
        <v>1</v>
      </c>
      <c r="P64" s="2" t="s">
        <v>2644</v>
      </c>
      <c r="Q64" s="2" t="s">
        <v>2645</v>
      </c>
    </row>
    <row r="65" spans="1:17" ht="14.25" customHeight="1" x14ac:dyDescent="0.25">
      <c r="A65" s="2">
        <v>64</v>
      </c>
      <c r="B65" s="3">
        <v>20174</v>
      </c>
      <c r="C65" s="4" t="s">
        <v>586</v>
      </c>
      <c r="D65" s="5">
        <v>43844</v>
      </c>
      <c r="E65" s="36" t="s">
        <v>21</v>
      </c>
      <c r="F65" s="5">
        <v>43844</v>
      </c>
      <c r="G65" s="4" t="s">
        <v>587</v>
      </c>
      <c r="H65" s="1">
        <f t="shared" si="0"/>
        <v>0</v>
      </c>
      <c r="I65" s="1">
        <f t="shared" si="1"/>
        <v>1</v>
      </c>
      <c r="J65" s="69" t="s">
        <v>644</v>
      </c>
      <c r="K65" s="4" t="s">
        <v>589</v>
      </c>
      <c r="L65" s="4" t="s">
        <v>21</v>
      </c>
      <c r="N65" s="2" t="str">
        <f>+VLOOKUP(B65,[1]Hoja1!$A$1:$E$773,5,0)</f>
        <v>Cerrado</v>
      </c>
      <c r="O65" s="2" t="b">
        <f t="shared" si="2"/>
        <v>1</v>
      </c>
      <c r="P65" s="2" t="s">
        <v>2644</v>
      </c>
      <c r="Q65" s="2" t="s">
        <v>2645</v>
      </c>
    </row>
    <row r="66" spans="1:17" ht="14.25" customHeight="1" x14ac:dyDescent="0.25">
      <c r="A66" s="2">
        <v>65</v>
      </c>
      <c r="B66" s="3">
        <v>20175</v>
      </c>
      <c r="C66" s="4" t="s">
        <v>586</v>
      </c>
      <c r="D66" s="5">
        <v>43844</v>
      </c>
      <c r="E66" s="36" t="s">
        <v>21</v>
      </c>
      <c r="F66" s="5">
        <v>43844</v>
      </c>
      <c r="G66" s="4" t="s">
        <v>587</v>
      </c>
      <c r="H66" s="1">
        <f t="shared" ref="H66:H129" si="3">+F66-D66</f>
        <v>0</v>
      </c>
      <c r="I66" s="1">
        <f t="shared" ref="I66:I129" si="4">+NETWORKDAYS(D66,F66)</f>
        <v>1</v>
      </c>
      <c r="J66" s="69" t="s">
        <v>645</v>
      </c>
      <c r="K66" s="4" t="s">
        <v>589</v>
      </c>
      <c r="L66" s="4" t="s">
        <v>21</v>
      </c>
      <c r="N66" s="2" t="str">
        <f>+VLOOKUP(B66,[1]Hoja1!$A$1:$E$773,5,0)</f>
        <v>Cerrado</v>
      </c>
      <c r="O66" s="2" t="b">
        <f t="shared" ref="O66:O129" si="5">+N66=K66</f>
        <v>1</v>
      </c>
      <c r="P66" s="2" t="s">
        <v>2644</v>
      </c>
      <c r="Q66" s="2" t="s">
        <v>2645</v>
      </c>
    </row>
    <row r="67" spans="1:17" ht="14.25" customHeight="1" x14ac:dyDescent="0.25">
      <c r="A67" s="2">
        <v>66</v>
      </c>
      <c r="B67" s="3">
        <v>20176</v>
      </c>
      <c r="C67" s="4" t="s">
        <v>586</v>
      </c>
      <c r="D67" s="5">
        <v>43844</v>
      </c>
      <c r="E67" s="36" t="s">
        <v>21</v>
      </c>
      <c r="F67" s="5">
        <v>43844</v>
      </c>
      <c r="G67" s="4" t="s">
        <v>587</v>
      </c>
      <c r="H67" s="1">
        <f t="shared" si="3"/>
        <v>0</v>
      </c>
      <c r="I67" s="1">
        <f t="shared" si="4"/>
        <v>1</v>
      </c>
      <c r="J67" s="69" t="s">
        <v>646</v>
      </c>
      <c r="K67" s="4" t="s">
        <v>589</v>
      </c>
      <c r="L67" s="4" t="s">
        <v>21</v>
      </c>
      <c r="N67" s="2" t="str">
        <f>+VLOOKUP(B67,[1]Hoja1!$A$1:$E$773,5,0)</f>
        <v>Cerrado</v>
      </c>
      <c r="O67" s="2" t="b">
        <f t="shared" si="5"/>
        <v>1</v>
      </c>
      <c r="P67" s="2" t="s">
        <v>2644</v>
      </c>
      <c r="Q67" s="2" t="s">
        <v>2645</v>
      </c>
    </row>
    <row r="68" spans="1:17" ht="14.25" customHeight="1" x14ac:dyDescent="0.25">
      <c r="A68" s="2">
        <v>67</v>
      </c>
      <c r="B68" s="3">
        <v>20177</v>
      </c>
      <c r="C68" s="4" t="s">
        <v>4</v>
      </c>
      <c r="D68" s="5">
        <v>43844</v>
      </c>
      <c r="E68" s="36" t="s">
        <v>21</v>
      </c>
      <c r="F68" s="5">
        <v>43878</v>
      </c>
      <c r="G68" s="4" t="s">
        <v>587</v>
      </c>
      <c r="H68" s="1">
        <f t="shared" si="3"/>
        <v>34</v>
      </c>
      <c r="I68" s="1">
        <f t="shared" si="4"/>
        <v>25</v>
      </c>
      <c r="J68" s="69" t="s">
        <v>608</v>
      </c>
      <c r="K68" s="4" t="s">
        <v>589</v>
      </c>
      <c r="L68" s="4" t="s">
        <v>22</v>
      </c>
      <c r="N68" s="2" t="str">
        <f>+VLOOKUP(B68,[1]Hoja1!$A$1:$E$773,5,0)</f>
        <v>Cerrado</v>
      </c>
      <c r="O68" s="2" t="b">
        <f t="shared" si="5"/>
        <v>1</v>
      </c>
      <c r="P68" s="2" t="s">
        <v>2644</v>
      </c>
      <c r="Q68" s="2" t="s">
        <v>2645</v>
      </c>
    </row>
    <row r="69" spans="1:17" ht="14.25" customHeight="1" x14ac:dyDescent="0.25">
      <c r="A69" s="2">
        <v>68</v>
      </c>
      <c r="B69" s="3">
        <v>20178</v>
      </c>
      <c r="C69" s="4" t="s">
        <v>4</v>
      </c>
      <c r="D69" s="5">
        <v>43844</v>
      </c>
      <c r="E69" s="36" t="s">
        <v>21</v>
      </c>
      <c r="F69" s="5">
        <v>43875</v>
      </c>
      <c r="G69" s="4" t="s">
        <v>587</v>
      </c>
      <c r="H69" s="1">
        <f t="shared" si="3"/>
        <v>31</v>
      </c>
      <c r="I69" s="1">
        <f t="shared" si="4"/>
        <v>24</v>
      </c>
      <c r="J69" s="69" t="s">
        <v>647</v>
      </c>
      <c r="K69" s="4" t="s">
        <v>589</v>
      </c>
      <c r="L69" s="4" t="s">
        <v>22</v>
      </c>
      <c r="N69" s="2" t="str">
        <f>+VLOOKUP(B69,[1]Hoja1!$A$1:$E$773,5,0)</f>
        <v>Cerrado</v>
      </c>
      <c r="O69" s="2" t="b">
        <f t="shared" si="5"/>
        <v>1</v>
      </c>
      <c r="P69" s="2" t="s">
        <v>2644</v>
      </c>
      <c r="Q69" s="2" t="s">
        <v>2645</v>
      </c>
    </row>
    <row r="70" spans="1:17" ht="14.25" customHeight="1" x14ac:dyDescent="0.25">
      <c r="A70" s="2">
        <v>69</v>
      </c>
      <c r="B70" s="3">
        <v>20179</v>
      </c>
      <c r="C70" s="4" t="s">
        <v>586</v>
      </c>
      <c r="D70" s="5">
        <v>43844</v>
      </c>
      <c r="E70" s="36" t="s">
        <v>21</v>
      </c>
      <c r="F70" s="5">
        <v>43845</v>
      </c>
      <c r="G70" s="4" t="s">
        <v>587</v>
      </c>
      <c r="H70" s="1">
        <f t="shared" si="3"/>
        <v>1</v>
      </c>
      <c r="I70" s="1">
        <f t="shared" si="4"/>
        <v>2</v>
      </c>
      <c r="J70" s="69" t="s">
        <v>641</v>
      </c>
      <c r="K70" s="4" t="s">
        <v>589</v>
      </c>
      <c r="L70" s="4" t="s">
        <v>21</v>
      </c>
      <c r="N70" s="2" t="str">
        <f>+VLOOKUP(B70,[1]Hoja1!$A$1:$E$773,5,0)</f>
        <v>Cerrado</v>
      </c>
      <c r="O70" s="2" t="b">
        <f t="shared" si="5"/>
        <v>1</v>
      </c>
      <c r="P70" s="2" t="s">
        <v>2644</v>
      </c>
      <c r="Q70" s="2" t="s">
        <v>2645</v>
      </c>
    </row>
    <row r="71" spans="1:17" ht="14.25" customHeight="1" x14ac:dyDescent="0.25">
      <c r="A71" s="2">
        <v>70</v>
      </c>
      <c r="B71" s="3">
        <v>20180</v>
      </c>
      <c r="C71" s="4" t="s">
        <v>586</v>
      </c>
      <c r="D71" s="5">
        <v>43845</v>
      </c>
      <c r="E71" s="36" t="s">
        <v>21</v>
      </c>
      <c r="F71" s="5">
        <v>43845</v>
      </c>
      <c r="G71" s="4" t="s">
        <v>587</v>
      </c>
      <c r="H71" s="1">
        <f t="shared" si="3"/>
        <v>0</v>
      </c>
      <c r="I71" s="1">
        <f t="shared" si="4"/>
        <v>1</v>
      </c>
      <c r="J71" s="69" t="s">
        <v>648</v>
      </c>
      <c r="K71" s="4" t="s">
        <v>589</v>
      </c>
      <c r="L71" s="4" t="s">
        <v>21</v>
      </c>
      <c r="N71" s="2" t="str">
        <f>+VLOOKUP(B71,[1]Hoja1!$A$1:$E$773,5,0)</f>
        <v>Cerrado</v>
      </c>
      <c r="O71" s="2" t="b">
        <f t="shared" si="5"/>
        <v>1</v>
      </c>
      <c r="P71" s="2" t="s">
        <v>2644</v>
      </c>
      <c r="Q71" s="2" t="s">
        <v>2645</v>
      </c>
    </row>
    <row r="72" spans="1:17" ht="14.25" customHeight="1" x14ac:dyDescent="0.25">
      <c r="A72" s="2">
        <v>71</v>
      </c>
      <c r="B72" s="3">
        <v>20181</v>
      </c>
      <c r="C72" s="4" t="s">
        <v>586</v>
      </c>
      <c r="D72" s="5">
        <v>43845</v>
      </c>
      <c r="E72" s="36" t="s">
        <v>21</v>
      </c>
      <c r="F72" s="5">
        <v>43845</v>
      </c>
      <c r="G72" s="4" t="s">
        <v>587</v>
      </c>
      <c r="H72" s="1">
        <f t="shared" si="3"/>
        <v>0</v>
      </c>
      <c r="I72" s="1">
        <f t="shared" si="4"/>
        <v>1</v>
      </c>
      <c r="J72" s="69" t="s">
        <v>649</v>
      </c>
      <c r="K72" s="4" t="s">
        <v>589</v>
      </c>
      <c r="L72" s="4" t="s">
        <v>21</v>
      </c>
      <c r="M72" s="4"/>
      <c r="N72" s="2" t="str">
        <f>+VLOOKUP(B72,[1]Hoja1!$A$1:$E$773,5,0)</f>
        <v>Cerrado</v>
      </c>
      <c r="O72" s="2" t="b">
        <f t="shared" si="5"/>
        <v>1</v>
      </c>
      <c r="P72" s="2" t="s">
        <v>2644</v>
      </c>
      <c r="Q72" s="2" t="s">
        <v>2645</v>
      </c>
    </row>
    <row r="73" spans="1:17" ht="14.25" customHeight="1" x14ac:dyDescent="0.25">
      <c r="A73" s="2">
        <v>72</v>
      </c>
      <c r="B73" s="3">
        <v>20182</v>
      </c>
      <c r="C73" s="4" t="s">
        <v>586</v>
      </c>
      <c r="D73" s="5">
        <v>43845</v>
      </c>
      <c r="E73" s="36" t="s">
        <v>21</v>
      </c>
      <c r="F73" s="5">
        <v>43845</v>
      </c>
      <c r="G73" s="4" t="s">
        <v>587</v>
      </c>
      <c r="H73" s="1">
        <f t="shared" si="3"/>
        <v>0</v>
      </c>
      <c r="I73" s="1">
        <f t="shared" si="4"/>
        <v>1</v>
      </c>
      <c r="J73" s="69" t="s">
        <v>650</v>
      </c>
      <c r="K73" s="4" t="s">
        <v>589</v>
      </c>
      <c r="L73" s="4" t="s">
        <v>21</v>
      </c>
      <c r="N73" s="2" t="str">
        <f>+VLOOKUP(B73,[1]Hoja1!$A$1:$E$773,5,0)</f>
        <v>Cerrado</v>
      </c>
      <c r="O73" s="2" t="b">
        <f t="shared" si="5"/>
        <v>1</v>
      </c>
      <c r="P73" s="2" t="s">
        <v>2644</v>
      </c>
      <c r="Q73" s="2" t="s">
        <v>2645</v>
      </c>
    </row>
    <row r="74" spans="1:17" ht="14.25" customHeight="1" x14ac:dyDescent="0.25">
      <c r="A74" s="2">
        <v>73</v>
      </c>
      <c r="B74" s="3">
        <v>20183</v>
      </c>
      <c r="C74" s="4" t="s">
        <v>586</v>
      </c>
      <c r="D74" s="5">
        <v>43845</v>
      </c>
      <c r="E74" s="36" t="s">
        <v>21</v>
      </c>
      <c r="F74" s="5">
        <v>43845</v>
      </c>
      <c r="G74" s="4" t="s">
        <v>587</v>
      </c>
      <c r="H74" s="1">
        <f t="shared" si="3"/>
        <v>0</v>
      </c>
      <c r="I74" s="1">
        <f t="shared" si="4"/>
        <v>1</v>
      </c>
      <c r="J74" s="69" t="s">
        <v>651</v>
      </c>
      <c r="K74" s="4" t="s">
        <v>589</v>
      </c>
      <c r="L74" s="4" t="s">
        <v>21</v>
      </c>
      <c r="N74" s="2" t="str">
        <f>+VLOOKUP(B74,[1]Hoja1!$A$1:$E$773,5,0)</f>
        <v>Cerrado</v>
      </c>
      <c r="O74" s="2" t="b">
        <f t="shared" si="5"/>
        <v>1</v>
      </c>
      <c r="P74" s="2" t="s">
        <v>2644</v>
      </c>
      <c r="Q74" s="2" t="s">
        <v>2645</v>
      </c>
    </row>
    <row r="75" spans="1:17" ht="14.25" customHeight="1" x14ac:dyDescent="0.25">
      <c r="A75" s="2">
        <v>74</v>
      </c>
      <c r="B75" s="3">
        <v>20184</v>
      </c>
      <c r="C75" s="4" t="s">
        <v>586</v>
      </c>
      <c r="D75" s="5">
        <v>43845</v>
      </c>
      <c r="E75" s="36" t="s">
        <v>21</v>
      </c>
      <c r="F75" s="5">
        <v>43846</v>
      </c>
      <c r="G75" s="4" t="s">
        <v>587</v>
      </c>
      <c r="H75" s="1">
        <f t="shared" si="3"/>
        <v>1</v>
      </c>
      <c r="I75" s="1">
        <f t="shared" si="4"/>
        <v>2</v>
      </c>
      <c r="J75" s="69" t="s">
        <v>652</v>
      </c>
      <c r="K75" s="4" t="s">
        <v>589</v>
      </c>
      <c r="L75" s="4" t="s">
        <v>21</v>
      </c>
      <c r="N75" s="2" t="str">
        <f>+VLOOKUP(B75,[1]Hoja1!$A$1:$E$773,5,0)</f>
        <v>Cerrado</v>
      </c>
      <c r="O75" s="2" t="b">
        <f t="shared" si="5"/>
        <v>1</v>
      </c>
      <c r="P75" s="2" t="s">
        <v>2644</v>
      </c>
      <c r="Q75" s="2" t="s">
        <v>2645</v>
      </c>
    </row>
    <row r="76" spans="1:17" ht="14.25" customHeight="1" x14ac:dyDescent="0.25">
      <c r="A76" s="2">
        <v>75</v>
      </c>
      <c r="B76" s="3">
        <v>20185</v>
      </c>
      <c r="C76" s="4" t="s">
        <v>586</v>
      </c>
      <c r="D76" s="5">
        <v>43845</v>
      </c>
      <c r="E76" s="36" t="s">
        <v>21</v>
      </c>
      <c r="F76" s="5">
        <v>43846</v>
      </c>
      <c r="G76" s="4" t="s">
        <v>587</v>
      </c>
      <c r="H76" s="1">
        <f t="shared" si="3"/>
        <v>1</v>
      </c>
      <c r="I76" s="1">
        <f t="shared" si="4"/>
        <v>2</v>
      </c>
      <c r="J76" s="69" t="s">
        <v>653</v>
      </c>
      <c r="K76" s="4" t="s">
        <v>589</v>
      </c>
      <c r="L76" s="4" t="s">
        <v>21</v>
      </c>
      <c r="N76" s="2" t="str">
        <f>+VLOOKUP(B76,[1]Hoja1!$A$1:$E$773,5,0)</f>
        <v>Cerrado</v>
      </c>
      <c r="O76" s="2" t="b">
        <f t="shared" si="5"/>
        <v>1</v>
      </c>
      <c r="P76" s="2" t="s">
        <v>2644</v>
      </c>
      <c r="Q76" s="2" t="s">
        <v>2645</v>
      </c>
    </row>
    <row r="77" spans="1:17" ht="14.25" customHeight="1" x14ac:dyDescent="0.25">
      <c r="A77" s="2">
        <v>76</v>
      </c>
      <c r="B77" s="3">
        <v>20186</v>
      </c>
      <c r="C77" s="4" t="s">
        <v>7</v>
      </c>
      <c r="D77" s="5">
        <v>43845</v>
      </c>
      <c r="E77" s="36" t="s">
        <v>21</v>
      </c>
      <c r="F77" s="5">
        <v>43847</v>
      </c>
      <c r="G77" s="4" t="s">
        <v>587</v>
      </c>
      <c r="H77" s="1">
        <f t="shared" si="3"/>
        <v>2</v>
      </c>
      <c r="I77" s="1">
        <f t="shared" si="4"/>
        <v>3</v>
      </c>
      <c r="J77" s="69" t="s">
        <v>654</v>
      </c>
      <c r="K77" s="4" t="s">
        <v>589</v>
      </c>
      <c r="L77" s="4" t="s">
        <v>21</v>
      </c>
      <c r="N77" s="2" t="str">
        <f>+VLOOKUP(B77,[1]Hoja1!$A$1:$E$773,5,0)</f>
        <v>Cerrado</v>
      </c>
      <c r="O77" s="2" t="b">
        <f t="shared" si="5"/>
        <v>1</v>
      </c>
      <c r="P77" s="2" t="s">
        <v>2644</v>
      </c>
      <c r="Q77" s="2" t="s">
        <v>2645</v>
      </c>
    </row>
    <row r="78" spans="1:17" ht="14.25" customHeight="1" x14ac:dyDescent="0.25">
      <c r="A78" s="2">
        <v>77</v>
      </c>
      <c r="B78" s="3">
        <v>20187</v>
      </c>
      <c r="C78" s="4" t="s">
        <v>4</v>
      </c>
      <c r="D78" s="5">
        <v>43845</v>
      </c>
      <c r="E78" s="36" t="s">
        <v>21</v>
      </c>
      <c r="F78" s="5">
        <v>43875</v>
      </c>
      <c r="G78" s="4" t="s">
        <v>587</v>
      </c>
      <c r="H78" s="1">
        <f t="shared" si="3"/>
        <v>30</v>
      </c>
      <c r="I78" s="1">
        <f t="shared" si="4"/>
        <v>23</v>
      </c>
      <c r="J78" s="69" t="s">
        <v>655</v>
      </c>
      <c r="K78" s="4" t="s">
        <v>589</v>
      </c>
      <c r="L78" s="4" t="s">
        <v>22</v>
      </c>
      <c r="M78" s="4"/>
      <c r="N78" s="2" t="str">
        <f>+VLOOKUP(B78,[1]Hoja1!$A$1:$E$773,5,0)</f>
        <v>Cerrado</v>
      </c>
      <c r="O78" s="2" t="b">
        <f t="shared" si="5"/>
        <v>1</v>
      </c>
      <c r="P78" s="2" t="s">
        <v>2644</v>
      </c>
      <c r="Q78" s="2" t="s">
        <v>2645</v>
      </c>
    </row>
    <row r="79" spans="1:17" ht="14.25" customHeight="1" x14ac:dyDescent="0.25">
      <c r="A79" s="2">
        <v>78</v>
      </c>
      <c r="B79" s="3">
        <v>20188</v>
      </c>
      <c r="C79" s="4" t="s">
        <v>586</v>
      </c>
      <c r="D79" s="5">
        <v>43845</v>
      </c>
      <c r="E79" s="36" t="s">
        <v>21</v>
      </c>
      <c r="F79" s="5">
        <v>43846</v>
      </c>
      <c r="G79" s="4" t="s">
        <v>587</v>
      </c>
      <c r="H79" s="1">
        <f t="shared" si="3"/>
        <v>1</v>
      </c>
      <c r="I79" s="1">
        <f t="shared" si="4"/>
        <v>2</v>
      </c>
      <c r="J79" s="69" t="s">
        <v>656</v>
      </c>
      <c r="K79" s="4" t="s">
        <v>589</v>
      </c>
      <c r="L79" s="4" t="s">
        <v>21</v>
      </c>
      <c r="N79" s="2" t="str">
        <f>+VLOOKUP(B79,[1]Hoja1!$A$1:$E$773,5,0)</f>
        <v>Cerrado</v>
      </c>
      <c r="O79" s="2" t="b">
        <f t="shared" si="5"/>
        <v>1</v>
      </c>
      <c r="P79" s="2" t="s">
        <v>2644</v>
      </c>
      <c r="Q79" s="2" t="s">
        <v>2645</v>
      </c>
    </row>
    <row r="80" spans="1:17" ht="14.25" customHeight="1" x14ac:dyDescent="0.25">
      <c r="A80" s="2">
        <v>79</v>
      </c>
      <c r="B80" s="3">
        <v>20189</v>
      </c>
      <c r="C80" s="4" t="s">
        <v>586</v>
      </c>
      <c r="D80" s="5">
        <v>43845</v>
      </c>
      <c r="E80" s="36" t="s">
        <v>21</v>
      </c>
      <c r="F80" s="5">
        <v>43846</v>
      </c>
      <c r="G80" s="4" t="s">
        <v>587</v>
      </c>
      <c r="H80" s="1">
        <f t="shared" si="3"/>
        <v>1</v>
      </c>
      <c r="I80" s="1">
        <f t="shared" si="4"/>
        <v>2</v>
      </c>
      <c r="J80" s="69" t="s">
        <v>657</v>
      </c>
      <c r="K80" s="4" t="s">
        <v>589</v>
      </c>
      <c r="L80" s="4" t="s">
        <v>21</v>
      </c>
      <c r="N80" s="2" t="str">
        <f>+VLOOKUP(B80,[1]Hoja1!$A$1:$E$773,5,0)</f>
        <v>Cerrado</v>
      </c>
      <c r="O80" s="2" t="b">
        <f t="shared" si="5"/>
        <v>1</v>
      </c>
      <c r="P80" s="2" t="s">
        <v>2644</v>
      </c>
      <c r="Q80" s="2" t="s">
        <v>2645</v>
      </c>
    </row>
    <row r="81" spans="1:17" ht="14.25" customHeight="1" x14ac:dyDescent="0.25">
      <c r="A81" s="2">
        <v>80</v>
      </c>
      <c r="B81" s="3">
        <v>20190</v>
      </c>
      <c r="C81" s="4" t="s">
        <v>4</v>
      </c>
      <c r="D81" s="5">
        <v>43845</v>
      </c>
      <c r="E81" s="36" t="s">
        <v>21</v>
      </c>
      <c r="F81" s="5">
        <v>43875</v>
      </c>
      <c r="G81" s="4" t="s">
        <v>587</v>
      </c>
      <c r="H81" s="1">
        <f t="shared" si="3"/>
        <v>30</v>
      </c>
      <c r="I81" s="1">
        <f t="shared" si="4"/>
        <v>23</v>
      </c>
      <c r="J81" s="69" t="s">
        <v>658</v>
      </c>
      <c r="K81" s="4" t="s">
        <v>589</v>
      </c>
      <c r="L81" s="4" t="s">
        <v>22</v>
      </c>
      <c r="N81" s="2" t="str">
        <f>+VLOOKUP(B81,[1]Hoja1!$A$1:$E$773,5,0)</f>
        <v>Cerrado</v>
      </c>
      <c r="O81" s="2" t="b">
        <f t="shared" si="5"/>
        <v>1</v>
      </c>
      <c r="P81" s="2" t="s">
        <v>2644</v>
      </c>
      <c r="Q81" s="2" t="s">
        <v>2645</v>
      </c>
    </row>
    <row r="82" spans="1:17" ht="14.25" customHeight="1" x14ac:dyDescent="0.25">
      <c r="A82" s="2">
        <v>81</v>
      </c>
      <c r="B82" s="3">
        <v>20191</v>
      </c>
      <c r="C82" s="4" t="s">
        <v>586</v>
      </c>
      <c r="D82" s="5">
        <v>43845</v>
      </c>
      <c r="E82" s="36" t="s">
        <v>21</v>
      </c>
      <c r="F82" s="5">
        <v>43846</v>
      </c>
      <c r="G82" s="4" t="s">
        <v>587</v>
      </c>
      <c r="H82" s="1">
        <f t="shared" si="3"/>
        <v>1</v>
      </c>
      <c r="I82" s="1">
        <f t="shared" si="4"/>
        <v>2</v>
      </c>
      <c r="J82" s="69" t="s">
        <v>659</v>
      </c>
      <c r="K82" s="4" t="s">
        <v>589</v>
      </c>
      <c r="L82" s="4" t="s">
        <v>21</v>
      </c>
      <c r="N82" s="2" t="str">
        <f>+VLOOKUP(B82,[1]Hoja1!$A$1:$E$773,5,0)</f>
        <v>Cerrado</v>
      </c>
      <c r="O82" s="2" t="b">
        <f t="shared" si="5"/>
        <v>1</v>
      </c>
      <c r="P82" s="2" t="s">
        <v>2644</v>
      </c>
      <c r="Q82" s="2" t="s">
        <v>2645</v>
      </c>
    </row>
    <row r="83" spans="1:17" ht="14.25" customHeight="1" x14ac:dyDescent="0.25">
      <c r="A83" s="2">
        <v>82</v>
      </c>
      <c r="B83" s="3">
        <v>20192</v>
      </c>
      <c r="C83" s="4" t="s">
        <v>586</v>
      </c>
      <c r="D83" s="5">
        <v>43845</v>
      </c>
      <c r="E83" s="36" t="s">
        <v>21</v>
      </c>
      <c r="F83" s="5">
        <v>43846</v>
      </c>
      <c r="G83" s="4" t="s">
        <v>587</v>
      </c>
      <c r="H83" s="1">
        <f t="shared" si="3"/>
        <v>1</v>
      </c>
      <c r="I83" s="1">
        <f t="shared" si="4"/>
        <v>2</v>
      </c>
      <c r="J83" s="69" t="s">
        <v>660</v>
      </c>
      <c r="K83" s="4" t="s">
        <v>589</v>
      </c>
      <c r="L83" s="4" t="s">
        <v>21</v>
      </c>
      <c r="N83" s="2" t="str">
        <f>+VLOOKUP(B83,[1]Hoja1!$A$1:$E$773,5,0)</f>
        <v>Cerrado</v>
      </c>
      <c r="O83" s="2" t="b">
        <f t="shared" si="5"/>
        <v>1</v>
      </c>
      <c r="P83" s="2" t="s">
        <v>2644</v>
      </c>
      <c r="Q83" s="2" t="s">
        <v>2645</v>
      </c>
    </row>
    <row r="84" spans="1:17" ht="14.25" customHeight="1" x14ac:dyDescent="0.25">
      <c r="A84" s="2">
        <v>83</v>
      </c>
      <c r="B84" s="3">
        <v>20193</v>
      </c>
      <c r="C84" s="4" t="s">
        <v>2</v>
      </c>
      <c r="D84" s="5">
        <v>43846</v>
      </c>
      <c r="E84" s="36" t="s">
        <v>21</v>
      </c>
      <c r="F84" s="5" t="s">
        <v>25</v>
      </c>
      <c r="G84" s="4" t="s">
        <v>25</v>
      </c>
      <c r="H84" s="1" t="e">
        <f t="shared" si="3"/>
        <v>#VALUE!</v>
      </c>
      <c r="I84" s="1" t="e">
        <f t="shared" si="4"/>
        <v>#VALUE!</v>
      </c>
      <c r="J84" s="69" t="s">
        <v>661</v>
      </c>
      <c r="K84" s="4" t="s">
        <v>592</v>
      </c>
      <c r="L84" s="4" t="s">
        <v>25</v>
      </c>
      <c r="N84" s="2" t="str">
        <f>+VLOOKUP(B84,[1]Hoja1!$A$1:$E$773,5,0)</f>
        <v>Abierto</v>
      </c>
      <c r="O84" s="2" t="b">
        <f t="shared" si="5"/>
        <v>1</v>
      </c>
      <c r="P84" s="2" t="s">
        <v>2646</v>
      </c>
      <c r="Q84" s="2" t="s">
        <v>25</v>
      </c>
    </row>
    <row r="85" spans="1:17" ht="14.25" customHeight="1" x14ac:dyDescent="0.25">
      <c r="A85" s="2">
        <v>84</v>
      </c>
      <c r="B85" s="3">
        <v>20194</v>
      </c>
      <c r="C85" s="4" t="s">
        <v>4</v>
      </c>
      <c r="D85" s="5">
        <v>43846</v>
      </c>
      <c r="E85" s="36" t="s">
        <v>21</v>
      </c>
      <c r="F85" s="5" t="s">
        <v>25</v>
      </c>
      <c r="G85" s="4" t="s">
        <v>25</v>
      </c>
      <c r="H85" s="1" t="e">
        <f t="shared" si="3"/>
        <v>#VALUE!</v>
      </c>
      <c r="I85" s="1" t="e">
        <f t="shared" si="4"/>
        <v>#VALUE!</v>
      </c>
      <c r="J85" s="69" t="s">
        <v>662</v>
      </c>
      <c r="K85" s="4" t="s">
        <v>592</v>
      </c>
      <c r="L85" s="4" t="s">
        <v>25</v>
      </c>
      <c r="N85" s="2" t="str">
        <f>+VLOOKUP(B85,[1]Hoja1!$A$1:$E$773,5,0)</f>
        <v>Abierto</v>
      </c>
      <c r="O85" s="2" t="b">
        <f t="shared" si="5"/>
        <v>1</v>
      </c>
      <c r="P85" s="2" t="s">
        <v>2646</v>
      </c>
      <c r="Q85" s="2" t="s">
        <v>25</v>
      </c>
    </row>
    <row r="86" spans="1:17" ht="14.25" customHeight="1" x14ac:dyDescent="0.25">
      <c r="A86" s="2">
        <v>85</v>
      </c>
      <c r="B86" s="3">
        <v>20195</v>
      </c>
      <c r="C86" s="4" t="s">
        <v>586</v>
      </c>
      <c r="D86" s="5">
        <v>43846</v>
      </c>
      <c r="E86" s="36" t="s">
        <v>21</v>
      </c>
      <c r="F86" s="5">
        <v>43846</v>
      </c>
      <c r="G86" s="4" t="s">
        <v>587</v>
      </c>
      <c r="H86" s="1">
        <f t="shared" si="3"/>
        <v>0</v>
      </c>
      <c r="I86" s="1">
        <f t="shared" si="4"/>
        <v>1</v>
      </c>
      <c r="J86" s="69" t="s">
        <v>663</v>
      </c>
      <c r="K86" s="4" t="s">
        <v>589</v>
      </c>
      <c r="L86" s="4" t="s">
        <v>21</v>
      </c>
      <c r="N86" s="2" t="str">
        <f>+VLOOKUP(B86,[1]Hoja1!$A$1:$E$773,5,0)</f>
        <v>Cerrado</v>
      </c>
      <c r="O86" s="2" t="b">
        <f t="shared" si="5"/>
        <v>1</v>
      </c>
      <c r="P86" s="2" t="s">
        <v>2644</v>
      </c>
      <c r="Q86" s="2" t="s">
        <v>2645</v>
      </c>
    </row>
    <row r="87" spans="1:17" ht="14.25" customHeight="1" x14ac:dyDescent="0.25">
      <c r="A87" s="2">
        <v>86</v>
      </c>
      <c r="B87" s="3">
        <v>20196</v>
      </c>
      <c r="C87" s="4" t="s">
        <v>586</v>
      </c>
      <c r="D87" s="5">
        <v>43846</v>
      </c>
      <c r="E87" s="36" t="s">
        <v>21</v>
      </c>
      <c r="F87" s="5">
        <v>43846</v>
      </c>
      <c r="G87" s="4" t="s">
        <v>587</v>
      </c>
      <c r="H87" s="1">
        <f t="shared" si="3"/>
        <v>0</v>
      </c>
      <c r="I87" s="1">
        <f t="shared" si="4"/>
        <v>1</v>
      </c>
      <c r="J87" s="69" t="s">
        <v>664</v>
      </c>
      <c r="K87" s="4" t="s">
        <v>589</v>
      </c>
      <c r="L87" s="4" t="s">
        <v>21</v>
      </c>
      <c r="N87" s="2" t="str">
        <f>+VLOOKUP(B87,[1]Hoja1!$A$1:$E$773,5,0)</f>
        <v>Cerrado</v>
      </c>
      <c r="O87" s="2" t="b">
        <f t="shared" si="5"/>
        <v>1</v>
      </c>
      <c r="P87" s="2" t="s">
        <v>2644</v>
      </c>
      <c r="Q87" s="2" t="s">
        <v>2645</v>
      </c>
    </row>
    <row r="88" spans="1:17" ht="14.25" customHeight="1" x14ac:dyDescent="0.25">
      <c r="A88" s="2">
        <v>87</v>
      </c>
      <c r="B88" s="3">
        <v>20197</v>
      </c>
      <c r="C88" s="4" t="s">
        <v>586</v>
      </c>
      <c r="D88" s="5">
        <v>43846</v>
      </c>
      <c r="E88" s="36" t="s">
        <v>21</v>
      </c>
      <c r="F88" s="5">
        <v>43854</v>
      </c>
      <c r="G88" s="4" t="s">
        <v>587</v>
      </c>
      <c r="H88" s="1">
        <f t="shared" si="3"/>
        <v>8</v>
      </c>
      <c r="I88" s="1">
        <f t="shared" si="4"/>
        <v>7</v>
      </c>
      <c r="J88" s="69" t="s">
        <v>665</v>
      </c>
      <c r="K88" s="4" t="s">
        <v>589</v>
      </c>
      <c r="L88" s="4" t="s">
        <v>21</v>
      </c>
      <c r="N88" s="2" t="str">
        <f>+VLOOKUP(B88,[1]Hoja1!$A$1:$E$773,5,0)</f>
        <v>Cerrado</v>
      </c>
      <c r="O88" s="2" t="b">
        <f t="shared" si="5"/>
        <v>1</v>
      </c>
      <c r="P88" s="2" t="s">
        <v>2644</v>
      </c>
      <c r="Q88" s="2" t="s">
        <v>2645</v>
      </c>
    </row>
    <row r="89" spans="1:17" ht="14.25" customHeight="1" x14ac:dyDescent="0.25">
      <c r="A89" s="2">
        <v>88</v>
      </c>
      <c r="B89" s="3">
        <v>20198</v>
      </c>
      <c r="C89" s="4" t="s">
        <v>586</v>
      </c>
      <c r="D89" s="5">
        <v>43846</v>
      </c>
      <c r="E89" s="36" t="s">
        <v>21</v>
      </c>
      <c r="F89" s="5">
        <v>43854</v>
      </c>
      <c r="G89" s="4" t="s">
        <v>587</v>
      </c>
      <c r="H89" s="1">
        <f t="shared" si="3"/>
        <v>8</v>
      </c>
      <c r="I89" s="1">
        <f t="shared" si="4"/>
        <v>7</v>
      </c>
      <c r="J89" s="69" t="s">
        <v>666</v>
      </c>
      <c r="K89" s="4" t="s">
        <v>589</v>
      </c>
      <c r="L89" s="4" t="s">
        <v>21</v>
      </c>
      <c r="N89" s="2" t="str">
        <f>+VLOOKUP(B89,[1]Hoja1!$A$1:$E$773,5,0)</f>
        <v>Cerrado</v>
      </c>
      <c r="O89" s="2" t="b">
        <f t="shared" si="5"/>
        <v>1</v>
      </c>
      <c r="P89" s="2" t="s">
        <v>2644</v>
      </c>
      <c r="Q89" s="2" t="s">
        <v>2645</v>
      </c>
    </row>
    <row r="90" spans="1:17" ht="14.25" customHeight="1" x14ac:dyDescent="0.25">
      <c r="A90" s="2">
        <v>89</v>
      </c>
      <c r="B90" s="3">
        <v>20199</v>
      </c>
      <c r="C90" s="4" t="s">
        <v>4</v>
      </c>
      <c r="D90" s="5">
        <v>43847</v>
      </c>
      <c r="E90" s="36" t="s">
        <v>21</v>
      </c>
      <c r="F90" s="5">
        <v>43854</v>
      </c>
      <c r="G90" s="4" t="s">
        <v>587</v>
      </c>
      <c r="H90" s="1">
        <f t="shared" si="3"/>
        <v>7</v>
      </c>
      <c r="I90" s="1">
        <f t="shared" si="4"/>
        <v>6</v>
      </c>
      <c r="J90" s="69" t="s">
        <v>667</v>
      </c>
      <c r="K90" s="4" t="s">
        <v>589</v>
      </c>
      <c r="L90" s="4" t="s">
        <v>21</v>
      </c>
      <c r="N90" s="2" t="str">
        <f>+VLOOKUP(B90,[1]Hoja1!$A$1:$E$773,5,0)</f>
        <v>Cerrado</v>
      </c>
      <c r="O90" s="2" t="b">
        <f t="shared" si="5"/>
        <v>1</v>
      </c>
      <c r="P90" s="2" t="s">
        <v>2644</v>
      </c>
      <c r="Q90" s="2" t="s">
        <v>2645</v>
      </c>
    </row>
    <row r="91" spans="1:17" ht="14.25" customHeight="1" x14ac:dyDescent="0.25">
      <c r="A91" s="2">
        <v>90</v>
      </c>
      <c r="B91" s="3">
        <v>20200</v>
      </c>
      <c r="C91" s="4" t="s">
        <v>4</v>
      </c>
      <c r="D91" s="5">
        <v>43847</v>
      </c>
      <c r="E91" s="36" t="s">
        <v>21</v>
      </c>
      <c r="F91" s="5">
        <v>43875</v>
      </c>
      <c r="G91" s="4" t="s">
        <v>587</v>
      </c>
      <c r="H91" s="1">
        <f t="shared" si="3"/>
        <v>28</v>
      </c>
      <c r="I91" s="1">
        <f t="shared" si="4"/>
        <v>21</v>
      </c>
      <c r="J91" s="69" t="s">
        <v>668</v>
      </c>
      <c r="K91" s="4" t="s">
        <v>589</v>
      </c>
      <c r="L91" s="4" t="s">
        <v>22</v>
      </c>
      <c r="N91" s="2" t="str">
        <f>+VLOOKUP(B91,[1]Hoja1!$A$1:$E$773,5,0)</f>
        <v>Cerrado</v>
      </c>
      <c r="O91" s="2" t="b">
        <f t="shared" si="5"/>
        <v>1</v>
      </c>
      <c r="P91" s="2" t="s">
        <v>2644</v>
      </c>
      <c r="Q91" s="2" t="s">
        <v>2645</v>
      </c>
    </row>
    <row r="92" spans="1:17" ht="14.25" customHeight="1" x14ac:dyDescent="0.25">
      <c r="A92" s="2">
        <v>91</v>
      </c>
      <c r="B92" s="3">
        <v>20201</v>
      </c>
      <c r="C92" s="4" t="s">
        <v>4</v>
      </c>
      <c r="D92" s="5">
        <v>43847</v>
      </c>
      <c r="E92" s="36" t="s">
        <v>21</v>
      </c>
      <c r="F92" s="5" t="s">
        <v>25</v>
      </c>
      <c r="G92" s="4" t="s">
        <v>25</v>
      </c>
      <c r="H92" s="1" t="e">
        <f t="shared" si="3"/>
        <v>#VALUE!</v>
      </c>
      <c r="I92" s="1" t="e">
        <f t="shared" si="4"/>
        <v>#VALUE!</v>
      </c>
      <c r="J92" s="69" t="s">
        <v>669</v>
      </c>
      <c r="K92" s="4" t="s">
        <v>592</v>
      </c>
      <c r="L92" s="4" t="s">
        <v>25</v>
      </c>
      <c r="M92" s="4"/>
      <c r="N92" s="2" t="str">
        <f>+VLOOKUP(B92,[1]Hoja1!$A$1:$E$773,5,0)</f>
        <v>Abierto</v>
      </c>
      <c r="O92" s="2" t="b">
        <f t="shared" si="5"/>
        <v>1</v>
      </c>
      <c r="P92" s="2" t="s">
        <v>2646</v>
      </c>
      <c r="Q92" s="2" t="s">
        <v>25</v>
      </c>
    </row>
    <row r="93" spans="1:17" ht="14.25" customHeight="1" x14ac:dyDescent="0.25">
      <c r="A93" s="2">
        <v>92</v>
      </c>
      <c r="B93" s="3">
        <v>20202</v>
      </c>
      <c r="C93" s="4" t="s">
        <v>586</v>
      </c>
      <c r="D93" s="5">
        <v>43847</v>
      </c>
      <c r="E93" s="36" t="s">
        <v>21</v>
      </c>
      <c r="F93" s="5">
        <v>43854</v>
      </c>
      <c r="G93" s="4" t="s">
        <v>587</v>
      </c>
      <c r="H93" s="1">
        <f t="shared" si="3"/>
        <v>7</v>
      </c>
      <c r="I93" s="1">
        <f t="shared" si="4"/>
        <v>6</v>
      </c>
      <c r="J93" s="69" t="s">
        <v>670</v>
      </c>
      <c r="K93" s="4" t="s">
        <v>589</v>
      </c>
      <c r="L93" s="4" t="s">
        <v>21</v>
      </c>
      <c r="N93" s="2" t="str">
        <f>+VLOOKUP(B93,[1]Hoja1!$A$1:$E$773,5,0)</f>
        <v>Cerrado</v>
      </c>
      <c r="O93" s="2" t="b">
        <f t="shared" si="5"/>
        <v>1</v>
      </c>
      <c r="P93" s="2" t="s">
        <v>2644</v>
      </c>
      <c r="Q93" s="2" t="s">
        <v>2645</v>
      </c>
    </row>
    <row r="94" spans="1:17" ht="14.25" customHeight="1" x14ac:dyDescent="0.25">
      <c r="A94" s="2">
        <v>93</v>
      </c>
      <c r="B94" s="3">
        <v>20203</v>
      </c>
      <c r="C94" s="4" t="s">
        <v>586</v>
      </c>
      <c r="D94" s="5">
        <v>43847</v>
      </c>
      <c r="E94" s="36" t="s">
        <v>21</v>
      </c>
      <c r="F94" s="5">
        <v>43854</v>
      </c>
      <c r="G94" s="4" t="s">
        <v>587</v>
      </c>
      <c r="H94" s="1">
        <f t="shared" si="3"/>
        <v>7</v>
      </c>
      <c r="I94" s="1">
        <f t="shared" si="4"/>
        <v>6</v>
      </c>
      <c r="J94" s="69" t="s">
        <v>671</v>
      </c>
      <c r="K94" s="4" t="s">
        <v>589</v>
      </c>
      <c r="L94" s="4" t="s">
        <v>21</v>
      </c>
      <c r="N94" s="2" t="str">
        <f>+VLOOKUP(B94,[1]Hoja1!$A$1:$E$773,5,0)</f>
        <v>Cerrado</v>
      </c>
      <c r="O94" s="2" t="b">
        <f t="shared" si="5"/>
        <v>1</v>
      </c>
      <c r="P94" s="2" t="s">
        <v>2644</v>
      </c>
      <c r="Q94" s="2" t="s">
        <v>2645</v>
      </c>
    </row>
    <row r="95" spans="1:17" ht="14.25" customHeight="1" x14ac:dyDescent="0.25">
      <c r="A95" s="2">
        <v>94</v>
      </c>
      <c r="B95" s="3">
        <v>20204</v>
      </c>
      <c r="C95" s="4" t="s">
        <v>4</v>
      </c>
      <c r="D95" s="5">
        <v>43847</v>
      </c>
      <c r="E95" s="36" t="s">
        <v>21</v>
      </c>
      <c r="F95" s="5">
        <v>43875</v>
      </c>
      <c r="G95" s="4" t="s">
        <v>587</v>
      </c>
      <c r="H95" s="1">
        <f t="shared" si="3"/>
        <v>28</v>
      </c>
      <c r="I95" s="1">
        <f t="shared" si="4"/>
        <v>21</v>
      </c>
      <c r="J95" s="69" t="s">
        <v>672</v>
      </c>
      <c r="K95" s="4" t="s">
        <v>589</v>
      </c>
      <c r="L95" s="4" t="s">
        <v>22</v>
      </c>
      <c r="N95" s="2" t="str">
        <f>+VLOOKUP(B95,[1]Hoja1!$A$1:$E$773,5,0)</f>
        <v>Cerrado</v>
      </c>
      <c r="O95" s="2" t="b">
        <f t="shared" si="5"/>
        <v>1</v>
      </c>
      <c r="P95" s="2" t="s">
        <v>2644</v>
      </c>
      <c r="Q95" s="2" t="s">
        <v>2645</v>
      </c>
    </row>
    <row r="96" spans="1:17" ht="14.25" customHeight="1" x14ac:dyDescent="0.25">
      <c r="A96" s="2">
        <v>95</v>
      </c>
      <c r="B96" s="3">
        <v>20205</v>
      </c>
      <c r="C96" s="4" t="s">
        <v>4</v>
      </c>
      <c r="D96" s="5">
        <v>43847</v>
      </c>
      <c r="E96" s="36" t="s">
        <v>21</v>
      </c>
      <c r="F96" s="5">
        <v>43854</v>
      </c>
      <c r="G96" s="4" t="s">
        <v>587</v>
      </c>
      <c r="H96" s="1">
        <f t="shared" si="3"/>
        <v>7</v>
      </c>
      <c r="I96" s="1">
        <f t="shared" si="4"/>
        <v>6</v>
      </c>
      <c r="J96" s="69" t="s">
        <v>673</v>
      </c>
      <c r="K96" s="4" t="s">
        <v>589</v>
      </c>
      <c r="L96" s="4" t="s">
        <v>21</v>
      </c>
      <c r="N96" s="2" t="str">
        <f>+VLOOKUP(B96,[1]Hoja1!$A$1:$E$773,5,0)</f>
        <v>Cerrado</v>
      </c>
      <c r="O96" s="2" t="b">
        <f t="shared" si="5"/>
        <v>1</v>
      </c>
      <c r="P96" s="2" t="s">
        <v>2644</v>
      </c>
      <c r="Q96" s="2" t="s">
        <v>2645</v>
      </c>
    </row>
    <row r="97" spans="1:17" ht="14.25" customHeight="1" x14ac:dyDescent="0.25">
      <c r="A97" s="2">
        <v>96</v>
      </c>
      <c r="B97" s="3">
        <v>20206</v>
      </c>
      <c r="C97" s="4" t="s">
        <v>586</v>
      </c>
      <c r="D97" s="5">
        <v>43847</v>
      </c>
      <c r="E97" s="36" t="s">
        <v>21</v>
      </c>
      <c r="F97" s="5">
        <v>43854</v>
      </c>
      <c r="G97" s="4" t="s">
        <v>587</v>
      </c>
      <c r="H97" s="1">
        <f t="shared" si="3"/>
        <v>7</v>
      </c>
      <c r="I97" s="1">
        <f t="shared" si="4"/>
        <v>6</v>
      </c>
      <c r="J97" s="69" t="s">
        <v>674</v>
      </c>
      <c r="K97" s="4" t="s">
        <v>589</v>
      </c>
      <c r="L97" s="4" t="s">
        <v>21</v>
      </c>
      <c r="N97" s="2" t="str">
        <f>+VLOOKUP(B97,[1]Hoja1!$A$1:$E$773,5,0)</f>
        <v>Cerrado</v>
      </c>
      <c r="O97" s="2" t="b">
        <f t="shared" si="5"/>
        <v>1</v>
      </c>
      <c r="P97" s="2" t="s">
        <v>2644</v>
      </c>
      <c r="Q97" s="2" t="s">
        <v>2645</v>
      </c>
    </row>
    <row r="98" spans="1:17" ht="14.25" customHeight="1" x14ac:dyDescent="0.25">
      <c r="A98" s="2">
        <v>97</v>
      </c>
      <c r="B98" s="3">
        <v>20207</v>
      </c>
      <c r="C98" s="4" t="s">
        <v>2</v>
      </c>
      <c r="D98" s="5">
        <v>43847</v>
      </c>
      <c r="E98" s="36" t="s">
        <v>21</v>
      </c>
      <c r="F98" s="5">
        <v>43868</v>
      </c>
      <c r="G98" s="4" t="s">
        <v>587</v>
      </c>
      <c r="H98" s="1">
        <f t="shared" si="3"/>
        <v>21</v>
      </c>
      <c r="I98" s="1">
        <f t="shared" si="4"/>
        <v>16</v>
      </c>
      <c r="J98" s="69" t="s">
        <v>675</v>
      </c>
      <c r="K98" s="4" t="s">
        <v>589</v>
      </c>
      <c r="L98" s="4" t="s">
        <v>22</v>
      </c>
      <c r="N98" s="2" t="str">
        <f>+VLOOKUP(B98,[1]Hoja1!$A$1:$E$773,5,0)</f>
        <v>Cerrado</v>
      </c>
      <c r="O98" s="2" t="b">
        <f t="shared" si="5"/>
        <v>1</v>
      </c>
      <c r="P98" s="2" t="s">
        <v>2644</v>
      </c>
      <c r="Q98" s="2" t="s">
        <v>2645</v>
      </c>
    </row>
    <row r="99" spans="1:17" ht="14.25" customHeight="1" x14ac:dyDescent="0.25">
      <c r="A99" s="2">
        <v>98</v>
      </c>
      <c r="B99" s="3">
        <v>20208</v>
      </c>
      <c r="C99" s="4" t="s">
        <v>586</v>
      </c>
      <c r="D99" s="5">
        <v>43847</v>
      </c>
      <c r="E99" s="36" t="s">
        <v>21</v>
      </c>
      <c r="F99" s="5">
        <v>43854</v>
      </c>
      <c r="G99" s="4" t="s">
        <v>587</v>
      </c>
      <c r="H99" s="1">
        <f t="shared" si="3"/>
        <v>7</v>
      </c>
      <c r="I99" s="1">
        <f t="shared" si="4"/>
        <v>6</v>
      </c>
      <c r="J99" s="69" t="s">
        <v>676</v>
      </c>
      <c r="K99" s="4" t="s">
        <v>589</v>
      </c>
      <c r="L99" s="4" t="s">
        <v>21</v>
      </c>
      <c r="N99" s="2" t="str">
        <f>+VLOOKUP(B99,[1]Hoja1!$A$1:$E$773,5,0)</f>
        <v>Cerrado</v>
      </c>
      <c r="O99" s="2" t="b">
        <f t="shared" si="5"/>
        <v>1</v>
      </c>
      <c r="P99" s="2" t="s">
        <v>2644</v>
      </c>
      <c r="Q99" s="2" t="s">
        <v>2645</v>
      </c>
    </row>
    <row r="100" spans="1:17" ht="14.25" customHeight="1" x14ac:dyDescent="0.25">
      <c r="A100" s="2">
        <v>99</v>
      </c>
      <c r="B100" s="3">
        <v>20209</v>
      </c>
      <c r="C100" s="4" t="s">
        <v>4</v>
      </c>
      <c r="D100" s="5">
        <v>43847</v>
      </c>
      <c r="E100" s="36" t="s">
        <v>21</v>
      </c>
      <c r="F100" s="5">
        <v>43857</v>
      </c>
      <c r="G100" s="4" t="s">
        <v>587</v>
      </c>
      <c r="H100" s="1">
        <f t="shared" si="3"/>
        <v>10</v>
      </c>
      <c r="I100" s="1">
        <f t="shared" si="4"/>
        <v>7</v>
      </c>
      <c r="J100" s="69" t="s">
        <v>677</v>
      </c>
      <c r="K100" s="4" t="s">
        <v>589</v>
      </c>
      <c r="L100" s="4" t="s">
        <v>21</v>
      </c>
      <c r="N100" s="2" t="str">
        <f>+VLOOKUP(B100,[1]Hoja1!$A$1:$E$773,5,0)</f>
        <v>Cerrado</v>
      </c>
      <c r="O100" s="2" t="b">
        <f t="shared" si="5"/>
        <v>1</v>
      </c>
      <c r="P100" s="2" t="s">
        <v>2644</v>
      </c>
      <c r="Q100" s="2" t="s">
        <v>2645</v>
      </c>
    </row>
    <row r="101" spans="1:17" ht="14.25" customHeight="1" x14ac:dyDescent="0.25">
      <c r="A101" s="2">
        <v>100</v>
      </c>
      <c r="B101" s="3">
        <v>20210</v>
      </c>
      <c r="C101" s="4" t="s">
        <v>586</v>
      </c>
      <c r="D101" s="5">
        <v>43847</v>
      </c>
      <c r="E101" s="36" t="s">
        <v>21</v>
      </c>
      <c r="F101" s="5">
        <v>43854</v>
      </c>
      <c r="G101" s="4" t="s">
        <v>587</v>
      </c>
      <c r="H101" s="1">
        <f t="shared" si="3"/>
        <v>7</v>
      </c>
      <c r="I101" s="1">
        <f t="shared" si="4"/>
        <v>6</v>
      </c>
      <c r="J101" s="69" t="s">
        <v>678</v>
      </c>
      <c r="K101" s="4" t="s">
        <v>589</v>
      </c>
      <c r="L101" s="4" t="s">
        <v>21</v>
      </c>
      <c r="N101" s="2" t="str">
        <f>+VLOOKUP(B101,[1]Hoja1!$A$1:$E$773,5,0)</f>
        <v>Cerrado</v>
      </c>
      <c r="O101" s="2" t="b">
        <f t="shared" si="5"/>
        <v>1</v>
      </c>
      <c r="P101" s="2" t="s">
        <v>2644</v>
      </c>
      <c r="Q101" s="2" t="s">
        <v>2645</v>
      </c>
    </row>
    <row r="102" spans="1:17" ht="14.25" customHeight="1" x14ac:dyDescent="0.25">
      <c r="A102" s="2">
        <v>101</v>
      </c>
      <c r="B102" s="3">
        <v>20211</v>
      </c>
      <c r="C102" s="4" t="s">
        <v>586</v>
      </c>
      <c r="D102" s="5">
        <v>43853</v>
      </c>
      <c r="E102" s="36" t="s">
        <v>21</v>
      </c>
      <c r="F102" s="5">
        <v>43854</v>
      </c>
      <c r="G102" s="4" t="s">
        <v>587</v>
      </c>
      <c r="H102" s="1">
        <f t="shared" si="3"/>
        <v>1</v>
      </c>
      <c r="I102" s="1">
        <f t="shared" si="4"/>
        <v>2</v>
      </c>
      <c r="J102" s="69" t="s">
        <v>679</v>
      </c>
      <c r="K102" s="4" t="s">
        <v>589</v>
      </c>
      <c r="L102" s="4" t="s">
        <v>21</v>
      </c>
      <c r="N102" s="2" t="str">
        <f>+VLOOKUP(B102,[1]Hoja1!$A$1:$E$773,5,0)</f>
        <v>Cerrado</v>
      </c>
      <c r="O102" s="2" t="b">
        <f t="shared" si="5"/>
        <v>1</v>
      </c>
      <c r="P102" s="2" t="s">
        <v>2644</v>
      </c>
      <c r="Q102" s="2" t="s">
        <v>2645</v>
      </c>
    </row>
    <row r="103" spans="1:17" ht="14.25" customHeight="1" x14ac:dyDescent="0.25">
      <c r="A103" s="2">
        <v>102</v>
      </c>
      <c r="B103" s="3">
        <v>20212</v>
      </c>
      <c r="C103" s="4" t="s">
        <v>586</v>
      </c>
      <c r="D103" s="5">
        <v>43853</v>
      </c>
      <c r="E103" s="36" t="s">
        <v>21</v>
      </c>
      <c r="F103" s="5">
        <v>43854</v>
      </c>
      <c r="G103" s="4" t="s">
        <v>587</v>
      </c>
      <c r="H103" s="1">
        <f t="shared" si="3"/>
        <v>1</v>
      </c>
      <c r="I103" s="1">
        <f t="shared" si="4"/>
        <v>2</v>
      </c>
      <c r="J103" s="69" t="s">
        <v>680</v>
      </c>
      <c r="K103" s="4" t="s">
        <v>589</v>
      </c>
      <c r="L103" s="4" t="s">
        <v>21</v>
      </c>
      <c r="N103" s="2" t="str">
        <f>+VLOOKUP(B103,[1]Hoja1!$A$1:$E$773,5,0)</f>
        <v>Cerrado</v>
      </c>
      <c r="O103" s="2" t="b">
        <f t="shared" si="5"/>
        <v>1</v>
      </c>
      <c r="P103" s="2" t="s">
        <v>2644</v>
      </c>
      <c r="Q103" s="2" t="s">
        <v>2645</v>
      </c>
    </row>
    <row r="104" spans="1:17" ht="14.25" customHeight="1" x14ac:dyDescent="0.25">
      <c r="A104" s="2">
        <v>103</v>
      </c>
      <c r="B104" s="3">
        <v>20213</v>
      </c>
      <c r="C104" s="4" t="s">
        <v>586</v>
      </c>
      <c r="D104" s="5">
        <v>43853</v>
      </c>
      <c r="E104" s="36" t="s">
        <v>21</v>
      </c>
      <c r="F104" s="5">
        <v>43854</v>
      </c>
      <c r="G104" s="4" t="s">
        <v>587</v>
      </c>
      <c r="H104" s="1">
        <f t="shared" si="3"/>
        <v>1</v>
      </c>
      <c r="I104" s="1">
        <f t="shared" si="4"/>
        <v>2</v>
      </c>
      <c r="J104" s="69" t="s">
        <v>681</v>
      </c>
      <c r="K104" s="4" t="s">
        <v>589</v>
      </c>
      <c r="L104" s="4" t="s">
        <v>21</v>
      </c>
      <c r="N104" s="2" t="str">
        <f>+VLOOKUP(B104,[1]Hoja1!$A$1:$E$773,5,0)</f>
        <v>Cerrado</v>
      </c>
      <c r="O104" s="2" t="b">
        <f t="shared" si="5"/>
        <v>1</v>
      </c>
      <c r="P104" s="2" t="s">
        <v>2644</v>
      </c>
      <c r="Q104" s="2" t="s">
        <v>2645</v>
      </c>
    </row>
    <row r="105" spans="1:17" ht="14.25" customHeight="1" x14ac:dyDescent="0.25">
      <c r="A105" s="2">
        <v>104</v>
      </c>
      <c r="B105" s="3">
        <v>20214</v>
      </c>
      <c r="C105" s="4" t="s">
        <v>4</v>
      </c>
      <c r="D105" s="5">
        <v>43853</v>
      </c>
      <c r="E105" s="36" t="s">
        <v>21</v>
      </c>
      <c r="F105" s="5">
        <v>43875</v>
      </c>
      <c r="G105" s="4" t="s">
        <v>587</v>
      </c>
      <c r="H105" s="1">
        <f t="shared" si="3"/>
        <v>22</v>
      </c>
      <c r="I105" s="1">
        <f t="shared" si="4"/>
        <v>17</v>
      </c>
      <c r="J105" s="69" t="s">
        <v>682</v>
      </c>
      <c r="K105" s="4" t="s">
        <v>589</v>
      </c>
      <c r="L105" s="4" t="s">
        <v>22</v>
      </c>
      <c r="M105" s="4"/>
      <c r="N105" s="2" t="str">
        <f>+VLOOKUP(B105,[1]Hoja1!$A$1:$E$773,5,0)</f>
        <v>Cerrado</v>
      </c>
      <c r="O105" s="2" t="b">
        <f t="shared" si="5"/>
        <v>1</v>
      </c>
      <c r="P105" s="2" t="s">
        <v>2644</v>
      </c>
      <c r="Q105" s="2" t="s">
        <v>2645</v>
      </c>
    </row>
    <row r="106" spans="1:17" ht="14.25" customHeight="1" x14ac:dyDescent="0.25">
      <c r="A106" s="2">
        <v>105</v>
      </c>
      <c r="B106" s="3">
        <v>20215</v>
      </c>
      <c r="C106" s="4" t="s">
        <v>586</v>
      </c>
      <c r="D106" s="5">
        <v>43853</v>
      </c>
      <c r="E106" s="36" t="s">
        <v>21</v>
      </c>
      <c r="F106" s="5">
        <v>43854</v>
      </c>
      <c r="G106" s="4" t="s">
        <v>587</v>
      </c>
      <c r="H106" s="1">
        <f t="shared" si="3"/>
        <v>1</v>
      </c>
      <c r="I106" s="1">
        <f t="shared" si="4"/>
        <v>2</v>
      </c>
      <c r="J106" s="69" t="s">
        <v>683</v>
      </c>
      <c r="K106" s="4" t="s">
        <v>589</v>
      </c>
      <c r="L106" s="4" t="s">
        <v>21</v>
      </c>
      <c r="M106" s="4"/>
      <c r="N106" s="2" t="str">
        <f>+VLOOKUP(B106,[1]Hoja1!$A$1:$E$773,5,0)</f>
        <v>Cerrado</v>
      </c>
      <c r="O106" s="2" t="b">
        <f t="shared" si="5"/>
        <v>1</v>
      </c>
      <c r="P106" s="2" t="s">
        <v>2644</v>
      </c>
      <c r="Q106" s="2" t="s">
        <v>2645</v>
      </c>
    </row>
    <row r="107" spans="1:17" ht="14.25" customHeight="1" x14ac:dyDescent="0.25">
      <c r="A107" s="2">
        <v>106</v>
      </c>
      <c r="B107" s="3">
        <v>20216</v>
      </c>
      <c r="C107" s="4" t="s">
        <v>586</v>
      </c>
      <c r="D107" s="5">
        <v>43853</v>
      </c>
      <c r="E107" s="36" t="s">
        <v>21</v>
      </c>
      <c r="F107" s="5">
        <v>43854</v>
      </c>
      <c r="G107" s="4" t="s">
        <v>587</v>
      </c>
      <c r="H107" s="1">
        <f t="shared" si="3"/>
        <v>1</v>
      </c>
      <c r="I107" s="1">
        <f t="shared" si="4"/>
        <v>2</v>
      </c>
      <c r="J107" s="69" t="s">
        <v>684</v>
      </c>
      <c r="K107" s="4" t="s">
        <v>589</v>
      </c>
      <c r="L107" s="4" t="s">
        <v>21</v>
      </c>
      <c r="N107" s="2" t="str">
        <f>+VLOOKUP(B107,[1]Hoja1!$A$1:$E$773,5,0)</f>
        <v>Cerrado</v>
      </c>
      <c r="O107" s="2" t="b">
        <f t="shared" si="5"/>
        <v>1</v>
      </c>
      <c r="P107" s="2" t="s">
        <v>2644</v>
      </c>
      <c r="Q107" s="2" t="s">
        <v>2645</v>
      </c>
    </row>
    <row r="108" spans="1:17" ht="14.25" customHeight="1" x14ac:dyDescent="0.25">
      <c r="A108" s="2">
        <v>107</v>
      </c>
      <c r="B108" s="3">
        <v>20217</v>
      </c>
      <c r="C108" s="4" t="s">
        <v>4</v>
      </c>
      <c r="D108" s="5">
        <v>43853</v>
      </c>
      <c r="E108" s="36" t="s">
        <v>21</v>
      </c>
      <c r="F108" s="5">
        <v>43859</v>
      </c>
      <c r="G108" s="4" t="s">
        <v>587</v>
      </c>
      <c r="H108" s="1">
        <f t="shared" si="3"/>
        <v>6</v>
      </c>
      <c r="I108" s="1">
        <f t="shared" si="4"/>
        <v>5</v>
      </c>
      <c r="J108" s="69" t="s">
        <v>684</v>
      </c>
      <c r="K108" s="4" t="s">
        <v>589</v>
      </c>
      <c r="L108" s="4" t="s">
        <v>21</v>
      </c>
      <c r="N108" s="2" t="str">
        <f>+VLOOKUP(B108,[1]Hoja1!$A$1:$E$773,5,0)</f>
        <v>Cerrado</v>
      </c>
      <c r="O108" s="2" t="b">
        <f t="shared" si="5"/>
        <v>1</v>
      </c>
      <c r="P108" s="2" t="s">
        <v>2644</v>
      </c>
      <c r="Q108" s="2" t="s">
        <v>2645</v>
      </c>
    </row>
    <row r="109" spans="1:17" ht="14.25" customHeight="1" x14ac:dyDescent="0.25">
      <c r="A109" s="2">
        <v>108</v>
      </c>
      <c r="B109" s="3">
        <v>20218</v>
      </c>
      <c r="C109" s="4" t="s">
        <v>2</v>
      </c>
      <c r="D109" s="5">
        <v>43853</v>
      </c>
      <c r="E109" s="36" t="s">
        <v>21</v>
      </c>
      <c r="F109" s="5">
        <v>43875</v>
      </c>
      <c r="G109" s="4" t="s">
        <v>587</v>
      </c>
      <c r="H109" s="1">
        <f t="shared" si="3"/>
        <v>22</v>
      </c>
      <c r="I109" s="1">
        <f t="shared" si="4"/>
        <v>17</v>
      </c>
      <c r="J109" s="69" t="s">
        <v>684</v>
      </c>
      <c r="K109" s="4" t="s">
        <v>589</v>
      </c>
      <c r="L109" s="4" t="s">
        <v>22</v>
      </c>
      <c r="N109" s="2" t="str">
        <f>+VLOOKUP(B109,[1]Hoja1!$A$1:$E$773,5,0)</f>
        <v>Cerrado</v>
      </c>
      <c r="O109" s="2" t="b">
        <f t="shared" si="5"/>
        <v>1</v>
      </c>
      <c r="P109" s="2" t="s">
        <v>2644</v>
      </c>
      <c r="Q109" s="2" t="s">
        <v>2645</v>
      </c>
    </row>
    <row r="110" spans="1:17" ht="14.25" customHeight="1" x14ac:dyDescent="0.25">
      <c r="A110" s="2">
        <v>109</v>
      </c>
      <c r="B110" s="3">
        <v>20219</v>
      </c>
      <c r="C110" s="4" t="s">
        <v>586</v>
      </c>
      <c r="D110" s="5">
        <v>43853</v>
      </c>
      <c r="E110" s="36" t="s">
        <v>21</v>
      </c>
      <c r="F110" s="5">
        <v>43854</v>
      </c>
      <c r="G110" s="4" t="s">
        <v>587</v>
      </c>
      <c r="H110" s="1">
        <f t="shared" si="3"/>
        <v>1</v>
      </c>
      <c r="I110" s="1">
        <f t="shared" si="4"/>
        <v>2</v>
      </c>
      <c r="J110" s="69" t="s">
        <v>685</v>
      </c>
      <c r="K110" s="4" t="s">
        <v>589</v>
      </c>
      <c r="L110" s="4" t="s">
        <v>21</v>
      </c>
      <c r="N110" s="2" t="str">
        <f>+VLOOKUP(B110,[1]Hoja1!$A$1:$E$773,5,0)</f>
        <v>Cerrado</v>
      </c>
      <c r="O110" s="2" t="b">
        <f t="shared" si="5"/>
        <v>1</v>
      </c>
      <c r="P110" s="2" t="s">
        <v>2644</v>
      </c>
      <c r="Q110" s="2" t="s">
        <v>2645</v>
      </c>
    </row>
    <row r="111" spans="1:17" ht="14.25" customHeight="1" x14ac:dyDescent="0.25">
      <c r="A111" s="2">
        <v>110</v>
      </c>
      <c r="B111" s="3">
        <v>20220</v>
      </c>
      <c r="C111" s="4" t="s">
        <v>586</v>
      </c>
      <c r="D111" s="5">
        <v>43853</v>
      </c>
      <c r="E111" s="36" t="s">
        <v>21</v>
      </c>
      <c r="F111" s="5">
        <v>43854</v>
      </c>
      <c r="G111" s="4" t="s">
        <v>587</v>
      </c>
      <c r="H111" s="1">
        <f t="shared" si="3"/>
        <v>1</v>
      </c>
      <c r="I111" s="1">
        <f t="shared" si="4"/>
        <v>2</v>
      </c>
      <c r="J111" s="69" t="s">
        <v>686</v>
      </c>
      <c r="K111" s="4" t="s">
        <v>589</v>
      </c>
      <c r="L111" s="4" t="s">
        <v>21</v>
      </c>
      <c r="N111" s="2" t="str">
        <f>+VLOOKUP(B111,[1]Hoja1!$A$1:$E$773,5,0)</f>
        <v>Cerrado</v>
      </c>
      <c r="O111" s="2" t="b">
        <f t="shared" si="5"/>
        <v>1</v>
      </c>
      <c r="P111" s="2" t="s">
        <v>2644</v>
      </c>
      <c r="Q111" s="2" t="s">
        <v>2645</v>
      </c>
    </row>
    <row r="112" spans="1:17" ht="14.25" customHeight="1" x14ac:dyDescent="0.25">
      <c r="A112" s="2">
        <v>111</v>
      </c>
      <c r="B112" s="3">
        <v>20221</v>
      </c>
      <c r="C112" s="4" t="s">
        <v>586</v>
      </c>
      <c r="D112" s="5">
        <v>43853</v>
      </c>
      <c r="E112" s="36" t="s">
        <v>21</v>
      </c>
      <c r="F112" s="5">
        <v>43854</v>
      </c>
      <c r="G112" s="4" t="s">
        <v>587</v>
      </c>
      <c r="H112" s="1">
        <f t="shared" si="3"/>
        <v>1</v>
      </c>
      <c r="I112" s="1">
        <f t="shared" si="4"/>
        <v>2</v>
      </c>
      <c r="J112" s="69" t="s">
        <v>686</v>
      </c>
      <c r="K112" s="4" t="s">
        <v>589</v>
      </c>
      <c r="L112" s="4" t="s">
        <v>21</v>
      </c>
      <c r="M112" s="4"/>
      <c r="N112" s="2" t="str">
        <f>+VLOOKUP(B112,[1]Hoja1!$A$1:$E$773,5,0)</f>
        <v>Cerrado</v>
      </c>
      <c r="O112" s="2" t="b">
        <f t="shared" si="5"/>
        <v>1</v>
      </c>
      <c r="P112" s="2" t="s">
        <v>2644</v>
      </c>
      <c r="Q112" s="2" t="s">
        <v>2645</v>
      </c>
    </row>
    <row r="113" spans="1:17" ht="14.25" customHeight="1" x14ac:dyDescent="0.25">
      <c r="A113" s="2">
        <v>112</v>
      </c>
      <c r="B113" s="3">
        <v>20222</v>
      </c>
      <c r="C113" s="4" t="s">
        <v>4</v>
      </c>
      <c r="D113" s="5">
        <v>43853</v>
      </c>
      <c r="E113" s="36" t="s">
        <v>21</v>
      </c>
      <c r="F113" s="5">
        <v>43875</v>
      </c>
      <c r="G113" s="4" t="s">
        <v>587</v>
      </c>
      <c r="H113" s="1">
        <f t="shared" si="3"/>
        <v>22</v>
      </c>
      <c r="I113" s="1">
        <f t="shared" si="4"/>
        <v>17</v>
      </c>
      <c r="J113" s="69" t="s">
        <v>687</v>
      </c>
      <c r="K113" s="4" t="s">
        <v>589</v>
      </c>
      <c r="L113" s="4" t="s">
        <v>22</v>
      </c>
      <c r="N113" s="2" t="str">
        <f>+VLOOKUP(B113,[1]Hoja1!$A$1:$E$773,5,0)</f>
        <v>Cerrado</v>
      </c>
      <c r="O113" s="2" t="b">
        <f t="shared" si="5"/>
        <v>1</v>
      </c>
      <c r="P113" s="2" t="s">
        <v>2644</v>
      </c>
      <c r="Q113" s="2" t="s">
        <v>2645</v>
      </c>
    </row>
    <row r="114" spans="1:17" ht="14.25" customHeight="1" x14ac:dyDescent="0.25">
      <c r="A114" s="2">
        <v>113</v>
      </c>
      <c r="B114" s="3">
        <v>20223</v>
      </c>
      <c r="C114" s="4" t="s">
        <v>4</v>
      </c>
      <c r="D114" s="5">
        <v>43853</v>
      </c>
      <c r="E114" s="36" t="s">
        <v>21</v>
      </c>
      <c r="F114" s="5">
        <v>43875</v>
      </c>
      <c r="G114" s="4" t="s">
        <v>587</v>
      </c>
      <c r="H114" s="1">
        <f t="shared" si="3"/>
        <v>22</v>
      </c>
      <c r="I114" s="1">
        <f t="shared" si="4"/>
        <v>17</v>
      </c>
      <c r="J114" s="69" t="s">
        <v>688</v>
      </c>
      <c r="K114" s="4" t="s">
        <v>589</v>
      </c>
      <c r="L114" s="4" t="s">
        <v>22</v>
      </c>
      <c r="M114" s="4"/>
      <c r="N114" s="2" t="str">
        <f>+VLOOKUP(B114,[1]Hoja1!$A$1:$E$773,5,0)</f>
        <v>Cerrado</v>
      </c>
      <c r="O114" s="2" t="b">
        <f t="shared" si="5"/>
        <v>1</v>
      </c>
      <c r="P114" s="2" t="s">
        <v>2644</v>
      </c>
      <c r="Q114" s="2" t="s">
        <v>2645</v>
      </c>
    </row>
    <row r="115" spans="1:17" ht="14.25" customHeight="1" x14ac:dyDescent="0.25">
      <c r="A115" s="2">
        <v>114</v>
      </c>
      <c r="B115" s="3">
        <v>20224</v>
      </c>
      <c r="C115" s="4" t="s">
        <v>4</v>
      </c>
      <c r="D115" s="5">
        <v>43853</v>
      </c>
      <c r="E115" s="36" t="s">
        <v>21</v>
      </c>
      <c r="F115" s="5">
        <v>43875</v>
      </c>
      <c r="G115" s="4" t="s">
        <v>587</v>
      </c>
      <c r="H115" s="1">
        <f t="shared" si="3"/>
        <v>22</v>
      </c>
      <c r="I115" s="1">
        <f t="shared" si="4"/>
        <v>17</v>
      </c>
      <c r="J115" s="69" t="s">
        <v>689</v>
      </c>
      <c r="K115" s="4" t="s">
        <v>589</v>
      </c>
      <c r="L115" s="4" t="s">
        <v>22</v>
      </c>
      <c r="N115" s="2" t="str">
        <f>+VLOOKUP(B115,[1]Hoja1!$A$1:$E$773,5,0)</f>
        <v>Cerrado</v>
      </c>
      <c r="O115" s="2" t="b">
        <f t="shared" si="5"/>
        <v>1</v>
      </c>
      <c r="P115" s="2" t="s">
        <v>2644</v>
      </c>
      <c r="Q115" s="2" t="s">
        <v>2645</v>
      </c>
    </row>
    <row r="116" spans="1:17" ht="14.25" customHeight="1" x14ac:dyDescent="0.25">
      <c r="A116" s="2">
        <v>115</v>
      </c>
      <c r="B116" s="3">
        <v>20225</v>
      </c>
      <c r="C116" s="4" t="s">
        <v>586</v>
      </c>
      <c r="D116" s="5">
        <v>43853</v>
      </c>
      <c r="E116" s="36" t="s">
        <v>21</v>
      </c>
      <c r="F116" s="5">
        <v>43854</v>
      </c>
      <c r="G116" s="4" t="s">
        <v>587</v>
      </c>
      <c r="H116" s="1">
        <f t="shared" si="3"/>
        <v>1</v>
      </c>
      <c r="I116" s="1">
        <f t="shared" si="4"/>
        <v>2</v>
      </c>
      <c r="J116" s="69" t="s">
        <v>690</v>
      </c>
      <c r="K116" s="4" t="s">
        <v>589</v>
      </c>
      <c r="L116" s="4" t="s">
        <v>21</v>
      </c>
      <c r="N116" s="2" t="str">
        <f>+VLOOKUP(B116,[1]Hoja1!$A$1:$E$773,5,0)</f>
        <v>Cerrado</v>
      </c>
      <c r="O116" s="2" t="b">
        <f t="shared" si="5"/>
        <v>1</v>
      </c>
      <c r="P116" s="2" t="s">
        <v>2644</v>
      </c>
      <c r="Q116" s="2" t="s">
        <v>2645</v>
      </c>
    </row>
    <row r="117" spans="1:17" ht="14.25" customHeight="1" x14ac:dyDescent="0.25">
      <c r="A117" s="2">
        <v>116</v>
      </c>
      <c r="B117" s="3">
        <v>20226</v>
      </c>
      <c r="C117" s="4" t="s">
        <v>586</v>
      </c>
      <c r="D117" s="5">
        <v>43853</v>
      </c>
      <c r="E117" s="36" t="s">
        <v>21</v>
      </c>
      <c r="F117" s="5">
        <v>43854</v>
      </c>
      <c r="G117" s="4" t="s">
        <v>587</v>
      </c>
      <c r="H117" s="1">
        <f t="shared" si="3"/>
        <v>1</v>
      </c>
      <c r="I117" s="1">
        <f t="shared" si="4"/>
        <v>2</v>
      </c>
      <c r="J117" s="69" t="s">
        <v>691</v>
      </c>
      <c r="K117" s="4" t="s">
        <v>589</v>
      </c>
      <c r="L117" s="4" t="s">
        <v>21</v>
      </c>
      <c r="M117" s="4"/>
      <c r="N117" s="2" t="str">
        <f>+VLOOKUP(B117,[1]Hoja1!$A$1:$E$773,5,0)</f>
        <v>Cerrado</v>
      </c>
      <c r="O117" s="2" t="b">
        <f t="shared" si="5"/>
        <v>1</v>
      </c>
      <c r="P117" s="2" t="s">
        <v>2644</v>
      </c>
      <c r="Q117" s="2" t="s">
        <v>2645</v>
      </c>
    </row>
    <row r="118" spans="1:17" ht="14.25" customHeight="1" x14ac:dyDescent="0.25">
      <c r="A118" s="2">
        <v>117</v>
      </c>
      <c r="B118" s="3">
        <v>20227</v>
      </c>
      <c r="C118" s="4" t="s">
        <v>4</v>
      </c>
      <c r="D118" s="5">
        <v>43853</v>
      </c>
      <c r="E118" s="36" t="s">
        <v>21</v>
      </c>
      <c r="F118" s="5">
        <v>43875</v>
      </c>
      <c r="G118" s="4" t="s">
        <v>587</v>
      </c>
      <c r="H118" s="1">
        <f t="shared" si="3"/>
        <v>22</v>
      </c>
      <c r="I118" s="1">
        <f t="shared" si="4"/>
        <v>17</v>
      </c>
      <c r="J118" s="69" t="s">
        <v>692</v>
      </c>
      <c r="K118" s="4" t="s">
        <v>589</v>
      </c>
      <c r="L118" s="4" t="s">
        <v>22</v>
      </c>
      <c r="N118" s="2" t="str">
        <f>+VLOOKUP(B118,[1]Hoja1!$A$1:$E$773,5,0)</f>
        <v>Cerrado</v>
      </c>
      <c r="O118" s="2" t="b">
        <f t="shared" si="5"/>
        <v>1</v>
      </c>
      <c r="P118" s="2" t="s">
        <v>2644</v>
      </c>
      <c r="Q118" s="2" t="s">
        <v>2645</v>
      </c>
    </row>
    <row r="119" spans="1:17" ht="14.25" customHeight="1" x14ac:dyDescent="0.25">
      <c r="A119" s="2">
        <v>118</v>
      </c>
      <c r="B119" s="3">
        <v>20228</v>
      </c>
      <c r="C119" s="4" t="s">
        <v>4</v>
      </c>
      <c r="D119" s="5">
        <v>43854</v>
      </c>
      <c r="E119" s="36" t="s">
        <v>21</v>
      </c>
      <c r="F119" s="5">
        <v>43875</v>
      </c>
      <c r="G119" s="4" t="s">
        <v>587</v>
      </c>
      <c r="H119" s="1">
        <f t="shared" si="3"/>
        <v>21</v>
      </c>
      <c r="I119" s="1">
        <f t="shared" si="4"/>
        <v>16</v>
      </c>
      <c r="J119" s="69" t="s">
        <v>693</v>
      </c>
      <c r="K119" s="4" t="s">
        <v>589</v>
      </c>
      <c r="L119" s="4" t="s">
        <v>22</v>
      </c>
      <c r="N119" s="2" t="str">
        <f>+VLOOKUP(B119,[1]Hoja1!$A$1:$E$773,5,0)</f>
        <v>Cerrado</v>
      </c>
      <c r="O119" s="2" t="b">
        <f t="shared" si="5"/>
        <v>1</v>
      </c>
      <c r="P119" s="2" t="s">
        <v>2644</v>
      </c>
      <c r="Q119" s="2" t="s">
        <v>2645</v>
      </c>
    </row>
    <row r="120" spans="1:17" ht="14.25" customHeight="1" x14ac:dyDescent="0.25">
      <c r="A120" s="2">
        <v>119</v>
      </c>
      <c r="B120" s="3">
        <v>20229</v>
      </c>
      <c r="C120" s="4" t="s">
        <v>4</v>
      </c>
      <c r="D120" s="5">
        <v>43854</v>
      </c>
      <c r="E120" s="36" t="s">
        <v>21</v>
      </c>
      <c r="F120" s="5">
        <v>43875</v>
      </c>
      <c r="G120" s="4" t="s">
        <v>587</v>
      </c>
      <c r="H120" s="1">
        <f t="shared" si="3"/>
        <v>21</v>
      </c>
      <c r="I120" s="1">
        <f t="shared" si="4"/>
        <v>16</v>
      </c>
      <c r="J120" s="69" t="s">
        <v>694</v>
      </c>
      <c r="K120" s="4" t="s">
        <v>589</v>
      </c>
      <c r="L120" s="4" t="s">
        <v>22</v>
      </c>
      <c r="N120" s="2" t="str">
        <f>+VLOOKUP(B120,[1]Hoja1!$A$1:$E$773,5,0)</f>
        <v>Cerrado</v>
      </c>
      <c r="O120" s="2" t="b">
        <f t="shared" si="5"/>
        <v>1</v>
      </c>
      <c r="P120" s="2" t="s">
        <v>2644</v>
      </c>
      <c r="Q120" s="2" t="s">
        <v>2645</v>
      </c>
    </row>
    <row r="121" spans="1:17" ht="14.25" customHeight="1" x14ac:dyDescent="0.25">
      <c r="A121" s="2">
        <v>120</v>
      </c>
      <c r="B121" s="3">
        <v>20230</v>
      </c>
      <c r="C121" s="4" t="s">
        <v>2</v>
      </c>
      <c r="D121" s="5">
        <v>43854</v>
      </c>
      <c r="E121" s="36" t="s">
        <v>21</v>
      </c>
      <c r="F121" s="5">
        <v>43878</v>
      </c>
      <c r="G121" s="4" t="s">
        <v>587</v>
      </c>
      <c r="H121" s="1">
        <f t="shared" si="3"/>
        <v>24</v>
      </c>
      <c r="I121" s="1">
        <f t="shared" si="4"/>
        <v>17</v>
      </c>
      <c r="J121" s="69" t="s">
        <v>695</v>
      </c>
      <c r="K121" s="4" t="s">
        <v>589</v>
      </c>
      <c r="L121" s="4" t="s">
        <v>22</v>
      </c>
      <c r="N121" s="2" t="str">
        <f>+VLOOKUP(B121,[1]Hoja1!$A$1:$E$773,5,0)</f>
        <v>Cerrado</v>
      </c>
      <c r="O121" s="2" t="b">
        <f t="shared" si="5"/>
        <v>1</v>
      </c>
      <c r="P121" s="2" t="s">
        <v>2644</v>
      </c>
      <c r="Q121" s="2" t="s">
        <v>2645</v>
      </c>
    </row>
    <row r="122" spans="1:17" ht="14.25" customHeight="1" x14ac:dyDescent="0.25">
      <c r="A122" s="2">
        <v>121</v>
      </c>
      <c r="B122" s="3">
        <v>20231</v>
      </c>
      <c r="C122" s="4" t="s">
        <v>586</v>
      </c>
      <c r="D122" s="5">
        <v>43854</v>
      </c>
      <c r="E122" s="36" t="s">
        <v>21</v>
      </c>
      <c r="F122" s="5">
        <v>43854</v>
      </c>
      <c r="G122" s="4" t="s">
        <v>587</v>
      </c>
      <c r="H122" s="1">
        <f t="shared" si="3"/>
        <v>0</v>
      </c>
      <c r="I122" s="1">
        <f t="shared" si="4"/>
        <v>1</v>
      </c>
      <c r="J122" s="69" t="s">
        <v>696</v>
      </c>
      <c r="K122" s="4" t="s">
        <v>589</v>
      </c>
      <c r="L122" s="4" t="s">
        <v>21</v>
      </c>
      <c r="N122" s="2" t="str">
        <f>+VLOOKUP(B122,[1]Hoja1!$A$1:$E$773,5,0)</f>
        <v>Cerrado</v>
      </c>
      <c r="O122" s="2" t="b">
        <f t="shared" si="5"/>
        <v>1</v>
      </c>
      <c r="P122" s="2" t="s">
        <v>2644</v>
      </c>
      <c r="Q122" s="2" t="s">
        <v>2645</v>
      </c>
    </row>
    <row r="123" spans="1:17" ht="14.25" customHeight="1" x14ac:dyDescent="0.25">
      <c r="A123" s="2">
        <v>122</v>
      </c>
      <c r="B123" s="3">
        <v>20232</v>
      </c>
      <c r="C123" s="4" t="s">
        <v>586</v>
      </c>
      <c r="D123" s="5">
        <v>43854</v>
      </c>
      <c r="E123" s="36" t="s">
        <v>21</v>
      </c>
      <c r="F123" s="5">
        <v>43854</v>
      </c>
      <c r="G123" s="4" t="s">
        <v>587</v>
      </c>
      <c r="H123" s="1">
        <f t="shared" si="3"/>
        <v>0</v>
      </c>
      <c r="I123" s="1">
        <f t="shared" si="4"/>
        <v>1</v>
      </c>
      <c r="J123" s="69" t="s">
        <v>697</v>
      </c>
      <c r="K123" s="4" t="s">
        <v>589</v>
      </c>
      <c r="L123" s="4" t="s">
        <v>21</v>
      </c>
      <c r="N123" s="2" t="str">
        <f>+VLOOKUP(B123,[1]Hoja1!$A$1:$E$773,5,0)</f>
        <v>Cerrado</v>
      </c>
      <c r="O123" s="2" t="b">
        <f t="shared" si="5"/>
        <v>1</v>
      </c>
      <c r="P123" s="2" t="s">
        <v>2644</v>
      </c>
      <c r="Q123" s="2" t="s">
        <v>2645</v>
      </c>
    </row>
    <row r="124" spans="1:17" ht="14.25" customHeight="1" x14ac:dyDescent="0.25">
      <c r="A124" s="2">
        <v>123</v>
      </c>
      <c r="B124" s="3">
        <v>20233</v>
      </c>
      <c r="C124" s="4" t="s">
        <v>4</v>
      </c>
      <c r="D124" s="5">
        <v>43854</v>
      </c>
      <c r="E124" s="36" t="s">
        <v>21</v>
      </c>
      <c r="F124" s="5">
        <v>43854</v>
      </c>
      <c r="G124" s="4" t="s">
        <v>587</v>
      </c>
      <c r="H124" s="1">
        <f t="shared" si="3"/>
        <v>0</v>
      </c>
      <c r="I124" s="1">
        <f t="shared" si="4"/>
        <v>1</v>
      </c>
      <c r="J124" s="69" t="s">
        <v>698</v>
      </c>
      <c r="K124" s="4" t="s">
        <v>589</v>
      </c>
      <c r="L124" s="4" t="s">
        <v>21</v>
      </c>
      <c r="M124" s="4"/>
      <c r="N124" s="2" t="str">
        <f>+VLOOKUP(B124,[1]Hoja1!$A$1:$E$773,5,0)</f>
        <v>Cerrado</v>
      </c>
      <c r="O124" s="2" t="b">
        <f t="shared" si="5"/>
        <v>1</v>
      </c>
      <c r="P124" s="2" t="s">
        <v>2644</v>
      </c>
      <c r="Q124" s="2" t="s">
        <v>2645</v>
      </c>
    </row>
    <row r="125" spans="1:17" ht="14.25" customHeight="1" x14ac:dyDescent="0.25">
      <c r="A125" s="2">
        <v>124</v>
      </c>
      <c r="B125" s="3">
        <v>20234</v>
      </c>
      <c r="C125" s="4" t="s">
        <v>586</v>
      </c>
      <c r="D125" s="5">
        <v>43854</v>
      </c>
      <c r="E125" s="36" t="s">
        <v>21</v>
      </c>
      <c r="F125" s="5">
        <v>43858</v>
      </c>
      <c r="G125" s="4" t="s">
        <v>587</v>
      </c>
      <c r="H125" s="1">
        <f t="shared" si="3"/>
        <v>4</v>
      </c>
      <c r="I125" s="1">
        <f t="shared" si="4"/>
        <v>3</v>
      </c>
      <c r="J125" s="69" t="s">
        <v>699</v>
      </c>
      <c r="K125" s="4" t="s">
        <v>589</v>
      </c>
      <c r="L125" s="4" t="s">
        <v>21</v>
      </c>
      <c r="N125" s="2" t="str">
        <f>+VLOOKUP(B125,[1]Hoja1!$A$1:$E$773,5,0)</f>
        <v>Cerrado</v>
      </c>
      <c r="O125" s="2" t="b">
        <f t="shared" si="5"/>
        <v>1</v>
      </c>
      <c r="P125" s="2" t="s">
        <v>2644</v>
      </c>
      <c r="Q125" s="2" t="s">
        <v>2645</v>
      </c>
    </row>
    <row r="126" spans="1:17" ht="14.25" customHeight="1" x14ac:dyDescent="0.25">
      <c r="A126" s="2">
        <v>125</v>
      </c>
      <c r="B126" s="3">
        <v>20235</v>
      </c>
      <c r="C126" s="4" t="s">
        <v>586</v>
      </c>
      <c r="D126" s="5">
        <v>43854</v>
      </c>
      <c r="E126" s="36" t="s">
        <v>21</v>
      </c>
      <c r="F126" s="5">
        <v>43858</v>
      </c>
      <c r="G126" s="4" t="s">
        <v>587</v>
      </c>
      <c r="H126" s="1">
        <f t="shared" si="3"/>
        <v>4</v>
      </c>
      <c r="I126" s="1">
        <f t="shared" si="4"/>
        <v>3</v>
      </c>
      <c r="J126" s="69" t="s">
        <v>700</v>
      </c>
      <c r="K126" s="4" t="s">
        <v>589</v>
      </c>
      <c r="L126" s="4" t="s">
        <v>21</v>
      </c>
      <c r="N126" s="2" t="str">
        <f>+VLOOKUP(B126,[1]Hoja1!$A$1:$E$773,5,0)</f>
        <v>Cerrado</v>
      </c>
      <c r="O126" s="2" t="b">
        <f t="shared" si="5"/>
        <v>1</v>
      </c>
      <c r="P126" s="2" t="s">
        <v>2644</v>
      </c>
      <c r="Q126" s="2" t="s">
        <v>2645</v>
      </c>
    </row>
    <row r="127" spans="1:17" ht="14.25" customHeight="1" x14ac:dyDescent="0.25">
      <c r="A127" s="2">
        <v>126</v>
      </c>
      <c r="B127" s="3">
        <v>20236</v>
      </c>
      <c r="C127" s="4" t="s">
        <v>586</v>
      </c>
      <c r="D127" s="5">
        <v>43854</v>
      </c>
      <c r="E127" s="36" t="s">
        <v>21</v>
      </c>
      <c r="F127" s="5">
        <v>43858</v>
      </c>
      <c r="G127" s="4" t="s">
        <v>587</v>
      </c>
      <c r="H127" s="1">
        <f t="shared" si="3"/>
        <v>4</v>
      </c>
      <c r="I127" s="1">
        <f t="shared" si="4"/>
        <v>3</v>
      </c>
      <c r="J127" s="69" t="s">
        <v>701</v>
      </c>
      <c r="K127" s="4" t="s">
        <v>589</v>
      </c>
      <c r="L127" s="4" t="s">
        <v>21</v>
      </c>
      <c r="N127" s="2" t="str">
        <f>+VLOOKUP(B127,[1]Hoja1!$A$1:$E$773,5,0)</f>
        <v>Cerrado</v>
      </c>
      <c r="O127" s="2" t="b">
        <f t="shared" si="5"/>
        <v>1</v>
      </c>
      <c r="P127" s="2" t="s">
        <v>2644</v>
      </c>
      <c r="Q127" s="2" t="s">
        <v>2645</v>
      </c>
    </row>
    <row r="128" spans="1:17" ht="14.25" customHeight="1" x14ac:dyDescent="0.25">
      <c r="A128" s="2">
        <v>127</v>
      </c>
      <c r="B128" s="3">
        <v>20237</v>
      </c>
      <c r="C128" s="4" t="s">
        <v>586</v>
      </c>
      <c r="D128" s="5">
        <v>43854</v>
      </c>
      <c r="E128" s="36" t="s">
        <v>21</v>
      </c>
      <c r="F128" s="5">
        <v>43858</v>
      </c>
      <c r="G128" s="4" t="s">
        <v>587</v>
      </c>
      <c r="H128" s="1">
        <f t="shared" si="3"/>
        <v>4</v>
      </c>
      <c r="I128" s="1">
        <f t="shared" si="4"/>
        <v>3</v>
      </c>
      <c r="J128" s="69" t="s">
        <v>702</v>
      </c>
      <c r="K128" s="4" t="s">
        <v>589</v>
      </c>
      <c r="L128" s="4" t="s">
        <v>21</v>
      </c>
      <c r="N128" s="2" t="str">
        <f>+VLOOKUP(B128,[1]Hoja1!$A$1:$E$773,5,0)</f>
        <v>Cerrado</v>
      </c>
      <c r="O128" s="2" t="b">
        <f t="shared" si="5"/>
        <v>1</v>
      </c>
      <c r="P128" s="2" t="s">
        <v>2644</v>
      </c>
      <c r="Q128" s="2" t="s">
        <v>2645</v>
      </c>
    </row>
    <row r="129" spans="1:17" ht="14.25" customHeight="1" x14ac:dyDescent="0.25">
      <c r="A129" s="2">
        <v>128</v>
      </c>
      <c r="B129" s="3">
        <v>20238</v>
      </c>
      <c r="C129" s="4" t="s">
        <v>586</v>
      </c>
      <c r="D129" s="5">
        <v>43854</v>
      </c>
      <c r="E129" s="36" t="s">
        <v>21</v>
      </c>
      <c r="F129" s="5">
        <v>43858</v>
      </c>
      <c r="G129" s="4" t="s">
        <v>587</v>
      </c>
      <c r="H129" s="1">
        <f t="shared" si="3"/>
        <v>4</v>
      </c>
      <c r="I129" s="1">
        <f t="shared" si="4"/>
        <v>3</v>
      </c>
      <c r="J129" s="69" t="s">
        <v>701</v>
      </c>
      <c r="K129" s="4" t="s">
        <v>589</v>
      </c>
      <c r="L129" s="4" t="s">
        <v>21</v>
      </c>
      <c r="N129" s="2" t="str">
        <f>+VLOOKUP(B129,[1]Hoja1!$A$1:$E$773,5,0)</f>
        <v>Cerrado</v>
      </c>
      <c r="O129" s="2" t="b">
        <f t="shared" si="5"/>
        <v>1</v>
      </c>
      <c r="P129" s="2" t="s">
        <v>2644</v>
      </c>
      <c r="Q129" s="2" t="s">
        <v>2645</v>
      </c>
    </row>
    <row r="130" spans="1:17" ht="14.25" customHeight="1" x14ac:dyDescent="0.25">
      <c r="A130" s="2">
        <v>129</v>
      </c>
      <c r="B130" s="3">
        <v>20239</v>
      </c>
      <c r="C130" s="4" t="s">
        <v>586</v>
      </c>
      <c r="D130" s="5">
        <v>43854</v>
      </c>
      <c r="E130" s="36" t="s">
        <v>21</v>
      </c>
      <c r="F130" s="5">
        <v>43858</v>
      </c>
      <c r="G130" s="4" t="s">
        <v>587</v>
      </c>
      <c r="H130" s="1">
        <f t="shared" ref="H130:H193" si="6">+F130-D130</f>
        <v>4</v>
      </c>
      <c r="I130" s="1">
        <f t="shared" ref="I130:I193" si="7">+NETWORKDAYS(D130,F130)</f>
        <v>3</v>
      </c>
      <c r="J130" s="69" t="s">
        <v>703</v>
      </c>
      <c r="K130" s="4" t="s">
        <v>589</v>
      </c>
      <c r="L130" s="4" t="s">
        <v>21</v>
      </c>
      <c r="N130" s="2" t="str">
        <f>+VLOOKUP(B130,[1]Hoja1!$A$1:$E$773,5,0)</f>
        <v>Cerrado</v>
      </c>
      <c r="O130" s="2" t="b">
        <f t="shared" ref="O130:O193" si="8">+N130=K130</f>
        <v>1</v>
      </c>
      <c r="P130" s="2" t="s">
        <v>2644</v>
      </c>
      <c r="Q130" s="2" t="s">
        <v>2645</v>
      </c>
    </row>
    <row r="131" spans="1:17" ht="14.25" customHeight="1" x14ac:dyDescent="0.25">
      <c r="A131" s="2">
        <v>130</v>
      </c>
      <c r="B131" s="3">
        <v>20240</v>
      </c>
      <c r="C131" s="4" t="s">
        <v>586</v>
      </c>
      <c r="D131" s="5">
        <v>43854</v>
      </c>
      <c r="E131" s="36" t="s">
        <v>21</v>
      </c>
      <c r="F131" s="5">
        <v>43858</v>
      </c>
      <c r="G131" s="4" t="s">
        <v>587</v>
      </c>
      <c r="H131" s="1">
        <f t="shared" si="6"/>
        <v>4</v>
      </c>
      <c r="I131" s="1">
        <f t="shared" si="7"/>
        <v>3</v>
      </c>
      <c r="J131" s="69" t="s">
        <v>704</v>
      </c>
      <c r="K131" s="4" t="s">
        <v>589</v>
      </c>
      <c r="L131" s="4" t="s">
        <v>21</v>
      </c>
      <c r="M131" s="4"/>
      <c r="N131" s="2" t="str">
        <f>+VLOOKUP(B131,[1]Hoja1!$A$1:$E$773,5,0)</f>
        <v>Cerrado</v>
      </c>
      <c r="O131" s="2" t="b">
        <f t="shared" si="8"/>
        <v>1</v>
      </c>
      <c r="P131" s="2" t="s">
        <v>2644</v>
      </c>
      <c r="Q131" s="2" t="s">
        <v>2645</v>
      </c>
    </row>
    <row r="132" spans="1:17" ht="14.25" customHeight="1" x14ac:dyDescent="0.25">
      <c r="A132" s="2">
        <v>131</v>
      </c>
      <c r="B132" s="3">
        <v>20241</v>
      </c>
      <c r="C132" s="4" t="s">
        <v>4</v>
      </c>
      <c r="D132" s="5">
        <v>43854</v>
      </c>
      <c r="E132" s="36" t="s">
        <v>21</v>
      </c>
      <c r="F132" s="5">
        <v>43878</v>
      </c>
      <c r="G132" s="4" t="s">
        <v>587</v>
      </c>
      <c r="H132" s="1">
        <f t="shared" si="6"/>
        <v>24</v>
      </c>
      <c r="I132" s="1">
        <f t="shared" si="7"/>
        <v>17</v>
      </c>
      <c r="J132" s="69" t="s">
        <v>705</v>
      </c>
      <c r="K132" s="4" t="s">
        <v>589</v>
      </c>
      <c r="L132" s="4" t="s">
        <v>22</v>
      </c>
      <c r="N132" s="2" t="str">
        <f>+VLOOKUP(B132,[1]Hoja1!$A$1:$E$773,5,0)</f>
        <v>Cerrado</v>
      </c>
      <c r="O132" s="2" t="b">
        <f t="shared" si="8"/>
        <v>1</v>
      </c>
      <c r="P132" s="2" t="s">
        <v>2644</v>
      </c>
      <c r="Q132" s="2" t="s">
        <v>2645</v>
      </c>
    </row>
    <row r="133" spans="1:17" ht="14.25" customHeight="1" x14ac:dyDescent="0.25">
      <c r="A133" s="2">
        <v>132</v>
      </c>
      <c r="B133" s="3">
        <v>20242</v>
      </c>
      <c r="C133" s="4" t="s">
        <v>4</v>
      </c>
      <c r="D133" s="5">
        <v>43855</v>
      </c>
      <c r="E133" s="36" t="s">
        <v>21</v>
      </c>
      <c r="F133" s="5">
        <v>43878</v>
      </c>
      <c r="G133" s="4" t="s">
        <v>587</v>
      </c>
      <c r="H133" s="1">
        <f t="shared" si="6"/>
        <v>23</v>
      </c>
      <c r="I133" s="1">
        <f t="shared" si="7"/>
        <v>16</v>
      </c>
      <c r="J133" s="69" t="s">
        <v>706</v>
      </c>
      <c r="K133" s="4" t="s">
        <v>589</v>
      </c>
      <c r="L133" s="4" t="s">
        <v>22</v>
      </c>
      <c r="N133" s="2" t="str">
        <f>+VLOOKUP(B133,[1]Hoja1!$A$1:$E$773,5,0)</f>
        <v>Cerrado</v>
      </c>
      <c r="O133" s="2" t="b">
        <f t="shared" si="8"/>
        <v>1</v>
      </c>
      <c r="P133" s="2" t="s">
        <v>2644</v>
      </c>
      <c r="Q133" s="2" t="s">
        <v>2645</v>
      </c>
    </row>
    <row r="134" spans="1:17" ht="14.25" customHeight="1" x14ac:dyDescent="0.25">
      <c r="A134" s="2">
        <v>133</v>
      </c>
      <c r="B134" s="3">
        <v>20243</v>
      </c>
      <c r="C134" s="4" t="s">
        <v>586</v>
      </c>
      <c r="D134" s="5">
        <v>43855</v>
      </c>
      <c r="E134" s="36" t="s">
        <v>21</v>
      </c>
      <c r="F134" s="5">
        <v>43858</v>
      </c>
      <c r="G134" s="4" t="s">
        <v>587</v>
      </c>
      <c r="H134" s="1">
        <f t="shared" si="6"/>
        <v>3</v>
      </c>
      <c r="I134" s="1">
        <f t="shared" si="7"/>
        <v>2</v>
      </c>
      <c r="J134" s="69" t="s">
        <v>707</v>
      </c>
      <c r="K134" s="4" t="s">
        <v>589</v>
      </c>
      <c r="L134" s="4" t="s">
        <v>21</v>
      </c>
      <c r="M134" s="4"/>
      <c r="N134" s="2" t="str">
        <f>+VLOOKUP(B134,[1]Hoja1!$A$1:$E$773,5,0)</f>
        <v>Cerrado</v>
      </c>
      <c r="O134" s="2" t="b">
        <f t="shared" si="8"/>
        <v>1</v>
      </c>
      <c r="P134" s="2" t="s">
        <v>2644</v>
      </c>
      <c r="Q134" s="2" t="s">
        <v>2645</v>
      </c>
    </row>
    <row r="135" spans="1:17" ht="14.25" customHeight="1" x14ac:dyDescent="0.25">
      <c r="A135" s="2">
        <v>134</v>
      </c>
      <c r="B135" s="3">
        <v>20244</v>
      </c>
      <c r="C135" s="4" t="s">
        <v>4</v>
      </c>
      <c r="D135" s="5">
        <v>43855</v>
      </c>
      <c r="E135" s="36" t="s">
        <v>21</v>
      </c>
      <c r="F135" s="5" t="s">
        <v>25</v>
      </c>
      <c r="G135" s="4" t="s">
        <v>25</v>
      </c>
      <c r="H135" s="1" t="e">
        <f t="shared" si="6"/>
        <v>#VALUE!</v>
      </c>
      <c r="I135" s="1" t="e">
        <f t="shared" si="7"/>
        <v>#VALUE!</v>
      </c>
      <c r="J135" s="69" t="s">
        <v>708</v>
      </c>
      <c r="K135" s="4" t="s">
        <v>592</v>
      </c>
      <c r="L135" s="4" t="s">
        <v>25</v>
      </c>
      <c r="N135" s="2" t="str">
        <f>+VLOOKUP(B135,[1]Hoja1!$A$1:$E$773,5,0)</f>
        <v>Abierto</v>
      </c>
      <c r="O135" s="2" t="b">
        <f t="shared" si="8"/>
        <v>1</v>
      </c>
      <c r="P135" s="2" t="s">
        <v>2646</v>
      </c>
      <c r="Q135" s="2" t="s">
        <v>25</v>
      </c>
    </row>
    <row r="136" spans="1:17" ht="14.25" customHeight="1" x14ac:dyDescent="0.25">
      <c r="A136" s="2">
        <v>135</v>
      </c>
      <c r="B136" s="3">
        <v>20245</v>
      </c>
      <c r="C136" s="4" t="s">
        <v>2</v>
      </c>
      <c r="D136" s="5">
        <v>43855</v>
      </c>
      <c r="E136" s="36" t="s">
        <v>21</v>
      </c>
      <c r="F136" s="5">
        <v>43858</v>
      </c>
      <c r="G136" s="4" t="s">
        <v>587</v>
      </c>
      <c r="H136" s="1">
        <f t="shared" si="6"/>
        <v>3</v>
      </c>
      <c r="I136" s="1">
        <f t="shared" si="7"/>
        <v>2</v>
      </c>
      <c r="J136" s="69" t="s">
        <v>709</v>
      </c>
      <c r="K136" s="4" t="s">
        <v>589</v>
      </c>
      <c r="L136" s="4" t="s">
        <v>21</v>
      </c>
      <c r="N136" s="2" t="str">
        <f>+VLOOKUP(B136,[1]Hoja1!$A$1:$E$773,5,0)</f>
        <v>Cerrado</v>
      </c>
      <c r="O136" s="2" t="b">
        <f t="shared" si="8"/>
        <v>1</v>
      </c>
      <c r="P136" s="2" t="s">
        <v>2644</v>
      </c>
      <c r="Q136" s="2" t="s">
        <v>2645</v>
      </c>
    </row>
    <row r="137" spans="1:17" ht="14.25" customHeight="1" x14ac:dyDescent="0.25">
      <c r="A137" s="2">
        <v>136</v>
      </c>
      <c r="B137" s="3">
        <v>20246</v>
      </c>
      <c r="C137" s="4" t="s">
        <v>586</v>
      </c>
      <c r="D137" s="5">
        <v>43856</v>
      </c>
      <c r="E137" s="36" t="s">
        <v>21</v>
      </c>
      <c r="F137" s="5">
        <v>43858</v>
      </c>
      <c r="G137" s="4" t="s">
        <v>587</v>
      </c>
      <c r="H137" s="1">
        <f t="shared" si="6"/>
        <v>2</v>
      </c>
      <c r="I137" s="1">
        <f t="shared" si="7"/>
        <v>2</v>
      </c>
      <c r="J137" s="69" t="s">
        <v>710</v>
      </c>
      <c r="K137" s="4" t="s">
        <v>589</v>
      </c>
      <c r="L137" s="4" t="s">
        <v>21</v>
      </c>
      <c r="M137" s="4"/>
      <c r="N137" s="2" t="str">
        <f>+VLOOKUP(B137,[1]Hoja1!$A$1:$E$773,5,0)</f>
        <v>Cerrado</v>
      </c>
      <c r="O137" s="2" t="b">
        <f t="shared" si="8"/>
        <v>1</v>
      </c>
      <c r="P137" s="2" t="s">
        <v>2644</v>
      </c>
      <c r="Q137" s="2" t="s">
        <v>2645</v>
      </c>
    </row>
    <row r="138" spans="1:17" ht="14.25" customHeight="1" x14ac:dyDescent="0.25">
      <c r="A138" s="2">
        <v>137</v>
      </c>
      <c r="B138" s="3">
        <v>20247</v>
      </c>
      <c r="C138" s="4" t="s">
        <v>586</v>
      </c>
      <c r="D138" s="5">
        <v>43856</v>
      </c>
      <c r="E138" s="36" t="s">
        <v>21</v>
      </c>
      <c r="F138" s="5">
        <v>43858</v>
      </c>
      <c r="G138" s="4" t="s">
        <v>587</v>
      </c>
      <c r="H138" s="1">
        <f t="shared" si="6"/>
        <v>2</v>
      </c>
      <c r="I138" s="1">
        <f t="shared" si="7"/>
        <v>2</v>
      </c>
      <c r="J138" s="69" t="s">
        <v>711</v>
      </c>
      <c r="K138" s="4" t="s">
        <v>589</v>
      </c>
      <c r="L138" s="4" t="s">
        <v>21</v>
      </c>
      <c r="N138" s="2" t="str">
        <f>+VLOOKUP(B138,[1]Hoja1!$A$1:$E$773,5,0)</f>
        <v>Cerrado</v>
      </c>
      <c r="O138" s="2" t="b">
        <f t="shared" si="8"/>
        <v>1</v>
      </c>
      <c r="P138" s="2" t="s">
        <v>2644</v>
      </c>
      <c r="Q138" s="2" t="s">
        <v>2645</v>
      </c>
    </row>
    <row r="139" spans="1:17" ht="14.25" customHeight="1" x14ac:dyDescent="0.25">
      <c r="A139" s="2">
        <v>138</v>
      </c>
      <c r="B139" s="3">
        <v>20248</v>
      </c>
      <c r="C139" s="4" t="s">
        <v>586</v>
      </c>
      <c r="D139" s="5">
        <v>43857</v>
      </c>
      <c r="E139" s="36" t="s">
        <v>21</v>
      </c>
      <c r="F139" s="5">
        <v>43858</v>
      </c>
      <c r="G139" s="4" t="s">
        <v>587</v>
      </c>
      <c r="H139" s="1">
        <f t="shared" si="6"/>
        <v>1</v>
      </c>
      <c r="I139" s="1">
        <f t="shared" si="7"/>
        <v>2</v>
      </c>
      <c r="J139" s="69" t="s">
        <v>712</v>
      </c>
      <c r="K139" s="4" t="s">
        <v>589</v>
      </c>
      <c r="L139" s="4" t="s">
        <v>21</v>
      </c>
      <c r="N139" s="2" t="str">
        <f>+VLOOKUP(B139,[1]Hoja1!$A$1:$E$773,5,0)</f>
        <v>Cerrado</v>
      </c>
      <c r="O139" s="2" t="b">
        <f t="shared" si="8"/>
        <v>1</v>
      </c>
      <c r="P139" s="2" t="s">
        <v>2644</v>
      </c>
      <c r="Q139" s="2" t="s">
        <v>2645</v>
      </c>
    </row>
    <row r="140" spans="1:17" ht="14.25" customHeight="1" x14ac:dyDescent="0.25">
      <c r="A140" s="2">
        <v>139</v>
      </c>
      <c r="B140" s="3">
        <v>20249</v>
      </c>
      <c r="C140" s="4" t="s">
        <v>586</v>
      </c>
      <c r="D140" s="5">
        <v>43857</v>
      </c>
      <c r="E140" s="36" t="s">
        <v>21</v>
      </c>
      <c r="F140" s="5">
        <v>43858</v>
      </c>
      <c r="G140" s="4" t="s">
        <v>587</v>
      </c>
      <c r="H140" s="1">
        <f t="shared" si="6"/>
        <v>1</v>
      </c>
      <c r="I140" s="1">
        <f t="shared" si="7"/>
        <v>2</v>
      </c>
      <c r="J140" s="69" t="s">
        <v>713</v>
      </c>
      <c r="K140" s="4" t="s">
        <v>589</v>
      </c>
      <c r="L140" s="4" t="s">
        <v>21</v>
      </c>
      <c r="N140" s="2" t="str">
        <f>+VLOOKUP(B140,[1]Hoja1!$A$1:$E$773,5,0)</f>
        <v>Cerrado</v>
      </c>
      <c r="O140" s="2" t="b">
        <f t="shared" si="8"/>
        <v>1</v>
      </c>
      <c r="P140" s="2" t="s">
        <v>2644</v>
      </c>
      <c r="Q140" s="2" t="s">
        <v>2645</v>
      </c>
    </row>
    <row r="141" spans="1:17" ht="14.25" customHeight="1" x14ac:dyDescent="0.25">
      <c r="A141" s="2">
        <v>140</v>
      </c>
      <c r="B141" s="3">
        <v>20250</v>
      </c>
      <c r="C141" s="4" t="s">
        <v>586</v>
      </c>
      <c r="D141" s="5">
        <v>43857</v>
      </c>
      <c r="E141" s="36" t="s">
        <v>21</v>
      </c>
      <c r="F141" s="5">
        <v>43858</v>
      </c>
      <c r="G141" s="4" t="s">
        <v>587</v>
      </c>
      <c r="H141" s="1">
        <f t="shared" si="6"/>
        <v>1</v>
      </c>
      <c r="I141" s="1">
        <f t="shared" si="7"/>
        <v>2</v>
      </c>
      <c r="J141" s="69" t="s">
        <v>714</v>
      </c>
      <c r="K141" s="4" t="s">
        <v>589</v>
      </c>
      <c r="L141" s="4" t="s">
        <v>21</v>
      </c>
      <c r="N141" s="2" t="str">
        <f>+VLOOKUP(B141,[1]Hoja1!$A$1:$E$773,5,0)</f>
        <v>Cerrado</v>
      </c>
      <c r="O141" s="2" t="b">
        <f t="shared" si="8"/>
        <v>1</v>
      </c>
      <c r="P141" s="2" t="s">
        <v>2644</v>
      </c>
      <c r="Q141" s="2" t="s">
        <v>2645</v>
      </c>
    </row>
    <row r="142" spans="1:17" ht="14.25" customHeight="1" x14ac:dyDescent="0.25">
      <c r="A142" s="2">
        <v>141</v>
      </c>
      <c r="B142" s="3">
        <v>20251</v>
      </c>
      <c r="C142" s="4" t="s">
        <v>4</v>
      </c>
      <c r="D142" s="5">
        <v>43857</v>
      </c>
      <c r="E142" s="36" t="s">
        <v>21</v>
      </c>
      <c r="F142" s="71">
        <v>43963</v>
      </c>
      <c r="G142" s="4" t="s">
        <v>596</v>
      </c>
      <c r="H142" s="1">
        <f t="shared" si="6"/>
        <v>106</v>
      </c>
      <c r="I142" s="1">
        <f t="shared" si="7"/>
        <v>77</v>
      </c>
      <c r="J142" s="69" t="s">
        <v>715</v>
      </c>
      <c r="K142" s="4" t="s">
        <v>589</v>
      </c>
      <c r="L142" s="4" t="s">
        <v>34</v>
      </c>
      <c r="N142" s="2" t="str">
        <f>+VLOOKUP(B142,[1]Hoja1!$A$1:$E$773,5,0)</f>
        <v>Cerrado</v>
      </c>
      <c r="O142" s="2" t="b">
        <f t="shared" si="8"/>
        <v>1</v>
      </c>
      <c r="P142" s="2" t="s">
        <v>2644</v>
      </c>
      <c r="Q142" s="2" t="s">
        <v>2645</v>
      </c>
    </row>
    <row r="143" spans="1:17" ht="14.25" customHeight="1" x14ac:dyDescent="0.25">
      <c r="A143" s="2">
        <v>142</v>
      </c>
      <c r="B143" s="3">
        <v>20252</v>
      </c>
      <c r="C143" s="4" t="s">
        <v>586</v>
      </c>
      <c r="D143" s="5">
        <v>43857</v>
      </c>
      <c r="E143" s="36" t="s">
        <v>21</v>
      </c>
      <c r="F143" s="5">
        <v>43858</v>
      </c>
      <c r="G143" s="4" t="s">
        <v>587</v>
      </c>
      <c r="H143" s="1">
        <f t="shared" si="6"/>
        <v>1</v>
      </c>
      <c r="I143" s="1">
        <f t="shared" si="7"/>
        <v>2</v>
      </c>
      <c r="J143" s="69" t="s">
        <v>716</v>
      </c>
      <c r="K143" s="4" t="s">
        <v>589</v>
      </c>
      <c r="L143" s="4" t="s">
        <v>21</v>
      </c>
      <c r="N143" s="2" t="str">
        <f>+VLOOKUP(B143,[1]Hoja1!$A$1:$E$773,5,0)</f>
        <v>Cerrado</v>
      </c>
      <c r="O143" s="2" t="b">
        <f t="shared" si="8"/>
        <v>1</v>
      </c>
      <c r="P143" s="2" t="s">
        <v>2644</v>
      </c>
      <c r="Q143" s="2" t="s">
        <v>2645</v>
      </c>
    </row>
    <row r="144" spans="1:17" ht="14.25" customHeight="1" x14ac:dyDescent="0.25">
      <c r="A144" s="2">
        <v>143</v>
      </c>
      <c r="B144" s="3">
        <v>20253</v>
      </c>
      <c r="C144" s="4" t="s">
        <v>4</v>
      </c>
      <c r="D144" s="5">
        <v>43857</v>
      </c>
      <c r="E144" s="36" t="s">
        <v>21</v>
      </c>
      <c r="F144" s="5">
        <v>43878</v>
      </c>
      <c r="G144" s="4" t="s">
        <v>587</v>
      </c>
      <c r="H144" s="1">
        <f t="shared" si="6"/>
        <v>21</v>
      </c>
      <c r="I144" s="1">
        <f t="shared" si="7"/>
        <v>16</v>
      </c>
      <c r="J144" s="69" t="s">
        <v>717</v>
      </c>
      <c r="K144" s="4" t="s">
        <v>589</v>
      </c>
      <c r="L144" s="4" t="s">
        <v>22</v>
      </c>
      <c r="N144" s="2" t="str">
        <f>+VLOOKUP(B144,[1]Hoja1!$A$1:$E$773,5,0)</f>
        <v>Cerrado</v>
      </c>
      <c r="O144" s="2" t="b">
        <f t="shared" si="8"/>
        <v>1</v>
      </c>
      <c r="P144" s="2" t="s">
        <v>2644</v>
      </c>
      <c r="Q144" s="2" t="s">
        <v>2645</v>
      </c>
    </row>
    <row r="145" spans="1:17" ht="14.25" customHeight="1" x14ac:dyDescent="0.25">
      <c r="A145" s="2">
        <v>144</v>
      </c>
      <c r="B145" s="3">
        <v>20254</v>
      </c>
      <c r="C145" s="4" t="s">
        <v>4</v>
      </c>
      <c r="D145" s="5">
        <v>43857</v>
      </c>
      <c r="E145" s="36" t="s">
        <v>21</v>
      </c>
      <c r="F145" s="5">
        <v>43878</v>
      </c>
      <c r="G145" s="4" t="s">
        <v>587</v>
      </c>
      <c r="H145" s="1">
        <f t="shared" si="6"/>
        <v>21</v>
      </c>
      <c r="I145" s="1">
        <f t="shared" si="7"/>
        <v>16</v>
      </c>
      <c r="J145" s="69" t="s">
        <v>717</v>
      </c>
      <c r="K145" s="4" t="s">
        <v>589</v>
      </c>
      <c r="L145" s="4" t="s">
        <v>22</v>
      </c>
      <c r="N145" s="2" t="str">
        <f>+VLOOKUP(B145,[1]Hoja1!$A$1:$E$773,5,0)</f>
        <v>Cerrado</v>
      </c>
      <c r="O145" s="2" t="b">
        <f t="shared" si="8"/>
        <v>1</v>
      </c>
      <c r="P145" s="2" t="s">
        <v>2644</v>
      </c>
      <c r="Q145" s="2" t="s">
        <v>2645</v>
      </c>
    </row>
    <row r="146" spans="1:17" ht="14.25" customHeight="1" x14ac:dyDescent="0.25">
      <c r="A146" s="2">
        <v>145</v>
      </c>
      <c r="B146" s="3">
        <v>20255</v>
      </c>
      <c r="C146" s="4" t="s">
        <v>586</v>
      </c>
      <c r="D146" s="5">
        <v>43857</v>
      </c>
      <c r="E146" s="36" t="s">
        <v>21</v>
      </c>
      <c r="F146" s="5">
        <v>43858</v>
      </c>
      <c r="G146" s="4" t="s">
        <v>587</v>
      </c>
      <c r="H146" s="1">
        <f t="shared" si="6"/>
        <v>1</v>
      </c>
      <c r="I146" s="1">
        <f t="shared" si="7"/>
        <v>2</v>
      </c>
      <c r="J146" s="69" t="s">
        <v>718</v>
      </c>
      <c r="K146" s="4" t="s">
        <v>589</v>
      </c>
      <c r="L146" s="4" t="s">
        <v>21</v>
      </c>
      <c r="N146" s="2" t="str">
        <f>+VLOOKUP(B146,[1]Hoja1!$A$1:$E$773,5,0)</f>
        <v>Cerrado</v>
      </c>
      <c r="O146" s="2" t="b">
        <f t="shared" si="8"/>
        <v>1</v>
      </c>
      <c r="P146" s="2" t="s">
        <v>2644</v>
      </c>
      <c r="Q146" s="2" t="s">
        <v>2645</v>
      </c>
    </row>
    <row r="147" spans="1:17" ht="14.25" customHeight="1" x14ac:dyDescent="0.25">
      <c r="A147" s="2">
        <v>146</v>
      </c>
      <c r="B147" s="3">
        <v>20256</v>
      </c>
      <c r="C147" s="4" t="s">
        <v>586</v>
      </c>
      <c r="D147" s="5">
        <v>43857</v>
      </c>
      <c r="E147" s="36" t="s">
        <v>21</v>
      </c>
      <c r="F147" s="5">
        <v>43858</v>
      </c>
      <c r="G147" s="4" t="s">
        <v>587</v>
      </c>
      <c r="H147" s="1">
        <f t="shared" si="6"/>
        <v>1</v>
      </c>
      <c r="I147" s="1">
        <f t="shared" si="7"/>
        <v>2</v>
      </c>
      <c r="J147" s="69" t="s">
        <v>719</v>
      </c>
      <c r="K147" s="4" t="s">
        <v>589</v>
      </c>
      <c r="L147" s="4" t="s">
        <v>21</v>
      </c>
      <c r="M147" s="4"/>
      <c r="N147" s="2" t="str">
        <f>+VLOOKUP(B147,[1]Hoja1!$A$1:$E$773,5,0)</f>
        <v>Cerrado</v>
      </c>
      <c r="O147" s="2" t="b">
        <f t="shared" si="8"/>
        <v>1</v>
      </c>
      <c r="P147" s="2" t="s">
        <v>2644</v>
      </c>
      <c r="Q147" s="2" t="s">
        <v>2645</v>
      </c>
    </row>
    <row r="148" spans="1:17" ht="14.25" customHeight="1" x14ac:dyDescent="0.25">
      <c r="A148" s="2">
        <v>147</v>
      </c>
      <c r="B148" s="3">
        <v>20257</v>
      </c>
      <c r="C148" s="4" t="s">
        <v>586</v>
      </c>
      <c r="D148" s="5">
        <v>43857</v>
      </c>
      <c r="E148" s="36" t="s">
        <v>21</v>
      </c>
      <c r="F148" s="5">
        <v>43857</v>
      </c>
      <c r="G148" s="4" t="s">
        <v>587</v>
      </c>
      <c r="H148" s="1">
        <f t="shared" si="6"/>
        <v>0</v>
      </c>
      <c r="I148" s="1">
        <f t="shared" si="7"/>
        <v>1</v>
      </c>
      <c r="J148" s="69" t="s">
        <v>720</v>
      </c>
      <c r="K148" s="4" t="s">
        <v>589</v>
      </c>
      <c r="L148" s="4" t="s">
        <v>21</v>
      </c>
      <c r="M148" s="4"/>
      <c r="N148" s="2" t="str">
        <f>+VLOOKUP(B148,[1]Hoja1!$A$1:$E$773,5,0)</f>
        <v>Cerrado</v>
      </c>
      <c r="O148" s="2" t="b">
        <f t="shared" si="8"/>
        <v>1</v>
      </c>
      <c r="P148" s="2" t="s">
        <v>2644</v>
      </c>
      <c r="Q148" s="2" t="s">
        <v>2645</v>
      </c>
    </row>
    <row r="149" spans="1:17" ht="14.25" customHeight="1" x14ac:dyDescent="0.25">
      <c r="A149" s="2">
        <v>148</v>
      </c>
      <c r="B149" s="3">
        <v>20258</v>
      </c>
      <c r="C149" s="4" t="s">
        <v>586</v>
      </c>
      <c r="D149" s="5">
        <v>43857</v>
      </c>
      <c r="E149" s="36" t="s">
        <v>21</v>
      </c>
      <c r="F149" s="5">
        <v>43858</v>
      </c>
      <c r="G149" s="4" t="s">
        <v>587</v>
      </c>
      <c r="H149" s="1">
        <f t="shared" si="6"/>
        <v>1</v>
      </c>
      <c r="I149" s="1">
        <f t="shared" si="7"/>
        <v>2</v>
      </c>
      <c r="J149" s="69" t="s">
        <v>720</v>
      </c>
      <c r="K149" s="4" t="s">
        <v>589</v>
      </c>
      <c r="L149" s="4" t="s">
        <v>21</v>
      </c>
      <c r="N149" s="2" t="str">
        <f>+VLOOKUP(B149,[1]Hoja1!$A$1:$E$773,5,0)</f>
        <v>Cerrado</v>
      </c>
      <c r="O149" s="2" t="b">
        <f t="shared" si="8"/>
        <v>1</v>
      </c>
      <c r="P149" s="2" t="s">
        <v>2644</v>
      </c>
      <c r="Q149" s="2" t="s">
        <v>2645</v>
      </c>
    </row>
    <row r="150" spans="1:17" ht="14.25" customHeight="1" x14ac:dyDescent="0.25">
      <c r="A150" s="2">
        <v>149</v>
      </c>
      <c r="B150" s="3">
        <v>20259</v>
      </c>
      <c r="C150" s="4" t="s">
        <v>4</v>
      </c>
      <c r="D150" s="5">
        <v>43857</v>
      </c>
      <c r="E150" s="36" t="s">
        <v>21</v>
      </c>
      <c r="F150" s="5">
        <v>43878</v>
      </c>
      <c r="G150" s="4" t="s">
        <v>587</v>
      </c>
      <c r="H150" s="1">
        <f t="shared" si="6"/>
        <v>21</v>
      </c>
      <c r="I150" s="1">
        <f t="shared" si="7"/>
        <v>16</v>
      </c>
      <c r="J150" s="69" t="s">
        <v>675</v>
      </c>
      <c r="K150" s="4" t="s">
        <v>589</v>
      </c>
      <c r="L150" s="4" t="s">
        <v>22</v>
      </c>
      <c r="N150" s="2" t="str">
        <f>+VLOOKUP(B150,[1]Hoja1!$A$1:$E$773,5,0)</f>
        <v>Cerrado</v>
      </c>
      <c r="O150" s="2" t="b">
        <f t="shared" si="8"/>
        <v>1</v>
      </c>
      <c r="P150" s="2" t="s">
        <v>2644</v>
      </c>
      <c r="Q150" s="2" t="s">
        <v>2645</v>
      </c>
    </row>
    <row r="151" spans="1:17" ht="14.25" customHeight="1" x14ac:dyDescent="0.25">
      <c r="A151" s="2">
        <v>150</v>
      </c>
      <c r="B151" s="3">
        <v>20260</v>
      </c>
      <c r="C151" s="4" t="s">
        <v>586</v>
      </c>
      <c r="D151" s="5">
        <v>43857</v>
      </c>
      <c r="E151" s="36" t="s">
        <v>21</v>
      </c>
      <c r="F151" s="5">
        <v>43858</v>
      </c>
      <c r="G151" s="4" t="s">
        <v>587</v>
      </c>
      <c r="H151" s="1">
        <f t="shared" si="6"/>
        <v>1</v>
      </c>
      <c r="I151" s="1">
        <f t="shared" si="7"/>
        <v>2</v>
      </c>
      <c r="J151" s="69" t="s">
        <v>721</v>
      </c>
      <c r="K151" s="4" t="s">
        <v>589</v>
      </c>
      <c r="L151" s="4" t="s">
        <v>21</v>
      </c>
      <c r="M151" s="4"/>
      <c r="N151" s="2" t="str">
        <f>+VLOOKUP(B151,[1]Hoja1!$A$1:$E$773,5,0)</f>
        <v>Cerrado</v>
      </c>
      <c r="O151" s="2" t="b">
        <f t="shared" si="8"/>
        <v>1</v>
      </c>
      <c r="P151" s="2" t="s">
        <v>2644</v>
      </c>
      <c r="Q151" s="2" t="s">
        <v>2645</v>
      </c>
    </row>
    <row r="152" spans="1:17" ht="14.25" customHeight="1" x14ac:dyDescent="0.25">
      <c r="A152" s="2">
        <v>151</v>
      </c>
      <c r="B152" s="3">
        <v>20261</v>
      </c>
      <c r="C152" s="4" t="s">
        <v>586</v>
      </c>
      <c r="D152" s="5">
        <v>43857</v>
      </c>
      <c r="E152" s="36" t="s">
        <v>21</v>
      </c>
      <c r="F152" s="5">
        <v>43858</v>
      </c>
      <c r="G152" s="4" t="s">
        <v>587</v>
      </c>
      <c r="H152" s="1">
        <f t="shared" si="6"/>
        <v>1</v>
      </c>
      <c r="I152" s="1">
        <f t="shared" si="7"/>
        <v>2</v>
      </c>
      <c r="J152" s="69" t="s">
        <v>722</v>
      </c>
      <c r="K152" s="4" t="s">
        <v>589</v>
      </c>
      <c r="L152" s="4" t="s">
        <v>21</v>
      </c>
      <c r="N152" s="2" t="str">
        <f>+VLOOKUP(B152,[1]Hoja1!$A$1:$E$773,5,0)</f>
        <v>Cerrado</v>
      </c>
      <c r="O152" s="2" t="b">
        <f t="shared" si="8"/>
        <v>1</v>
      </c>
      <c r="P152" s="2" t="s">
        <v>2644</v>
      </c>
      <c r="Q152" s="2" t="s">
        <v>2645</v>
      </c>
    </row>
    <row r="153" spans="1:17" ht="14.25" customHeight="1" x14ac:dyDescent="0.25">
      <c r="A153" s="2">
        <v>152</v>
      </c>
      <c r="B153" s="3">
        <v>20262</v>
      </c>
      <c r="C153" s="4" t="s">
        <v>586</v>
      </c>
      <c r="D153" s="5">
        <v>43857</v>
      </c>
      <c r="E153" s="36" t="s">
        <v>21</v>
      </c>
      <c r="F153" s="5">
        <v>43858</v>
      </c>
      <c r="G153" s="4" t="s">
        <v>587</v>
      </c>
      <c r="H153" s="1">
        <f t="shared" si="6"/>
        <v>1</v>
      </c>
      <c r="I153" s="1">
        <f t="shared" si="7"/>
        <v>2</v>
      </c>
      <c r="J153" s="69" t="s">
        <v>723</v>
      </c>
      <c r="K153" s="4" t="s">
        <v>589</v>
      </c>
      <c r="L153" s="4" t="s">
        <v>21</v>
      </c>
      <c r="N153" s="2" t="str">
        <f>+VLOOKUP(B153,[1]Hoja1!$A$1:$E$773,5,0)</f>
        <v>Cerrado</v>
      </c>
      <c r="O153" s="2" t="b">
        <f t="shared" si="8"/>
        <v>1</v>
      </c>
      <c r="P153" s="2" t="s">
        <v>2644</v>
      </c>
      <c r="Q153" s="2" t="s">
        <v>2645</v>
      </c>
    </row>
    <row r="154" spans="1:17" ht="14.25" customHeight="1" x14ac:dyDescent="0.25">
      <c r="A154" s="2">
        <v>153</v>
      </c>
      <c r="B154" s="3">
        <v>20263</v>
      </c>
      <c r="C154" s="4" t="s">
        <v>586</v>
      </c>
      <c r="D154" s="5">
        <v>43857</v>
      </c>
      <c r="E154" s="36" t="s">
        <v>21</v>
      </c>
      <c r="F154" s="5">
        <v>43858</v>
      </c>
      <c r="G154" s="4" t="s">
        <v>587</v>
      </c>
      <c r="H154" s="1">
        <f t="shared" si="6"/>
        <v>1</v>
      </c>
      <c r="I154" s="1">
        <f t="shared" si="7"/>
        <v>2</v>
      </c>
      <c r="J154" s="69" t="s">
        <v>724</v>
      </c>
      <c r="K154" s="4" t="s">
        <v>589</v>
      </c>
      <c r="L154" s="4" t="s">
        <v>21</v>
      </c>
      <c r="N154" s="2" t="str">
        <f>+VLOOKUP(B154,[1]Hoja1!$A$1:$E$773,5,0)</f>
        <v>Cerrado</v>
      </c>
      <c r="O154" s="2" t="b">
        <f t="shared" si="8"/>
        <v>1</v>
      </c>
      <c r="P154" s="2" t="s">
        <v>2644</v>
      </c>
      <c r="Q154" s="2" t="s">
        <v>2645</v>
      </c>
    </row>
    <row r="155" spans="1:17" ht="14.25" customHeight="1" x14ac:dyDescent="0.25">
      <c r="A155" s="2">
        <v>154</v>
      </c>
      <c r="B155" s="3">
        <v>20264</v>
      </c>
      <c r="C155" s="4" t="s">
        <v>586</v>
      </c>
      <c r="D155" s="5">
        <v>43857</v>
      </c>
      <c r="E155" s="36" t="s">
        <v>21</v>
      </c>
      <c r="F155" s="5">
        <v>43858</v>
      </c>
      <c r="G155" s="4" t="s">
        <v>587</v>
      </c>
      <c r="H155" s="1">
        <f t="shared" si="6"/>
        <v>1</v>
      </c>
      <c r="I155" s="1">
        <f t="shared" si="7"/>
        <v>2</v>
      </c>
      <c r="J155" s="69" t="s">
        <v>725</v>
      </c>
      <c r="K155" s="4" t="s">
        <v>589</v>
      </c>
      <c r="L155" s="4" t="s">
        <v>21</v>
      </c>
      <c r="M155" s="4"/>
      <c r="N155" s="2" t="str">
        <f>+VLOOKUP(B155,[1]Hoja1!$A$1:$E$773,5,0)</f>
        <v>Cerrado</v>
      </c>
      <c r="O155" s="2" t="b">
        <f t="shared" si="8"/>
        <v>1</v>
      </c>
      <c r="P155" s="2" t="s">
        <v>2644</v>
      </c>
      <c r="Q155" s="2" t="s">
        <v>2645</v>
      </c>
    </row>
    <row r="156" spans="1:17" ht="14.25" customHeight="1" x14ac:dyDescent="0.25">
      <c r="A156" s="2">
        <v>155</v>
      </c>
      <c r="B156" s="3">
        <v>20265</v>
      </c>
      <c r="C156" s="4" t="s">
        <v>586</v>
      </c>
      <c r="D156" s="5">
        <v>43858</v>
      </c>
      <c r="E156" s="36" t="s">
        <v>21</v>
      </c>
      <c r="F156" s="5">
        <v>43858</v>
      </c>
      <c r="G156" s="4" t="s">
        <v>587</v>
      </c>
      <c r="H156" s="1">
        <f t="shared" si="6"/>
        <v>0</v>
      </c>
      <c r="I156" s="1">
        <f t="shared" si="7"/>
        <v>1</v>
      </c>
      <c r="J156" s="69" t="s">
        <v>726</v>
      </c>
      <c r="K156" s="4" t="s">
        <v>589</v>
      </c>
      <c r="L156" s="4" t="s">
        <v>21</v>
      </c>
      <c r="M156" s="4"/>
      <c r="N156" s="2" t="str">
        <f>+VLOOKUP(B156,[1]Hoja1!$A$1:$E$773,5,0)</f>
        <v>Cerrado</v>
      </c>
      <c r="O156" s="2" t="b">
        <f t="shared" si="8"/>
        <v>1</v>
      </c>
      <c r="P156" s="2" t="s">
        <v>2644</v>
      </c>
      <c r="Q156" s="2" t="s">
        <v>2645</v>
      </c>
    </row>
    <row r="157" spans="1:17" ht="14.25" customHeight="1" x14ac:dyDescent="0.25">
      <c r="A157" s="2">
        <v>156</v>
      </c>
      <c r="B157" s="3">
        <v>20266</v>
      </c>
      <c r="C157" s="4" t="s">
        <v>4</v>
      </c>
      <c r="D157" s="5">
        <v>43858</v>
      </c>
      <c r="E157" s="36" t="s">
        <v>21</v>
      </c>
      <c r="F157" s="5">
        <v>43878</v>
      </c>
      <c r="G157" s="4" t="s">
        <v>587</v>
      </c>
      <c r="H157" s="1">
        <f t="shared" si="6"/>
        <v>20</v>
      </c>
      <c r="I157" s="1">
        <f t="shared" si="7"/>
        <v>15</v>
      </c>
      <c r="J157" s="69" t="s">
        <v>727</v>
      </c>
      <c r="K157" s="4" t="s">
        <v>589</v>
      </c>
      <c r="L157" s="4" t="s">
        <v>22</v>
      </c>
      <c r="N157" s="2" t="str">
        <f>+VLOOKUP(B157,[1]Hoja1!$A$1:$E$773,5,0)</f>
        <v>Cerrado</v>
      </c>
      <c r="O157" s="2" t="b">
        <f t="shared" si="8"/>
        <v>1</v>
      </c>
      <c r="P157" s="2" t="s">
        <v>2644</v>
      </c>
      <c r="Q157" s="2" t="s">
        <v>2645</v>
      </c>
    </row>
    <row r="158" spans="1:17" ht="14.25" customHeight="1" x14ac:dyDescent="0.25">
      <c r="A158" s="2">
        <v>157</v>
      </c>
      <c r="B158" s="3">
        <v>20267</v>
      </c>
      <c r="C158" s="4" t="s">
        <v>586</v>
      </c>
      <c r="D158" s="5">
        <v>43858</v>
      </c>
      <c r="E158" s="36" t="s">
        <v>21</v>
      </c>
      <c r="F158" s="5">
        <v>43858</v>
      </c>
      <c r="G158" s="4" t="s">
        <v>587</v>
      </c>
      <c r="H158" s="1">
        <f t="shared" si="6"/>
        <v>0</v>
      </c>
      <c r="I158" s="1">
        <f t="shared" si="7"/>
        <v>1</v>
      </c>
      <c r="J158" s="69" t="s">
        <v>728</v>
      </c>
      <c r="K158" s="4" t="s">
        <v>589</v>
      </c>
      <c r="L158" s="4" t="s">
        <v>21</v>
      </c>
      <c r="N158" s="2" t="str">
        <f>+VLOOKUP(B158,[1]Hoja1!$A$1:$E$773,5,0)</f>
        <v>Cerrado</v>
      </c>
      <c r="O158" s="2" t="b">
        <f t="shared" si="8"/>
        <v>1</v>
      </c>
      <c r="P158" s="2" t="s">
        <v>2644</v>
      </c>
      <c r="Q158" s="2" t="s">
        <v>2645</v>
      </c>
    </row>
    <row r="159" spans="1:17" ht="14.25" customHeight="1" x14ac:dyDescent="0.25">
      <c r="A159" s="2">
        <v>158</v>
      </c>
      <c r="B159" s="3">
        <v>20268</v>
      </c>
      <c r="C159" s="4" t="s">
        <v>586</v>
      </c>
      <c r="D159" s="5">
        <v>43858</v>
      </c>
      <c r="E159" s="36" t="s">
        <v>21</v>
      </c>
      <c r="F159" s="5">
        <v>43858</v>
      </c>
      <c r="G159" s="4" t="s">
        <v>587</v>
      </c>
      <c r="H159" s="1">
        <f t="shared" si="6"/>
        <v>0</v>
      </c>
      <c r="I159" s="1">
        <f t="shared" si="7"/>
        <v>1</v>
      </c>
      <c r="J159" s="69" t="s">
        <v>729</v>
      </c>
      <c r="K159" s="4" t="s">
        <v>589</v>
      </c>
      <c r="L159" s="4" t="s">
        <v>21</v>
      </c>
      <c r="N159" s="2" t="str">
        <f>+VLOOKUP(B159,[1]Hoja1!$A$1:$E$773,5,0)</f>
        <v>Cerrado</v>
      </c>
      <c r="O159" s="2" t="b">
        <f t="shared" si="8"/>
        <v>1</v>
      </c>
      <c r="P159" s="2" t="s">
        <v>2644</v>
      </c>
      <c r="Q159" s="2" t="s">
        <v>2645</v>
      </c>
    </row>
    <row r="160" spans="1:17" ht="14.25" customHeight="1" x14ac:dyDescent="0.25">
      <c r="A160" s="2">
        <v>159</v>
      </c>
      <c r="B160" s="3">
        <v>20269</v>
      </c>
      <c r="C160" s="4" t="s">
        <v>586</v>
      </c>
      <c r="D160" s="5">
        <v>43858</v>
      </c>
      <c r="E160" s="36" t="s">
        <v>21</v>
      </c>
      <c r="F160" s="5">
        <v>43858</v>
      </c>
      <c r="G160" s="4" t="s">
        <v>587</v>
      </c>
      <c r="H160" s="1">
        <f t="shared" si="6"/>
        <v>0</v>
      </c>
      <c r="I160" s="1">
        <f t="shared" si="7"/>
        <v>1</v>
      </c>
      <c r="J160" s="69" t="s">
        <v>730</v>
      </c>
      <c r="K160" s="4" t="s">
        <v>589</v>
      </c>
      <c r="L160" s="4" t="s">
        <v>21</v>
      </c>
      <c r="N160" s="2" t="str">
        <f>+VLOOKUP(B160,[1]Hoja1!$A$1:$E$773,5,0)</f>
        <v>Cerrado</v>
      </c>
      <c r="O160" s="2" t="b">
        <f t="shared" si="8"/>
        <v>1</v>
      </c>
      <c r="P160" s="2" t="s">
        <v>2644</v>
      </c>
      <c r="Q160" s="2" t="s">
        <v>2645</v>
      </c>
    </row>
    <row r="161" spans="1:17" ht="14.25" customHeight="1" x14ac:dyDescent="0.25">
      <c r="A161" s="2">
        <v>160</v>
      </c>
      <c r="B161" s="3">
        <v>20270</v>
      </c>
      <c r="C161" s="4" t="s">
        <v>4</v>
      </c>
      <c r="D161" s="5">
        <v>43858</v>
      </c>
      <c r="E161" s="36" t="s">
        <v>21</v>
      </c>
      <c r="F161" s="5">
        <v>43917</v>
      </c>
      <c r="G161" s="4" t="s">
        <v>587</v>
      </c>
      <c r="H161" s="1">
        <f t="shared" si="6"/>
        <v>59</v>
      </c>
      <c r="I161" s="1">
        <f t="shared" si="7"/>
        <v>44</v>
      </c>
      <c r="J161" s="69" t="s">
        <v>731</v>
      </c>
      <c r="K161" s="4" t="s">
        <v>589</v>
      </c>
      <c r="L161" s="4" t="s">
        <v>23</v>
      </c>
      <c r="N161" s="2" t="str">
        <f>+VLOOKUP(B161,[1]Hoja1!$A$1:$E$773,5,0)</f>
        <v>Cerrado</v>
      </c>
      <c r="O161" s="2" t="b">
        <f t="shared" si="8"/>
        <v>1</v>
      </c>
      <c r="P161" s="2" t="s">
        <v>2644</v>
      </c>
      <c r="Q161" s="2" t="s">
        <v>2645</v>
      </c>
    </row>
    <row r="162" spans="1:17" ht="14.25" customHeight="1" x14ac:dyDescent="0.25">
      <c r="A162" s="2">
        <v>161</v>
      </c>
      <c r="B162" s="3">
        <v>20271</v>
      </c>
      <c r="C162" s="4" t="s">
        <v>586</v>
      </c>
      <c r="D162" s="5">
        <v>43858</v>
      </c>
      <c r="E162" s="36" t="s">
        <v>21</v>
      </c>
      <c r="F162" s="5">
        <v>43858</v>
      </c>
      <c r="G162" s="4" t="s">
        <v>587</v>
      </c>
      <c r="H162" s="1">
        <f t="shared" si="6"/>
        <v>0</v>
      </c>
      <c r="I162" s="1">
        <f t="shared" si="7"/>
        <v>1</v>
      </c>
      <c r="J162" s="69" t="s">
        <v>732</v>
      </c>
      <c r="K162" s="4" t="s">
        <v>589</v>
      </c>
      <c r="L162" s="4" t="s">
        <v>21</v>
      </c>
      <c r="N162" s="2" t="str">
        <f>+VLOOKUP(B162,[1]Hoja1!$A$1:$E$773,5,0)</f>
        <v>Cerrado</v>
      </c>
      <c r="O162" s="2" t="b">
        <f t="shared" si="8"/>
        <v>1</v>
      </c>
      <c r="P162" s="2" t="s">
        <v>2644</v>
      </c>
      <c r="Q162" s="2" t="s">
        <v>2645</v>
      </c>
    </row>
    <row r="163" spans="1:17" ht="14.25" customHeight="1" x14ac:dyDescent="0.25">
      <c r="A163" s="2">
        <v>162</v>
      </c>
      <c r="B163" s="3">
        <v>20272</v>
      </c>
      <c r="C163" s="4" t="s">
        <v>586</v>
      </c>
      <c r="D163" s="5">
        <v>43858</v>
      </c>
      <c r="E163" s="36" t="s">
        <v>21</v>
      </c>
      <c r="F163" s="5">
        <v>43858</v>
      </c>
      <c r="G163" s="4" t="s">
        <v>587</v>
      </c>
      <c r="H163" s="1">
        <f t="shared" si="6"/>
        <v>0</v>
      </c>
      <c r="I163" s="1">
        <f t="shared" si="7"/>
        <v>1</v>
      </c>
      <c r="J163" s="69" t="s">
        <v>733</v>
      </c>
      <c r="K163" s="4" t="s">
        <v>589</v>
      </c>
      <c r="L163" s="4" t="s">
        <v>21</v>
      </c>
      <c r="N163" s="2" t="str">
        <f>+VLOOKUP(B163,[1]Hoja1!$A$1:$E$773,5,0)</f>
        <v>Cerrado</v>
      </c>
      <c r="O163" s="2" t="b">
        <f t="shared" si="8"/>
        <v>1</v>
      </c>
      <c r="P163" s="2" t="s">
        <v>2644</v>
      </c>
      <c r="Q163" s="2" t="s">
        <v>2645</v>
      </c>
    </row>
    <row r="164" spans="1:17" ht="14.25" customHeight="1" x14ac:dyDescent="0.25">
      <c r="A164" s="2">
        <v>163</v>
      </c>
      <c r="B164" s="3">
        <v>20273</v>
      </c>
      <c r="C164" s="4" t="s">
        <v>4</v>
      </c>
      <c r="D164" s="5">
        <v>43858</v>
      </c>
      <c r="E164" s="36" t="s">
        <v>21</v>
      </c>
      <c r="F164" s="5">
        <v>43878</v>
      </c>
      <c r="G164" s="4" t="s">
        <v>587</v>
      </c>
      <c r="H164" s="1">
        <f t="shared" si="6"/>
        <v>20</v>
      </c>
      <c r="I164" s="1">
        <f t="shared" si="7"/>
        <v>15</v>
      </c>
      <c r="J164" s="69" t="s">
        <v>734</v>
      </c>
      <c r="K164" s="4" t="s">
        <v>589</v>
      </c>
      <c r="L164" s="4" t="s">
        <v>22</v>
      </c>
      <c r="N164" s="2" t="str">
        <f>+VLOOKUP(B164,[1]Hoja1!$A$1:$E$773,5,0)</f>
        <v>Cerrado</v>
      </c>
      <c r="O164" s="2" t="b">
        <f t="shared" si="8"/>
        <v>1</v>
      </c>
      <c r="P164" s="2" t="s">
        <v>2644</v>
      </c>
      <c r="Q164" s="2" t="s">
        <v>2645</v>
      </c>
    </row>
    <row r="165" spans="1:17" ht="14.25" customHeight="1" x14ac:dyDescent="0.25">
      <c r="A165" s="2">
        <v>164</v>
      </c>
      <c r="B165" s="3">
        <v>20274</v>
      </c>
      <c r="C165" s="4" t="s">
        <v>586</v>
      </c>
      <c r="D165" s="5">
        <v>43858</v>
      </c>
      <c r="E165" s="36" t="s">
        <v>21</v>
      </c>
      <c r="F165" s="5">
        <v>43858</v>
      </c>
      <c r="G165" s="4" t="s">
        <v>587</v>
      </c>
      <c r="H165" s="1">
        <f t="shared" si="6"/>
        <v>0</v>
      </c>
      <c r="I165" s="1">
        <f t="shared" si="7"/>
        <v>1</v>
      </c>
      <c r="J165" s="69" t="s">
        <v>735</v>
      </c>
      <c r="K165" s="4" t="s">
        <v>589</v>
      </c>
      <c r="L165" s="4" t="s">
        <v>21</v>
      </c>
      <c r="N165" s="2" t="str">
        <f>+VLOOKUP(B165,[1]Hoja1!$A$1:$E$773,5,0)</f>
        <v>Cerrado</v>
      </c>
      <c r="O165" s="2" t="b">
        <f t="shared" si="8"/>
        <v>1</v>
      </c>
      <c r="P165" s="2" t="s">
        <v>2644</v>
      </c>
      <c r="Q165" s="2" t="s">
        <v>2645</v>
      </c>
    </row>
    <row r="166" spans="1:17" ht="14.25" customHeight="1" x14ac:dyDescent="0.25">
      <c r="A166" s="2">
        <v>165</v>
      </c>
      <c r="B166" s="3">
        <v>20275</v>
      </c>
      <c r="C166" s="4" t="s">
        <v>4</v>
      </c>
      <c r="D166" s="5">
        <v>43858</v>
      </c>
      <c r="E166" s="36" t="s">
        <v>21</v>
      </c>
      <c r="F166" s="5">
        <v>43878</v>
      </c>
      <c r="G166" s="4" t="s">
        <v>587</v>
      </c>
      <c r="H166" s="1">
        <f t="shared" si="6"/>
        <v>20</v>
      </c>
      <c r="I166" s="1">
        <f t="shared" si="7"/>
        <v>15</v>
      </c>
      <c r="J166" s="69" t="s">
        <v>736</v>
      </c>
      <c r="K166" s="4" t="s">
        <v>589</v>
      </c>
      <c r="L166" s="4" t="s">
        <v>22</v>
      </c>
      <c r="N166" s="2" t="str">
        <f>+VLOOKUP(B166,[1]Hoja1!$A$1:$E$773,5,0)</f>
        <v>Cerrado</v>
      </c>
      <c r="O166" s="2" t="b">
        <f t="shared" si="8"/>
        <v>1</v>
      </c>
      <c r="P166" s="2" t="s">
        <v>2644</v>
      </c>
      <c r="Q166" s="2" t="s">
        <v>2645</v>
      </c>
    </row>
    <row r="167" spans="1:17" ht="14.25" customHeight="1" x14ac:dyDescent="0.25">
      <c r="A167" s="2">
        <v>166</v>
      </c>
      <c r="B167" s="3">
        <v>20276</v>
      </c>
      <c r="C167" s="4" t="s">
        <v>586</v>
      </c>
      <c r="D167" s="5">
        <v>43858</v>
      </c>
      <c r="E167" s="36" t="s">
        <v>21</v>
      </c>
      <c r="F167" s="5">
        <v>43844</v>
      </c>
      <c r="G167" s="4" t="s">
        <v>587</v>
      </c>
      <c r="H167" s="1">
        <f t="shared" si="6"/>
        <v>-14</v>
      </c>
      <c r="I167" s="1">
        <f t="shared" si="7"/>
        <v>-11</v>
      </c>
      <c r="J167" s="69" t="s">
        <v>698</v>
      </c>
      <c r="K167" s="4" t="s">
        <v>589</v>
      </c>
      <c r="L167" s="4" t="s">
        <v>21</v>
      </c>
      <c r="M167" s="4"/>
      <c r="N167" s="2" t="str">
        <f>+VLOOKUP(B167,[1]Hoja1!$A$1:$E$773,5,0)</f>
        <v>Cerrado</v>
      </c>
      <c r="O167" s="2" t="b">
        <f t="shared" si="8"/>
        <v>1</v>
      </c>
      <c r="P167" s="2" t="s">
        <v>2644</v>
      </c>
      <c r="Q167" s="2" t="s">
        <v>2645</v>
      </c>
    </row>
    <row r="168" spans="1:17" ht="14.25" customHeight="1" x14ac:dyDescent="0.25">
      <c r="A168" s="2">
        <v>167</v>
      </c>
      <c r="B168" s="3">
        <v>20277</v>
      </c>
      <c r="C168" s="4" t="s">
        <v>586</v>
      </c>
      <c r="D168" s="5">
        <v>43858</v>
      </c>
      <c r="E168" s="36" t="s">
        <v>21</v>
      </c>
      <c r="F168" s="5">
        <v>43878</v>
      </c>
      <c r="G168" s="4" t="s">
        <v>587</v>
      </c>
      <c r="H168" s="1">
        <f t="shared" si="6"/>
        <v>20</v>
      </c>
      <c r="I168" s="1">
        <f t="shared" si="7"/>
        <v>15</v>
      </c>
      <c r="J168" s="69" t="s">
        <v>737</v>
      </c>
      <c r="K168" s="4" t="s">
        <v>589</v>
      </c>
      <c r="L168" s="4" t="s">
        <v>22</v>
      </c>
      <c r="N168" s="2" t="str">
        <f>+VLOOKUP(B168,[1]Hoja1!$A$1:$E$773,5,0)</f>
        <v>Cerrado</v>
      </c>
      <c r="O168" s="2" t="b">
        <f t="shared" si="8"/>
        <v>1</v>
      </c>
      <c r="P168" s="2" t="s">
        <v>2644</v>
      </c>
      <c r="Q168" s="2" t="s">
        <v>2645</v>
      </c>
    </row>
    <row r="169" spans="1:17" ht="14.25" customHeight="1" x14ac:dyDescent="0.25">
      <c r="A169" s="2">
        <v>168</v>
      </c>
      <c r="B169" s="3">
        <v>20278</v>
      </c>
      <c r="C169" s="4" t="s">
        <v>4</v>
      </c>
      <c r="D169" s="5">
        <v>43858</v>
      </c>
      <c r="E169" s="36" t="s">
        <v>21</v>
      </c>
      <c r="F169" s="5">
        <v>43860</v>
      </c>
      <c r="G169" s="4" t="s">
        <v>587</v>
      </c>
      <c r="H169" s="1">
        <f t="shared" si="6"/>
        <v>2</v>
      </c>
      <c r="I169" s="1">
        <f t="shared" si="7"/>
        <v>3</v>
      </c>
      <c r="J169" s="69" t="s">
        <v>738</v>
      </c>
      <c r="K169" s="4" t="s">
        <v>589</v>
      </c>
      <c r="L169" s="4" t="s">
        <v>21</v>
      </c>
      <c r="N169" s="2" t="str">
        <f>+VLOOKUP(B169,[1]Hoja1!$A$1:$E$773,5,0)</f>
        <v>Cerrado</v>
      </c>
      <c r="O169" s="2" t="b">
        <f t="shared" si="8"/>
        <v>1</v>
      </c>
      <c r="P169" s="2" t="s">
        <v>2644</v>
      </c>
      <c r="Q169" s="2" t="s">
        <v>2645</v>
      </c>
    </row>
    <row r="170" spans="1:17" ht="14.25" customHeight="1" x14ac:dyDescent="0.25">
      <c r="A170" s="2">
        <v>169</v>
      </c>
      <c r="B170" s="3">
        <v>20279</v>
      </c>
      <c r="C170" s="4" t="s">
        <v>4</v>
      </c>
      <c r="D170" s="5">
        <v>43858</v>
      </c>
      <c r="E170" s="36" t="s">
        <v>21</v>
      </c>
      <c r="F170" s="5">
        <v>43878</v>
      </c>
      <c r="G170" s="4" t="s">
        <v>587</v>
      </c>
      <c r="H170" s="1">
        <f t="shared" si="6"/>
        <v>20</v>
      </c>
      <c r="I170" s="1">
        <f t="shared" si="7"/>
        <v>15</v>
      </c>
      <c r="J170" s="69" t="s">
        <v>739</v>
      </c>
      <c r="K170" s="4" t="s">
        <v>589</v>
      </c>
      <c r="L170" s="4" t="s">
        <v>22</v>
      </c>
      <c r="N170" s="2" t="str">
        <f>+VLOOKUP(B170,[1]Hoja1!$A$1:$E$773,5,0)</f>
        <v>Cerrado</v>
      </c>
      <c r="O170" s="2" t="b">
        <f t="shared" si="8"/>
        <v>1</v>
      </c>
      <c r="P170" s="2" t="s">
        <v>2644</v>
      </c>
      <c r="Q170" s="2" t="s">
        <v>2645</v>
      </c>
    </row>
    <row r="171" spans="1:17" ht="14.25" customHeight="1" x14ac:dyDescent="0.25">
      <c r="A171" s="2">
        <v>170</v>
      </c>
      <c r="B171" s="3">
        <v>20280</v>
      </c>
      <c r="C171" s="4" t="s">
        <v>2</v>
      </c>
      <c r="D171" s="5">
        <v>43858</v>
      </c>
      <c r="E171" s="36" t="s">
        <v>21</v>
      </c>
      <c r="F171" s="5">
        <v>43878</v>
      </c>
      <c r="G171" s="4" t="s">
        <v>587</v>
      </c>
      <c r="H171" s="1">
        <f t="shared" si="6"/>
        <v>20</v>
      </c>
      <c r="I171" s="1">
        <f t="shared" si="7"/>
        <v>15</v>
      </c>
      <c r="J171" s="69" t="s">
        <v>740</v>
      </c>
      <c r="K171" s="4" t="s">
        <v>589</v>
      </c>
      <c r="L171" s="4" t="s">
        <v>22</v>
      </c>
      <c r="M171" s="4"/>
      <c r="N171" s="2" t="str">
        <f>+VLOOKUP(B171,[1]Hoja1!$A$1:$E$773,5,0)</f>
        <v>Cerrado</v>
      </c>
      <c r="O171" s="2" t="b">
        <f t="shared" si="8"/>
        <v>1</v>
      </c>
      <c r="P171" s="2" t="s">
        <v>2644</v>
      </c>
      <c r="Q171" s="2" t="s">
        <v>2645</v>
      </c>
    </row>
    <row r="172" spans="1:17" ht="14.25" customHeight="1" x14ac:dyDescent="0.25">
      <c r="A172" s="2">
        <v>171</v>
      </c>
      <c r="B172" s="3">
        <v>20281</v>
      </c>
      <c r="C172" s="4" t="s">
        <v>586</v>
      </c>
      <c r="D172" s="5">
        <v>43859</v>
      </c>
      <c r="E172" s="36" t="s">
        <v>21</v>
      </c>
      <c r="F172" s="5">
        <v>43860</v>
      </c>
      <c r="G172" s="4" t="s">
        <v>587</v>
      </c>
      <c r="H172" s="1">
        <f t="shared" si="6"/>
        <v>1</v>
      </c>
      <c r="I172" s="1">
        <f t="shared" si="7"/>
        <v>2</v>
      </c>
      <c r="J172" s="69" t="s">
        <v>741</v>
      </c>
      <c r="K172" s="4" t="s">
        <v>589</v>
      </c>
      <c r="L172" s="4" t="s">
        <v>21</v>
      </c>
      <c r="N172" s="2" t="str">
        <f>+VLOOKUP(B172,[1]Hoja1!$A$1:$E$773,5,0)</f>
        <v>Cerrado</v>
      </c>
      <c r="O172" s="2" t="b">
        <f t="shared" si="8"/>
        <v>1</v>
      </c>
      <c r="P172" s="2" t="s">
        <v>2644</v>
      </c>
      <c r="Q172" s="2" t="s">
        <v>2645</v>
      </c>
    </row>
    <row r="173" spans="1:17" ht="14.25" customHeight="1" x14ac:dyDescent="0.25">
      <c r="A173" s="2">
        <v>172</v>
      </c>
      <c r="B173" s="3">
        <v>20282</v>
      </c>
      <c r="C173" s="4" t="s">
        <v>586</v>
      </c>
      <c r="D173" s="5">
        <v>43859</v>
      </c>
      <c r="E173" s="36" t="s">
        <v>21</v>
      </c>
      <c r="F173" s="5">
        <v>43860</v>
      </c>
      <c r="G173" s="4" t="s">
        <v>587</v>
      </c>
      <c r="H173" s="1">
        <f t="shared" si="6"/>
        <v>1</v>
      </c>
      <c r="I173" s="1">
        <f t="shared" si="7"/>
        <v>2</v>
      </c>
      <c r="J173" s="69" t="s">
        <v>741</v>
      </c>
      <c r="K173" s="4" t="s">
        <v>589</v>
      </c>
      <c r="L173" s="4" t="s">
        <v>21</v>
      </c>
      <c r="N173" s="2" t="str">
        <f>+VLOOKUP(B173,[1]Hoja1!$A$1:$E$773,5,0)</f>
        <v>Cerrado</v>
      </c>
      <c r="O173" s="2" t="b">
        <f t="shared" si="8"/>
        <v>1</v>
      </c>
      <c r="P173" s="2" t="s">
        <v>2644</v>
      </c>
      <c r="Q173" s="2" t="s">
        <v>2645</v>
      </c>
    </row>
    <row r="174" spans="1:17" ht="14.25" customHeight="1" x14ac:dyDescent="0.25">
      <c r="A174" s="2">
        <v>173</v>
      </c>
      <c r="B174" s="3">
        <v>20283</v>
      </c>
      <c r="C174" s="4" t="s">
        <v>586</v>
      </c>
      <c r="D174" s="5">
        <v>43859</v>
      </c>
      <c r="E174" s="36" t="s">
        <v>21</v>
      </c>
      <c r="F174" s="5">
        <v>43860</v>
      </c>
      <c r="G174" s="4" t="s">
        <v>587</v>
      </c>
      <c r="H174" s="1">
        <f t="shared" si="6"/>
        <v>1</v>
      </c>
      <c r="I174" s="1">
        <f t="shared" si="7"/>
        <v>2</v>
      </c>
      <c r="J174" s="69" t="s">
        <v>742</v>
      </c>
      <c r="K174" s="4" t="s">
        <v>589</v>
      </c>
      <c r="L174" s="4" t="s">
        <v>21</v>
      </c>
      <c r="N174" s="2" t="str">
        <f>+VLOOKUP(B174,[1]Hoja1!$A$1:$E$773,5,0)</f>
        <v>Cerrado</v>
      </c>
      <c r="O174" s="2" t="b">
        <f t="shared" si="8"/>
        <v>1</v>
      </c>
      <c r="P174" s="2" t="s">
        <v>2644</v>
      </c>
      <c r="Q174" s="2" t="s">
        <v>2645</v>
      </c>
    </row>
    <row r="175" spans="1:17" ht="14.25" customHeight="1" x14ac:dyDescent="0.25">
      <c r="A175" s="2">
        <v>174</v>
      </c>
      <c r="B175" s="3">
        <v>20284</v>
      </c>
      <c r="C175" s="4" t="s">
        <v>586</v>
      </c>
      <c r="D175" s="5">
        <v>43859</v>
      </c>
      <c r="E175" s="36" t="s">
        <v>21</v>
      </c>
      <c r="F175" s="5">
        <v>43860</v>
      </c>
      <c r="G175" s="4" t="s">
        <v>587</v>
      </c>
      <c r="H175" s="1">
        <f t="shared" si="6"/>
        <v>1</v>
      </c>
      <c r="I175" s="1">
        <f t="shared" si="7"/>
        <v>2</v>
      </c>
      <c r="J175" s="69" t="s">
        <v>743</v>
      </c>
      <c r="K175" s="4" t="s">
        <v>589</v>
      </c>
      <c r="L175" s="4" t="s">
        <v>21</v>
      </c>
      <c r="N175" s="2" t="str">
        <f>+VLOOKUP(B175,[1]Hoja1!$A$1:$E$773,5,0)</f>
        <v>Cerrado</v>
      </c>
      <c r="O175" s="2" t="b">
        <f t="shared" si="8"/>
        <v>1</v>
      </c>
      <c r="P175" s="2" t="s">
        <v>2644</v>
      </c>
      <c r="Q175" s="2" t="s">
        <v>2645</v>
      </c>
    </row>
    <row r="176" spans="1:17" ht="14.25" customHeight="1" x14ac:dyDescent="0.25">
      <c r="A176" s="2">
        <v>175</v>
      </c>
      <c r="B176" s="3">
        <v>20285</v>
      </c>
      <c r="C176" s="4" t="s">
        <v>4</v>
      </c>
      <c r="D176" s="5">
        <v>43859</v>
      </c>
      <c r="E176" s="36" t="s">
        <v>21</v>
      </c>
      <c r="F176" s="5">
        <v>43917</v>
      </c>
      <c r="G176" s="4" t="s">
        <v>587</v>
      </c>
      <c r="H176" s="1">
        <f t="shared" si="6"/>
        <v>58</v>
      </c>
      <c r="I176" s="1">
        <f t="shared" si="7"/>
        <v>43</v>
      </c>
      <c r="J176" s="69" t="s">
        <v>744</v>
      </c>
      <c r="K176" s="4" t="s">
        <v>589</v>
      </c>
      <c r="L176" s="4" t="s">
        <v>23</v>
      </c>
      <c r="N176" s="2" t="str">
        <f>+VLOOKUP(B176,[1]Hoja1!$A$1:$E$773,5,0)</f>
        <v>Cerrado</v>
      </c>
      <c r="O176" s="2" t="b">
        <f t="shared" si="8"/>
        <v>1</v>
      </c>
      <c r="P176" s="2" t="s">
        <v>2644</v>
      </c>
      <c r="Q176" s="2" t="s">
        <v>2645</v>
      </c>
    </row>
    <row r="177" spans="1:17" ht="14.25" customHeight="1" x14ac:dyDescent="0.25">
      <c r="A177" s="2">
        <v>176</v>
      </c>
      <c r="B177" s="3">
        <v>20286</v>
      </c>
      <c r="C177" s="4" t="s">
        <v>586</v>
      </c>
      <c r="D177" s="5">
        <v>43859</v>
      </c>
      <c r="E177" s="36" t="s">
        <v>21</v>
      </c>
      <c r="F177" s="5">
        <v>43864</v>
      </c>
      <c r="G177" s="4" t="s">
        <v>587</v>
      </c>
      <c r="H177" s="1">
        <f t="shared" si="6"/>
        <v>5</v>
      </c>
      <c r="I177" s="1">
        <f t="shared" si="7"/>
        <v>4</v>
      </c>
      <c r="J177" s="69" t="s">
        <v>745</v>
      </c>
      <c r="K177" s="4" t="s">
        <v>589</v>
      </c>
      <c r="L177" s="4" t="s">
        <v>22</v>
      </c>
      <c r="N177" s="2" t="str">
        <f>+VLOOKUP(B177,[1]Hoja1!$A$1:$E$773,5,0)</f>
        <v>Cerrado</v>
      </c>
      <c r="O177" s="2" t="b">
        <f t="shared" si="8"/>
        <v>1</v>
      </c>
      <c r="P177" s="2" t="s">
        <v>2644</v>
      </c>
      <c r="Q177" s="2" t="s">
        <v>2645</v>
      </c>
    </row>
    <row r="178" spans="1:17" ht="14.25" customHeight="1" x14ac:dyDescent="0.25">
      <c r="A178" s="2">
        <v>177</v>
      </c>
      <c r="B178" s="3">
        <v>20287</v>
      </c>
      <c r="C178" s="4" t="s">
        <v>4</v>
      </c>
      <c r="D178" s="5">
        <v>43859</v>
      </c>
      <c r="E178" s="36" t="s">
        <v>21</v>
      </c>
      <c r="F178" s="5">
        <v>43864</v>
      </c>
      <c r="G178" s="4" t="s">
        <v>587</v>
      </c>
      <c r="H178" s="1">
        <f t="shared" si="6"/>
        <v>5</v>
      </c>
      <c r="I178" s="1">
        <f t="shared" si="7"/>
        <v>4</v>
      </c>
      <c r="J178" s="69" t="s">
        <v>746</v>
      </c>
      <c r="K178" s="4" t="s">
        <v>589</v>
      </c>
      <c r="L178" s="4" t="s">
        <v>22</v>
      </c>
      <c r="N178" s="2" t="str">
        <f>+VLOOKUP(B178,[1]Hoja1!$A$1:$E$773,5,0)</f>
        <v>Cerrado</v>
      </c>
      <c r="O178" s="2" t="b">
        <f t="shared" si="8"/>
        <v>1</v>
      </c>
      <c r="P178" s="2" t="s">
        <v>2644</v>
      </c>
      <c r="Q178" s="2" t="s">
        <v>2645</v>
      </c>
    </row>
    <row r="179" spans="1:17" ht="14.25" customHeight="1" x14ac:dyDescent="0.25">
      <c r="A179" s="2">
        <v>178</v>
      </c>
      <c r="B179" s="3">
        <v>20288</v>
      </c>
      <c r="C179" s="4" t="s">
        <v>586</v>
      </c>
      <c r="D179" s="5">
        <v>43860</v>
      </c>
      <c r="E179" s="36" t="s">
        <v>21</v>
      </c>
      <c r="F179" s="5">
        <v>43864</v>
      </c>
      <c r="G179" s="4" t="s">
        <v>587</v>
      </c>
      <c r="H179" s="1">
        <f t="shared" si="6"/>
        <v>4</v>
      </c>
      <c r="I179" s="1">
        <f t="shared" si="7"/>
        <v>3</v>
      </c>
      <c r="J179" s="69" t="s">
        <v>747</v>
      </c>
      <c r="K179" s="4" t="s">
        <v>589</v>
      </c>
      <c r="L179" s="4" t="s">
        <v>22</v>
      </c>
      <c r="M179" s="4"/>
      <c r="N179" s="2" t="str">
        <f>+VLOOKUP(B179,[1]Hoja1!$A$1:$E$773,5,0)</f>
        <v>Cerrado</v>
      </c>
      <c r="O179" s="2" t="b">
        <f t="shared" si="8"/>
        <v>1</v>
      </c>
      <c r="P179" s="2" t="s">
        <v>2644</v>
      </c>
      <c r="Q179" s="2" t="s">
        <v>2645</v>
      </c>
    </row>
    <row r="180" spans="1:17" ht="14.25" customHeight="1" x14ac:dyDescent="0.25">
      <c r="A180" s="2">
        <v>179</v>
      </c>
      <c r="B180" s="3">
        <v>20289</v>
      </c>
      <c r="C180" s="4" t="s">
        <v>4</v>
      </c>
      <c r="D180" s="5">
        <v>43860</v>
      </c>
      <c r="E180" s="36" t="s">
        <v>21</v>
      </c>
      <c r="F180" s="5">
        <v>43879</v>
      </c>
      <c r="G180" s="4" t="s">
        <v>587</v>
      </c>
      <c r="H180" s="1">
        <f t="shared" si="6"/>
        <v>19</v>
      </c>
      <c r="I180" s="1">
        <f t="shared" si="7"/>
        <v>14</v>
      </c>
      <c r="J180" s="69" t="s">
        <v>748</v>
      </c>
      <c r="K180" s="4" t="s">
        <v>589</v>
      </c>
      <c r="L180" s="4" t="s">
        <v>22</v>
      </c>
      <c r="N180" s="2" t="str">
        <f>+VLOOKUP(B180,[1]Hoja1!$A$1:$E$773,5,0)</f>
        <v>Cerrado</v>
      </c>
      <c r="O180" s="2" t="b">
        <f t="shared" si="8"/>
        <v>1</v>
      </c>
      <c r="P180" s="2" t="s">
        <v>2644</v>
      </c>
      <c r="Q180" s="2" t="s">
        <v>2645</v>
      </c>
    </row>
    <row r="181" spans="1:17" ht="14.25" customHeight="1" x14ac:dyDescent="0.25">
      <c r="A181" s="2">
        <v>180</v>
      </c>
      <c r="B181" s="3">
        <v>20290</v>
      </c>
      <c r="C181" s="4" t="s">
        <v>586</v>
      </c>
      <c r="D181" s="5">
        <v>43860</v>
      </c>
      <c r="E181" s="36" t="s">
        <v>21</v>
      </c>
      <c r="F181" s="5">
        <v>43864</v>
      </c>
      <c r="G181" s="4" t="s">
        <v>587</v>
      </c>
      <c r="H181" s="1">
        <f t="shared" si="6"/>
        <v>4</v>
      </c>
      <c r="I181" s="1">
        <f t="shared" si="7"/>
        <v>3</v>
      </c>
      <c r="J181" s="69" t="s">
        <v>749</v>
      </c>
      <c r="K181" s="4" t="s">
        <v>589</v>
      </c>
      <c r="L181" s="4" t="s">
        <v>22</v>
      </c>
      <c r="N181" s="2" t="str">
        <f>+VLOOKUP(B181,[1]Hoja1!$A$1:$E$773,5,0)</f>
        <v>Cerrado</v>
      </c>
      <c r="O181" s="2" t="b">
        <f t="shared" si="8"/>
        <v>1</v>
      </c>
      <c r="P181" s="2" t="s">
        <v>2644</v>
      </c>
      <c r="Q181" s="2" t="s">
        <v>2645</v>
      </c>
    </row>
    <row r="182" spans="1:17" ht="14.25" customHeight="1" x14ac:dyDescent="0.25">
      <c r="A182" s="2">
        <v>181</v>
      </c>
      <c r="B182" s="3">
        <v>20291</v>
      </c>
      <c r="C182" s="4" t="s">
        <v>586</v>
      </c>
      <c r="D182" s="5">
        <v>43860</v>
      </c>
      <c r="E182" s="36" t="s">
        <v>21</v>
      </c>
      <c r="F182" s="5">
        <v>43864</v>
      </c>
      <c r="G182" s="4" t="s">
        <v>587</v>
      </c>
      <c r="H182" s="1">
        <f t="shared" si="6"/>
        <v>4</v>
      </c>
      <c r="I182" s="1">
        <f t="shared" si="7"/>
        <v>3</v>
      </c>
      <c r="J182" s="69" t="s">
        <v>750</v>
      </c>
      <c r="K182" s="4" t="s">
        <v>589</v>
      </c>
      <c r="L182" s="4" t="s">
        <v>22</v>
      </c>
      <c r="N182" s="2" t="str">
        <f>+VLOOKUP(B182,[1]Hoja1!$A$1:$E$773,5,0)</f>
        <v>Cerrado</v>
      </c>
      <c r="O182" s="2" t="b">
        <f t="shared" si="8"/>
        <v>1</v>
      </c>
      <c r="P182" s="2" t="s">
        <v>2644</v>
      </c>
      <c r="Q182" s="2" t="s">
        <v>2645</v>
      </c>
    </row>
    <row r="183" spans="1:17" ht="14.25" customHeight="1" x14ac:dyDescent="0.25">
      <c r="A183" s="2">
        <v>182</v>
      </c>
      <c r="B183" s="3">
        <v>20292</v>
      </c>
      <c r="C183" s="4" t="s">
        <v>586</v>
      </c>
      <c r="D183" s="5">
        <v>43860</v>
      </c>
      <c r="E183" s="36" t="s">
        <v>21</v>
      </c>
      <c r="F183" s="5">
        <v>43865</v>
      </c>
      <c r="G183" s="4" t="s">
        <v>587</v>
      </c>
      <c r="H183" s="1">
        <f t="shared" si="6"/>
        <v>5</v>
      </c>
      <c r="I183" s="1">
        <f t="shared" si="7"/>
        <v>4</v>
      </c>
      <c r="J183" s="69" t="s">
        <v>751</v>
      </c>
      <c r="K183" s="4" t="s">
        <v>589</v>
      </c>
      <c r="L183" s="4" t="s">
        <v>22</v>
      </c>
      <c r="N183" s="2" t="str">
        <f>+VLOOKUP(B183,[1]Hoja1!$A$1:$E$773,5,0)</f>
        <v>Cerrado</v>
      </c>
      <c r="O183" s="2" t="b">
        <f t="shared" si="8"/>
        <v>1</v>
      </c>
      <c r="P183" s="2" t="s">
        <v>2644</v>
      </c>
      <c r="Q183" s="2" t="s">
        <v>2645</v>
      </c>
    </row>
    <row r="184" spans="1:17" ht="14.25" customHeight="1" x14ac:dyDescent="0.25">
      <c r="A184" s="2">
        <v>183</v>
      </c>
      <c r="B184" s="3">
        <v>20293</v>
      </c>
      <c r="C184" s="4" t="s">
        <v>4</v>
      </c>
      <c r="D184" s="5">
        <v>43860</v>
      </c>
      <c r="E184" s="36" t="s">
        <v>21</v>
      </c>
      <c r="F184" s="5">
        <v>43879</v>
      </c>
      <c r="G184" s="4" t="s">
        <v>587</v>
      </c>
      <c r="H184" s="1">
        <f t="shared" si="6"/>
        <v>19</v>
      </c>
      <c r="I184" s="1">
        <f t="shared" si="7"/>
        <v>14</v>
      </c>
      <c r="J184" s="69" t="s">
        <v>752</v>
      </c>
      <c r="K184" s="4" t="s">
        <v>589</v>
      </c>
      <c r="L184" s="4" t="s">
        <v>22</v>
      </c>
      <c r="N184" s="2" t="str">
        <f>+VLOOKUP(B184,[1]Hoja1!$A$1:$E$773,5,0)</f>
        <v>Cerrado</v>
      </c>
      <c r="O184" s="2" t="b">
        <f t="shared" si="8"/>
        <v>1</v>
      </c>
      <c r="P184" s="2" t="s">
        <v>2644</v>
      </c>
      <c r="Q184" s="2" t="s">
        <v>2645</v>
      </c>
    </row>
    <row r="185" spans="1:17" ht="14.25" customHeight="1" x14ac:dyDescent="0.25">
      <c r="A185" s="2">
        <v>184</v>
      </c>
      <c r="B185" s="3">
        <v>20294</v>
      </c>
      <c r="C185" s="4" t="s">
        <v>586</v>
      </c>
      <c r="D185" s="5">
        <v>43860</v>
      </c>
      <c r="E185" s="36" t="s">
        <v>21</v>
      </c>
      <c r="F185" s="5">
        <v>43864</v>
      </c>
      <c r="G185" s="4" t="s">
        <v>587</v>
      </c>
      <c r="H185" s="1">
        <f t="shared" si="6"/>
        <v>4</v>
      </c>
      <c r="I185" s="1">
        <f t="shared" si="7"/>
        <v>3</v>
      </c>
      <c r="J185" s="69" t="s">
        <v>753</v>
      </c>
      <c r="K185" s="4" t="s">
        <v>589</v>
      </c>
      <c r="L185" s="4" t="s">
        <v>22</v>
      </c>
      <c r="N185" s="2" t="str">
        <f>+VLOOKUP(B185,[1]Hoja1!$A$1:$E$773,5,0)</f>
        <v>Cerrado</v>
      </c>
      <c r="O185" s="2" t="b">
        <f t="shared" si="8"/>
        <v>1</v>
      </c>
      <c r="P185" s="2" t="s">
        <v>2644</v>
      </c>
      <c r="Q185" s="2" t="s">
        <v>2645</v>
      </c>
    </row>
    <row r="186" spans="1:17" ht="14.25" customHeight="1" x14ac:dyDescent="0.25">
      <c r="A186" s="2">
        <v>185</v>
      </c>
      <c r="B186" s="3">
        <v>20295</v>
      </c>
      <c r="C186" s="4" t="s">
        <v>586</v>
      </c>
      <c r="D186" s="5">
        <v>43860</v>
      </c>
      <c r="E186" s="36" t="s">
        <v>21</v>
      </c>
      <c r="F186" s="5">
        <v>43864</v>
      </c>
      <c r="G186" s="4" t="s">
        <v>587</v>
      </c>
      <c r="H186" s="1">
        <f t="shared" si="6"/>
        <v>4</v>
      </c>
      <c r="I186" s="1">
        <f t="shared" si="7"/>
        <v>3</v>
      </c>
      <c r="J186" s="69" t="s">
        <v>754</v>
      </c>
      <c r="K186" s="4" t="s">
        <v>589</v>
      </c>
      <c r="L186" s="4" t="s">
        <v>22</v>
      </c>
      <c r="N186" s="2" t="str">
        <f>+VLOOKUP(B186,[1]Hoja1!$A$1:$E$773,5,0)</f>
        <v>Cerrado</v>
      </c>
      <c r="O186" s="2" t="b">
        <f t="shared" si="8"/>
        <v>1</v>
      </c>
      <c r="P186" s="2" t="s">
        <v>2644</v>
      </c>
      <c r="Q186" s="2" t="s">
        <v>2645</v>
      </c>
    </row>
    <row r="187" spans="1:17" ht="14.25" customHeight="1" x14ac:dyDescent="0.25">
      <c r="A187" s="2">
        <v>186</v>
      </c>
      <c r="B187" s="3">
        <v>20296</v>
      </c>
      <c r="C187" s="4" t="s">
        <v>586</v>
      </c>
      <c r="D187" s="5">
        <v>43860</v>
      </c>
      <c r="E187" s="36" t="s">
        <v>21</v>
      </c>
      <c r="F187" s="5">
        <v>43865</v>
      </c>
      <c r="G187" s="4" t="s">
        <v>587</v>
      </c>
      <c r="H187" s="1">
        <f t="shared" si="6"/>
        <v>5</v>
      </c>
      <c r="I187" s="1">
        <f t="shared" si="7"/>
        <v>4</v>
      </c>
      <c r="J187" s="69" t="s">
        <v>755</v>
      </c>
      <c r="K187" s="4" t="s">
        <v>589</v>
      </c>
      <c r="L187" s="4" t="s">
        <v>22</v>
      </c>
      <c r="N187" s="2" t="str">
        <f>+VLOOKUP(B187,[1]Hoja1!$A$1:$E$773,5,0)</f>
        <v>Cerrado</v>
      </c>
      <c r="O187" s="2" t="b">
        <f t="shared" si="8"/>
        <v>1</v>
      </c>
      <c r="P187" s="2" t="s">
        <v>2644</v>
      </c>
      <c r="Q187" s="2" t="s">
        <v>2645</v>
      </c>
    </row>
    <row r="188" spans="1:17" ht="14.25" customHeight="1" x14ac:dyDescent="0.25">
      <c r="A188" s="2">
        <v>187</v>
      </c>
      <c r="B188" s="3">
        <v>20297</v>
      </c>
      <c r="C188" s="4" t="s">
        <v>586</v>
      </c>
      <c r="D188" s="5">
        <v>43860</v>
      </c>
      <c r="E188" s="36" t="s">
        <v>21</v>
      </c>
      <c r="F188" s="5">
        <v>43865</v>
      </c>
      <c r="G188" s="4" t="s">
        <v>587</v>
      </c>
      <c r="H188" s="1">
        <f t="shared" si="6"/>
        <v>5</v>
      </c>
      <c r="I188" s="1">
        <f t="shared" si="7"/>
        <v>4</v>
      </c>
      <c r="J188" s="69" t="s">
        <v>756</v>
      </c>
      <c r="K188" s="4" t="s">
        <v>589</v>
      </c>
      <c r="L188" s="4" t="s">
        <v>22</v>
      </c>
      <c r="N188" s="2" t="str">
        <f>+VLOOKUP(B188,[1]Hoja1!$A$1:$E$773,5,0)</f>
        <v>Cerrado</v>
      </c>
      <c r="O188" s="2" t="b">
        <f t="shared" si="8"/>
        <v>1</v>
      </c>
      <c r="P188" s="2" t="s">
        <v>2644</v>
      </c>
      <c r="Q188" s="2" t="s">
        <v>2645</v>
      </c>
    </row>
    <row r="189" spans="1:17" ht="14.25" customHeight="1" x14ac:dyDescent="0.25">
      <c r="A189" s="2">
        <v>188</v>
      </c>
      <c r="B189" s="3">
        <v>20298</v>
      </c>
      <c r="C189" s="4" t="s">
        <v>586</v>
      </c>
      <c r="D189" s="5">
        <v>43861</v>
      </c>
      <c r="E189" s="36" t="s">
        <v>21</v>
      </c>
      <c r="F189" s="5">
        <v>43865</v>
      </c>
      <c r="G189" s="4" t="s">
        <v>587</v>
      </c>
      <c r="H189" s="1">
        <f t="shared" si="6"/>
        <v>4</v>
      </c>
      <c r="I189" s="1">
        <f t="shared" si="7"/>
        <v>3</v>
      </c>
      <c r="J189" s="69" t="s">
        <v>757</v>
      </c>
      <c r="K189" s="4" t="s">
        <v>589</v>
      </c>
      <c r="L189" s="4" t="s">
        <v>22</v>
      </c>
      <c r="N189" s="2" t="str">
        <f>+VLOOKUP(B189,[1]Hoja1!$A$1:$E$773,5,0)</f>
        <v>Cerrado</v>
      </c>
      <c r="O189" s="2" t="b">
        <f t="shared" si="8"/>
        <v>1</v>
      </c>
      <c r="P189" s="2" t="s">
        <v>2644</v>
      </c>
      <c r="Q189" s="2" t="s">
        <v>2645</v>
      </c>
    </row>
    <row r="190" spans="1:17" ht="14.25" customHeight="1" x14ac:dyDescent="0.25">
      <c r="A190" s="2">
        <v>189</v>
      </c>
      <c r="B190" s="3">
        <v>20299</v>
      </c>
      <c r="C190" s="4" t="s">
        <v>4</v>
      </c>
      <c r="D190" s="5">
        <v>43861</v>
      </c>
      <c r="E190" s="36" t="s">
        <v>21</v>
      </c>
      <c r="F190" s="5">
        <v>43879</v>
      </c>
      <c r="G190" s="4" t="s">
        <v>587</v>
      </c>
      <c r="H190" s="1">
        <f t="shared" si="6"/>
        <v>18</v>
      </c>
      <c r="I190" s="1">
        <f t="shared" si="7"/>
        <v>13</v>
      </c>
      <c r="J190" s="69" t="s">
        <v>758</v>
      </c>
      <c r="K190" s="4" t="s">
        <v>589</v>
      </c>
      <c r="L190" s="4" t="s">
        <v>22</v>
      </c>
      <c r="N190" s="2" t="str">
        <f>+VLOOKUP(B190,[1]Hoja1!$A$1:$E$773,5,0)</f>
        <v>Cerrado</v>
      </c>
      <c r="O190" s="2" t="b">
        <f t="shared" si="8"/>
        <v>1</v>
      </c>
      <c r="P190" s="2" t="s">
        <v>2644</v>
      </c>
      <c r="Q190" s="2" t="s">
        <v>2645</v>
      </c>
    </row>
    <row r="191" spans="1:17" ht="14.25" customHeight="1" x14ac:dyDescent="0.25">
      <c r="A191" s="2">
        <v>190</v>
      </c>
      <c r="B191" s="3">
        <v>20300</v>
      </c>
      <c r="C191" s="4" t="s">
        <v>586</v>
      </c>
      <c r="D191" s="5">
        <v>43861</v>
      </c>
      <c r="E191" s="36" t="s">
        <v>21</v>
      </c>
      <c r="F191" s="5">
        <v>43865</v>
      </c>
      <c r="G191" s="4" t="s">
        <v>587</v>
      </c>
      <c r="H191" s="1">
        <f t="shared" si="6"/>
        <v>4</v>
      </c>
      <c r="I191" s="1">
        <f t="shared" si="7"/>
        <v>3</v>
      </c>
      <c r="J191" s="69" t="s">
        <v>759</v>
      </c>
      <c r="K191" s="4" t="s">
        <v>589</v>
      </c>
      <c r="L191" s="4" t="s">
        <v>22</v>
      </c>
      <c r="N191" s="2" t="str">
        <f>+VLOOKUP(B191,[1]Hoja1!$A$1:$E$773,5,0)</f>
        <v>Cerrado</v>
      </c>
      <c r="O191" s="2" t="b">
        <f t="shared" si="8"/>
        <v>1</v>
      </c>
      <c r="P191" s="2" t="s">
        <v>2644</v>
      </c>
      <c r="Q191" s="2" t="s">
        <v>2645</v>
      </c>
    </row>
    <row r="192" spans="1:17" ht="14.25" customHeight="1" x14ac:dyDescent="0.25">
      <c r="A192" s="2">
        <v>191</v>
      </c>
      <c r="B192" s="3">
        <v>20301</v>
      </c>
      <c r="C192" s="4" t="s">
        <v>4</v>
      </c>
      <c r="D192" s="5">
        <v>43861</v>
      </c>
      <c r="E192" s="36" t="s">
        <v>21</v>
      </c>
      <c r="F192" s="5">
        <v>43879</v>
      </c>
      <c r="G192" s="4" t="s">
        <v>587</v>
      </c>
      <c r="H192" s="1">
        <f t="shared" si="6"/>
        <v>18</v>
      </c>
      <c r="I192" s="1">
        <f t="shared" si="7"/>
        <v>13</v>
      </c>
      <c r="J192" s="69" t="s">
        <v>760</v>
      </c>
      <c r="K192" s="4" t="s">
        <v>589</v>
      </c>
      <c r="L192" s="4" t="s">
        <v>22</v>
      </c>
      <c r="M192" s="4"/>
      <c r="N192" s="2" t="str">
        <f>+VLOOKUP(B192,[1]Hoja1!$A$1:$E$773,5,0)</f>
        <v>Cerrado</v>
      </c>
      <c r="O192" s="2" t="b">
        <f t="shared" si="8"/>
        <v>1</v>
      </c>
      <c r="P192" s="2" t="s">
        <v>2644</v>
      </c>
      <c r="Q192" s="2" t="s">
        <v>2645</v>
      </c>
    </row>
    <row r="193" spans="1:17" ht="14.25" customHeight="1" x14ac:dyDescent="0.25">
      <c r="A193" s="2">
        <v>192</v>
      </c>
      <c r="B193" s="3">
        <v>20302</v>
      </c>
      <c r="C193" s="4" t="s">
        <v>586</v>
      </c>
      <c r="D193" s="5">
        <v>43861</v>
      </c>
      <c r="E193" s="36" t="s">
        <v>21</v>
      </c>
      <c r="F193" s="5">
        <v>43865</v>
      </c>
      <c r="G193" s="4" t="s">
        <v>587</v>
      </c>
      <c r="H193" s="1">
        <f t="shared" si="6"/>
        <v>4</v>
      </c>
      <c r="I193" s="1">
        <f t="shared" si="7"/>
        <v>3</v>
      </c>
      <c r="J193" s="69" t="s">
        <v>761</v>
      </c>
      <c r="K193" s="4" t="s">
        <v>589</v>
      </c>
      <c r="L193" s="4" t="s">
        <v>22</v>
      </c>
      <c r="M193" s="4"/>
      <c r="N193" s="2" t="str">
        <f>+VLOOKUP(B193,[1]Hoja1!$A$1:$E$773,5,0)</f>
        <v>Cerrado</v>
      </c>
      <c r="O193" s="2" t="b">
        <f t="shared" si="8"/>
        <v>1</v>
      </c>
      <c r="P193" s="2" t="s">
        <v>2644</v>
      </c>
      <c r="Q193" s="2" t="s">
        <v>2645</v>
      </c>
    </row>
    <row r="194" spans="1:17" ht="14.25" customHeight="1" x14ac:dyDescent="0.25">
      <c r="A194" s="2">
        <v>193</v>
      </c>
      <c r="B194" s="3">
        <v>20303</v>
      </c>
      <c r="C194" s="4" t="s">
        <v>586</v>
      </c>
      <c r="D194" s="5">
        <v>43861</v>
      </c>
      <c r="E194" s="36" t="s">
        <v>21</v>
      </c>
      <c r="F194" s="5">
        <v>43865</v>
      </c>
      <c r="G194" s="4" t="s">
        <v>587</v>
      </c>
      <c r="H194" s="1">
        <f t="shared" ref="H194:H257" si="9">+F194-D194</f>
        <v>4</v>
      </c>
      <c r="I194" s="1">
        <f t="shared" ref="I194:I257" si="10">+NETWORKDAYS(D194,F194)</f>
        <v>3</v>
      </c>
      <c r="J194" s="69" t="s">
        <v>762</v>
      </c>
      <c r="K194" s="4" t="s">
        <v>589</v>
      </c>
      <c r="L194" s="4" t="s">
        <v>22</v>
      </c>
      <c r="N194" s="2" t="str">
        <f>+VLOOKUP(B194,[1]Hoja1!$A$1:$E$773,5,0)</f>
        <v>Cerrado</v>
      </c>
      <c r="O194" s="2" t="b">
        <f t="shared" ref="O194:O257" si="11">+N194=K194</f>
        <v>1</v>
      </c>
      <c r="P194" s="2" t="s">
        <v>2644</v>
      </c>
      <c r="Q194" s="2" t="s">
        <v>2645</v>
      </c>
    </row>
    <row r="195" spans="1:17" ht="14.25" customHeight="1" x14ac:dyDescent="0.25">
      <c r="A195" s="2">
        <v>194</v>
      </c>
      <c r="B195" s="3">
        <v>20304</v>
      </c>
      <c r="C195" s="4" t="s">
        <v>4</v>
      </c>
      <c r="D195" s="5">
        <v>43861</v>
      </c>
      <c r="E195" s="36" t="s">
        <v>21</v>
      </c>
      <c r="F195" s="5" t="s">
        <v>25</v>
      </c>
      <c r="G195" s="4" t="s">
        <v>25</v>
      </c>
      <c r="H195" s="1" t="e">
        <f t="shared" si="9"/>
        <v>#VALUE!</v>
      </c>
      <c r="I195" s="1" t="e">
        <f t="shared" si="10"/>
        <v>#VALUE!</v>
      </c>
      <c r="J195" s="69" t="s">
        <v>763</v>
      </c>
      <c r="K195" s="4" t="s">
        <v>592</v>
      </c>
      <c r="L195" s="4" t="s">
        <v>25</v>
      </c>
      <c r="N195" s="2" t="str">
        <f>+VLOOKUP(B195,[1]Hoja1!$A$1:$E$773,5,0)</f>
        <v>Abierto</v>
      </c>
      <c r="O195" s="2" t="b">
        <f t="shared" si="11"/>
        <v>1</v>
      </c>
      <c r="P195" s="2" t="s">
        <v>2646</v>
      </c>
      <c r="Q195" s="2" t="s">
        <v>25</v>
      </c>
    </row>
    <row r="196" spans="1:17" ht="14.25" customHeight="1" x14ac:dyDescent="0.25">
      <c r="A196" s="2">
        <v>195</v>
      </c>
      <c r="B196" s="3">
        <v>20305</v>
      </c>
      <c r="C196" s="4" t="s">
        <v>4</v>
      </c>
      <c r="D196" s="5">
        <v>43861</v>
      </c>
      <c r="E196" s="36" t="s">
        <v>21</v>
      </c>
      <c r="F196" s="5" t="s">
        <v>25</v>
      </c>
      <c r="G196" s="4" t="s">
        <v>25</v>
      </c>
      <c r="H196" s="1" t="e">
        <f t="shared" si="9"/>
        <v>#VALUE!</v>
      </c>
      <c r="I196" s="1" t="e">
        <f t="shared" si="10"/>
        <v>#VALUE!</v>
      </c>
      <c r="J196" s="69" t="s">
        <v>764</v>
      </c>
      <c r="K196" s="4" t="s">
        <v>592</v>
      </c>
      <c r="L196" s="4" t="s">
        <v>25</v>
      </c>
      <c r="N196" s="2" t="str">
        <f>+VLOOKUP(B196,[1]Hoja1!$A$1:$E$773,5,0)</f>
        <v>Abierto</v>
      </c>
      <c r="O196" s="2" t="b">
        <f t="shared" si="11"/>
        <v>1</v>
      </c>
      <c r="P196" s="2" t="s">
        <v>2646</v>
      </c>
      <c r="Q196" s="2" t="s">
        <v>25</v>
      </c>
    </row>
    <row r="197" spans="1:17" ht="14.25" customHeight="1" x14ac:dyDescent="0.25">
      <c r="A197" s="2">
        <v>196</v>
      </c>
      <c r="B197" s="3">
        <v>20306</v>
      </c>
      <c r="C197" s="4" t="s">
        <v>4</v>
      </c>
      <c r="D197" s="5">
        <v>43861</v>
      </c>
      <c r="E197" s="36" t="s">
        <v>21</v>
      </c>
      <c r="F197" s="5" t="s">
        <v>25</v>
      </c>
      <c r="G197" s="4" t="s">
        <v>25</v>
      </c>
      <c r="H197" s="1" t="e">
        <f t="shared" si="9"/>
        <v>#VALUE!</v>
      </c>
      <c r="I197" s="1" t="e">
        <f t="shared" si="10"/>
        <v>#VALUE!</v>
      </c>
      <c r="J197" s="69" t="s">
        <v>763</v>
      </c>
      <c r="K197" s="4" t="s">
        <v>592</v>
      </c>
      <c r="L197" s="4" t="s">
        <v>25</v>
      </c>
      <c r="N197" s="2" t="str">
        <f>+VLOOKUP(B197,[1]Hoja1!$A$1:$E$773,5,0)</f>
        <v>Abierto</v>
      </c>
      <c r="O197" s="2" t="b">
        <f t="shared" si="11"/>
        <v>1</v>
      </c>
      <c r="P197" s="2" t="s">
        <v>2646</v>
      </c>
      <c r="Q197" s="2" t="s">
        <v>25</v>
      </c>
    </row>
    <row r="198" spans="1:17" ht="14.25" customHeight="1" x14ac:dyDescent="0.25">
      <c r="A198" s="2">
        <v>197</v>
      </c>
      <c r="B198" s="3">
        <v>20307</v>
      </c>
      <c r="C198" s="4" t="s">
        <v>586</v>
      </c>
      <c r="D198" s="5">
        <v>43861</v>
      </c>
      <c r="E198" s="36" t="s">
        <v>21</v>
      </c>
      <c r="F198" s="5">
        <v>43865</v>
      </c>
      <c r="G198" s="4" t="s">
        <v>587</v>
      </c>
      <c r="H198" s="1">
        <f t="shared" si="9"/>
        <v>4</v>
      </c>
      <c r="I198" s="1">
        <f t="shared" si="10"/>
        <v>3</v>
      </c>
      <c r="J198" s="69" t="s">
        <v>765</v>
      </c>
      <c r="K198" s="4" t="s">
        <v>589</v>
      </c>
      <c r="L198" s="4" t="s">
        <v>22</v>
      </c>
      <c r="N198" s="2" t="str">
        <f>+VLOOKUP(B198,[1]Hoja1!$A$1:$E$773,5,0)</f>
        <v>Cerrado</v>
      </c>
      <c r="O198" s="2" t="b">
        <f t="shared" si="11"/>
        <v>1</v>
      </c>
      <c r="P198" s="2" t="s">
        <v>2644</v>
      </c>
      <c r="Q198" s="2" t="s">
        <v>2645</v>
      </c>
    </row>
    <row r="199" spans="1:17" ht="14.25" customHeight="1" x14ac:dyDescent="0.25">
      <c r="A199" s="2">
        <v>198</v>
      </c>
      <c r="B199" s="3">
        <v>20308</v>
      </c>
      <c r="C199" s="4" t="s">
        <v>4</v>
      </c>
      <c r="D199" s="5">
        <v>43861</v>
      </c>
      <c r="E199" s="36" t="s">
        <v>21</v>
      </c>
      <c r="F199" s="5" t="s">
        <v>25</v>
      </c>
      <c r="G199" s="4" t="s">
        <v>25</v>
      </c>
      <c r="H199" s="1" t="e">
        <f t="shared" si="9"/>
        <v>#VALUE!</v>
      </c>
      <c r="I199" s="1" t="e">
        <f t="shared" si="10"/>
        <v>#VALUE!</v>
      </c>
      <c r="J199" s="69" t="s">
        <v>766</v>
      </c>
      <c r="K199" s="4" t="s">
        <v>592</v>
      </c>
      <c r="L199" s="4" t="s">
        <v>25</v>
      </c>
      <c r="N199" s="2" t="str">
        <f>+VLOOKUP(B199,[1]Hoja1!$A$1:$E$773,5,0)</f>
        <v>Abierto</v>
      </c>
      <c r="O199" s="2" t="b">
        <f t="shared" si="11"/>
        <v>1</v>
      </c>
      <c r="P199" s="2" t="s">
        <v>2646</v>
      </c>
      <c r="Q199" s="2" t="s">
        <v>25</v>
      </c>
    </row>
    <row r="200" spans="1:17" ht="14.25" customHeight="1" x14ac:dyDescent="0.25">
      <c r="A200" s="2">
        <v>199</v>
      </c>
      <c r="B200" s="3">
        <v>20309</v>
      </c>
      <c r="C200" s="4" t="s">
        <v>2</v>
      </c>
      <c r="D200" s="5">
        <v>43861</v>
      </c>
      <c r="E200" s="36" t="s">
        <v>21</v>
      </c>
      <c r="F200" s="5">
        <v>43865</v>
      </c>
      <c r="G200" s="4" t="s">
        <v>587</v>
      </c>
      <c r="H200" s="1">
        <f t="shared" si="9"/>
        <v>4</v>
      </c>
      <c r="I200" s="1">
        <f t="shared" si="10"/>
        <v>3</v>
      </c>
      <c r="J200" s="69" t="s">
        <v>767</v>
      </c>
      <c r="K200" s="4" t="s">
        <v>589</v>
      </c>
      <c r="L200" s="4" t="s">
        <v>22</v>
      </c>
      <c r="N200" s="2" t="str">
        <f>+VLOOKUP(B200,[1]Hoja1!$A$1:$E$773,5,0)</f>
        <v>Cerrado</v>
      </c>
      <c r="O200" s="2" t="b">
        <f t="shared" si="11"/>
        <v>1</v>
      </c>
      <c r="P200" s="2" t="s">
        <v>2644</v>
      </c>
      <c r="Q200" s="2" t="s">
        <v>2645</v>
      </c>
    </row>
    <row r="201" spans="1:17" ht="14.25" customHeight="1" x14ac:dyDescent="0.25">
      <c r="A201" s="2">
        <v>200</v>
      </c>
      <c r="B201" s="3">
        <v>20310</v>
      </c>
      <c r="C201" s="4" t="s">
        <v>4</v>
      </c>
      <c r="D201" s="5">
        <v>43861</v>
      </c>
      <c r="E201" s="36" t="s">
        <v>21</v>
      </c>
      <c r="F201" s="5" t="s">
        <v>25</v>
      </c>
      <c r="G201" s="4" t="s">
        <v>25</v>
      </c>
      <c r="H201" s="1" t="e">
        <f t="shared" si="9"/>
        <v>#VALUE!</v>
      </c>
      <c r="I201" s="1" t="e">
        <f t="shared" si="10"/>
        <v>#VALUE!</v>
      </c>
      <c r="J201" s="69" t="s">
        <v>768</v>
      </c>
      <c r="K201" s="4" t="s">
        <v>592</v>
      </c>
      <c r="L201" s="4" t="s">
        <v>25</v>
      </c>
      <c r="M201" s="4"/>
      <c r="N201" s="2" t="s">
        <v>592</v>
      </c>
      <c r="O201" s="2" t="b">
        <f t="shared" si="11"/>
        <v>1</v>
      </c>
      <c r="P201" s="2" t="s">
        <v>2646</v>
      </c>
      <c r="Q201" s="2" t="s">
        <v>25</v>
      </c>
    </row>
    <row r="202" spans="1:17" ht="14.25" customHeight="1" x14ac:dyDescent="0.25">
      <c r="A202" s="2">
        <v>201</v>
      </c>
      <c r="B202" s="3">
        <v>20311</v>
      </c>
      <c r="C202" s="4" t="s">
        <v>2</v>
      </c>
      <c r="D202" s="5">
        <v>43861</v>
      </c>
      <c r="E202" s="36" t="s">
        <v>21</v>
      </c>
      <c r="F202" s="5">
        <v>43864</v>
      </c>
      <c r="G202" s="4" t="s">
        <v>587</v>
      </c>
      <c r="H202" s="1">
        <f t="shared" si="9"/>
        <v>3</v>
      </c>
      <c r="I202" s="1">
        <f t="shared" si="10"/>
        <v>2</v>
      </c>
      <c r="J202" s="69" t="s">
        <v>769</v>
      </c>
      <c r="K202" s="4" t="s">
        <v>589</v>
      </c>
      <c r="L202" s="4" t="s">
        <v>22</v>
      </c>
      <c r="N202" s="2" t="str">
        <f>+VLOOKUP(B202,[1]Hoja1!$A$1:$E$773,5,0)</f>
        <v>Cerrado</v>
      </c>
      <c r="O202" s="2" t="b">
        <f t="shared" si="11"/>
        <v>1</v>
      </c>
      <c r="P202" s="2" t="s">
        <v>2644</v>
      </c>
      <c r="Q202" s="2" t="s">
        <v>2645</v>
      </c>
    </row>
    <row r="203" spans="1:17" ht="14.25" customHeight="1" x14ac:dyDescent="0.25">
      <c r="A203" s="2">
        <v>202</v>
      </c>
      <c r="B203" s="3">
        <v>20312</v>
      </c>
      <c r="C203" s="4" t="s">
        <v>586</v>
      </c>
      <c r="D203" s="5">
        <v>43861</v>
      </c>
      <c r="E203" s="36" t="s">
        <v>21</v>
      </c>
      <c r="F203" s="5">
        <v>43865</v>
      </c>
      <c r="G203" s="4" t="s">
        <v>587</v>
      </c>
      <c r="H203" s="1">
        <f t="shared" si="9"/>
        <v>4</v>
      </c>
      <c r="I203" s="1">
        <f t="shared" si="10"/>
        <v>3</v>
      </c>
      <c r="J203" s="69" t="s">
        <v>701</v>
      </c>
      <c r="K203" s="4" t="s">
        <v>589</v>
      </c>
      <c r="L203" s="4" t="s">
        <v>22</v>
      </c>
      <c r="N203" s="2" t="str">
        <f>+VLOOKUP(B203,[1]Hoja1!$A$1:$E$773,5,0)</f>
        <v>Cerrado</v>
      </c>
      <c r="O203" s="2" t="b">
        <f t="shared" si="11"/>
        <v>1</v>
      </c>
      <c r="P203" s="2" t="s">
        <v>2644</v>
      </c>
      <c r="Q203" s="2" t="s">
        <v>2645</v>
      </c>
    </row>
    <row r="204" spans="1:17" ht="14.25" customHeight="1" x14ac:dyDescent="0.25">
      <c r="A204" s="2">
        <v>203</v>
      </c>
      <c r="B204" s="3">
        <v>20313</v>
      </c>
      <c r="C204" s="4" t="s">
        <v>4</v>
      </c>
      <c r="D204" s="5">
        <v>43861</v>
      </c>
      <c r="E204" s="36" t="s">
        <v>21</v>
      </c>
      <c r="F204" s="5">
        <v>43879</v>
      </c>
      <c r="G204" s="4" t="s">
        <v>587</v>
      </c>
      <c r="H204" s="1">
        <f t="shared" si="9"/>
        <v>18</v>
      </c>
      <c r="I204" s="1">
        <f t="shared" si="10"/>
        <v>13</v>
      </c>
      <c r="J204" s="69" t="s">
        <v>770</v>
      </c>
      <c r="K204" s="4" t="s">
        <v>589</v>
      </c>
      <c r="L204" s="4" t="s">
        <v>22</v>
      </c>
      <c r="M204" s="4"/>
      <c r="N204" s="2" t="str">
        <f>+VLOOKUP(B204,[1]Hoja1!$A$1:$E$773,5,0)</f>
        <v>Cerrado</v>
      </c>
      <c r="O204" s="2" t="b">
        <f t="shared" si="11"/>
        <v>1</v>
      </c>
      <c r="P204" s="2" t="s">
        <v>2644</v>
      </c>
      <c r="Q204" s="2" t="s">
        <v>2645</v>
      </c>
    </row>
    <row r="205" spans="1:17" ht="14.25" customHeight="1" x14ac:dyDescent="0.25">
      <c r="A205" s="2">
        <v>204</v>
      </c>
      <c r="B205" s="3">
        <v>20314</v>
      </c>
      <c r="C205" s="4" t="s">
        <v>586</v>
      </c>
      <c r="D205" s="5">
        <v>43861</v>
      </c>
      <c r="E205" s="36" t="s">
        <v>21</v>
      </c>
      <c r="F205" s="5">
        <v>43865</v>
      </c>
      <c r="G205" s="4" t="s">
        <v>587</v>
      </c>
      <c r="H205" s="1">
        <f t="shared" si="9"/>
        <v>4</v>
      </c>
      <c r="I205" s="1">
        <f t="shared" si="10"/>
        <v>3</v>
      </c>
      <c r="J205" s="69" t="s">
        <v>771</v>
      </c>
      <c r="K205" s="4" t="s">
        <v>589</v>
      </c>
      <c r="L205" s="4" t="s">
        <v>22</v>
      </c>
      <c r="N205" s="2" t="str">
        <f>+VLOOKUP(B205,[1]Hoja1!$A$1:$E$773,5,0)</f>
        <v>Cerrado</v>
      </c>
      <c r="O205" s="2" t="b">
        <f t="shared" si="11"/>
        <v>1</v>
      </c>
      <c r="P205" s="2" t="s">
        <v>2644</v>
      </c>
      <c r="Q205" s="2" t="s">
        <v>2645</v>
      </c>
    </row>
    <row r="206" spans="1:17" ht="14.25" customHeight="1" x14ac:dyDescent="0.25">
      <c r="A206" s="2">
        <v>205</v>
      </c>
      <c r="B206" s="3">
        <v>20315</v>
      </c>
      <c r="C206" s="4" t="s">
        <v>2</v>
      </c>
      <c r="D206" s="5">
        <v>43861</v>
      </c>
      <c r="E206" s="36" t="s">
        <v>21</v>
      </c>
      <c r="F206" s="5">
        <v>43865</v>
      </c>
      <c r="G206" s="4" t="s">
        <v>587</v>
      </c>
      <c r="H206" s="1">
        <f t="shared" si="9"/>
        <v>4</v>
      </c>
      <c r="I206" s="1">
        <f t="shared" si="10"/>
        <v>3</v>
      </c>
      <c r="J206" s="69" t="s">
        <v>769</v>
      </c>
      <c r="K206" s="4" t="s">
        <v>589</v>
      </c>
      <c r="L206" s="4" t="s">
        <v>22</v>
      </c>
      <c r="M206" s="4"/>
      <c r="N206" s="2" t="str">
        <f>+VLOOKUP(B206,[1]Hoja1!$A$1:$E$773,5,0)</f>
        <v>Cerrado</v>
      </c>
      <c r="O206" s="2" t="b">
        <f t="shared" si="11"/>
        <v>1</v>
      </c>
      <c r="P206" s="2" t="s">
        <v>2644</v>
      </c>
      <c r="Q206" s="2" t="s">
        <v>2645</v>
      </c>
    </row>
    <row r="207" spans="1:17" ht="14.25" customHeight="1" x14ac:dyDescent="0.25">
      <c r="A207" s="2">
        <v>206</v>
      </c>
      <c r="B207" s="3">
        <v>20316</v>
      </c>
      <c r="C207" s="4" t="s">
        <v>4</v>
      </c>
      <c r="D207" s="5">
        <v>43861</v>
      </c>
      <c r="E207" s="36" t="s">
        <v>21</v>
      </c>
      <c r="F207" s="5">
        <v>43879</v>
      </c>
      <c r="G207" s="4" t="s">
        <v>587</v>
      </c>
      <c r="H207" s="1">
        <f t="shared" si="9"/>
        <v>18</v>
      </c>
      <c r="I207" s="1">
        <f t="shared" si="10"/>
        <v>13</v>
      </c>
      <c r="J207" s="69" t="s">
        <v>772</v>
      </c>
      <c r="K207" s="4" t="s">
        <v>589</v>
      </c>
      <c r="L207" s="4" t="s">
        <v>22</v>
      </c>
      <c r="M207" s="4"/>
      <c r="N207" s="2" t="str">
        <f>+VLOOKUP(B207,[1]Hoja1!$A$1:$E$773,5,0)</f>
        <v>Cerrado</v>
      </c>
      <c r="O207" s="2" t="b">
        <f t="shared" si="11"/>
        <v>1</v>
      </c>
      <c r="P207" s="2" t="s">
        <v>2644</v>
      </c>
      <c r="Q207" s="2" t="s">
        <v>2645</v>
      </c>
    </row>
    <row r="208" spans="1:17" ht="14.25" customHeight="1" x14ac:dyDescent="0.25">
      <c r="A208" s="2">
        <v>207</v>
      </c>
      <c r="B208" s="3">
        <v>20317</v>
      </c>
      <c r="C208" s="4" t="s">
        <v>586</v>
      </c>
      <c r="D208" s="5">
        <v>43861</v>
      </c>
      <c r="E208" s="36" t="s">
        <v>21</v>
      </c>
      <c r="F208" s="5">
        <v>43865</v>
      </c>
      <c r="G208" s="4" t="s">
        <v>587</v>
      </c>
      <c r="H208" s="1">
        <f t="shared" si="9"/>
        <v>4</v>
      </c>
      <c r="I208" s="1">
        <f t="shared" si="10"/>
        <v>3</v>
      </c>
      <c r="J208" s="69" t="s">
        <v>714</v>
      </c>
      <c r="K208" s="4" t="s">
        <v>589</v>
      </c>
      <c r="L208" s="4" t="s">
        <v>22</v>
      </c>
      <c r="N208" s="2" t="str">
        <f>+VLOOKUP(B208,[1]Hoja1!$A$1:$E$773,5,0)</f>
        <v>Cerrado</v>
      </c>
      <c r="O208" s="2" t="b">
        <f t="shared" si="11"/>
        <v>1</v>
      </c>
      <c r="P208" s="2" t="s">
        <v>2644</v>
      </c>
      <c r="Q208" s="2" t="s">
        <v>2645</v>
      </c>
    </row>
    <row r="209" spans="1:17" ht="14.25" customHeight="1" x14ac:dyDescent="0.25">
      <c r="A209" s="2">
        <v>208</v>
      </c>
      <c r="B209" s="3">
        <v>20318</v>
      </c>
      <c r="C209" s="4" t="s">
        <v>4</v>
      </c>
      <c r="D209" s="5">
        <v>43862</v>
      </c>
      <c r="E209" s="36" t="s">
        <v>22</v>
      </c>
      <c r="F209" s="5">
        <v>43865</v>
      </c>
      <c r="G209" s="4" t="s">
        <v>587</v>
      </c>
      <c r="H209" s="1">
        <f t="shared" si="9"/>
        <v>3</v>
      </c>
      <c r="I209" s="1">
        <f t="shared" si="10"/>
        <v>2</v>
      </c>
      <c r="J209" s="69" t="s">
        <v>773</v>
      </c>
      <c r="K209" s="4" t="s">
        <v>589</v>
      </c>
      <c r="L209" s="4" t="s">
        <v>22</v>
      </c>
      <c r="N209" s="2" t="str">
        <f>+VLOOKUP(B209,[1]Hoja1!$A$1:$E$773,5,0)</f>
        <v>Cerrado</v>
      </c>
      <c r="O209" s="2" t="b">
        <f t="shared" si="11"/>
        <v>1</v>
      </c>
      <c r="P209" s="2" t="s">
        <v>2644</v>
      </c>
      <c r="Q209" s="2" t="s">
        <v>2645</v>
      </c>
    </row>
    <row r="210" spans="1:17" ht="14.25" customHeight="1" x14ac:dyDescent="0.25">
      <c r="A210" s="2">
        <v>209</v>
      </c>
      <c r="B210" s="3">
        <v>20319</v>
      </c>
      <c r="C210" s="4" t="s">
        <v>586</v>
      </c>
      <c r="D210" s="5">
        <v>43862</v>
      </c>
      <c r="E210" s="36" t="s">
        <v>22</v>
      </c>
      <c r="F210" s="5">
        <v>43865</v>
      </c>
      <c r="G210" s="4" t="s">
        <v>587</v>
      </c>
      <c r="H210" s="1">
        <f t="shared" si="9"/>
        <v>3</v>
      </c>
      <c r="I210" s="1">
        <f t="shared" si="10"/>
        <v>2</v>
      </c>
      <c r="J210" s="69" t="s">
        <v>773</v>
      </c>
      <c r="K210" s="4" t="s">
        <v>589</v>
      </c>
      <c r="L210" s="4" t="s">
        <v>22</v>
      </c>
      <c r="N210" s="2" t="str">
        <f>+VLOOKUP(B210,[1]Hoja1!$A$1:$E$773,5,0)</f>
        <v>Cerrado</v>
      </c>
      <c r="O210" s="2" t="b">
        <f t="shared" si="11"/>
        <v>1</v>
      </c>
      <c r="P210" s="2" t="s">
        <v>2644</v>
      </c>
      <c r="Q210" s="2" t="s">
        <v>2645</v>
      </c>
    </row>
    <row r="211" spans="1:17" ht="14.25" customHeight="1" x14ac:dyDescent="0.25">
      <c r="A211" s="2">
        <v>210</v>
      </c>
      <c r="B211" s="3">
        <v>20320</v>
      </c>
      <c r="C211" s="4" t="s">
        <v>2</v>
      </c>
      <c r="D211" s="5">
        <v>43862</v>
      </c>
      <c r="E211" s="36" t="s">
        <v>22</v>
      </c>
      <c r="F211" s="5" t="s">
        <v>25</v>
      </c>
      <c r="G211" s="4" t="s">
        <v>25</v>
      </c>
      <c r="H211" s="1" t="e">
        <f t="shared" si="9"/>
        <v>#VALUE!</v>
      </c>
      <c r="I211" s="1" t="e">
        <f t="shared" si="10"/>
        <v>#VALUE!</v>
      </c>
      <c r="J211" s="69" t="s">
        <v>773</v>
      </c>
      <c r="K211" s="4" t="s">
        <v>592</v>
      </c>
      <c r="L211" s="4" t="s">
        <v>25</v>
      </c>
      <c r="N211" s="2" t="str">
        <f>+VLOOKUP(B211,[1]Hoja1!$A$1:$E$773,5,0)</f>
        <v>Abierto</v>
      </c>
      <c r="O211" s="2" t="b">
        <f t="shared" si="11"/>
        <v>1</v>
      </c>
      <c r="P211" s="2" t="s">
        <v>2646</v>
      </c>
      <c r="Q211" s="2" t="s">
        <v>25</v>
      </c>
    </row>
    <row r="212" spans="1:17" ht="14.25" customHeight="1" x14ac:dyDescent="0.25">
      <c r="A212" s="2">
        <v>211</v>
      </c>
      <c r="B212" s="3">
        <v>20321</v>
      </c>
      <c r="C212" s="4" t="s">
        <v>586</v>
      </c>
      <c r="D212" s="5">
        <v>43862</v>
      </c>
      <c r="E212" s="36" t="s">
        <v>22</v>
      </c>
      <c r="F212" s="5">
        <v>43865</v>
      </c>
      <c r="G212" s="4" t="s">
        <v>587</v>
      </c>
      <c r="H212" s="1">
        <f t="shared" si="9"/>
        <v>3</v>
      </c>
      <c r="I212" s="1">
        <f t="shared" si="10"/>
        <v>2</v>
      </c>
      <c r="J212" s="69" t="s">
        <v>571</v>
      </c>
      <c r="K212" s="4" t="s">
        <v>589</v>
      </c>
      <c r="L212" s="4" t="s">
        <v>22</v>
      </c>
      <c r="N212" s="2" t="str">
        <f>+VLOOKUP(B212,[1]Hoja1!$A$1:$E$773,5,0)</f>
        <v>Cerrado</v>
      </c>
      <c r="O212" s="2" t="b">
        <f t="shared" si="11"/>
        <v>1</v>
      </c>
      <c r="P212" s="2" t="s">
        <v>2644</v>
      </c>
      <c r="Q212" s="2" t="s">
        <v>2645</v>
      </c>
    </row>
    <row r="213" spans="1:17" ht="14.25" customHeight="1" x14ac:dyDescent="0.25">
      <c r="A213" s="2">
        <v>212</v>
      </c>
      <c r="B213" s="3">
        <v>20322</v>
      </c>
      <c r="C213" s="4" t="s">
        <v>4</v>
      </c>
      <c r="D213" s="5">
        <v>43862</v>
      </c>
      <c r="E213" s="36" t="s">
        <v>22</v>
      </c>
      <c r="F213" s="5" t="s">
        <v>25</v>
      </c>
      <c r="G213" s="4" t="s">
        <v>25</v>
      </c>
      <c r="H213" s="1" t="e">
        <f t="shared" si="9"/>
        <v>#VALUE!</v>
      </c>
      <c r="I213" s="1" t="e">
        <f t="shared" si="10"/>
        <v>#VALUE!</v>
      </c>
      <c r="J213" s="69" t="s">
        <v>774</v>
      </c>
      <c r="K213" s="4" t="s">
        <v>592</v>
      </c>
      <c r="L213" s="4" t="s">
        <v>25</v>
      </c>
      <c r="M213" s="4"/>
      <c r="N213" s="2" t="str">
        <f>+VLOOKUP(B213,[1]Hoja1!$A$1:$E$773,5,0)</f>
        <v>Abierto</v>
      </c>
      <c r="O213" s="2" t="b">
        <f t="shared" si="11"/>
        <v>1</v>
      </c>
      <c r="P213" s="2" t="s">
        <v>2646</v>
      </c>
      <c r="Q213" s="2" t="s">
        <v>25</v>
      </c>
    </row>
    <row r="214" spans="1:17" ht="14.25" customHeight="1" x14ac:dyDescent="0.25">
      <c r="A214" s="2">
        <v>213</v>
      </c>
      <c r="B214" s="3">
        <v>20323</v>
      </c>
      <c r="C214" s="4" t="s">
        <v>4</v>
      </c>
      <c r="D214" s="5">
        <v>43864</v>
      </c>
      <c r="E214" s="36" t="s">
        <v>22</v>
      </c>
      <c r="F214" s="5">
        <v>43879</v>
      </c>
      <c r="G214" s="4" t="s">
        <v>587</v>
      </c>
      <c r="H214" s="1">
        <f t="shared" si="9"/>
        <v>15</v>
      </c>
      <c r="I214" s="1">
        <f t="shared" si="10"/>
        <v>12</v>
      </c>
      <c r="J214" s="69" t="s">
        <v>775</v>
      </c>
      <c r="K214" s="4" t="s">
        <v>589</v>
      </c>
      <c r="L214" s="4" t="s">
        <v>22</v>
      </c>
      <c r="M214" s="4"/>
      <c r="N214" s="2" t="str">
        <f>+VLOOKUP(B214,[1]Hoja1!$A$1:$E$773,5,0)</f>
        <v>Cerrado</v>
      </c>
      <c r="O214" s="2" t="b">
        <f t="shared" si="11"/>
        <v>1</v>
      </c>
      <c r="P214" s="2" t="s">
        <v>2644</v>
      </c>
      <c r="Q214" s="2" t="s">
        <v>2645</v>
      </c>
    </row>
    <row r="215" spans="1:17" ht="14.25" customHeight="1" x14ac:dyDescent="0.25">
      <c r="A215" s="2">
        <v>214</v>
      </c>
      <c r="B215" s="3">
        <v>20324</v>
      </c>
      <c r="C215" s="4" t="s">
        <v>2</v>
      </c>
      <c r="D215" s="5">
        <v>43864</v>
      </c>
      <c r="E215" s="36" t="s">
        <v>22</v>
      </c>
      <c r="F215" s="5">
        <v>43879</v>
      </c>
      <c r="G215" s="4" t="s">
        <v>587</v>
      </c>
      <c r="H215" s="1">
        <f t="shared" si="9"/>
        <v>15</v>
      </c>
      <c r="I215" s="1">
        <f t="shared" si="10"/>
        <v>12</v>
      </c>
      <c r="J215" s="69" t="s">
        <v>776</v>
      </c>
      <c r="K215" s="4" t="s">
        <v>589</v>
      </c>
      <c r="L215" s="4" t="s">
        <v>22</v>
      </c>
      <c r="N215" s="2" t="str">
        <f>+VLOOKUP(B215,[1]Hoja1!$A$1:$E$773,5,0)</f>
        <v>Cerrado</v>
      </c>
      <c r="O215" s="2" t="b">
        <f t="shared" si="11"/>
        <v>1</v>
      </c>
      <c r="P215" s="2" t="s">
        <v>2644</v>
      </c>
      <c r="Q215" s="2" t="s">
        <v>2645</v>
      </c>
    </row>
    <row r="216" spans="1:17" ht="14.25" customHeight="1" x14ac:dyDescent="0.25">
      <c r="A216" s="2">
        <v>215</v>
      </c>
      <c r="B216" s="3">
        <v>20325</v>
      </c>
      <c r="C216" s="4" t="s">
        <v>586</v>
      </c>
      <c r="D216" s="5">
        <v>43864</v>
      </c>
      <c r="E216" s="36" t="s">
        <v>22</v>
      </c>
      <c r="F216" s="5">
        <v>43865</v>
      </c>
      <c r="G216" s="4" t="s">
        <v>587</v>
      </c>
      <c r="H216" s="1">
        <f t="shared" si="9"/>
        <v>1</v>
      </c>
      <c r="I216" s="1">
        <f t="shared" si="10"/>
        <v>2</v>
      </c>
      <c r="J216" s="69" t="s">
        <v>777</v>
      </c>
      <c r="K216" s="4" t="s">
        <v>589</v>
      </c>
      <c r="L216" s="4" t="s">
        <v>22</v>
      </c>
      <c r="N216" s="2" t="str">
        <f>+VLOOKUP(B216,[1]Hoja1!$A$1:$E$773,5,0)</f>
        <v>Cerrado</v>
      </c>
      <c r="O216" s="2" t="b">
        <f t="shared" si="11"/>
        <v>1</v>
      </c>
      <c r="P216" s="2" t="s">
        <v>2644</v>
      </c>
      <c r="Q216" s="2" t="s">
        <v>2645</v>
      </c>
    </row>
    <row r="217" spans="1:17" ht="14.25" customHeight="1" x14ac:dyDescent="0.25">
      <c r="A217" s="2">
        <v>216</v>
      </c>
      <c r="B217" s="3">
        <v>20326</v>
      </c>
      <c r="C217" s="4" t="s">
        <v>586</v>
      </c>
      <c r="D217" s="5">
        <v>43864</v>
      </c>
      <c r="E217" s="36" t="s">
        <v>22</v>
      </c>
      <c r="F217" s="5">
        <v>43865</v>
      </c>
      <c r="G217" s="4" t="s">
        <v>587</v>
      </c>
      <c r="H217" s="1">
        <f t="shared" si="9"/>
        <v>1</v>
      </c>
      <c r="I217" s="1">
        <f t="shared" si="10"/>
        <v>2</v>
      </c>
      <c r="J217" s="69" t="s">
        <v>778</v>
      </c>
      <c r="K217" s="4" t="s">
        <v>589</v>
      </c>
      <c r="L217" s="4" t="s">
        <v>22</v>
      </c>
      <c r="N217" s="2" t="str">
        <f>+VLOOKUP(B217,[1]Hoja1!$A$1:$E$773,5,0)</f>
        <v>Cerrado</v>
      </c>
      <c r="O217" s="2" t="b">
        <f t="shared" si="11"/>
        <v>1</v>
      </c>
      <c r="P217" s="2" t="s">
        <v>2644</v>
      </c>
      <c r="Q217" s="2" t="s">
        <v>2645</v>
      </c>
    </row>
    <row r="218" spans="1:17" ht="14.25" customHeight="1" x14ac:dyDescent="0.25">
      <c r="A218" s="2">
        <v>217</v>
      </c>
      <c r="B218" s="3">
        <v>20327</v>
      </c>
      <c r="C218" s="4" t="s">
        <v>4</v>
      </c>
      <c r="D218" s="5">
        <v>43864</v>
      </c>
      <c r="E218" s="36" t="s">
        <v>22</v>
      </c>
      <c r="F218" s="5">
        <v>43879</v>
      </c>
      <c r="G218" s="4" t="s">
        <v>587</v>
      </c>
      <c r="H218" s="1">
        <f t="shared" si="9"/>
        <v>15</v>
      </c>
      <c r="I218" s="1">
        <f t="shared" si="10"/>
        <v>12</v>
      </c>
      <c r="J218" s="69" t="s">
        <v>779</v>
      </c>
      <c r="K218" s="4" t="s">
        <v>589</v>
      </c>
      <c r="L218" s="4" t="s">
        <v>22</v>
      </c>
      <c r="N218" s="2" t="str">
        <f>+VLOOKUP(B218,[1]Hoja1!$A$1:$E$773,5,0)</f>
        <v>Cerrado</v>
      </c>
      <c r="O218" s="2" t="b">
        <f t="shared" si="11"/>
        <v>1</v>
      </c>
      <c r="P218" s="2" t="s">
        <v>2644</v>
      </c>
      <c r="Q218" s="2" t="s">
        <v>2645</v>
      </c>
    </row>
    <row r="219" spans="1:17" ht="14.25" customHeight="1" x14ac:dyDescent="0.25">
      <c r="A219" s="2">
        <v>218</v>
      </c>
      <c r="B219" s="3">
        <v>20328</v>
      </c>
      <c r="C219" s="4" t="s">
        <v>586</v>
      </c>
      <c r="D219" s="5">
        <v>43864</v>
      </c>
      <c r="E219" s="36" t="s">
        <v>22</v>
      </c>
      <c r="F219" s="5">
        <v>43865</v>
      </c>
      <c r="G219" s="4" t="s">
        <v>587</v>
      </c>
      <c r="H219" s="1">
        <f t="shared" si="9"/>
        <v>1</v>
      </c>
      <c r="I219" s="1">
        <f t="shared" si="10"/>
        <v>2</v>
      </c>
      <c r="J219" s="69" t="s">
        <v>780</v>
      </c>
      <c r="K219" s="4" t="s">
        <v>589</v>
      </c>
      <c r="L219" s="4" t="s">
        <v>22</v>
      </c>
      <c r="N219" s="2" t="str">
        <f>+VLOOKUP(B219,[1]Hoja1!$A$1:$E$773,5,0)</f>
        <v>Cerrado</v>
      </c>
      <c r="O219" s="2" t="b">
        <f t="shared" si="11"/>
        <v>1</v>
      </c>
      <c r="P219" s="2" t="s">
        <v>2644</v>
      </c>
      <c r="Q219" s="2" t="s">
        <v>2645</v>
      </c>
    </row>
    <row r="220" spans="1:17" ht="14.25" customHeight="1" x14ac:dyDescent="0.25">
      <c r="A220" s="2">
        <v>219</v>
      </c>
      <c r="B220" s="3">
        <v>20329</v>
      </c>
      <c r="C220" s="4" t="s">
        <v>4</v>
      </c>
      <c r="D220" s="5">
        <v>43864</v>
      </c>
      <c r="E220" s="36" t="s">
        <v>22</v>
      </c>
      <c r="F220" s="5">
        <v>43879</v>
      </c>
      <c r="G220" s="4" t="s">
        <v>587</v>
      </c>
      <c r="H220" s="1">
        <f t="shared" si="9"/>
        <v>15</v>
      </c>
      <c r="I220" s="1">
        <f t="shared" si="10"/>
        <v>12</v>
      </c>
      <c r="J220" s="69" t="s">
        <v>781</v>
      </c>
      <c r="K220" s="4" t="s">
        <v>589</v>
      </c>
      <c r="L220" s="4" t="s">
        <v>22</v>
      </c>
      <c r="N220" s="2" t="str">
        <f>+VLOOKUP(B220,[1]Hoja1!$A$1:$E$773,5,0)</f>
        <v>Cerrado</v>
      </c>
      <c r="O220" s="2" t="b">
        <f t="shared" si="11"/>
        <v>1</v>
      </c>
      <c r="P220" s="2" t="s">
        <v>2644</v>
      </c>
      <c r="Q220" s="2" t="s">
        <v>2645</v>
      </c>
    </row>
    <row r="221" spans="1:17" ht="14.25" customHeight="1" x14ac:dyDescent="0.25">
      <c r="A221" s="2">
        <v>220</v>
      </c>
      <c r="B221" s="3">
        <v>20330</v>
      </c>
      <c r="C221" s="4" t="s">
        <v>4</v>
      </c>
      <c r="D221" s="5">
        <v>43864</v>
      </c>
      <c r="E221" s="36" t="s">
        <v>22</v>
      </c>
      <c r="F221" s="5">
        <v>43879</v>
      </c>
      <c r="G221" s="4" t="s">
        <v>587</v>
      </c>
      <c r="H221" s="1">
        <f t="shared" si="9"/>
        <v>15</v>
      </c>
      <c r="I221" s="1">
        <f t="shared" si="10"/>
        <v>12</v>
      </c>
      <c r="J221" s="69" t="s">
        <v>782</v>
      </c>
      <c r="K221" s="4" t="s">
        <v>589</v>
      </c>
      <c r="L221" s="4" t="s">
        <v>22</v>
      </c>
      <c r="N221" s="2" t="str">
        <f>+VLOOKUP(B221,[1]Hoja1!$A$1:$E$773,5,0)</f>
        <v>Cerrado</v>
      </c>
      <c r="O221" s="2" t="b">
        <f t="shared" si="11"/>
        <v>1</v>
      </c>
      <c r="P221" s="2" t="s">
        <v>2644</v>
      </c>
      <c r="Q221" s="2" t="s">
        <v>2645</v>
      </c>
    </row>
    <row r="222" spans="1:17" ht="14.25" customHeight="1" x14ac:dyDescent="0.25">
      <c r="A222" s="2">
        <v>221</v>
      </c>
      <c r="B222" s="3">
        <v>20331</v>
      </c>
      <c r="C222" s="4" t="s">
        <v>4</v>
      </c>
      <c r="D222" s="5">
        <v>43864</v>
      </c>
      <c r="E222" s="36" t="s">
        <v>22</v>
      </c>
      <c r="F222" s="5">
        <v>43879</v>
      </c>
      <c r="G222" s="4" t="s">
        <v>587</v>
      </c>
      <c r="H222" s="1">
        <f t="shared" si="9"/>
        <v>15</v>
      </c>
      <c r="I222" s="1">
        <f t="shared" si="10"/>
        <v>12</v>
      </c>
      <c r="J222" s="69" t="s">
        <v>782</v>
      </c>
      <c r="K222" s="4" t="s">
        <v>589</v>
      </c>
      <c r="L222" s="4" t="s">
        <v>22</v>
      </c>
      <c r="M222" s="4"/>
      <c r="N222" s="2" t="str">
        <f>+VLOOKUP(B222,[1]Hoja1!$A$1:$E$773,5,0)</f>
        <v>Cerrado</v>
      </c>
      <c r="O222" s="2" t="b">
        <f t="shared" si="11"/>
        <v>1</v>
      </c>
      <c r="P222" s="2" t="s">
        <v>2644</v>
      </c>
      <c r="Q222" s="2" t="s">
        <v>2645</v>
      </c>
    </row>
    <row r="223" spans="1:17" ht="14.25" customHeight="1" x14ac:dyDescent="0.25">
      <c r="A223" s="2">
        <v>222</v>
      </c>
      <c r="B223" s="3">
        <v>20332</v>
      </c>
      <c r="C223" s="4" t="s">
        <v>4</v>
      </c>
      <c r="D223" s="5">
        <v>43864</v>
      </c>
      <c r="E223" s="36" t="s">
        <v>22</v>
      </c>
      <c r="F223" s="5">
        <v>43879</v>
      </c>
      <c r="G223" s="4" t="s">
        <v>587</v>
      </c>
      <c r="H223" s="1">
        <f t="shared" si="9"/>
        <v>15</v>
      </c>
      <c r="I223" s="1">
        <f t="shared" si="10"/>
        <v>12</v>
      </c>
      <c r="J223" s="69" t="s">
        <v>783</v>
      </c>
      <c r="K223" s="4" t="s">
        <v>589</v>
      </c>
      <c r="L223" s="4" t="s">
        <v>22</v>
      </c>
      <c r="N223" s="2" t="str">
        <f>+VLOOKUP(B223,[1]Hoja1!$A$1:$E$773,5,0)</f>
        <v>Cerrado</v>
      </c>
      <c r="O223" s="2" t="b">
        <f t="shared" si="11"/>
        <v>1</v>
      </c>
      <c r="P223" s="2" t="s">
        <v>2644</v>
      </c>
      <c r="Q223" s="2" t="s">
        <v>2645</v>
      </c>
    </row>
    <row r="224" spans="1:17" ht="14.25" customHeight="1" x14ac:dyDescent="0.25">
      <c r="A224" s="2">
        <v>223</v>
      </c>
      <c r="B224" s="3">
        <v>20333</v>
      </c>
      <c r="C224" s="4" t="s">
        <v>4</v>
      </c>
      <c r="D224" s="5">
        <v>43864</v>
      </c>
      <c r="E224" s="36" t="s">
        <v>22</v>
      </c>
      <c r="F224" s="5">
        <v>43880</v>
      </c>
      <c r="G224" s="4" t="s">
        <v>587</v>
      </c>
      <c r="H224" s="1">
        <f t="shared" si="9"/>
        <v>16</v>
      </c>
      <c r="I224" s="1">
        <f t="shared" si="10"/>
        <v>13</v>
      </c>
      <c r="J224" s="69" t="s">
        <v>783</v>
      </c>
      <c r="K224" s="4" t="s">
        <v>589</v>
      </c>
      <c r="L224" s="4" t="s">
        <v>22</v>
      </c>
      <c r="M224" s="4"/>
      <c r="N224" s="2" t="str">
        <f>+VLOOKUP(B224,[1]Hoja1!$A$1:$E$773,5,0)</f>
        <v>Cerrado</v>
      </c>
      <c r="O224" s="2" t="b">
        <f t="shared" si="11"/>
        <v>1</v>
      </c>
      <c r="P224" s="2" t="s">
        <v>2644</v>
      </c>
      <c r="Q224" s="2" t="s">
        <v>2645</v>
      </c>
    </row>
    <row r="225" spans="1:17" ht="14.25" customHeight="1" x14ac:dyDescent="0.25">
      <c r="A225" s="2">
        <v>224</v>
      </c>
      <c r="B225" s="3">
        <v>20334</v>
      </c>
      <c r="C225" s="4" t="s">
        <v>4</v>
      </c>
      <c r="D225" s="5">
        <v>43864</v>
      </c>
      <c r="E225" s="36" t="s">
        <v>22</v>
      </c>
      <c r="F225" s="5">
        <v>43880</v>
      </c>
      <c r="G225" s="4" t="s">
        <v>587</v>
      </c>
      <c r="H225" s="1">
        <f t="shared" si="9"/>
        <v>16</v>
      </c>
      <c r="I225" s="1">
        <f t="shared" si="10"/>
        <v>13</v>
      </c>
      <c r="J225" s="69" t="s">
        <v>784</v>
      </c>
      <c r="K225" s="4" t="s">
        <v>589</v>
      </c>
      <c r="L225" s="4" t="s">
        <v>22</v>
      </c>
      <c r="N225" s="2" t="str">
        <f>+VLOOKUP(B225,[1]Hoja1!$A$1:$E$773,5,0)</f>
        <v>Cerrado</v>
      </c>
      <c r="O225" s="2" t="b">
        <f t="shared" si="11"/>
        <v>1</v>
      </c>
      <c r="P225" s="2" t="s">
        <v>2644</v>
      </c>
      <c r="Q225" s="2" t="s">
        <v>2645</v>
      </c>
    </row>
    <row r="226" spans="1:17" ht="14.25" customHeight="1" x14ac:dyDescent="0.25">
      <c r="A226" s="2">
        <v>225</v>
      </c>
      <c r="B226" s="3">
        <v>20335</v>
      </c>
      <c r="C226" s="4" t="s">
        <v>586</v>
      </c>
      <c r="D226" s="5">
        <v>43864</v>
      </c>
      <c r="E226" s="36" t="s">
        <v>22</v>
      </c>
      <c r="F226" s="5">
        <v>43865</v>
      </c>
      <c r="G226" s="4" t="s">
        <v>587</v>
      </c>
      <c r="H226" s="1">
        <f t="shared" si="9"/>
        <v>1</v>
      </c>
      <c r="I226" s="1">
        <f t="shared" si="10"/>
        <v>2</v>
      </c>
      <c r="J226" s="69" t="s">
        <v>785</v>
      </c>
      <c r="K226" s="4" t="s">
        <v>589</v>
      </c>
      <c r="L226" s="4" t="s">
        <v>22</v>
      </c>
      <c r="N226" s="2" t="str">
        <f>+VLOOKUP(B226,[1]Hoja1!$A$1:$E$773,5,0)</f>
        <v>Cerrado</v>
      </c>
      <c r="O226" s="2" t="b">
        <f t="shared" si="11"/>
        <v>1</v>
      </c>
      <c r="P226" s="2" t="s">
        <v>2644</v>
      </c>
      <c r="Q226" s="2" t="s">
        <v>2645</v>
      </c>
    </row>
    <row r="227" spans="1:17" ht="14.25" customHeight="1" x14ac:dyDescent="0.25">
      <c r="A227" s="2">
        <v>226</v>
      </c>
      <c r="B227" s="3">
        <v>20336</v>
      </c>
      <c r="C227" s="4" t="s">
        <v>4</v>
      </c>
      <c r="D227" s="5">
        <v>43864</v>
      </c>
      <c r="E227" s="36" t="s">
        <v>22</v>
      </c>
      <c r="F227" s="5">
        <v>43880</v>
      </c>
      <c r="G227" s="4" t="s">
        <v>587</v>
      </c>
      <c r="H227" s="1">
        <f t="shared" si="9"/>
        <v>16</v>
      </c>
      <c r="I227" s="1">
        <f t="shared" si="10"/>
        <v>13</v>
      </c>
      <c r="J227" s="69" t="s">
        <v>786</v>
      </c>
      <c r="K227" s="4" t="s">
        <v>589</v>
      </c>
      <c r="L227" s="4" t="s">
        <v>22</v>
      </c>
      <c r="N227" s="2" t="str">
        <f>+VLOOKUP(B227,[1]Hoja1!$A$1:$E$773,5,0)</f>
        <v>Cerrado</v>
      </c>
      <c r="O227" s="2" t="b">
        <f t="shared" si="11"/>
        <v>1</v>
      </c>
      <c r="P227" s="2" t="s">
        <v>2644</v>
      </c>
      <c r="Q227" s="2" t="s">
        <v>2645</v>
      </c>
    </row>
    <row r="228" spans="1:17" ht="14.25" customHeight="1" x14ac:dyDescent="0.25">
      <c r="A228" s="2">
        <v>227</v>
      </c>
      <c r="B228" s="3">
        <v>20337</v>
      </c>
      <c r="C228" s="4" t="s">
        <v>586</v>
      </c>
      <c r="D228" s="5">
        <v>43864</v>
      </c>
      <c r="E228" s="36" t="s">
        <v>22</v>
      </c>
      <c r="F228" s="5">
        <v>43865</v>
      </c>
      <c r="G228" s="4" t="s">
        <v>587</v>
      </c>
      <c r="H228" s="1">
        <f t="shared" si="9"/>
        <v>1</v>
      </c>
      <c r="I228" s="1">
        <f t="shared" si="10"/>
        <v>2</v>
      </c>
      <c r="J228" s="69" t="s">
        <v>787</v>
      </c>
      <c r="K228" s="4" t="s">
        <v>589</v>
      </c>
      <c r="L228" s="4" t="s">
        <v>22</v>
      </c>
      <c r="N228" s="2" t="str">
        <f>+VLOOKUP(B228,[1]Hoja1!$A$1:$E$773,5,0)</f>
        <v>Cerrado</v>
      </c>
      <c r="O228" s="2" t="b">
        <f t="shared" si="11"/>
        <v>1</v>
      </c>
      <c r="P228" s="2" t="s">
        <v>2644</v>
      </c>
      <c r="Q228" s="2" t="s">
        <v>2645</v>
      </c>
    </row>
    <row r="229" spans="1:17" ht="14.25" customHeight="1" x14ac:dyDescent="0.25">
      <c r="A229" s="2">
        <v>228</v>
      </c>
      <c r="B229" s="3">
        <v>20338</v>
      </c>
      <c r="C229" s="4" t="s">
        <v>586</v>
      </c>
      <c r="D229" s="5">
        <v>43865</v>
      </c>
      <c r="E229" s="36" t="s">
        <v>22</v>
      </c>
      <c r="F229" s="5">
        <v>43865</v>
      </c>
      <c r="G229" s="4" t="s">
        <v>587</v>
      </c>
      <c r="H229" s="1">
        <f t="shared" si="9"/>
        <v>0</v>
      </c>
      <c r="I229" s="1">
        <f t="shared" si="10"/>
        <v>1</v>
      </c>
      <c r="J229" s="69" t="s">
        <v>788</v>
      </c>
      <c r="K229" s="4" t="s">
        <v>589</v>
      </c>
      <c r="L229" s="4" t="s">
        <v>22</v>
      </c>
      <c r="N229" s="2" t="str">
        <f>+VLOOKUP(B229,[1]Hoja1!$A$1:$E$773,5,0)</f>
        <v>Cerrado</v>
      </c>
      <c r="O229" s="2" t="b">
        <f t="shared" si="11"/>
        <v>1</v>
      </c>
      <c r="P229" s="2" t="s">
        <v>2644</v>
      </c>
      <c r="Q229" s="2" t="s">
        <v>2645</v>
      </c>
    </row>
    <row r="230" spans="1:17" ht="14.25" customHeight="1" x14ac:dyDescent="0.25">
      <c r="A230" s="2">
        <v>229</v>
      </c>
      <c r="B230" s="3">
        <v>20339</v>
      </c>
      <c r="C230" s="4" t="s">
        <v>586</v>
      </c>
      <c r="D230" s="5">
        <v>43865</v>
      </c>
      <c r="E230" s="36" t="s">
        <v>22</v>
      </c>
      <c r="F230" s="5">
        <v>43865</v>
      </c>
      <c r="G230" s="4" t="s">
        <v>587</v>
      </c>
      <c r="H230" s="1">
        <f t="shared" si="9"/>
        <v>0</v>
      </c>
      <c r="I230" s="1">
        <f t="shared" si="10"/>
        <v>1</v>
      </c>
      <c r="J230" s="69" t="s">
        <v>789</v>
      </c>
      <c r="K230" s="4" t="s">
        <v>589</v>
      </c>
      <c r="L230" s="4" t="s">
        <v>22</v>
      </c>
      <c r="N230" s="2" t="str">
        <f>+VLOOKUP(B230,[1]Hoja1!$A$1:$E$773,5,0)</f>
        <v>Cerrado</v>
      </c>
      <c r="O230" s="2" t="b">
        <f t="shared" si="11"/>
        <v>1</v>
      </c>
      <c r="P230" s="2" t="s">
        <v>2644</v>
      </c>
      <c r="Q230" s="2" t="s">
        <v>2645</v>
      </c>
    </row>
    <row r="231" spans="1:17" ht="14.25" customHeight="1" x14ac:dyDescent="0.25">
      <c r="A231" s="2">
        <v>230</v>
      </c>
      <c r="B231" s="3">
        <v>20340</v>
      </c>
      <c r="C231" s="4" t="s">
        <v>586</v>
      </c>
      <c r="D231" s="5">
        <v>43865</v>
      </c>
      <c r="E231" s="36" t="s">
        <v>22</v>
      </c>
      <c r="F231" s="5">
        <v>43865</v>
      </c>
      <c r="G231" s="4" t="s">
        <v>587</v>
      </c>
      <c r="H231" s="1">
        <f t="shared" si="9"/>
        <v>0</v>
      </c>
      <c r="I231" s="1">
        <f t="shared" si="10"/>
        <v>1</v>
      </c>
      <c r="J231" s="69" t="s">
        <v>789</v>
      </c>
      <c r="K231" s="4" t="s">
        <v>589</v>
      </c>
      <c r="L231" s="4" t="s">
        <v>22</v>
      </c>
      <c r="N231" s="2" t="str">
        <f>+VLOOKUP(B231,[1]Hoja1!$A$1:$E$773,5,0)</f>
        <v>Cerrado</v>
      </c>
      <c r="O231" s="2" t="b">
        <f t="shared" si="11"/>
        <v>1</v>
      </c>
      <c r="P231" s="2" t="s">
        <v>2644</v>
      </c>
      <c r="Q231" s="2" t="s">
        <v>2645</v>
      </c>
    </row>
    <row r="232" spans="1:17" ht="14.25" customHeight="1" x14ac:dyDescent="0.25">
      <c r="A232" s="2">
        <v>231</v>
      </c>
      <c r="B232" s="3">
        <v>20341</v>
      </c>
      <c r="C232" s="4" t="s">
        <v>2</v>
      </c>
      <c r="D232" s="5">
        <v>43865</v>
      </c>
      <c r="E232" s="36" t="s">
        <v>22</v>
      </c>
      <c r="F232" s="5">
        <v>43865</v>
      </c>
      <c r="G232" s="4" t="s">
        <v>587</v>
      </c>
      <c r="H232" s="1">
        <f t="shared" si="9"/>
        <v>0</v>
      </c>
      <c r="I232" s="1">
        <f t="shared" si="10"/>
        <v>1</v>
      </c>
      <c r="J232" s="69" t="s">
        <v>790</v>
      </c>
      <c r="K232" s="4" t="s">
        <v>589</v>
      </c>
      <c r="L232" s="4" t="s">
        <v>22</v>
      </c>
      <c r="M232" s="4"/>
      <c r="N232" s="2" t="str">
        <f>+VLOOKUP(B232,[1]Hoja1!$A$1:$E$773,5,0)</f>
        <v>Cerrado</v>
      </c>
      <c r="O232" s="2" t="b">
        <f t="shared" si="11"/>
        <v>1</v>
      </c>
      <c r="P232" s="2" t="s">
        <v>2644</v>
      </c>
      <c r="Q232" s="2" t="s">
        <v>2645</v>
      </c>
    </row>
    <row r="233" spans="1:17" ht="14.25" customHeight="1" x14ac:dyDescent="0.25">
      <c r="A233" s="2">
        <v>232</v>
      </c>
      <c r="B233" s="3">
        <v>20342</v>
      </c>
      <c r="C233" s="4" t="s">
        <v>4</v>
      </c>
      <c r="D233" s="5">
        <v>43865</v>
      </c>
      <c r="E233" s="36" t="s">
        <v>22</v>
      </c>
      <c r="F233" s="5">
        <v>43880</v>
      </c>
      <c r="G233" s="4" t="s">
        <v>587</v>
      </c>
      <c r="H233" s="1">
        <f t="shared" si="9"/>
        <v>15</v>
      </c>
      <c r="I233" s="1">
        <f t="shared" si="10"/>
        <v>12</v>
      </c>
      <c r="J233" s="69" t="s">
        <v>791</v>
      </c>
      <c r="K233" s="4" t="s">
        <v>589</v>
      </c>
      <c r="L233" s="4" t="s">
        <v>22</v>
      </c>
      <c r="N233" s="2" t="str">
        <f>+VLOOKUP(B233,[1]Hoja1!$A$1:$E$773,5,0)</f>
        <v>Cerrado</v>
      </c>
      <c r="O233" s="2" t="b">
        <f t="shared" si="11"/>
        <v>1</v>
      </c>
      <c r="P233" s="2" t="s">
        <v>2644</v>
      </c>
      <c r="Q233" s="2" t="s">
        <v>2645</v>
      </c>
    </row>
    <row r="234" spans="1:17" ht="14.25" customHeight="1" x14ac:dyDescent="0.25">
      <c r="A234" s="2">
        <v>233</v>
      </c>
      <c r="B234" s="3">
        <v>20343</v>
      </c>
      <c r="C234" s="4" t="s">
        <v>4</v>
      </c>
      <c r="D234" s="5">
        <v>43865</v>
      </c>
      <c r="E234" s="36" t="s">
        <v>22</v>
      </c>
      <c r="F234" s="5">
        <v>43880</v>
      </c>
      <c r="G234" s="4" t="s">
        <v>587</v>
      </c>
      <c r="H234" s="1">
        <f t="shared" si="9"/>
        <v>15</v>
      </c>
      <c r="I234" s="1">
        <f t="shared" si="10"/>
        <v>12</v>
      </c>
      <c r="J234" s="69" t="s">
        <v>792</v>
      </c>
      <c r="K234" s="4" t="s">
        <v>589</v>
      </c>
      <c r="L234" s="4" t="s">
        <v>22</v>
      </c>
      <c r="M234" s="4"/>
      <c r="N234" s="2" t="str">
        <f>+VLOOKUP(B234,[1]Hoja1!$A$1:$E$773,5,0)</f>
        <v>Cerrado</v>
      </c>
      <c r="O234" s="2" t="b">
        <f t="shared" si="11"/>
        <v>1</v>
      </c>
      <c r="P234" s="2" t="s">
        <v>2644</v>
      </c>
      <c r="Q234" s="2" t="s">
        <v>2645</v>
      </c>
    </row>
    <row r="235" spans="1:17" ht="14.25" customHeight="1" x14ac:dyDescent="0.25">
      <c r="A235" s="2">
        <v>234</v>
      </c>
      <c r="B235" s="3">
        <v>20344</v>
      </c>
      <c r="C235" s="4" t="s">
        <v>586</v>
      </c>
      <c r="D235" s="5">
        <v>43866</v>
      </c>
      <c r="E235" s="36" t="s">
        <v>22</v>
      </c>
      <c r="F235" s="5">
        <v>43872</v>
      </c>
      <c r="G235" s="4" t="s">
        <v>587</v>
      </c>
      <c r="H235" s="1">
        <f t="shared" si="9"/>
        <v>6</v>
      </c>
      <c r="I235" s="1">
        <f t="shared" si="10"/>
        <v>5</v>
      </c>
      <c r="J235" s="69" t="s">
        <v>793</v>
      </c>
      <c r="K235" s="4" t="s">
        <v>589</v>
      </c>
      <c r="L235" s="4" t="s">
        <v>22</v>
      </c>
      <c r="N235" s="2" t="str">
        <f>+VLOOKUP(B235,[1]Hoja1!$A$1:$E$773,5,0)</f>
        <v>Cerrado</v>
      </c>
      <c r="O235" s="2" t="b">
        <f t="shared" si="11"/>
        <v>1</v>
      </c>
      <c r="P235" s="2" t="s">
        <v>2644</v>
      </c>
      <c r="Q235" s="2" t="s">
        <v>2645</v>
      </c>
    </row>
    <row r="236" spans="1:17" ht="14.25" customHeight="1" x14ac:dyDescent="0.25">
      <c r="A236" s="2">
        <v>235</v>
      </c>
      <c r="B236" s="3">
        <v>20345</v>
      </c>
      <c r="C236" s="4" t="s">
        <v>586</v>
      </c>
      <c r="D236" s="5">
        <v>43866</v>
      </c>
      <c r="E236" s="36" t="s">
        <v>22</v>
      </c>
      <c r="F236" s="5">
        <v>43866</v>
      </c>
      <c r="G236" s="4" t="s">
        <v>587</v>
      </c>
      <c r="H236" s="1">
        <f t="shared" si="9"/>
        <v>0</v>
      </c>
      <c r="I236" s="1">
        <f t="shared" si="10"/>
        <v>1</v>
      </c>
      <c r="J236" s="69" t="s">
        <v>794</v>
      </c>
      <c r="K236" s="4" t="s">
        <v>589</v>
      </c>
      <c r="L236" s="4" t="s">
        <v>22</v>
      </c>
      <c r="N236" s="2" t="str">
        <f>+VLOOKUP(B236,[1]Hoja1!$A$1:$E$773,5,0)</f>
        <v>Cerrado</v>
      </c>
      <c r="O236" s="2" t="b">
        <f t="shared" si="11"/>
        <v>1</v>
      </c>
      <c r="P236" s="2" t="s">
        <v>2644</v>
      </c>
      <c r="Q236" s="2" t="s">
        <v>2645</v>
      </c>
    </row>
    <row r="237" spans="1:17" ht="14.25" customHeight="1" x14ac:dyDescent="0.25">
      <c r="A237" s="2">
        <v>236</v>
      </c>
      <c r="B237" s="3">
        <v>20346</v>
      </c>
      <c r="C237" s="4" t="s">
        <v>4</v>
      </c>
      <c r="D237" s="5">
        <v>43866</v>
      </c>
      <c r="E237" s="36" t="s">
        <v>22</v>
      </c>
      <c r="F237" s="5" t="s">
        <v>25</v>
      </c>
      <c r="G237" s="4" t="s">
        <v>25</v>
      </c>
      <c r="H237" s="1" t="e">
        <f t="shared" si="9"/>
        <v>#VALUE!</v>
      </c>
      <c r="I237" s="1" t="e">
        <f t="shared" si="10"/>
        <v>#VALUE!</v>
      </c>
      <c r="J237" s="69" t="s">
        <v>795</v>
      </c>
      <c r="K237" s="4" t="s">
        <v>592</v>
      </c>
      <c r="L237" s="4" t="s">
        <v>25</v>
      </c>
      <c r="N237" s="2" t="str">
        <f>+VLOOKUP(B237,[1]Hoja1!$A$1:$E$773,5,0)</f>
        <v>Abierto</v>
      </c>
      <c r="O237" s="2" t="b">
        <f t="shared" si="11"/>
        <v>1</v>
      </c>
      <c r="P237" s="2" t="s">
        <v>2646</v>
      </c>
      <c r="Q237" s="2" t="s">
        <v>25</v>
      </c>
    </row>
    <row r="238" spans="1:17" ht="14.25" customHeight="1" x14ac:dyDescent="0.25">
      <c r="A238" s="2">
        <v>237</v>
      </c>
      <c r="B238" s="3">
        <v>20347</v>
      </c>
      <c r="C238" s="4" t="s">
        <v>586</v>
      </c>
      <c r="D238" s="5">
        <v>43866</v>
      </c>
      <c r="E238" s="36" t="s">
        <v>22</v>
      </c>
      <c r="F238" s="5">
        <v>43866</v>
      </c>
      <c r="G238" s="4" t="s">
        <v>587</v>
      </c>
      <c r="H238" s="1">
        <f t="shared" si="9"/>
        <v>0</v>
      </c>
      <c r="I238" s="1">
        <f t="shared" si="10"/>
        <v>1</v>
      </c>
      <c r="J238" s="69" t="s">
        <v>796</v>
      </c>
      <c r="K238" s="4" t="s">
        <v>589</v>
      </c>
      <c r="L238" s="4" t="s">
        <v>22</v>
      </c>
      <c r="N238" s="2" t="str">
        <f>+VLOOKUP(B238,[1]Hoja1!$A$1:$E$773,5,0)</f>
        <v>Cerrado</v>
      </c>
      <c r="O238" s="2" t="b">
        <f t="shared" si="11"/>
        <v>1</v>
      </c>
      <c r="P238" s="2" t="s">
        <v>2644</v>
      </c>
      <c r="Q238" s="2" t="s">
        <v>2645</v>
      </c>
    </row>
    <row r="239" spans="1:17" ht="14.25" customHeight="1" x14ac:dyDescent="0.25">
      <c r="A239" s="2">
        <v>238</v>
      </c>
      <c r="B239" s="3">
        <v>20348</v>
      </c>
      <c r="C239" s="4" t="s">
        <v>586</v>
      </c>
      <c r="D239" s="5">
        <v>43866</v>
      </c>
      <c r="E239" s="36" t="s">
        <v>22</v>
      </c>
      <c r="F239" s="5">
        <v>43866</v>
      </c>
      <c r="G239" s="4" t="s">
        <v>587</v>
      </c>
      <c r="H239" s="1">
        <f t="shared" si="9"/>
        <v>0</v>
      </c>
      <c r="I239" s="1">
        <f t="shared" si="10"/>
        <v>1</v>
      </c>
      <c r="J239" s="69" t="s">
        <v>797</v>
      </c>
      <c r="K239" s="4" t="s">
        <v>589</v>
      </c>
      <c r="L239" s="4" t="s">
        <v>22</v>
      </c>
      <c r="N239" s="2" t="str">
        <f>+VLOOKUP(B239,[1]Hoja1!$A$1:$E$773,5,0)</f>
        <v>Cerrado</v>
      </c>
      <c r="O239" s="2" t="b">
        <f t="shared" si="11"/>
        <v>1</v>
      </c>
      <c r="P239" s="2" t="s">
        <v>2644</v>
      </c>
      <c r="Q239" s="2" t="s">
        <v>2645</v>
      </c>
    </row>
    <row r="240" spans="1:17" ht="14.25" customHeight="1" x14ac:dyDescent="0.25">
      <c r="A240" s="2">
        <v>239</v>
      </c>
      <c r="B240" s="3">
        <v>20349</v>
      </c>
      <c r="C240" s="4" t="s">
        <v>7</v>
      </c>
      <c r="D240" s="5">
        <v>43866</v>
      </c>
      <c r="E240" s="36" t="s">
        <v>22</v>
      </c>
      <c r="F240" s="5">
        <v>43872</v>
      </c>
      <c r="G240" s="4" t="s">
        <v>587</v>
      </c>
      <c r="H240" s="1">
        <f t="shared" si="9"/>
        <v>6</v>
      </c>
      <c r="I240" s="1">
        <f t="shared" si="10"/>
        <v>5</v>
      </c>
      <c r="J240" s="69" t="s">
        <v>798</v>
      </c>
      <c r="K240" s="4" t="s">
        <v>589</v>
      </c>
      <c r="L240" s="4" t="s">
        <v>22</v>
      </c>
      <c r="N240" s="2" t="str">
        <f>+VLOOKUP(B240,[1]Hoja1!$A$1:$E$773,5,0)</f>
        <v>Cerrado</v>
      </c>
      <c r="O240" s="2" t="b">
        <f t="shared" si="11"/>
        <v>1</v>
      </c>
      <c r="P240" s="2" t="s">
        <v>2644</v>
      </c>
      <c r="Q240" s="2" t="s">
        <v>2645</v>
      </c>
    </row>
    <row r="241" spans="1:17" ht="14.25" customHeight="1" x14ac:dyDescent="0.25">
      <c r="A241" s="2">
        <v>240</v>
      </c>
      <c r="B241" s="3">
        <v>20350</v>
      </c>
      <c r="C241" s="4" t="s">
        <v>586</v>
      </c>
      <c r="D241" s="5">
        <v>43866</v>
      </c>
      <c r="E241" s="36" t="s">
        <v>22</v>
      </c>
      <c r="F241" s="5">
        <v>43866</v>
      </c>
      <c r="G241" s="4" t="s">
        <v>587</v>
      </c>
      <c r="H241" s="1">
        <f t="shared" si="9"/>
        <v>0</v>
      </c>
      <c r="I241" s="1">
        <f t="shared" si="10"/>
        <v>1</v>
      </c>
      <c r="J241" s="69" t="s">
        <v>799</v>
      </c>
      <c r="K241" s="4" t="s">
        <v>589</v>
      </c>
      <c r="L241" s="4" t="s">
        <v>22</v>
      </c>
      <c r="N241" s="2" t="str">
        <f>+VLOOKUP(B241,[1]Hoja1!$A$1:$E$773,5,0)</f>
        <v>Cerrado</v>
      </c>
      <c r="O241" s="2" t="b">
        <f t="shared" si="11"/>
        <v>1</v>
      </c>
      <c r="P241" s="2" t="s">
        <v>2644</v>
      </c>
      <c r="Q241" s="2" t="s">
        <v>2645</v>
      </c>
    </row>
    <row r="242" spans="1:17" ht="14.25" customHeight="1" x14ac:dyDescent="0.25">
      <c r="A242" s="2">
        <v>241</v>
      </c>
      <c r="B242" s="3">
        <v>20351</v>
      </c>
      <c r="C242" s="4" t="s">
        <v>586</v>
      </c>
      <c r="D242" s="5">
        <v>43866</v>
      </c>
      <c r="E242" s="36" t="s">
        <v>22</v>
      </c>
      <c r="F242" s="5">
        <v>43866</v>
      </c>
      <c r="G242" s="4" t="s">
        <v>587</v>
      </c>
      <c r="H242" s="1">
        <f t="shared" si="9"/>
        <v>0</v>
      </c>
      <c r="I242" s="1">
        <f t="shared" si="10"/>
        <v>1</v>
      </c>
      <c r="J242" s="69" t="s">
        <v>800</v>
      </c>
      <c r="K242" s="4" t="s">
        <v>589</v>
      </c>
      <c r="L242" s="4" t="s">
        <v>22</v>
      </c>
      <c r="N242" s="2" t="str">
        <f>+VLOOKUP(B242,[1]Hoja1!$A$1:$E$773,5,0)</f>
        <v>Cerrado</v>
      </c>
      <c r="O242" s="2" t="b">
        <f t="shared" si="11"/>
        <v>1</v>
      </c>
      <c r="P242" s="2" t="s">
        <v>2644</v>
      </c>
      <c r="Q242" s="2" t="s">
        <v>2645</v>
      </c>
    </row>
    <row r="243" spans="1:17" ht="14.25" customHeight="1" x14ac:dyDescent="0.25">
      <c r="A243" s="2">
        <v>242</v>
      </c>
      <c r="B243" s="3">
        <v>20352</v>
      </c>
      <c r="C243" s="4" t="s">
        <v>586</v>
      </c>
      <c r="D243" s="5">
        <v>43866</v>
      </c>
      <c r="E243" s="36" t="s">
        <v>22</v>
      </c>
      <c r="F243" s="5">
        <v>43866</v>
      </c>
      <c r="G243" s="4" t="s">
        <v>587</v>
      </c>
      <c r="H243" s="1">
        <f t="shared" si="9"/>
        <v>0</v>
      </c>
      <c r="I243" s="1">
        <f t="shared" si="10"/>
        <v>1</v>
      </c>
      <c r="J243" s="69" t="s">
        <v>801</v>
      </c>
      <c r="K243" s="4" t="s">
        <v>589</v>
      </c>
      <c r="L243" s="4" t="s">
        <v>22</v>
      </c>
      <c r="N243" s="2" t="str">
        <f>+VLOOKUP(B243,[1]Hoja1!$A$1:$E$773,5,0)</f>
        <v>Cerrado</v>
      </c>
      <c r="O243" s="2" t="b">
        <f t="shared" si="11"/>
        <v>1</v>
      </c>
      <c r="P243" s="2" t="s">
        <v>2644</v>
      </c>
      <c r="Q243" s="2" t="s">
        <v>2645</v>
      </c>
    </row>
    <row r="244" spans="1:17" ht="14.25" customHeight="1" x14ac:dyDescent="0.25">
      <c r="A244" s="2">
        <v>243</v>
      </c>
      <c r="B244" s="3">
        <v>20353</v>
      </c>
      <c r="C244" s="4" t="s">
        <v>586</v>
      </c>
      <c r="D244" s="5">
        <v>43866</v>
      </c>
      <c r="E244" s="36" t="s">
        <v>22</v>
      </c>
      <c r="F244" s="5">
        <v>43866</v>
      </c>
      <c r="G244" s="4" t="s">
        <v>587</v>
      </c>
      <c r="H244" s="1">
        <f t="shared" si="9"/>
        <v>0</v>
      </c>
      <c r="I244" s="1">
        <f t="shared" si="10"/>
        <v>1</v>
      </c>
      <c r="J244" s="69" t="s">
        <v>802</v>
      </c>
      <c r="K244" s="4" t="s">
        <v>589</v>
      </c>
      <c r="L244" s="4" t="s">
        <v>22</v>
      </c>
      <c r="N244" s="2" t="str">
        <f>+VLOOKUP(B244,[1]Hoja1!$A$1:$E$773,5,0)</f>
        <v>Cerrado</v>
      </c>
      <c r="O244" s="2" t="b">
        <f t="shared" si="11"/>
        <v>1</v>
      </c>
      <c r="P244" s="2" t="s">
        <v>2644</v>
      </c>
      <c r="Q244" s="2" t="s">
        <v>2645</v>
      </c>
    </row>
    <row r="245" spans="1:17" ht="14.25" customHeight="1" x14ac:dyDescent="0.25">
      <c r="A245" s="2">
        <v>244</v>
      </c>
      <c r="B245" s="3">
        <v>20354</v>
      </c>
      <c r="C245" s="4" t="s">
        <v>586</v>
      </c>
      <c r="D245" s="5">
        <v>43866</v>
      </c>
      <c r="E245" s="36" t="s">
        <v>22</v>
      </c>
      <c r="F245" s="5">
        <v>43867</v>
      </c>
      <c r="G245" s="4" t="s">
        <v>587</v>
      </c>
      <c r="H245" s="1">
        <f t="shared" si="9"/>
        <v>1</v>
      </c>
      <c r="I245" s="1">
        <f t="shared" si="10"/>
        <v>2</v>
      </c>
      <c r="J245" s="69" t="s">
        <v>803</v>
      </c>
      <c r="K245" s="4" t="s">
        <v>589</v>
      </c>
      <c r="L245" s="4" t="s">
        <v>22</v>
      </c>
      <c r="N245" s="2" t="str">
        <f>+VLOOKUP(B245,[1]Hoja1!$A$1:$E$773,5,0)</f>
        <v>Cerrado</v>
      </c>
      <c r="O245" s="2" t="b">
        <f t="shared" si="11"/>
        <v>1</v>
      </c>
      <c r="P245" s="2" t="s">
        <v>2644</v>
      </c>
      <c r="Q245" s="2" t="s">
        <v>2645</v>
      </c>
    </row>
    <row r="246" spans="1:17" ht="14.25" customHeight="1" x14ac:dyDescent="0.25">
      <c r="A246" s="2">
        <v>245</v>
      </c>
      <c r="B246" s="3">
        <v>20355</v>
      </c>
      <c r="C246" s="4" t="s">
        <v>586</v>
      </c>
      <c r="D246" s="5">
        <v>43866</v>
      </c>
      <c r="E246" s="36" t="s">
        <v>22</v>
      </c>
      <c r="F246" s="5">
        <v>43867</v>
      </c>
      <c r="G246" s="4" t="s">
        <v>587</v>
      </c>
      <c r="H246" s="1">
        <f t="shared" si="9"/>
        <v>1</v>
      </c>
      <c r="I246" s="1">
        <f t="shared" si="10"/>
        <v>2</v>
      </c>
      <c r="J246" s="69" t="s">
        <v>804</v>
      </c>
      <c r="K246" s="4" t="s">
        <v>589</v>
      </c>
      <c r="L246" s="4" t="s">
        <v>22</v>
      </c>
      <c r="N246" s="2" t="str">
        <f>+VLOOKUP(B246,[1]Hoja1!$A$1:$E$773,5,0)</f>
        <v>Cerrado</v>
      </c>
      <c r="O246" s="2" t="b">
        <f t="shared" si="11"/>
        <v>1</v>
      </c>
      <c r="P246" s="2" t="s">
        <v>2644</v>
      </c>
      <c r="Q246" s="2" t="s">
        <v>2645</v>
      </c>
    </row>
    <row r="247" spans="1:17" ht="14.25" customHeight="1" x14ac:dyDescent="0.25">
      <c r="A247" s="2">
        <v>246</v>
      </c>
      <c r="B247" s="3">
        <v>20356</v>
      </c>
      <c r="C247" s="4" t="s">
        <v>586</v>
      </c>
      <c r="D247" s="5">
        <v>43867</v>
      </c>
      <c r="E247" s="36" t="s">
        <v>22</v>
      </c>
      <c r="F247" s="5">
        <v>43867</v>
      </c>
      <c r="G247" s="4" t="s">
        <v>587</v>
      </c>
      <c r="H247" s="1">
        <f t="shared" si="9"/>
        <v>0</v>
      </c>
      <c r="I247" s="1">
        <f t="shared" si="10"/>
        <v>1</v>
      </c>
      <c r="J247" s="69" t="s">
        <v>805</v>
      </c>
      <c r="K247" s="4" t="s">
        <v>589</v>
      </c>
      <c r="L247" s="4" t="s">
        <v>22</v>
      </c>
      <c r="N247" s="2" t="str">
        <f>+VLOOKUP(B247,[1]Hoja1!$A$1:$E$773,5,0)</f>
        <v>Cerrado</v>
      </c>
      <c r="O247" s="2" t="b">
        <f t="shared" si="11"/>
        <v>1</v>
      </c>
      <c r="P247" s="2" t="s">
        <v>2644</v>
      </c>
      <c r="Q247" s="2" t="s">
        <v>2645</v>
      </c>
    </row>
    <row r="248" spans="1:17" ht="14.25" customHeight="1" x14ac:dyDescent="0.25">
      <c r="A248" s="2">
        <v>247</v>
      </c>
      <c r="B248" s="3">
        <v>20357</v>
      </c>
      <c r="C248" s="4" t="s">
        <v>4</v>
      </c>
      <c r="D248" s="5">
        <v>43867</v>
      </c>
      <c r="E248" s="36" t="s">
        <v>22</v>
      </c>
      <c r="F248" s="5">
        <v>43880</v>
      </c>
      <c r="G248" s="4" t="s">
        <v>587</v>
      </c>
      <c r="H248" s="1">
        <f t="shared" si="9"/>
        <v>13</v>
      </c>
      <c r="I248" s="1">
        <f t="shared" si="10"/>
        <v>10</v>
      </c>
      <c r="J248" s="69" t="s">
        <v>806</v>
      </c>
      <c r="K248" s="4" t="s">
        <v>589</v>
      </c>
      <c r="L248" s="4" t="s">
        <v>22</v>
      </c>
      <c r="N248" s="2" t="str">
        <f>+VLOOKUP(B248,[1]Hoja1!$A$1:$E$773,5,0)</f>
        <v>Cerrado</v>
      </c>
      <c r="O248" s="2" t="b">
        <f t="shared" si="11"/>
        <v>1</v>
      </c>
      <c r="P248" s="2" t="s">
        <v>2644</v>
      </c>
      <c r="Q248" s="2" t="s">
        <v>2645</v>
      </c>
    </row>
    <row r="249" spans="1:17" ht="14.25" customHeight="1" x14ac:dyDescent="0.25">
      <c r="A249" s="2">
        <v>248</v>
      </c>
      <c r="B249" s="3">
        <v>20358</v>
      </c>
      <c r="C249" s="4" t="s">
        <v>586</v>
      </c>
      <c r="D249" s="5">
        <v>43867</v>
      </c>
      <c r="E249" s="36" t="s">
        <v>22</v>
      </c>
      <c r="F249" s="5">
        <v>43867</v>
      </c>
      <c r="G249" s="4" t="s">
        <v>587</v>
      </c>
      <c r="H249" s="1">
        <f t="shared" si="9"/>
        <v>0</v>
      </c>
      <c r="I249" s="1">
        <f t="shared" si="10"/>
        <v>1</v>
      </c>
      <c r="J249" s="69" t="s">
        <v>807</v>
      </c>
      <c r="K249" s="4" t="s">
        <v>589</v>
      </c>
      <c r="L249" s="4" t="s">
        <v>22</v>
      </c>
      <c r="M249" s="4"/>
      <c r="N249" s="2" t="str">
        <f>+VLOOKUP(B249,[1]Hoja1!$A$1:$E$773,5,0)</f>
        <v>Cerrado</v>
      </c>
      <c r="O249" s="2" t="b">
        <f t="shared" si="11"/>
        <v>1</v>
      </c>
      <c r="P249" s="2" t="s">
        <v>2644</v>
      </c>
      <c r="Q249" s="2" t="s">
        <v>2645</v>
      </c>
    </row>
    <row r="250" spans="1:17" ht="14.25" customHeight="1" x14ac:dyDescent="0.25">
      <c r="A250" s="2">
        <v>249</v>
      </c>
      <c r="B250" s="3">
        <v>20359</v>
      </c>
      <c r="C250" s="4" t="s">
        <v>4</v>
      </c>
      <c r="D250" s="5">
        <v>43867</v>
      </c>
      <c r="E250" s="36" t="s">
        <v>22</v>
      </c>
      <c r="F250" s="5">
        <v>43872</v>
      </c>
      <c r="G250" s="4" t="s">
        <v>587</v>
      </c>
      <c r="H250" s="1">
        <f t="shared" si="9"/>
        <v>5</v>
      </c>
      <c r="I250" s="1">
        <f t="shared" si="10"/>
        <v>4</v>
      </c>
      <c r="J250" s="69" t="s">
        <v>808</v>
      </c>
      <c r="K250" s="4" t="s">
        <v>589</v>
      </c>
      <c r="L250" s="4" t="s">
        <v>22</v>
      </c>
      <c r="N250" s="2" t="str">
        <f>+VLOOKUP(B250,[1]Hoja1!$A$1:$E$773,5,0)</f>
        <v>Cerrado</v>
      </c>
      <c r="O250" s="2" t="b">
        <f t="shared" si="11"/>
        <v>1</v>
      </c>
      <c r="P250" s="2" t="s">
        <v>2644</v>
      </c>
      <c r="Q250" s="2" t="s">
        <v>2645</v>
      </c>
    </row>
    <row r="251" spans="1:17" ht="14.25" customHeight="1" x14ac:dyDescent="0.25">
      <c r="A251" s="2">
        <v>250</v>
      </c>
      <c r="B251" s="3">
        <v>20360</v>
      </c>
      <c r="C251" s="4" t="s">
        <v>2</v>
      </c>
      <c r="D251" s="5">
        <v>43867</v>
      </c>
      <c r="E251" s="36" t="s">
        <v>22</v>
      </c>
      <c r="F251" s="5">
        <v>43867</v>
      </c>
      <c r="G251" s="4" t="s">
        <v>587</v>
      </c>
      <c r="H251" s="1">
        <f t="shared" si="9"/>
        <v>0</v>
      </c>
      <c r="I251" s="1">
        <f t="shared" si="10"/>
        <v>1</v>
      </c>
      <c r="J251" s="69" t="s">
        <v>809</v>
      </c>
      <c r="K251" s="4" t="s">
        <v>589</v>
      </c>
      <c r="L251" s="4" t="s">
        <v>22</v>
      </c>
      <c r="N251" s="2" t="str">
        <f>+VLOOKUP(B251,[1]Hoja1!$A$1:$E$773,5,0)</f>
        <v>Cerrado</v>
      </c>
      <c r="O251" s="2" t="b">
        <f t="shared" si="11"/>
        <v>1</v>
      </c>
      <c r="P251" s="2" t="s">
        <v>2644</v>
      </c>
      <c r="Q251" s="2" t="s">
        <v>2645</v>
      </c>
    </row>
    <row r="252" spans="1:17" ht="14.25" customHeight="1" x14ac:dyDescent="0.25">
      <c r="A252" s="2">
        <v>251</v>
      </c>
      <c r="B252" s="3">
        <v>20361</v>
      </c>
      <c r="C252" s="4" t="s">
        <v>586</v>
      </c>
      <c r="D252" s="5">
        <v>43867</v>
      </c>
      <c r="E252" s="36" t="s">
        <v>22</v>
      </c>
      <c r="F252" s="5">
        <v>43871</v>
      </c>
      <c r="G252" s="4" t="s">
        <v>587</v>
      </c>
      <c r="H252" s="1">
        <f t="shared" si="9"/>
        <v>4</v>
      </c>
      <c r="I252" s="1">
        <f t="shared" si="10"/>
        <v>3</v>
      </c>
      <c r="J252" s="69" t="s">
        <v>810</v>
      </c>
      <c r="K252" s="4" t="s">
        <v>589</v>
      </c>
      <c r="L252" s="4" t="s">
        <v>22</v>
      </c>
      <c r="N252" s="2" t="str">
        <f>+VLOOKUP(B252,[1]Hoja1!$A$1:$E$773,5,0)</f>
        <v>Cerrado</v>
      </c>
      <c r="O252" s="2" t="b">
        <f t="shared" si="11"/>
        <v>1</v>
      </c>
      <c r="P252" s="2" t="s">
        <v>2644</v>
      </c>
      <c r="Q252" s="2" t="s">
        <v>2645</v>
      </c>
    </row>
    <row r="253" spans="1:17" ht="14.25" customHeight="1" x14ac:dyDescent="0.25">
      <c r="A253" s="2">
        <v>252</v>
      </c>
      <c r="B253" s="3">
        <v>20362</v>
      </c>
      <c r="C253" s="4" t="s">
        <v>586</v>
      </c>
      <c r="D253" s="5">
        <v>43867</v>
      </c>
      <c r="E253" s="36" t="s">
        <v>22</v>
      </c>
      <c r="F253" s="5">
        <v>43871</v>
      </c>
      <c r="G253" s="4" t="s">
        <v>587</v>
      </c>
      <c r="H253" s="1">
        <f t="shared" si="9"/>
        <v>4</v>
      </c>
      <c r="I253" s="1">
        <f t="shared" si="10"/>
        <v>3</v>
      </c>
      <c r="J253" s="69" t="s">
        <v>811</v>
      </c>
      <c r="K253" s="4" t="s">
        <v>589</v>
      </c>
      <c r="L253" s="4" t="s">
        <v>22</v>
      </c>
      <c r="N253" s="2" t="str">
        <f>+VLOOKUP(B253,[1]Hoja1!$A$1:$E$773,5,0)</f>
        <v>Cerrado</v>
      </c>
      <c r="O253" s="2" t="b">
        <f t="shared" si="11"/>
        <v>1</v>
      </c>
      <c r="P253" s="2" t="s">
        <v>2644</v>
      </c>
      <c r="Q253" s="2" t="s">
        <v>2645</v>
      </c>
    </row>
    <row r="254" spans="1:17" ht="14.25" customHeight="1" x14ac:dyDescent="0.25">
      <c r="A254" s="2">
        <v>253</v>
      </c>
      <c r="B254" s="3">
        <v>20363</v>
      </c>
      <c r="C254" s="4" t="s">
        <v>586</v>
      </c>
      <c r="D254" s="5">
        <v>43867</v>
      </c>
      <c r="E254" s="36" t="s">
        <v>22</v>
      </c>
      <c r="F254" s="5">
        <v>43872</v>
      </c>
      <c r="G254" s="4" t="s">
        <v>587</v>
      </c>
      <c r="H254" s="1">
        <f t="shared" si="9"/>
        <v>5</v>
      </c>
      <c r="I254" s="1">
        <f t="shared" si="10"/>
        <v>4</v>
      </c>
      <c r="J254" s="69" t="s">
        <v>812</v>
      </c>
      <c r="K254" s="4" t="s">
        <v>589</v>
      </c>
      <c r="L254" s="4" t="s">
        <v>22</v>
      </c>
      <c r="N254" s="2" t="str">
        <f>+VLOOKUP(B254,[1]Hoja1!$A$1:$E$773,5,0)</f>
        <v>Cerrado</v>
      </c>
      <c r="O254" s="2" t="b">
        <f t="shared" si="11"/>
        <v>1</v>
      </c>
      <c r="P254" s="2" t="s">
        <v>2644</v>
      </c>
      <c r="Q254" s="2" t="s">
        <v>2645</v>
      </c>
    </row>
    <row r="255" spans="1:17" ht="14.25" customHeight="1" x14ac:dyDescent="0.25">
      <c r="A255" s="2">
        <v>254</v>
      </c>
      <c r="B255" s="3">
        <v>20364</v>
      </c>
      <c r="C255" s="4" t="s">
        <v>586</v>
      </c>
      <c r="D255" s="5">
        <v>43867</v>
      </c>
      <c r="E255" s="36" t="s">
        <v>22</v>
      </c>
      <c r="F255" s="5">
        <v>43872</v>
      </c>
      <c r="G255" s="4" t="s">
        <v>587</v>
      </c>
      <c r="H255" s="1">
        <f t="shared" si="9"/>
        <v>5</v>
      </c>
      <c r="I255" s="1">
        <f t="shared" si="10"/>
        <v>4</v>
      </c>
      <c r="J255" s="69" t="s">
        <v>813</v>
      </c>
      <c r="K255" s="4" t="s">
        <v>589</v>
      </c>
      <c r="L255" s="4" t="s">
        <v>22</v>
      </c>
      <c r="N255" s="2" t="str">
        <f>+VLOOKUP(B255,[1]Hoja1!$A$1:$E$773,5,0)</f>
        <v>Cerrado</v>
      </c>
      <c r="O255" s="2" t="b">
        <f t="shared" si="11"/>
        <v>1</v>
      </c>
      <c r="P255" s="2" t="s">
        <v>2644</v>
      </c>
      <c r="Q255" s="2" t="s">
        <v>2645</v>
      </c>
    </row>
    <row r="256" spans="1:17" ht="14.25" customHeight="1" x14ac:dyDescent="0.25">
      <c r="A256" s="2">
        <v>255</v>
      </c>
      <c r="B256" s="3">
        <v>20365</v>
      </c>
      <c r="C256" s="4" t="s">
        <v>2</v>
      </c>
      <c r="D256" s="5">
        <v>43867</v>
      </c>
      <c r="E256" s="36" t="s">
        <v>22</v>
      </c>
      <c r="F256" s="5">
        <v>43880</v>
      </c>
      <c r="G256" s="4" t="s">
        <v>587</v>
      </c>
      <c r="H256" s="1">
        <f t="shared" si="9"/>
        <v>13</v>
      </c>
      <c r="I256" s="1">
        <f t="shared" si="10"/>
        <v>10</v>
      </c>
      <c r="J256" s="69" t="s">
        <v>814</v>
      </c>
      <c r="K256" s="4" t="s">
        <v>589</v>
      </c>
      <c r="L256" s="4" t="s">
        <v>22</v>
      </c>
      <c r="M256" s="4"/>
      <c r="N256" s="2" t="str">
        <f>+VLOOKUP(B256,[1]Hoja1!$A$1:$E$773,5,0)</f>
        <v>Cerrado</v>
      </c>
      <c r="O256" s="2" t="b">
        <f t="shared" si="11"/>
        <v>1</v>
      </c>
      <c r="P256" s="2" t="s">
        <v>2644</v>
      </c>
      <c r="Q256" s="2" t="s">
        <v>2645</v>
      </c>
    </row>
    <row r="257" spans="1:17" ht="14.25" customHeight="1" x14ac:dyDescent="0.25">
      <c r="A257" s="2">
        <v>256</v>
      </c>
      <c r="B257" s="3">
        <v>20366</v>
      </c>
      <c r="C257" s="4" t="s">
        <v>4</v>
      </c>
      <c r="D257" s="5">
        <v>43867</v>
      </c>
      <c r="E257" s="36" t="s">
        <v>22</v>
      </c>
      <c r="F257" s="5">
        <v>43880</v>
      </c>
      <c r="G257" s="4" t="s">
        <v>587</v>
      </c>
      <c r="H257" s="1">
        <f t="shared" si="9"/>
        <v>13</v>
      </c>
      <c r="I257" s="1">
        <f t="shared" si="10"/>
        <v>10</v>
      </c>
      <c r="J257" s="69" t="s">
        <v>815</v>
      </c>
      <c r="K257" s="4" t="s">
        <v>589</v>
      </c>
      <c r="L257" s="4" t="s">
        <v>22</v>
      </c>
      <c r="N257" s="2" t="str">
        <f>+VLOOKUP(B257,[1]Hoja1!$A$1:$E$773,5,0)</f>
        <v>Cerrado</v>
      </c>
      <c r="O257" s="2" t="b">
        <f t="shared" si="11"/>
        <v>1</v>
      </c>
      <c r="P257" s="2" t="s">
        <v>2644</v>
      </c>
      <c r="Q257" s="2" t="s">
        <v>2645</v>
      </c>
    </row>
    <row r="258" spans="1:17" ht="14.25" customHeight="1" x14ac:dyDescent="0.25">
      <c r="A258" s="2">
        <v>257</v>
      </c>
      <c r="B258" s="3">
        <v>20367</v>
      </c>
      <c r="C258" s="4" t="s">
        <v>586</v>
      </c>
      <c r="D258" s="5">
        <v>43867</v>
      </c>
      <c r="E258" s="36" t="s">
        <v>22</v>
      </c>
      <c r="F258" s="5">
        <v>43872</v>
      </c>
      <c r="G258" s="4" t="s">
        <v>587</v>
      </c>
      <c r="H258" s="1">
        <f t="shared" ref="H258:H321" si="12">+F258-D258</f>
        <v>5</v>
      </c>
      <c r="I258" s="1">
        <f t="shared" ref="I258:I321" si="13">+NETWORKDAYS(D258,F258)</f>
        <v>4</v>
      </c>
      <c r="J258" s="69" t="s">
        <v>816</v>
      </c>
      <c r="K258" s="4" t="s">
        <v>589</v>
      </c>
      <c r="L258" s="4" t="s">
        <v>22</v>
      </c>
      <c r="N258" s="2" t="str">
        <f>+VLOOKUP(B258,[1]Hoja1!$A$1:$E$773,5,0)</f>
        <v>Cerrado</v>
      </c>
      <c r="O258" s="2" t="b">
        <f t="shared" ref="O258:O321" si="14">+N258=K258</f>
        <v>1</v>
      </c>
      <c r="P258" s="2" t="s">
        <v>2644</v>
      </c>
      <c r="Q258" s="2" t="s">
        <v>2645</v>
      </c>
    </row>
    <row r="259" spans="1:17" ht="14.25" customHeight="1" x14ac:dyDescent="0.25">
      <c r="A259" s="2">
        <v>258</v>
      </c>
      <c r="B259" s="3">
        <v>20368</v>
      </c>
      <c r="C259" s="4" t="s">
        <v>586</v>
      </c>
      <c r="D259" s="5">
        <v>43867</v>
      </c>
      <c r="E259" s="36" t="s">
        <v>22</v>
      </c>
      <c r="F259" s="5">
        <v>43872</v>
      </c>
      <c r="G259" s="4" t="s">
        <v>587</v>
      </c>
      <c r="H259" s="1">
        <f t="shared" si="12"/>
        <v>5</v>
      </c>
      <c r="I259" s="1">
        <f t="shared" si="13"/>
        <v>4</v>
      </c>
      <c r="J259" s="69" t="s">
        <v>817</v>
      </c>
      <c r="K259" s="4" t="s">
        <v>589</v>
      </c>
      <c r="L259" s="4" t="s">
        <v>22</v>
      </c>
      <c r="N259" s="2" t="str">
        <f>+VLOOKUP(B259,[1]Hoja1!$A$1:$E$773,5,0)</f>
        <v>Cerrado</v>
      </c>
      <c r="O259" s="2" t="b">
        <f t="shared" si="14"/>
        <v>1</v>
      </c>
      <c r="P259" s="2" t="s">
        <v>2644</v>
      </c>
      <c r="Q259" s="2" t="s">
        <v>2645</v>
      </c>
    </row>
    <row r="260" spans="1:17" ht="14.25" customHeight="1" x14ac:dyDescent="0.25">
      <c r="A260" s="2">
        <v>259</v>
      </c>
      <c r="B260" s="3">
        <v>20369</v>
      </c>
      <c r="C260" s="4" t="s">
        <v>586</v>
      </c>
      <c r="D260" s="5">
        <v>43867</v>
      </c>
      <c r="E260" s="36" t="s">
        <v>22</v>
      </c>
      <c r="F260" s="5">
        <v>43872</v>
      </c>
      <c r="G260" s="4" t="s">
        <v>587</v>
      </c>
      <c r="H260" s="1">
        <f t="shared" si="12"/>
        <v>5</v>
      </c>
      <c r="I260" s="1">
        <f t="shared" si="13"/>
        <v>4</v>
      </c>
      <c r="J260" s="69" t="s">
        <v>818</v>
      </c>
      <c r="K260" s="4" t="s">
        <v>589</v>
      </c>
      <c r="L260" s="4" t="s">
        <v>22</v>
      </c>
      <c r="M260" s="4"/>
      <c r="N260" s="2" t="str">
        <f>+VLOOKUP(B260,[1]Hoja1!$A$1:$E$773,5,0)</f>
        <v>Cerrado</v>
      </c>
      <c r="O260" s="2" t="b">
        <f t="shared" si="14"/>
        <v>1</v>
      </c>
      <c r="P260" s="2" t="s">
        <v>2644</v>
      </c>
      <c r="Q260" s="2" t="s">
        <v>2645</v>
      </c>
    </row>
    <row r="261" spans="1:17" ht="14.25" customHeight="1" x14ac:dyDescent="0.25">
      <c r="A261" s="2">
        <v>260</v>
      </c>
      <c r="B261" s="3">
        <v>20370</v>
      </c>
      <c r="C261" s="4" t="s">
        <v>586</v>
      </c>
      <c r="D261" s="5">
        <v>43867</v>
      </c>
      <c r="E261" s="36" t="s">
        <v>22</v>
      </c>
      <c r="F261" s="5">
        <v>43872</v>
      </c>
      <c r="G261" s="4" t="s">
        <v>587</v>
      </c>
      <c r="H261" s="1">
        <f t="shared" si="12"/>
        <v>5</v>
      </c>
      <c r="I261" s="1">
        <f t="shared" si="13"/>
        <v>4</v>
      </c>
      <c r="J261" s="69" t="s">
        <v>819</v>
      </c>
      <c r="K261" s="4" t="s">
        <v>589</v>
      </c>
      <c r="L261" s="4" t="s">
        <v>22</v>
      </c>
      <c r="N261" s="2" t="str">
        <f>+VLOOKUP(B261,[1]Hoja1!$A$1:$E$773,5,0)</f>
        <v>Cerrado</v>
      </c>
      <c r="O261" s="2" t="b">
        <f t="shared" si="14"/>
        <v>1</v>
      </c>
      <c r="P261" s="2" t="s">
        <v>2644</v>
      </c>
      <c r="Q261" s="2" t="s">
        <v>2645</v>
      </c>
    </row>
    <row r="262" spans="1:17" ht="14.25" customHeight="1" x14ac:dyDescent="0.25">
      <c r="A262" s="2">
        <v>261</v>
      </c>
      <c r="B262" s="3">
        <v>20371</v>
      </c>
      <c r="C262" s="4" t="s">
        <v>4</v>
      </c>
      <c r="D262" s="5">
        <v>43867</v>
      </c>
      <c r="E262" s="36" t="s">
        <v>22</v>
      </c>
      <c r="F262" s="5" t="s">
        <v>25</v>
      </c>
      <c r="G262" s="4" t="s">
        <v>25</v>
      </c>
      <c r="H262" s="1" t="e">
        <f t="shared" si="12"/>
        <v>#VALUE!</v>
      </c>
      <c r="I262" s="1" t="e">
        <f t="shared" si="13"/>
        <v>#VALUE!</v>
      </c>
      <c r="J262" s="69" t="s">
        <v>820</v>
      </c>
      <c r="K262" s="4" t="s">
        <v>592</v>
      </c>
      <c r="L262" s="4" t="s">
        <v>25</v>
      </c>
      <c r="N262" s="2" t="str">
        <f>+VLOOKUP(B262,[1]Hoja1!$A$1:$E$773,5,0)</f>
        <v>Abierto</v>
      </c>
      <c r="O262" s="2" t="b">
        <f t="shared" si="14"/>
        <v>1</v>
      </c>
      <c r="P262" s="2" t="s">
        <v>2646</v>
      </c>
      <c r="Q262" s="2" t="s">
        <v>25</v>
      </c>
    </row>
    <row r="263" spans="1:17" ht="14.25" customHeight="1" x14ac:dyDescent="0.25">
      <c r="A263" s="2">
        <v>262</v>
      </c>
      <c r="B263" s="3">
        <v>20372</v>
      </c>
      <c r="C263" s="4" t="s">
        <v>4</v>
      </c>
      <c r="D263" s="5">
        <v>43868</v>
      </c>
      <c r="E263" s="36" t="s">
        <v>22</v>
      </c>
      <c r="F263" s="5">
        <v>43880</v>
      </c>
      <c r="G263" s="4" t="s">
        <v>587</v>
      </c>
      <c r="H263" s="1">
        <f t="shared" si="12"/>
        <v>12</v>
      </c>
      <c r="I263" s="1">
        <f t="shared" si="13"/>
        <v>9</v>
      </c>
      <c r="J263" s="69" t="s">
        <v>821</v>
      </c>
      <c r="K263" s="4" t="s">
        <v>589</v>
      </c>
      <c r="L263" s="4" t="s">
        <v>22</v>
      </c>
      <c r="N263" s="2" t="str">
        <f>+VLOOKUP(B263,[1]Hoja1!$A$1:$E$773,5,0)</f>
        <v>Cerrado</v>
      </c>
      <c r="O263" s="2" t="b">
        <f t="shared" si="14"/>
        <v>1</v>
      </c>
      <c r="P263" s="2" t="s">
        <v>2644</v>
      </c>
      <c r="Q263" s="2" t="s">
        <v>2645</v>
      </c>
    </row>
    <row r="264" spans="1:17" ht="14.25" customHeight="1" x14ac:dyDescent="0.25">
      <c r="A264" s="2">
        <v>263</v>
      </c>
      <c r="B264" s="3">
        <v>20373</v>
      </c>
      <c r="C264" s="4" t="s">
        <v>586</v>
      </c>
      <c r="D264" s="5">
        <v>43868</v>
      </c>
      <c r="E264" s="36" t="s">
        <v>22</v>
      </c>
      <c r="F264" s="5">
        <v>43872</v>
      </c>
      <c r="G264" s="4" t="s">
        <v>587</v>
      </c>
      <c r="H264" s="1">
        <f t="shared" si="12"/>
        <v>4</v>
      </c>
      <c r="I264" s="1">
        <f t="shared" si="13"/>
        <v>3</v>
      </c>
      <c r="J264" s="69" t="s">
        <v>822</v>
      </c>
      <c r="K264" s="4" t="s">
        <v>589</v>
      </c>
      <c r="L264" s="4" t="s">
        <v>22</v>
      </c>
      <c r="N264" s="2" t="str">
        <f>+VLOOKUP(B264,[1]Hoja1!$A$1:$E$773,5,0)</f>
        <v>Cerrado</v>
      </c>
      <c r="O264" s="2" t="b">
        <f t="shared" si="14"/>
        <v>1</v>
      </c>
      <c r="P264" s="2" t="s">
        <v>2644</v>
      </c>
      <c r="Q264" s="2" t="s">
        <v>2645</v>
      </c>
    </row>
    <row r="265" spans="1:17" ht="14.25" customHeight="1" x14ac:dyDescent="0.25">
      <c r="A265" s="2">
        <v>264</v>
      </c>
      <c r="B265" s="3">
        <v>20374</v>
      </c>
      <c r="C265" s="4" t="s">
        <v>586</v>
      </c>
      <c r="D265" s="5">
        <v>43868</v>
      </c>
      <c r="E265" s="36" t="s">
        <v>22</v>
      </c>
      <c r="F265" s="5">
        <v>43872</v>
      </c>
      <c r="G265" s="4" t="s">
        <v>587</v>
      </c>
      <c r="H265" s="1">
        <f t="shared" si="12"/>
        <v>4</v>
      </c>
      <c r="I265" s="1">
        <f t="shared" si="13"/>
        <v>3</v>
      </c>
      <c r="J265" s="69" t="s">
        <v>823</v>
      </c>
      <c r="K265" s="4" t="s">
        <v>589</v>
      </c>
      <c r="L265" s="4" t="s">
        <v>22</v>
      </c>
      <c r="N265" s="2" t="str">
        <f>+VLOOKUP(B265,[1]Hoja1!$A$1:$E$773,5,0)</f>
        <v>Cerrado</v>
      </c>
      <c r="O265" s="2" t="b">
        <f t="shared" si="14"/>
        <v>1</v>
      </c>
      <c r="P265" s="2" t="s">
        <v>2644</v>
      </c>
      <c r="Q265" s="2" t="s">
        <v>2645</v>
      </c>
    </row>
    <row r="266" spans="1:17" ht="14.25" customHeight="1" x14ac:dyDescent="0.25">
      <c r="A266" s="2">
        <v>265</v>
      </c>
      <c r="B266" s="3">
        <v>20375</v>
      </c>
      <c r="C266" s="4" t="s">
        <v>4</v>
      </c>
      <c r="D266" s="5">
        <v>43868</v>
      </c>
      <c r="E266" s="36" t="s">
        <v>22</v>
      </c>
      <c r="F266" s="5" t="s">
        <v>25</v>
      </c>
      <c r="G266" s="4" t="s">
        <v>25</v>
      </c>
      <c r="H266" s="1" t="e">
        <f t="shared" si="12"/>
        <v>#VALUE!</v>
      </c>
      <c r="I266" s="1" t="e">
        <f t="shared" si="13"/>
        <v>#VALUE!</v>
      </c>
      <c r="J266" s="69" t="s">
        <v>824</v>
      </c>
      <c r="K266" s="4" t="s">
        <v>592</v>
      </c>
      <c r="L266" s="4" t="s">
        <v>25</v>
      </c>
      <c r="M266" s="4"/>
      <c r="N266" s="2" t="str">
        <f>+VLOOKUP(B266,[1]Hoja1!$A$1:$E$773,5,0)</f>
        <v>Abierto</v>
      </c>
      <c r="O266" s="2" t="b">
        <f t="shared" si="14"/>
        <v>1</v>
      </c>
      <c r="P266" s="2" t="s">
        <v>2646</v>
      </c>
      <c r="Q266" s="2" t="s">
        <v>25</v>
      </c>
    </row>
    <row r="267" spans="1:17" ht="14.25" customHeight="1" x14ac:dyDescent="0.25">
      <c r="A267" s="2">
        <v>266</v>
      </c>
      <c r="B267" s="3">
        <v>20376</v>
      </c>
      <c r="C267" s="4" t="s">
        <v>4</v>
      </c>
      <c r="D267" s="5">
        <v>43868</v>
      </c>
      <c r="E267" s="36" t="s">
        <v>22</v>
      </c>
      <c r="F267" s="5">
        <v>43872</v>
      </c>
      <c r="G267" s="4" t="s">
        <v>587</v>
      </c>
      <c r="H267" s="1">
        <f t="shared" si="12"/>
        <v>4</v>
      </c>
      <c r="I267" s="1">
        <f t="shared" si="13"/>
        <v>3</v>
      </c>
      <c r="J267" s="69" t="s">
        <v>825</v>
      </c>
      <c r="K267" s="4" t="s">
        <v>589</v>
      </c>
      <c r="L267" s="4" t="s">
        <v>22</v>
      </c>
      <c r="N267" s="2" t="str">
        <f>+VLOOKUP(B267,[1]Hoja1!$A$1:$E$773,5,0)</f>
        <v>Cerrado</v>
      </c>
      <c r="O267" s="2" t="b">
        <f t="shared" si="14"/>
        <v>1</v>
      </c>
      <c r="P267" s="2" t="s">
        <v>2644</v>
      </c>
      <c r="Q267" s="2" t="s">
        <v>2645</v>
      </c>
    </row>
    <row r="268" spans="1:17" ht="14.25" customHeight="1" x14ac:dyDescent="0.25">
      <c r="A268" s="2">
        <v>267</v>
      </c>
      <c r="B268" s="3">
        <v>20377</v>
      </c>
      <c r="C268" s="4" t="s">
        <v>586</v>
      </c>
      <c r="D268" s="5">
        <v>43868</v>
      </c>
      <c r="E268" s="36" t="s">
        <v>22</v>
      </c>
      <c r="F268" s="5">
        <v>43872</v>
      </c>
      <c r="G268" s="4" t="s">
        <v>587</v>
      </c>
      <c r="H268" s="1">
        <f t="shared" si="12"/>
        <v>4</v>
      </c>
      <c r="I268" s="1">
        <f t="shared" si="13"/>
        <v>3</v>
      </c>
      <c r="J268" s="69" t="s">
        <v>826</v>
      </c>
      <c r="K268" s="4" t="s">
        <v>589</v>
      </c>
      <c r="L268" s="4" t="s">
        <v>22</v>
      </c>
      <c r="N268" s="2" t="str">
        <f>+VLOOKUP(B268,[1]Hoja1!$A$1:$E$773,5,0)</f>
        <v>Cerrado</v>
      </c>
      <c r="O268" s="2" t="b">
        <f t="shared" si="14"/>
        <v>1</v>
      </c>
      <c r="P268" s="2" t="s">
        <v>2644</v>
      </c>
      <c r="Q268" s="2" t="s">
        <v>2645</v>
      </c>
    </row>
    <row r="269" spans="1:17" ht="14.25" customHeight="1" x14ac:dyDescent="0.25">
      <c r="A269" s="2">
        <v>268</v>
      </c>
      <c r="B269" s="3">
        <v>20378</v>
      </c>
      <c r="C269" s="4" t="s">
        <v>586</v>
      </c>
      <c r="D269" s="5">
        <v>43868</v>
      </c>
      <c r="E269" s="36" t="s">
        <v>22</v>
      </c>
      <c r="F269" s="5">
        <v>43872</v>
      </c>
      <c r="G269" s="4" t="s">
        <v>587</v>
      </c>
      <c r="H269" s="1">
        <f t="shared" si="12"/>
        <v>4</v>
      </c>
      <c r="I269" s="1">
        <f t="shared" si="13"/>
        <v>3</v>
      </c>
      <c r="J269" s="69" t="s">
        <v>827</v>
      </c>
      <c r="K269" s="4" t="s">
        <v>589</v>
      </c>
      <c r="L269" s="4" t="s">
        <v>22</v>
      </c>
      <c r="N269" s="2" t="str">
        <f>+VLOOKUP(B269,[1]Hoja1!$A$1:$E$773,5,0)</f>
        <v>Cerrado</v>
      </c>
      <c r="O269" s="2" t="b">
        <f t="shared" si="14"/>
        <v>1</v>
      </c>
      <c r="P269" s="2" t="s">
        <v>2644</v>
      </c>
      <c r="Q269" s="2" t="s">
        <v>2645</v>
      </c>
    </row>
    <row r="270" spans="1:17" ht="14.25" customHeight="1" x14ac:dyDescent="0.25">
      <c r="A270" s="2">
        <v>269</v>
      </c>
      <c r="B270" s="3">
        <v>20379</v>
      </c>
      <c r="C270" s="4" t="s">
        <v>586</v>
      </c>
      <c r="D270" s="5">
        <v>43868</v>
      </c>
      <c r="E270" s="36" t="s">
        <v>22</v>
      </c>
      <c r="F270" s="5">
        <v>43872</v>
      </c>
      <c r="G270" s="4" t="s">
        <v>587</v>
      </c>
      <c r="H270" s="1">
        <f t="shared" si="12"/>
        <v>4</v>
      </c>
      <c r="I270" s="1">
        <f t="shared" si="13"/>
        <v>3</v>
      </c>
      <c r="J270" s="69" t="s">
        <v>828</v>
      </c>
      <c r="K270" s="4" t="s">
        <v>589</v>
      </c>
      <c r="L270" s="4" t="s">
        <v>22</v>
      </c>
      <c r="M270" s="4"/>
      <c r="N270" s="2" t="str">
        <f>+VLOOKUP(B270,[1]Hoja1!$A$1:$E$773,5,0)</f>
        <v>Cerrado</v>
      </c>
      <c r="O270" s="2" t="b">
        <f t="shared" si="14"/>
        <v>1</v>
      </c>
      <c r="P270" s="2" t="s">
        <v>2644</v>
      </c>
      <c r="Q270" s="2" t="s">
        <v>2645</v>
      </c>
    </row>
    <row r="271" spans="1:17" ht="14.25" customHeight="1" x14ac:dyDescent="0.25">
      <c r="A271" s="2">
        <v>270</v>
      </c>
      <c r="B271" s="3">
        <v>20380</v>
      </c>
      <c r="C271" s="4" t="s">
        <v>4</v>
      </c>
      <c r="D271" s="5">
        <v>43868</v>
      </c>
      <c r="E271" s="36" t="s">
        <v>22</v>
      </c>
      <c r="F271" s="5">
        <v>43880</v>
      </c>
      <c r="G271" s="4" t="s">
        <v>587</v>
      </c>
      <c r="H271" s="1">
        <f t="shared" si="12"/>
        <v>12</v>
      </c>
      <c r="I271" s="1">
        <f t="shared" si="13"/>
        <v>9</v>
      </c>
      <c r="J271" s="69" t="s">
        <v>829</v>
      </c>
      <c r="K271" s="4" t="s">
        <v>589</v>
      </c>
      <c r="L271" s="4" t="s">
        <v>22</v>
      </c>
      <c r="M271" s="4"/>
      <c r="N271" s="2" t="str">
        <f>+VLOOKUP(B271,[1]Hoja1!$A$1:$E$773,5,0)</f>
        <v>Cerrado</v>
      </c>
      <c r="O271" s="2" t="b">
        <f t="shared" si="14"/>
        <v>1</v>
      </c>
      <c r="P271" s="2" t="s">
        <v>2644</v>
      </c>
      <c r="Q271" s="2" t="s">
        <v>2645</v>
      </c>
    </row>
    <row r="272" spans="1:17" ht="14.25" customHeight="1" x14ac:dyDescent="0.25">
      <c r="A272" s="2">
        <v>271</v>
      </c>
      <c r="B272" s="3">
        <v>20381</v>
      </c>
      <c r="C272" s="4" t="s">
        <v>4</v>
      </c>
      <c r="D272" s="5">
        <v>43868</v>
      </c>
      <c r="E272" s="36" t="s">
        <v>22</v>
      </c>
      <c r="F272" s="5" t="s">
        <v>25</v>
      </c>
      <c r="G272" s="4" t="s">
        <v>25</v>
      </c>
      <c r="H272" s="1" t="e">
        <f t="shared" si="12"/>
        <v>#VALUE!</v>
      </c>
      <c r="I272" s="1" t="e">
        <f t="shared" si="13"/>
        <v>#VALUE!</v>
      </c>
      <c r="J272" s="69" t="s">
        <v>634</v>
      </c>
      <c r="K272" s="4" t="s">
        <v>592</v>
      </c>
      <c r="L272" s="4" t="s">
        <v>25</v>
      </c>
      <c r="N272" s="2" t="str">
        <f>+VLOOKUP(B272,[1]Hoja1!$A$1:$E$773,5,0)</f>
        <v>Abierto</v>
      </c>
      <c r="O272" s="2" t="b">
        <f t="shared" si="14"/>
        <v>1</v>
      </c>
      <c r="P272" s="2" t="s">
        <v>2646</v>
      </c>
      <c r="Q272" s="2" t="s">
        <v>25</v>
      </c>
    </row>
    <row r="273" spans="1:17" ht="14.25" customHeight="1" x14ac:dyDescent="0.25">
      <c r="A273" s="2">
        <v>272</v>
      </c>
      <c r="B273" s="3">
        <v>20382</v>
      </c>
      <c r="C273" s="4" t="s">
        <v>4</v>
      </c>
      <c r="D273" s="5">
        <v>43868</v>
      </c>
      <c r="E273" s="36" t="s">
        <v>22</v>
      </c>
      <c r="F273" s="5" t="s">
        <v>25</v>
      </c>
      <c r="G273" s="4" t="s">
        <v>25</v>
      </c>
      <c r="H273" s="1" t="e">
        <f t="shared" si="12"/>
        <v>#VALUE!</v>
      </c>
      <c r="I273" s="1" t="e">
        <f t="shared" si="13"/>
        <v>#VALUE!</v>
      </c>
      <c r="J273" s="69" t="s">
        <v>830</v>
      </c>
      <c r="K273" s="4" t="s">
        <v>592</v>
      </c>
      <c r="L273" s="4" t="s">
        <v>25</v>
      </c>
      <c r="N273" s="2" t="str">
        <f>+VLOOKUP(B273,[1]Hoja1!$A$1:$E$773,5,0)</f>
        <v>Abierto</v>
      </c>
      <c r="O273" s="2" t="b">
        <f t="shared" si="14"/>
        <v>1</v>
      </c>
      <c r="P273" s="2" t="s">
        <v>2646</v>
      </c>
      <c r="Q273" s="2" t="s">
        <v>25</v>
      </c>
    </row>
    <row r="274" spans="1:17" ht="14.25" customHeight="1" x14ac:dyDescent="0.25">
      <c r="A274" s="2">
        <v>273</v>
      </c>
      <c r="B274" s="3">
        <v>20383</v>
      </c>
      <c r="C274" s="4" t="s">
        <v>7</v>
      </c>
      <c r="D274" s="5">
        <v>43870</v>
      </c>
      <c r="E274" s="36" t="s">
        <v>22</v>
      </c>
      <c r="F274" s="5" t="s">
        <v>25</v>
      </c>
      <c r="G274" s="4" t="s">
        <v>25</v>
      </c>
      <c r="H274" s="1" t="e">
        <f t="shared" si="12"/>
        <v>#VALUE!</v>
      </c>
      <c r="I274" s="1" t="e">
        <f t="shared" si="13"/>
        <v>#VALUE!</v>
      </c>
      <c r="J274" s="69" t="s">
        <v>831</v>
      </c>
      <c r="K274" s="4" t="s">
        <v>592</v>
      </c>
      <c r="L274" s="4" t="s">
        <v>25</v>
      </c>
      <c r="N274" s="2" t="str">
        <f>+VLOOKUP(B274,[1]Hoja1!$A$1:$E$773,5,0)</f>
        <v>Abierto</v>
      </c>
      <c r="O274" s="2" t="b">
        <f t="shared" si="14"/>
        <v>1</v>
      </c>
      <c r="P274" s="2" t="s">
        <v>2646</v>
      </c>
      <c r="Q274" s="2" t="s">
        <v>25</v>
      </c>
    </row>
    <row r="275" spans="1:17" ht="14.25" customHeight="1" x14ac:dyDescent="0.25">
      <c r="A275" s="2">
        <v>274</v>
      </c>
      <c r="B275" s="3">
        <v>20384</v>
      </c>
      <c r="C275" s="4" t="s">
        <v>586</v>
      </c>
      <c r="D275" s="5">
        <v>43871</v>
      </c>
      <c r="E275" s="36" t="s">
        <v>22</v>
      </c>
      <c r="F275" s="5">
        <v>43872</v>
      </c>
      <c r="G275" s="4" t="s">
        <v>587</v>
      </c>
      <c r="H275" s="1">
        <f t="shared" si="12"/>
        <v>1</v>
      </c>
      <c r="I275" s="1">
        <f t="shared" si="13"/>
        <v>2</v>
      </c>
      <c r="J275" s="69" t="s">
        <v>832</v>
      </c>
      <c r="K275" s="4" t="s">
        <v>589</v>
      </c>
      <c r="L275" s="4" t="s">
        <v>22</v>
      </c>
      <c r="N275" s="2" t="str">
        <f>+VLOOKUP(B275,[1]Hoja1!$A$1:$E$773,5,0)</f>
        <v>Cerrado</v>
      </c>
      <c r="O275" s="2" t="b">
        <f t="shared" si="14"/>
        <v>1</v>
      </c>
      <c r="P275" s="2" t="s">
        <v>2644</v>
      </c>
      <c r="Q275" s="2" t="s">
        <v>2645</v>
      </c>
    </row>
    <row r="276" spans="1:17" ht="14.25" customHeight="1" x14ac:dyDescent="0.25">
      <c r="A276" s="2">
        <v>275</v>
      </c>
      <c r="B276" s="3">
        <v>20385</v>
      </c>
      <c r="C276" s="4" t="s">
        <v>4</v>
      </c>
      <c r="D276" s="5">
        <v>43871</v>
      </c>
      <c r="E276" s="36" t="s">
        <v>22</v>
      </c>
      <c r="F276" s="5" t="s">
        <v>25</v>
      </c>
      <c r="G276" s="4" t="s">
        <v>25</v>
      </c>
      <c r="H276" s="1" t="e">
        <f t="shared" si="12"/>
        <v>#VALUE!</v>
      </c>
      <c r="I276" s="1" t="e">
        <f t="shared" si="13"/>
        <v>#VALUE!</v>
      </c>
      <c r="J276" s="69" t="s">
        <v>715</v>
      </c>
      <c r="K276" s="4" t="s">
        <v>592</v>
      </c>
      <c r="L276" s="4" t="s">
        <v>25</v>
      </c>
      <c r="N276" s="2" t="str">
        <f>+VLOOKUP(B276,[1]Hoja1!$A$1:$E$773,5,0)</f>
        <v>Abierto</v>
      </c>
      <c r="O276" s="2" t="b">
        <f t="shared" si="14"/>
        <v>1</v>
      </c>
      <c r="P276" s="2" t="s">
        <v>2646</v>
      </c>
      <c r="Q276" s="2" t="s">
        <v>25</v>
      </c>
    </row>
    <row r="277" spans="1:17" ht="14.25" customHeight="1" x14ac:dyDescent="0.25">
      <c r="A277" s="2">
        <v>276</v>
      </c>
      <c r="B277" s="3">
        <v>20386</v>
      </c>
      <c r="C277" s="4" t="s">
        <v>4</v>
      </c>
      <c r="D277" s="5">
        <v>43871</v>
      </c>
      <c r="E277" s="36" t="s">
        <v>22</v>
      </c>
      <c r="F277" s="5" t="s">
        <v>25</v>
      </c>
      <c r="G277" s="4" t="s">
        <v>25</v>
      </c>
      <c r="H277" s="1" t="e">
        <f t="shared" si="12"/>
        <v>#VALUE!</v>
      </c>
      <c r="I277" s="1" t="e">
        <f t="shared" si="13"/>
        <v>#VALUE!</v>
      </c>
      <c r="J277" s="69" t="s">
        <v>833</v>
      </c>
      <c r="K277" s="4" t="s">
        <v>592</v>
      </c>
      <c r="L277" s="4" t="s">
        <v>25</v>
      </c>
      <c r="N277" s="2" t="str">
        <f>+VLOOKUP(B277,[1]Hoja1!$A$1:$E$773,5,0)</f>
        <v>Abierto</v>
      </c>
      <c r="O277" s="2" t="b">
        <f t="shared" si="14"/>
        <v>1</v>
      </c>
      <c r="P277" s="2" t="s">
        <v>2646</v>
      </c>
      <c r="Q277" s="2" t="s">
        <v>25</v>
      </c>
    </row>
    <row r="278" spans="1:17" ht="14.25" customHeight="1" x14ac:dyDescent="0.25">
      <c r="A278" s="2">
        <v>277</v>
      </c>
      <c r="B278" s="3">
        <v>20387</v>
      </c>
      <c r="C278" s="4" t="s">
        <v>4</v>
      </c>
      <c r="D278" s="5">
        <v>43871</v>
      </c>
      <c r="E278" s="36" t="s">
        <v>22</v>
      </c>
      <c r="F278" s="5" t="s">
        <v>25</v>
      </c>
      <c r="G278" s="4" t="s">
        <v>25</v>
      </c>
      <c r="H278" s="1" t="e">
        <f t="shared" si="12"/>
        <v>#VALUE!</v>
      </c>
      <c r="I278" s="1" t="e">
        <f t="shared" si="13"/>
        <v>#VALUE!</v>
      </c>
      <c r="J278" s="69" t="s">
        <v>834</v>
      </c>
      <c r="K278" s="4" t="s">
        <v>592</v>
      </c>
      <c r="L278" s="4" t="s">
        <v>25</v>
      </c>
      <c r="M278" s="4"/>
      <c r="N278" s="2" t="str">
        <f>+VLOOKUP(B278,[1]Hoja1!$A$1:$E$773,5,0)</f>
        <v>Abierto</v>
      </c>
      <c r="O278" s="2" t="b">
        <f t="shared" si="14"/>
        <v>1</v>
      </c>
      <c r="P278" s="2" t="s">
        <v>2646</v>
      </c>
      <c r="Q278" s="2" t="s">
        <v>25</v>
      </c>
    </row>
    <row r="279" spans="1:17" ht="14.25" customHeight="1" x14ac:dyDescent="0.25">
      <c r="A279" s="2">
        <v>278</v>
      </c>
      <c r="B279" s="3">
        <v>20388</v>
      </c>
      <c r="C279" s="4" t="s">
        <v>586</v>
      </c>
      <c r="D279" s="5">
        <v>43871</v>
      </c>
      <c r="E279" s="36" t="s">
        <v>22</v>
      </c>
      <c r="F279" s="5">
        <v>43872</v>
      </c>
      <c r="G279" s="4" t="s">
        <v>587</v>
      </c>
      <c r="H279" s="1">
        <f t="shared" si="12"/>
        <v>1</v>
      </c>
      <c r="I279" s="1">
        <f t="shared" si="13"/>
        <v>2</v>
      </c>
      <c r="J279" s="69" t="s">
        <v>835</v>
      </c>
      <c r="K279" s="4" t="s">
        <v>589</v>
      </c>
      <c r="L279" s="4" t="s">
        <v>22</v>
      </c>
      <c r="N279" s="2" t="str">
        <f>+VLOOKUP(B279,[1]Hoja1!$A$1:$E$773,5,0)</f>
        <v>Cerrado</v>
      </c>
      <c r="O279" s="2" t="b">
        <f t="shared" si="14"/>
        <v>1</v>
      </c>
      <c r="P279" s="2" t="s">
        <v>2644</v>
      </c>
      <c r="Q279" s="2" t="s">
        <v>2645</v>
      </c>
    </row>
    <row r="280" spans="1:17" ht="14.25" customHeight="1" x14ac:dyDescent="0.25">
      <c r="A280" s="2">
        <v>279</v>
      </c>
      <c r="B280" s="3">
        <v>20389</v>
      </c>
      <c r="C280" s="4" t="s">
        <v>4</v>
      </c>
      <c r="D280" s="5">
        <v>43871</v>
      </c>
      <c r="E280" s="36" t="s">
        <v>22</v>
      </c>
      <c r="F280" s="5">
        <v>43885</v>
      </c>
      <c r="G280" s="4" t="s">
        <v>587</v>
      </c>
      <c r="H280" s="1">
        <f t="shared" si="12"/>
        <v>14</v>
      </c>
      <c r="I280" s="1">
        <f t="shared" si="13"/>
        <v>11</v>
      </c>
      <c r="J280" s="69" t="s">
        <v>836</v>
      </c>
      <c r="K280" s="4" t="s">
        <v>589</v>
      </c>
      <c r="L280" s="4" t="s">
        <v>22</v>
      </c>
      <c r="N280" s="2" t="str">
        <f>+VLOOKUP(B280,[1]Hoja1!$A$1:$E$773,5,0)</f>
        <v>Cerrado</v>
      </c>
      <c r="O280" s="2" t="b">
        <f t="shared" si="14"/>
        <v>1</v>
      </c>
      <c r="P280" s="2" t="s">
        <v>2644</v>
      </c>
      <c r="Q280" s="2" t="s">
        <v>2645</v>
      </c>
    </row>
    <row r="281" spans="1:17" ht="14.25" customHeight="1" x14ac:dyDescent="0.25">
      <c r="A281" s="2">
        <v>280</v>
      </c>
      <c r="B281" s="3">
        <v>20390</v>
      </c>
      <c r="C281" s="4" t="s">
        <v>586</v>
      </c>
      <c r="D281" s="5">
        <v>43871</v>
      </c>
      <c r="E281" s="36" t="s">
        <v>22</v>
      </c>
      <c r="F281" s="5">
        <v>43872</v>
      </c>
      <c r="G281" s="4" t="s">
        <v>587</v>
      </c>
      <c r="H281" s="1">
        <f t="shared" si="12"/>
        <v>1</v>
      </c>
      <c r="I281" s="1">
        <f t="shared" si="13"/>
        <v>2</v>
      </c>
      <c r="J281" s="69" t="s">
        <v>837</v>
      </c>
      <c r="K281" s="4" t="s">
        <v>589</v>
      </c>
      <c r="L281" s="4" t="s">
        <v>22</v>
      </c>
      <c r="N281" s="2" t="str">
        <f>+VLOOKUP(B281,[1]Hoja1!$A$1:$E$773,5,0)</f>
        <v>Cerrado</v>
      </c>
      <c r="O281" s="2" t="b">
        <f t="shared" si="14"/>
        <v>1</v>
      </c>
      <c r="P281" s="2" t="s">
        <v>2644</v>
      </c>
      <c r="Q281" s="2" t="s">
        <v>2645</v>
      </c>
    </row>
    <row r="282" spans="1:17" ht="14.25" customHeight="1" x14ac:dyDescent="0.25">
      <c r="A282" s="2">
        <v>281</v>
      </c>
      <c r="B282" s="3">
        <v>20391</v>
      </c>
      <c r="C282" s="4" t="s">
        <v>4</v>
      </c>
      <c r="D282" s="5">
        <v>43871</v>
      </c>
      <c r="E282" s="36" t="s">
        <v>22</v>
      </c>
      <c r="F282" s="5">
        <v>43885</v>
      </c>
      <c r="G282" s="4" t="s">
        <v>587</v>
      </c>
      <c r="H282" s="1">
        <f t="shared" si="12"/>
        <v>14</v>
      </c>
      <c r="I282" s="1">
        <f t="shared" si="13"/>
        <v>11</v>
      </c>
      <c r="J282" s="69" t="s">
        <v>838</v>
      </c>
      <c r="K282" s="4" t="s">
        <v>589</v>
      </c>
      <c r="L282" s="4" t="s">
        <v>22</v>
      </c>
      <c r="N282" s="2" t="str">
        <f>+VLOOKUP(B282,[1]Hoja1!$A$1:$E$773,5,0)</f>
        <v>Cerrado</v>
      </c>
      <c r="O282" s="2" t="b">
        <f t="shared" si="14"/>
        <v>1</v>
      </c>
      <c r="P282" s="2" t="s">
        <v>2644</v>
      </c>
      <c r="Q282" s="2" t="s">
        <v>2645</v>
      </c>
    </row>
    <row r="283" spans="1:17" ht="14.25" customHeight="1" x14ac:dyDescent="0.25">
      <c r="A283" s="2">
        <v>282</v>
      </c>
      <c r="B283" s="3">
        <v>20392</v>
      </c>
      <c r="C283" s="4" t="s">
        <v>586</v>
      </c>
      <c r="D283" s="5">
        <v>43871</v>
      </c>
      <c r="E283" s="36" t="s">
        <v>22</v>
      </c>
      <c r="F283" s="5">
        <v>43872</v>
      </c>
      <c r="G283" s="4" t="s">
        <v>587</v>
      </c>
      <c r="H283" s="1">
        <f t="shared" si="12"/>
        <v>1</v>
      </c>
      <c r="I283" s="1">
        <f t="shared" si="13"/>
        <v>2</v>
      </c>
      <c r="J283" s="69" t="s">
        <v>839</v>
      </c>
      <c r="K283" s="4" t="s">
        <v>589</v>
      </c>
      <c r="L283" s="4" t="s">
        <v>22</v>
      </c>
      <c r="N283" s="2" t="str">
        <f>+VLOOKUP(B283,[1]Hoja1!$A$1:$E$773,5,0)</f>
        <v>Cerrado</v>
      </c>
      <c r="O283" s="2" t="b">
        <f t="shared" si="14"/>
        <v>1</v>
      </c>
      <c r="P283" s="2" t="s">
        <v>2644</v>
      </c>
      <c r="Q283" s="2" t="s">
        <v>2645</v>
      </c>
    </row>
    <row r="284" spans="1:17" ht="14.25" customHeight="1" x14ac:dyDescent="0.25">
      <c r="A284" s="2">
        <v>283</v>
      </c>
      <c r="B284" s="3">
        <v>20393</v>
      </c>
      <c r="C284" s="4" t="s">
        <v>586</v>
      </c>
      <c r="D284" s="5">
        <v>43872</v>
      </c>
      <c r="E284" s="36" t="s">
        <v>22</v>
      </c>
      <c r="F284" s="5">
        <v>43872</v>
      </c>
      <c r="G284" s="4" t="s">
        <v>587</v>
      </c>
      <c r="H284" s="1">
        <f t="shared" si="12"/>
        <v>0</v>
      </c>
      <c r="I284" s="1">
        <f t="shared" si="13"/>
        <v>1</v>
      </c>
      <c r="J284" s="69" t="s">
        <v>840</v>
      </c>
      <c r="K284" s="4" t="s">
        <v>589</v>
      </c>
      <c r="L284" s="4" t="s">
        <v>22</v>
      </c>
      <c r="N284" s="2" t="str">
        <f>+VLOOKUP(B284,[1]Hoja1!$A$1:$E$773,5,0)</f>
        <v>Cerrado</v>
      </c>
      <c r="O284" s="2" t="b">
        <f t="shared" si="14"/>
        <v>1</v>
      </c>
      <c r="P284" s="2" t="s">
        <v>2644</v>
      </c>
      <c r="Q284" s="2" t="s">
        <v>2645</v>
      </c>
    </row>
    <row r="285" spans="1:17" ht="14.25" customHeight="1" x14ac:dyDescent="0.25">
      <c r="A285" s="2">
        <v>284</v>
      </c>
      <c r="B285" s="3">
        <v>20394</v>
      </c>
      <c r="C285" s="4" t="s">
        <v>586</v>
      </c>
      <c r="D285" s="5">
        <v>43872</v>
      </c>
      <c r="E285" s="36" t="s">
        <v>22</v>
      </c>
      <c r="F285" s="5">
        <v>43872</v>
      </c>
      <c r="G285" s="4" t="s">
        <v>587</v>
      </c>
      <c r="H285" s="1">
        <f t="shared" si="12"/>
        <v>0</v>
      </c>
      <c r="I285" s="1">
        <f t="shared" si="13"/>
        <v>1</v>
      </c>
      <c r="J285" s="69" t="s">
        <v>841</v>
      </c>
      <c r="K285" s="4" t="s">
        <v>589</v>
      </c>
      <c r="L285" s="4" t="s">
        <v>22</v>
      </c>
      <c r="N285" s="2" t="str">
        <f>+VLOOKUP(B285,[1]Hoja1!$A$1:$E$773,5,0)</f>
        <v>Cerrado</v>
      </c>
      <c r="O285" s="2" t="b">
        <f t="shared" si="14"/>
        <v>1</v>
      </c>
      <c r="P285" s="2" t="s">
        <v>2644</v>
      </c>
      <c r="Q285" s="2" t="s">
        <v>2645</v>
      </c>
    </row>
    <row r="286" spans="1:17" ht="14.25" customHeight="1" x14ac:dyDescent="0.25">
      <c r="A286" s="2">
        <v>285</v>
      </c>
      <c r="B286" s="3">
        <v>20395</v>
      </c>
      <c r="C286" s="4" t="s">
        <v>586</v>
      </c>
      <c r="D286" s="5">
        <v>43872</v>
      </c>
      <c r="E286" s="36" t="s">
        <v>22</v>
      </c>
      <c r="F286" s="5">
        <v>43872</v>
      </c>
      <c r="G286" s="4" t="s">
        <v>587</v>
      </c>
      <c r="H286" s="1">
        <f t="shared" si="12"/>
        <v>0</v>
      </c>
      <c r="I286" s="1">
        <f t="shared" si="13"/>
        <v>1</v>
      </c>
      <c r="J286" s="69" t="s">
        <v>842</v>
      </c>
      <c r="K286" s="4" t="s">
        <v>589</v>
      </c>
      <c r="L286" s="4" t="s">
        <v>22</v>
      </c>
      <c r="N286" s="2" t="str">
        <f>+VLOOKUP(B286,[1]Hoja1!$A$1:$E$773,5,0)</f>
        <v>Cerrado</v>
      </c>
      <c r="O286" s="2" t="b">
        <f t="shared" si="14"/>
        <v>1</v>
      </c>
      <c r="P286" s="2" t="s">
        <v>2644</v>
      </c>
      <c r="Q286" s="2" t="s">
        <v>2645</v>
      </c>
    </row>
    <row r="287" spans="1:17" ht="14.25" customHeight="1" x14ac:dyDescent="0.25">
      <c r="A287" s="2">
        <v>286</v>
      </c>
      <c r="B287" s="3">
        <v>20396</v>
      </c>
      <c r="C287" s="4" t="s">
        <v>586</v>
      </c>
      <c r="D287" s="5">
        <v>43872</v>
      </c>
      <c r="E287" s="36" t="s">
        <v>22</v>
      </c>
      <c r="F287" s="5">
        <v>43873</v>
      </c>
      <c r="G287" s="4" t="s">
        <v>587</v>
      </c>
      <c r="H287" s="1">
        <f t="shared" si="12"/>
        <v>1</v>
      </c>
      <c r="I287" s="1">
        <f t="shared" si="13"/>
        <v>2</v>
      </c>
      <c r="J287" s="69" t="s">
        <v>843</v>
      </c>
      <c r="K287" s="4" t="s">
        <v>589</v>
      </c>
      <c r="L287" s="4" t="s">
        <v>22</v>
      </c>
      <c r="N287" s="2" t="str">
        <f>+VLOOKUP(B287,[1]Hoja1!$A$1:$E$773,5,0)</f>
        <v>Cerrado</v>
      </c>
      <c r="O287" s="2" t="b">
        <f t="shared" si="14"/>
        <v>1</v>
      </c>
      <c r="P287" s="2" t="s">
        <v>2644</v>
      </c>
      <c r="Q287" s="2" t="s">
        <v>2645</v>
      </c>
    </row>
    <row r="288" spans="1:17" ht="14.25" customHeight="1" x14ac:dyDescent="0.25">
      <c r="A288" s="2">
        <v>287</v>
      </c>
      <c r="B288" s="3">
        <v>20397</v>
      </c>
      <c r="C288" s="4" t="s">
        <v>4</v>
      </c>
      <c r="D288" s="5">
        <v>43872</v>
      </c>
      <c r="E288" s="36" t="s">
        <v>22</v>
      </c>
      <c r="F288" s="5">
        <v>43885</v>
      </c>
      <c r="G288" s="4" t="s">
        <v>587</v>
      </c>
      <c r="H288" s="1">
        <f t="shared" si="12"/>
        <v>13</v>
      </c>
      <c r="I288" s="1">
        <f t="shared" si="13"/>
        <v>10</v>
      </c>
      <c r="J288" s="69" t="s">
        <v>844</v>
      </c>
      <c r="K288" s="4" t="s">
        <v>589</v>
      </c>
      <c r="L288" s="4" t="s">
        <v>22</v>
      </c>
      <c r="N288" s="2" t="str">
        <f>+VLOOKUP(B288,[1]Hoja1!$A$1:$E$773,5,0)</f>
        <v>Cerrado</v>
      </c>
      <c r="O288" s="2" t="b">
        <f t="shared" si="14"/>
        <v>1</v>
      </c>
      <c r="P288" s="2" t="s">
        <v>2644</v>
      </c>
      <c r="Q288" s="2" t="s">
        <v>2645</v>
      </c>
    </row>
    <row r="289" spans="1:17" ht="14.25" customHeight="1" x14ac:dyDescent="0.25">
      <c r="A289" s="2">
        <v>288</v>
      </c>
      <c r="B289" s="3">
        <v>20398</v>
      </c>
      <c r="C289" s="4" t="s">
        <v>586</v>
      </c>
      <c r="D289" s="5">
        <v>43872</v>
      </c>
      <c r="E289" s="36" t="s">
        <v>22</v>
      </c>
      <c r="F289" s="5">
        <v>43873</v>
      </c>
      <c r="G289" s="4" t="s">
        <v>587</v>
      </c>
      <c r="H289" s="1">
        <f t="shared" si="12"/>
        <v>1</v>
      </c>
      <c r="I289" s="1">
        <f t="shared" si="13"/>
        <v>2</v>
      </c>
      <c r="J289" s="69" t="s">
        <v>845</v>
      </c>
      <c r="K289" s="4" t="s">
        <v>589</v>
      </c>
      <c r="L289" s="4" t="s">
        <v>22</v>
      </c>
      <c r="M289" s="4"/>
      <c r="N289" s="2" t="str">
        <f>+VLOOKUP(B289,[1]Hoja1!$A$1:$E$773,5,0)</f>
        <v>Cerrado</v>
      </c>
      <c r="O289" s="2" t="b">
        <f t="shared" si="14"/>
        <v>1</v>
      </c>
      <c r="P289" s="2" t="s">
        <v>2644</v>
      </c>
      <c r="Q289" s="2" t="s">
        <v>2645</v>
      </c>
    </row>
    <row r="290" spans="1:17" ht="14.25" customHeight="1" x14ac:dyDescent="0.25">
      <c r="A290" s="2">
        <v>289</v>
      </c>
      <c r="B290" s="3">
        <v>20399</v>
      </c>
      <c r="C290" s="4" t="s">
        <v>586</v>
      </c>
      <c r="D290" s="5">
        <v>43872</v>
      </c>
      <c r="E290" s="36" t="s">
        <v>22</v>
      </c>
      <c r="F290" s="5">
        <v>43873</v>
      </c>
      <c r="G290" s="4" t="s">
        <v>587</v>
      </c>
      <c r="H290" s="1">
        <f t="shared" si="12"/>
        <v>1</v>
      </c>
      <c r="I290" s="1">
        <f t="shared" si="13"/>
        <v>2</v>
      </c>
      <c r="J290" s="69" t="s">
        <v>845</v>
      </c>
      <c r="K290" s="4" t="s">
        <v>589</v>
      </c>
      <c r="L290" s="4" t="s">
        <v>22</v>
      </c>
      <c r="N290" s="2" t="str">
        <f>+VLOOKUP(B290,[1]Hoja1!$A$1:$E$773,5,0)</f>
        <v>Cerrado</v>
      </c>
      <c r="O290" s="2" t="b">
        <f t="shared" si="14"/>
        <v>1</v>
      </c>
      <c r="P290" s="2" t="s">
        <v>2644</v>
      </c>
      <c r="Q290" s="2" t="s">
        <v>2645</v>
      </c>
    </row>
    <row r="291" spans="1:17" ht="14.25" customHeight="1" x14ac:dyDescent="0.25">
      <c r="A291" s="2">
        <v>290</v>
      </c>
      <c r="B291" s="3">
        <v>20400</v>
      </c>
      <c r="C291" s="4" t="s">
        <v>4</v>
      </c>
      <c r="D291" s="5">
        <v>43872</v>
      </c>
      <c r="E291" s="36" t="s">
        <v>22</v>
      </c>
      <c r="F291" s="5">
        <v>43885</v>
      </c>
      <c r="G291" s="4" t="s">
        <v>587</v>
      </c>
      <c r="H291" s="1">
        <f t="shared" si="12"/>
        <v>13</v>
      </c>
      <c r="I291" s="1">
        <f t="shared" si="13"/>
        <v>10</v>
      </c>
      <c r="J291" s="69" t="s">
        <v>846</v>
      </c>
      <c r="K291" s="4" t="s">
        <v>589</v>
      </c>
      <c r="L291" s="4" t="s">
        <v>22</v>
      </c>
      <c r="M291" s="4"/>
      <c r="N291" s="2" t="str">
        <f>+VLOOKUP(B291,[1]Hoja1!$A$1:$E$773,5,0)</f>
        <v>Cerrado</v>
      </c>
      <c r="O291" s="2" t="b">
        <f t="shared" si="14"/>
        <v>1</v>
      </c>
      <c r="P291" s="2" t="s">
        <v>2644</v>
      </c>
      <c r="Q291" s="2" t="s">
        <v>2645</v>
      </c>
    </row>
    <row r="292" spans="1:17" ht="14.25" customHeight="1" x14ac:dyDescent="0.25">
      <c r="A292" s="2">
        <v>291</v>
      </c>
      <c r="B292" s="3">
        <v>20401</v>
      </c>
      <c r="C292" s="4" t="s">
        <v>586</v>
      </c>
      <c r="D292" s="5">
        <v>43873</v>
      </c>
      <c r="E292" s="36" t="s">
        <v>22</v>
      </c>
      <c r="F292" s="5">
        <v>43873</v>
      </c>
      <c r="G292" s="4" t="s">
        <v>587</v>
      </c>
      <c r="H292" s="1">
        <f t="shared" si="12"/>
        <v>0</v>
      </c>
      <c r="I292" s="1">
        <f t="shared" si="13"/>
        <v>1</v>
      </c>
      <c r="J292" s="69" t="s">
        <v>847</v>
      </c>
      <c r="K292" s="4" t="s">
        <v>589</v>
      </c>
      <c r="L292" s="4" t="s">
        <v>22</v>
      </c>
      <c r="N292" s="2" t="str">
        <f>+VLOOKUP(B292,[1]Hoja1!$A$1:$E$773,5,0)</f>
        <v>Cerrado</v>
      </c>
      <c r="O292" s="2" t="b">
        <f t="shared" si="14"/>
        <v>1</v>
      </c>
      <c r="P292" s="2" t="s">
        <v>2644</v>
      </c>
      <c r="Q292" s="2" t="s">
        <v>2645</v>
      </c>
    </row>
    <row r="293" spans="1:17" ht="14.25" customHeight="1" x14ac:dyDescent="0.25">
      <c r="A293" s="2">
        <v>292</v>
      </c>
      <c r="B293" s="3">
        <v>20402</v>
      </c>
      <c r="C293" s="4" t="s">
        <v>586</v>
      </c>
      <c r="D293" s="5">
        <v>43873</v>
      </c>
      <c r="E293" s="36" t="s">
        <v>22</v>
      </c>
      <c r="F293" s="5">
        <v>43873</v>
      </c>
      <c r="G293" s="4" t="s">
        <v>587</v>
      </c>
      <c r="H293" s="1">
        <f t="shared" si="12"/>
        <v>0</v>
      </c>
      <c r="I293" s="1">
        <f t="shared" si="13"/>
        <v>1</v>
      </c>
      <c r="J293" s="69" t="s">
        <v>848</v>
      </c>
      <c r="K293" s="4" t="s">
        <v>589</v>
      </c>
      <c r="L293" s="4" t="s">
        <v>22</v>
      </c>
      <c r="N293" s="2" t="str">
        <f>+VLOOKUP(B293,[1]Hoja1!$A$1:$E$773,5,0)</f>
        <v>Cerrado</v>
      </c>
      <c r="O293" s="2" t="b">
        <f t="shared" si="14"/>
        <v>1</v>
      </c>
      <c r="P293" s="2" t="s">
        <v>2644</v>
      </c>
      <c r="Q293" s="2" t="s">
        <v>2645</v>
      </c>
    </row>
    <row r="294" spans="1:17" ht="14.25" customHeight="1" x14ac:dyDescent="0.25">
      <c r="A294" s="2">
        <v>293</v>
      </c>
      <c r="B294" s="3">
        <v>20403</v>
      </c>
      <c r="C294" s="4" t="s">
        <v>586</v>
      </c>
      <c r="D294" s="5">
        <v>43873</v>
      </c>
      <c r="E294" s="36" t="s">
        <v>22</v>
      </c>
      <c r="F294" s="5">
        <v>43873</v>
      </c>
      <c r="G294" s="4" t="s">
        <v>587</v>
      </c>
      <c r="H294" s="1">
        <f t="shared" si="12"/>
        <v>0</v>
      </c>
      <c r="I294" s="1">
        <f t="shared" si="13"/>
        <v>1</v>
      </c>
      <c r="J294" s="69" t="s">
        <v>849</v>
      </c>
      <c r="K294" s="4" t="s">
        <v>589</v>
      </c>
      <c r="L294" s="4" t="s">
        <v>22</v>
      </c>
      <c r="N294" s="2" t="str">
        <f>+VLOOKUP(B294,[1]Hoja1!$A$1:$E$773,5,0)</f>
        <v>Cerrado</v>
      </c>
      <c r="O294" s="2" t="b">
        <f t="shared" si="14"/>
        <v>1</v>
      </c>
      <c r="P294" s="2" t="s">
        <v>2644</v>
      </c>
      <c r="Q294" s="2" t="s">
        <v>2645</v>
      </c>
    </row>
    <row r="295" spans="1:17" ht="14.25" customHeight="1" x14ac:dyDescent="0.25">
      <c r="A295" s="2">
        <v>294</v>
      </c>
      <c r="B295" s="3">
        <v>20404</v>
      </c>
      <c r="C295" s="4" t="s">
        <v>586</v>
      </c>
      <c r="D295" s="5">
        <v>43873</v>
      </c>
      <c r="E295" s="36" t="s">
        <v>22</v>
      </c>
      <c r="F295" s="5">
        <v>43878</v>
      </c>
      <c r="G295" s="4" t="s">
        <v>587</v>
      </c>
      <c r="H295" s="1">
        <f t="shared" si="12"/>
        <v>5</v>
      </c>
      <c r="I295" s="1">
        <f t="shared" si="13"/>
        <v>4</v>
      </c>
      <c r="J295" s="69" t="s">
        <v>850</v>
      </c>
      <c r="K295" s="4" t="s">
        <v>589</v>
      </c>
      <c r="L295" s="4" t="s">
        <v>22</v>
      </c>
      <c r="N295" s="2" t="str">
        <f>+VLOOKUP(B295,[1]Hoja1!$A$1:$E$773,5,0)</f>
        <v>Cerrado</v>
      </c>
      <c r="O295" s="2" t="b">
        <f t="shared" si="14"/>
        <v>1</v>
      </c>
      <c r="P295" s="2" t="s">
        <v>2644</v>
      </c>
      <c r="Q295" s="2" t="s">
        <v>2645</v>
      </c>
    </row>
    <row r="296" spans="1:17" ht="14.25" customHeight="1" x14ac:dyDescent="0.25">
      <c r="A296" s="2">
        <v>295</v>
      </c>
      <c r="B296" s="3">
        <v>20405</v>
      </c>
      <c r="C296" s="4" t="s">
        <v>2</v>
      </c>
      <c r="D296" s="5">
        <v>43873</v>
      </c>
      <c r="E296" s="36" t="s">
        <v>22</v>
      </c>
      <c r="F296" s="5">
        <v>43885</v>
      </c>
      <c r="G296" s="4" t="s">
        <v>587</v>
      </c>
      <c r="H296" s="1">
        <f t="shared" si="12"/>
        <v>12</v>
      </c>
      <c r="I296" s="1">
        <f t="shared" si="13"/>
        <v>9</v>
      </c>
      <c r="J296" s="69" t="s">
        <v>851</v>
      </c>
      <c r="K296" s="4" t="s">
        <v>589</v>
      </c>
      <c r="L296" s="4" t="s">
        <v>22</v>
      </c>
      <c r="N296" s="2" t="str">
        <f>+VLOOKUP(B296,[1]Hoja1!$A$1:$E$773,5,0)</f>
        <v>Cerrado</v>
      </c>
      <c r="O296" s="2" t="b">
        <f t="shared" si="14"/>
        <v>1</v>
      </c>
      <c r="P296" s="2" t="s">
        <v>2644</v>
      </c>
      <c r="Q296" s="2" t="s">
        <v>2645</v>
      </c>
    </row>
    <row r="297" spans="1:17" ht="14.25" customHeight="1" x14ac:dyDescent="0.25">
      <c r="A297" s="2">
        <v>296</v>
      </c>
      <c r="B297" s="3">
        <v>20406</v>
      </c>
      <c r="C297" s="4" t="s">
        <v>586</v>
      </c>
      <c r="D297" s="5">
        <v>43873</v>
      </c>
      <c r="E297" s="36" t="s">
        <v>22</v>
      </c>
      <c r="F297" s="5">
        <v>43878</v>
      </c>
      <c r="G297" s="4" t="s">
        <v>587</v>
      </c>
      <c r="H297" s="1">
        <f t="shared" si="12"/>
        <v>5</v>
      </c>
      <c r="I297" s="1">
        <f t="shared" si="13"/>
        <v>4</v>
      </c>
      <c r="J297" s="69" t="s">
        <v>852</v>
      </c>
      <c r="K297" s="4" t="s">
        <v>589</v>
      </c>
      <c r="L297" s="4" t="s">
        <v>22</v>
      </c>
      <c r="N297" s="2" t="str">
        <f>+VLOOKUP(B297,[1]Hoja1!$A$1:$E$773,5,0)</f>
        <v>Cerrado</v>
      </c>
      <c r="O297" s="2" t="b">
        <f t="shared" si="14"/>
        <v>1</v>
      </c>
      <c r="P297" s="2" t="s">
        <v>2644</v>
      </c>
      <c r="Q297" s="2" t="s">
        <v>2645</v>
      </c>
    </row>
    <row r="298" spans="1:17" ht="14.25" customHeight="1" x14ac:dyDescent="0.25">
      <c r="A298" s="2">
        <v>297</v>
      </c>
      <c r="B298" s="3">
        <v>20407</v>
      </c>
      <c r="C298" s="4" t="s">
        <v>586</v>
      </c>
      <c r="D298" s="5">
        <v>43873</v>
      </c>
      <c r="E298" s="36" t="s">
        <v>22</v>
      </c>
      <c r="F298" s="5">
        <v>43878</v>
      </c>
      <c r="G298" s="4" t="s">
        <v>587</v>
      </c>
      <c r="H298" s="1">
        <f t="shared" si="12"/>
        <v>5</v>
      </c>
      <c r="I298" s="1">
        <f t="shared" si="13"/>
        <v>4</v>
      </c>
      <c r="J298" s="69" t="s">
        <v>853</v>
      </c>
      <c r="K298" s="4" t="s">
        <v>589</v>
      </c>
      <c r="L298" s="4" t="s">
        <v>22</v>
      </c>
      <c r="N298" s="2" t="str">
        <f>+VLOOKUP(B298,[1]Hoja1!$A$1:$E$773,5,0)</f>
        <v>Cerrado</v>
      </c>
      <c r="O298" s="2" t="b">
        <f t="shared" si="14"/>
        <v>1</v>
      </c>
      <c r="P298" s="2" t="s">
        <v>2644</v>
      </c>
      <c r="Q298" s="2" t="s">
        <v>2645</v>
      </c>
    </row>
    <row r="299" spans="1:17" ht="14.25" customHeight="1" x14ac:dyDescent="0.25">
      <c r="A299" s="2">
        <v>298</v>
      </c>
      <c r="B299" s="3">
        <v>20408</v>
      </c>
      <c r="C299" s="4" t="s">
        <v>4</v>
      </c>
      <c r="D299" s="5">
        <v>43873</v>
      </c>
      <c r="E299" s="36" t="s">
        <v>22</v>
      </c>
      <c r="F299" s="5">
        <v>43885</v>
      </c>
      <c r="G299" s="4" t="s">
        <v>587</v>
      </c>
      <c r="H299" s="1">
        <f t="shared" si="12"/>
        <v>12</v>
      </c>
      <c r="I299" s="1">
        <f t="shared" si="13"/>
        <v>9</v>
      </c>
      <c r="J299" s="69" t="s">
        <v>854</v>
      </c>
      <c r="K299" s="4" t="s">
        <v>589</v>
      </c>
      <c r="L299" s="4" t="s">
        <v>22</v>
      </c>
      <c r="N299" s="2" t="str">
        <f>+VLOOKUP(B299,[1]Hoja1!$A$1:$E$773,5,0)</f>
        <v>Cerrado</v>
      </c>
      <c r="O299" s="2" t="b">
        <f t="shared" si="14"/>
        <v>1</v>
      </c>
      <c r="P299" s="2" t="s">
        <v>2644</v>
      </c>
      <c r="Q299" s="2" t="s">
        <v>2645</v>
      </c>
    </row>
    <row r="300" spans="1:17" ht="14.25" customHeight="1" x14ac:dyDescent="0.25">
      <c r="A300" s="2">
        <v>299</v>
      </c>
      <c r="B300" s="3">
        <v>20409</v>
      </c>
      <c r="C300" s="4" t="s">
        <v>4</v>
      </c>
      <c r="D300" s="5">
        <v>43874</v>
      </c>
      <c r="E300" s="36" t="s">
        <v>22</v>
      </c>
      <c r="F300" s="5">
        <v>43885</v>
      </c>
      <c r="G300" s="4" t="s">
        <v>587</v>
      </c>
      <c r="H300" s="1">
        <f t="shared" si="12"/>
        <v>11</v>
      </c>
      <c r="I300" s="1">
        <f t="shared" si="13"/>
        <v>8</v>
      </c>
      <c r="J300" s="69" t="s">
        <v>855</v>
      </c>
      <c r="K300" s="4" t="s">
        <v>589</v>
      </c>
      <c r="L300" s="4" t="s">
        <v>22</v>
      </c>
      <c r="N300" s="2" t="str">
        <f>+VLOOKUP(B300,[1]Hoja1!$A$1:$E$773,5,0)</f>
        <v>Cerrado</v>
      </c>
      <c r="O300" s="2" t="b">
        <f t="shared" si="14"/>
        <v>1</v>
      </c>
      <c r="P300" s="2" t="s">
        <v>2644</v>
      </c>
      <c r="Q300" s="2" t="s">
        <v>2645</v>
      </c>
    </row>
    <row r="301" spans="1:17" ht="14.25" customHeight="1" x14ac:dyDescent="0.25">
      <c r="A301" s="2">
        <v>300</v>
      </c>
      <c r="B301" s="3">
        <v>20410</v>
      </c>
      <c r="C301" s="4" t="s">
        <v>2</v>
      </c>
      <c r="D301" s="5">
        <v>43874</v>
      </c>
      <c r="E301" s="36" t="s">
        <v>22</v>
      </c>
      <c r="F301" s="5">
        <v>43885</v>
      </c>
      <c r="G301" s="4" t="s">
        <v>587</v>
      </c>
      <c r="H301" s="1">
        <f t="shared" si="12"/>
        <v>11</v>
      </c>
      <c r="I301" s="1">
        <f t="shared" si="13"/>
        <v>8</v>
      </c>
      <c r="J301" s="69" t="s">
        <v>856</v>
      </c>
      <c r="K301" s="4" t="s">
        <v>589</v>
      </c>
      <c r="L301" s="4" t="s">
        <v>22</v>
      </c>
      <c r="N301" s="2" t="str">
        <f>+VLOOKUP(B301,[1]Hoja1!$A$1:$E$773,5,0)</f>
        <v>Cerrado</v>
      </c>
      <c r="O301" s="2" t="b">
        <f t="shared" si="14"/>
        <v>1</v>
      </c>
      <c r="P301" s="2" t="s">
        <v>2644</v>
      </c>
      <c r="Q301" s="2" t="s">
        <v>2645</v>
      </c>
    </row>
    <row r="302" spans="1:17" ht="14.25" customHeight="1" x14ac:dyDescent="0.25">
      <c r="A302" s="2">
        <v>301</v>
      </c>
      <c r="B302" s="3">
        <v>20411</v>
      </c>
      <c r="C302" s="4" t="s">
        <v>586</v>
      </c>
      <c r="D302" s="5">
        <v>43874</v>
      </c>
      <c r="E302" s="36" t="s">
        <v>22</v>
      </c>
      <c r="F302" s="5">
        <v>43879</v>
      </c>
      <c r="G302" s="4" t="s">
        <v>587</v>
      </c>
      <c r="H302" s="1">
        <f t="shared" si="12"/>
        <v>5</v>
      </c>
      <c r="I302" s="1">
        <f t="shared" si="13"/>
        <v>4</v>
      </c>
      <c r="J302" s="69" t="s">
        <v>857</v>
      </c>
      <c r="K302" s="4" t="s">
        <v>589</v>
      </c>
      <c r="L302" s="4" t="s">
        <v>22</v>
      </c>
      <c r="N302" s="2" t="str">
        <f>+VLOOKUP(B302,[1]Hoja1!$A$1:$E$773,5,0)</f>
        <v>Cerrado</v>
      </c>
      <c r="O302" s="2" t="b">
        <f t="shared" si="14"/>
        <v>1</v>
      </c>
      <c r="P302" s="2" t="s">
        <v>2644</v>
      </c>
      <c r="Q302" s="2" t="s">
        <v>2645</v>
      </c>
    </row>
    <row r="303" spans="1:17" ht="14.25" customHeight="1" x14ac:dyDescent="0.25">
      <c r="A303" s="2">
        <v>302</v>
      </c>
      <c r="B303" s="3">
        <v>20412</v>
      </c>
      <c r="C303" s="4" t="s">
        <v>2</v>
      </c>
      <c r="D303" s="5">
        <v>43874</v>
      </c>
      <c r="E303" s="36" t="s">
        <v>22</v>
      </c>
      <c r="F303" s="5" t="s">
        <v>25</v>
      </c>
      <c r="G303" s="4" t="s">
        <v>25</v>
      </c>
      <c r="H303" s="1" t="e">
        <f t="shared" si="12"/>
        <v>#VALUE!</v>
      </c>
      <c r="I303" s="1" t="e">
        <f t="shared" si="13"/>
        <v>#VALUE!</v>
      </c>
      <c r="J303" s="69" t="s">
        <v>858</v>
      </c>
      <c r="K303" s="4" t="s">
        <v>592</v>
      </c>
      <c r="L303" s="4" t="s">
        <v>25</v>
      </c>
      <c r="N303" s="2" t="str">
        <f>+VLOOKUP(B303,[1]Hoja1!$A$1:$E$773,5,0)</f>
        <v>Abierto</v>
      </c>
      <c r="O303" s="2" t="b">
        <f t="shared" si="14"/>
        <v>1</v>
      </c>
      <c r="P303" s="2" t="s">
        <v>2646</v>
      </c>
      <c r="Q303" s="2" t="s">
        <v>25</v>
      </c>
    </row>
    <row r="304" spans="1:17" ht="14.25" customHeight="1" x14ac:dyDescent="0.25">
      <c r="A304" s="2">
        <v>303</v>
      </c>
      <c r="B304" s="3">
        <v>20413</v>
      </c>
      <c r="C304" s="4" t="s">
        <v>2</v>
      </c>
      <c r="D304" s="5">
        <v>43874</v>
      </c>
      <c r="E304" s="36" t="s">
        <v>22</v>
      </c>
      <c r="F304" s="5">
        <v>43885</v>
      </c>
      <c r="G304" s="4" t="s">
        <v>587</v>
      </c>
      <c r="H304" s="1">
        <f t="shared" si="12"/>
        <v>11</v>
      </c>
      <c r="I304" s="1">
        <f t="shared" si="13"/>
        <v>8</v>
      </c>
      <c r="J304" s="69" t="s">
        <v>859</v>
      </c>
      <c r="K304" s="4" t="s">
        <v>589</v>
      </c>
      <c r="L304" s="4" t="s">
        <v>22</v>
      </c>
      <c r="M304" s="4"/>
      <c r="N304" s="2" t="str">
        <f>+VLOOKUP(B304,[1]Hoja1!$A$1:$E$773,5,0)</f>
        <v>Cerrado</v>
      </c>
      <c r="O304" s="2" t="b">
        <f t="shared" si="14"/>
        <v>1</v>
      </c>
      <c r="P304" s="2" t="s">
        <v>2644</v>
      </c>
      <c r="Q304" s="2" t="s">
        <v>2645</v>
      </c>
    </row>
    <row r="305" spans="1:17" ht="14.25" customHeight="1" x14ac:dyDescent="0.25">
      <c r="A305" s="2">
        <v>304</v>
      </c>
      <c r="B305" s="3">
        <v>20414</v>
      </c>
      <c r="C305" s="4" t="s">
        <v>4</v>
      </c>
      <c r="D305" s="5">
        <v>43874</v>
      </c>
      <c r="E305" s="36" t="s">
        <v>22</v>
      </c>
      <c r="F305" s="5" t="s">
        <v>25</v>
      </c>
      <c r="G305" s="4" t="s">
        <v>25</v>
      </c>
      <c r="H305" s="1" t="e">
        <f t="shared" si="12"/>
        <v>#VALUE!</v>
      </c>
      <c r="I305" s="1" t="e">
        <f t="shared" si="13"/>
        <v>#VALUE!</v>
      </c>
      <c r="J305" s="69" t="s">
        <v>860</v>
      </c>
      <c r="K305" s="4" t="s">
        <v>592</v>
      </c>
      <c r="L305" s="4" t="s">
        <v>25</v>
      </c>
      <c r="N305" s="2" t="str">
        <f>+VLOOKUP(B305,[1]Hoja1!$A$1:$E$773,5,0)</f>
        <v>Abierto</v>
      </c>
      <c r="O305" s="2" t="b">
        <f t="shared" si="14"/>
        <v>1</v>
      </c>
      <c r="P305" s="2" t="s">
        <v>2646</v>
      </c>
      <c r="Q305" s="2" t="s">
        <v>25</v>
      </c>
    </row>
    <row r="306" spans="1:17" ht="14.25" customHeight="1" x14ac:dyDescent="0.25">
      <c r="A306" s="2">
        <v>305</v>
      </c>
      <c r="B306" s="3">
        <v>20415</v>
      </c>
      <c r="C306" s="4" t="s">
        <v>586</v>
      </c>
      <c r="D306" s="5">
        <v>43874</v>
      </c>
      <c r="E306" s="36" t="s">
        <v>22</v>
      </c>
      <c r="F306" s="5">
        <v>43878</v>
      </c>
      <c r="G306" s="4" t="s">
        <v>587</v>
      </c>
      <c r="H306" s="1">
        <f t="shared" si="12"/>
        <v>4</v>
      </c>
      <c r="I306" s="1">
        <f t="shared" si="13"/>
        <v>3</v>
      </c>
      <c r="J306" s="69" t="s">
        <v>861</v>
      </c>
      <c r="K306" s="4" t="s">
        <v>589</v>
      </c>
      <c r="L306" s="4" t="s">
        <v>22</v>
      </c>
      <c r="N306" s="2" t="str">
        <f>+VLOOKUP(B306,[1]Hoja1!$A$1:$E$773,5,0)</f>
        <v>Cerrado</v>
      </c>
      <c r="O306" s="2" t="b">
        <f t="shared" si="14"/>
        <v>1</v>
      </c>
      <c r="P306" s="2" t="s">
        <v>2644</v>
      </c>
      <c r="Q306" s="2" t="s">
        <v>2645</v>
      </c>
    </row>
    <row r="307" spans="1:17" ht="14.25" customHeight="1" x14ac:dyDescent="0.25">
      <c r="A307" s="2">
        <v>306</v>
      </c>
      <c r="B307" s="3">
        <v>20416</v>
      </c>
      <c r="C307" s="4" t="s">
        <v>586</v>
      </c>
      <c r="D307" s="5">
        <v>43874</v>
      </c>
      <c r="E307" s="36" t="s">
        <v>22</v>
      </c>
      <c r="F307" s="5">
        <v>43878</v>
      </c>
      <c r="G307" s="4" t="s">
        <v>587</v>
      </c>
      <c r="H307" s="1">
        <f t="shared" si="12"/>
        <v>4</v>
      </c>
      <c r="I307" s="1">
        <f t="shared" si="13"/>
        <v>3</v>
      </c>
      <c r="J307" s="69" t="s">
        <v>862</v>
      </c>
      <c r="K307" s="4" t="s">
        <v>589</v>
      </c>
      <c r="L307" s="4" t="s">
        <v>22</v>
      </c>
      <c r="N307" s="2" t="str">
        <f>+VLOOKUP(B307,[1]Hoja1!$A$1:$E$773,5,0)</f>
        <v>Cerrado</v>
      </c>
      <c r="O307" s="2" t="b">
        <f t="shared" si="14"/>
        <v>1</v>
      </c>
      <c r="P307" s="2" t="s">
        <v>2644</v>
      </c>
      <c r="Q307" s="2" t="s">
        <v>2645</v>
      </c>
    </row>
    <row r="308" spans="1:17" ht="14.25" customHeight="1" x14ac:dyDescent="0.25">
      <c r="A308" s="2">
        <v>307</v>
      </c>
      <c r="B308" s="3">
        <v>20417</v>
      </c>
      <c r="C308" s="4" t="s">
        <v>586</v>
      </c>
      <c r="D308" s="5">
        <v>43874</v>
      </c>
      <c r="E308" s="36" t="s">
        <v>22</v>
      </c>
      <c r="F308" s="5">
        <v>43879</v>
      </c>
      <c r="G308" s="4" t="s">
        <v>587</v>
      </c>
      <c r="H308" s="1">
        <f t="shared" si="12"/>
        <v>5</v>
      </c>
      <c r="I308" s="1">
        <f t="shared" si="13"/>
        <v>4</v>
      </c>
      <c r="J308" s="69" t="s">
        <v>863</v>
      </c>
      <c r="K308" s="4" t="s">
        <v>589</v>
      </c>
      <c r="L308" s="4" t="s">
        <v>22</v>
      </c>
      <c r="M308" s="4"/>
      <c r="N308" s="2" t="str">
        <f>+VLOOKUP(B308,[1]Hoja1!$A$1:$E$773,5,0)</f>
        <v>Cerrado</v>
      </c>
      <c r="O308" s="2" t="b">
        <f t="shared" si="14"/>
        <v>1</v>
      </c>
      <c r="P308" s="2" t="s">
        <v>2644</v>
      </c>
      <c r="Q308" s="2" t="s">
        <v>2645</v>
      </c>
    </row>
    <row r="309" spans="1:17" ht="14.25" customHeight="1" x14ac:dyDescent="0.25">
      <c r="A309" s="2">
        <v>308</v>
      </c>
      <c r="B309" s="3">
        <v>20418</v>
      </c>
      <c r="C309" s="4" t="s">
        <v>2</v>
      </c>
      <c r="D309" s="5">
        <v>43874</v>
      </c>
      <c r="E309" s="36" t="s">
        <v>22</v>
      </c>
      <c r="F309" s="5">
        <v>43889</v>
      </c>
      <c r="G309" s="4" t="s">
        <v>587</v>
      </c>
      <c r="H309" s="1">
        <f t="shared" si="12"/>
        <v>15</v>
      </c>
      <c r="I309" s="1">
        <f t="shared" si="13"/>
        <v>12</v>
      </c>
      <c r="J309" s="69" t="s">
        <v>864</v>
      </c>
      <c r="K309" s="4" t="s">
        <v>589</v>
      </c>
      <c r="L309" s="4" t="s">
        <v>22</v>
      </c>
      <c r="N309" s="2" t="str">
        <f>+VLOOKUP(B309,[1]Hoja1!$A$1:$E$773,5,0)</f>
        <v>Cerrado</v>
      </c>
      <c r="O309" s="2" t="b">
        <f t="shared" si="14"/>
        <v>1</v>
      </c>
      <c r="P309" s="2" t="s">
        <v>2644</v>
      </c>
      <c r="Q309" s="2" t="s">
        <v>2645</v>
      </c>
    </row>
    <row r="310" spans="1:17" ht="14.25" customHeight="1" x14ac:dyDescent="0.25">
      <c r="A310" s="2">
        <v>309</v>
      </c>
      <c r="B310" s="3">
        <v>20419</v>
      </c>
      <c r="C310" s="4" t="s">
        <v>4</v>
      </c>
      <c r="D310" s="5">
        <v>43874</v>
      </c>
      <c r="E310" s="36" t="s">
        <v>22</v>
      </c>
      <c r="F310" s="5" t="s">
        <v>25</v>
      </c>
      <c r="G310" s="4" t="s">
        <v>25</v>
      </c>
      <c r="H310" s="1" t="e">
        <f t="shared" si="12"/>
        <v>#VALUE!</v>
      </c>
      <c r="I310" s="1" t="e">
        <f t="shared" si="13"/>
        <v>#VALUE!</v>
      </c>
      <c r="J310" s="69" t="s">
        <v>38</v>
      </c>
      <c r="K310" s="4" t="s">
        <v>592</v>
      </c>
      <c r="L310" s="4" t="s">
        <v>25</v>
      </c>
      <c r="N310" s="2" t="str">
        <f>+VLOOKUP(B310,[1]Hoja1!$A$1:$E$773,5,0)</f>
        <v>Abierto</v>
      </c>
      <c r="O310" s="2" t="b">
        <f t="shared" si="14"/>
        <v>1</v>
      </c>
      <c r="P310" s="2" t="s">
        <v>2646</v>
      </c>
      <c r="Q310" s="2" t="s">
        <v>25</v>
      </c>
    </row>
    <row r="311" spans="1:17" ht="14.25" customHeight="1" x14ac:dyDescent="0.25">
      <c r="A311" s="2">
        <v>310</v>
      </c>
      <c r="B311" s="3">
        <v>20420</v>
      </c>
      <c r="C311" s="4" t="s">
        <v>7</v>
      </c>
      <c r="D311" s="5">
        <v>43874</v>
      </c>
      <c r="E311" s="36" t="s">
        <v>22</v>
      </c>
      <c r="F311" s="5">
        <v>43908</v>
      </c>
      <c r="G311" s="4" t="s">
        <v>587</v>
      </c>
      <c r="H311" s="1">
        <f t="shared" si="12"/>
        <v>34</v>
      </c>
      <c r="I311" s="1">
        <f t="shared" si="13"/>
        <v>25</v>
      </c>
      <c r="J311" s="69" t="s">
        <v>865</v>
      </c>
      <c r="K311" s="4" t="s">
        <v>589</v>
      </c>
      <c r="L311" s="4" t="s">
        <v>23</v>
      </c>
      <c r="N311" s="2" t="str">
        <f>+VLOOKUP(B311,[1]Hoja1!$A$1:$E$773,5,0)</f>
        <v>Cerrado</v>
      </c>
      <c r="O311" s="2" t="b">
        <f t="shared" si="14"/>
        <v>1</v>
      </c>
      <c r="P311" s="2" t="s">
        <v>2644</v>
      </c>
      <c r="Q311" s="2" t="s">
        <v>2645</v>
      </c>
    </row>
    <row r="312" spans="1:17" ht="14.25" customHeight="1" x14ac:dyDescent="0.25">
      <c r="A312" s="2">
        <v>311</v>
      </c>
      <c r="B312" s="3">
        <v>20421</v>
      </c>
      <c r="C312" s="4" t="s">
        <v>2</v>
      </c>
      <c r="D312" s="5">
        <v>43874</v>
      </c>
      <c r="E312" s="36" t="s">
        <v>22</v>
      </c>
      <c r="F312" s="5" t="s">
        <v>25</v>
      </c>
      <c r="G312" s="4" t="s">
        <v>25</v>
      </c>
      <c r="H312" s="1" t="e">
        <f t="shared" si="12"/>
        <v>#VALUE!</v>
      </c>
      <c r="I312" s="1" t="e">
        <f t="shared" si="13"/>
        <v>#VALUE!</v>
      </c>
      <c r="J312" s="69" t="s">
        <v>865</v>
      </c>
      <c r="K312" s="4" t="s">
        <v>592</v>
      </c>
      <c r="L312" s="4" t="s">
        <v>25</v>
      </c>
      <c r="M312" s="4"/>
      <c r="N312" s="2" t="str">
        <f>+VLOOKUP(B312,[1]Hoja1!$A$1:$E$773,5,0)</f>
        <v>Abierto</v>
      </c>
      <c r="O312" s="2" t="b">
        <f t="shared" si="14"/>
        <v>1</v>
      </c>
      <c r="P312" s="2" t="s">
        <v>2646</v>
      </c>
      <c r="Q312" s="2" t="s">
        <v>25</v>
      </c>
    </row>
    <row r="313" spans="1:17" ht="14.25" customHeight="1" x14ac:dyDescent="0.25">
      <c r="A313" s="2">
        <v>312</v>
      </c>
      <c r="B313" s="3">
        <v>20422</v>
      </c>
      <c r="C313" s="4" t="s">
        <v>4</v>
      </c>
      <c r="D313" s="5">
        <v>43874</v>
      </c>
      <c r="E313" s="36" t="s">
        <v>22</v>
      </c>
      <c r="F313" s="5">
        <v>43889</v>
      </c>
      <c r="G313" s="4" t="s">
        <v>587</v>
      </c>
      <c r="H313" s="1">
        <f t="shared" si="12"/>
        <v>15</v>
      </c>
      <c r="I313" s="1">
        <f t="shared" si="13"/>
        <v>12</v>
      </c>
      <c r="J313" s="69" t="s">
        <v>866</v>
      </c>
      <c r="K313" s="4" t="s">
        <v>589</v>
      </c>
      <c r="L313" s="4" t="s">
        <v>22</v>
      </c>
      <c r="M313" s="4"/>
      <c r="N313" s="2" t="str">
        <f>+VLOOKUP(B313,[1]Hoja1!$A$1:$E$773,5,0)</f>
        <v>Cerrado</v>
      </c>
      <c r="O313" s="2" t="b">
        <f t="shared" si="14"/>
        <v>1</v>
      </c>
      <c r="P313" s="2" t="s">
        <v>2644</v>
      </c>
      <c r="Q313" s="2" t="s">
        <v>2645</v>
      </c>
    </row>
    <row r="314" spans="1:17" ht="14.25" customHeight="1" x14ac:dyDescent="0.25">
      <c r="A314" s="2">
        <v>313</v>
      </c>
      <c r="B314" s="3">
        <v>20423</v>
      </c>
      <c r="C314" s="4" t="s">
        <v>586</v>
      </c>
      <c r="D314" s="5">
        <v>43874</v>
      </c>
      <c r="E314" s="36" t="s">
        <v>22</v>
      </c>
      <c r="F314" s="5">
        <v>43879</v>
      </c>
      <c r="G314" s="4" t="s">
        <v>587</v>
      </c>
      <c r="H314" s="1">
        <f t="shared" si="12"/>
        <v>5</v>
      </c>
      <c r="I314" s="1">
        <f t="shared" si="13"/>
        <v>4</v>
      </c>
      <c r="J314" s="69" t="s">
        <v>867</v>
      </c>
      <c r="K314" s="4" t="s">
        <v>589</v>
      </c>
      <c r="L314" s="4" t="s">
        <v>22</v>
      </c>
      <c r="N314" s="2" t="str">
        <f>+VLOOKUP(B314,[1]Hoja1!$A$1:$E$773,5,0)</f>
        <v>Cerrado</v>
      </c>
      <c r="O314" s="2" t="b">
        <f t="shared" si="14"/>
        <v>1</v>
      </c>
      <c r="P314" s="2" t="s">
        <v>2644</v>
      </c>
      <c r="Q314" s="2" t="s">
        <v>2645</v>
      </c>
    </row>
    <row r="315" spans="1:17" ht="14.25" customHeight="1" x14ac:dyDescent="0.25">
      <c r="A315" s="2">
        <v>314</v>
      </c>
      <c r="B315" s="3">
        <v>20424</v>
      </c>
      <c r="C315" s="4" t="s">
        <v>586</v>
      </c>
      <c r="D315" s="5">
        <v>43875</v>
      </c>
      <c r="E315" s="36" t="s">
        <v>22</v>
      </c>
      <c r="F315" s="5">
        <v>43879</v>
      </c>
      <c r="G315" s="4" t="s">
        <v>587</v>
      </c>
      <c r="H315" s="1">
        <f t="shared" si="12"/>
        <v>4</v>
      </c>
      <c r="I315" s="1">
        <f t="shared" si="13"/>
        <v>3</v>
      </c>
      <c r="J315" s="69" t="s">
        <v>868</v>
      </c>
      <c r="K315" s="4" t="s">
        <v>589</v>
      </c>
      <c r="L315" s="4" t="s">
        <v>22</v>
      </c>
      <c r="N315" s="2" t="str">
        <f>+VLOOKUP(B315,[1]Hoja1!$A$1:$E$773,5,0)</f>
        <v>Cerrado</v>
      </c>
      <c r="O315" s="2" t="b">
        <f t="shared" si="14"/>
        <v>1</v>
      </c>
      <c r="P315" s="2" t="s">
        <v>2644</v>
      </c>
      <c r="Q315" s="2" t="s">
        <v>2645</v>
      </c>
    </row>
    <row r="316" spans="1:17" ht="14.25" customHeight="1" x14ac:dyDescent="0.25">
      <c r="A316" s="2">
        <v>315</v>
      </c>
      <c r="B316" s="3">
        <v>20425</v>
      </c>
      <c r="C316" s="4" t="s">
        <v>2</v>
      </c>
      <c r="D316" s="5">
        <v>43875</v>
      </c>
      <c r="E316" s="36" t="s">
        <v>22</v>
      </c>
      <c r="F316" s="5">
        <v>43879</v>
      </c>
      <c r="G316" s="4" t="s">
        <v>587</v>
      </c>
      <c r="H316" s="1">
        <f t="shared" si="12"/>
        <v>4</v>
      </c>
      <c r="I316" s="1">
        <f t="shared" si="13"/>
        <v>3</v>
      </c>
      <c r="J316" s="69" t="s">
        <v>869</v>
      </c>
      <c r="K316" s="4" t="s">
        <v>589</v>
      </c>
      <c r="L316" s="4" t="s">
        <v>22</v>
      </c>
      <c r="M316" s="4"/>
      <c r="N316" s="2" t="str">
        <f>+VLOOKUP(B316,[1]Hoja1!$A$1:$E$773,5,0)</f>
        <v>Cerrado</v>
      </c>
      <c r="O316" s="2" t="b">
        <f t="shared" si="14"/>
        <v>1</v>
      </c>
      <c r="P316" s="2" t="s">
        <v>2644</v>
      </c>
      <c r="Q316" s="2" t="s">
        <v>2645</v>
      </c>
    </row>
    <row r="317" spans="1:17" ht="14.25" customHeight="1" x14ac:dyDescent="0.25">
      <c r="A317" s="2">
        <v>316</v>
      </c>
      <c r="B317" s="3">
        <v>20426</v>
      </c>
      <c r="C317" s="4" t="s">
        <v>586</v>
      </c>
      <c r="D317" s="5">
        <v>43875</v>
      </c>
      <c r="E317" s="36" t="s">
        <v>22</v>
      </c>
      <c r="F317" s="5">
        <v>43879</v>
      </c>
      <c r="G317" s="4" t="s">
        <v>587</v>
      </c>
      <c r="H317" s="1">
        <f t="shared" si="12"/>
        <v>4</v>
      </c>
      <c r="I317" s="1">
        <f t="shared" si="13"/>
        <v>3</v>
      </c>
      <c r="J317" s="69" t="s">
        <v>870</v>
      </c>
      <c r="K317" s="4" t="s">
        <v>589</v>
      </c>
      <c r="L317" s="4" t="s">
        <v>22</v>
      </c>
      <c r="N317" s="2" t="str">
        <f>+VLOOKUP(B317,[1]Hoja1!$A$1:$E$773,5,0)</f>
        <v>Cerrado</v>
      </c>
      <c r="O317" s="2" t="b">
        <f t="shared" si="14"/>
        <v>1</v>
      </c>
      <c r="P317" s="2" t="s">
        <v>2644</v>
      </c>
      <c r="Q317" s="2" t="s">
        <v>2645</v>
      </c>
    </row>
    <row r="318" spans="1:17" ht="14.25" customHeight="1" x14ac:dyDescent="0.25">
      <c r="A318" s="2">
        <v>317</v>
      </c>
      <c r="B318" s="3">
        <v>20427</v>
      </c>
      <c r="C318" s="4" t="s">
        <v>586</v>
      </c>
      <c r="D318" s="5">
        <v>43875</v>
      </c>
      <c r="E318" s="36" t="s">
        <v>22</v>
      </c>
      <c r="F318" s="5">
        <v>43879</v>
      </c>
      <c r="G318" s="4" t="s">
        <v>587</v>
      </c>
      <c r="H318" s="1">
        <f t="shared" si="12"/>
        <v>4</v>
      </c>
      <c r="I318" s="1">
        <f t="shared" si="13"/>
        <v>3</v>
      </c>
      <c r="J318" s="69" t="s">
        <v>871</v>
      </c>
      <c r="K318" s="4" t="s">
        <v>589</v>
      </c>
      <c r="L318" s="4" t="s">
        <v>22</v>
      </c>
      <c r="M318" s="4"/>
      <c r="N318" s="2" t="str">
        <f>+VLOOKUP(B318,[1]Hoja1!$A$1:$E$773,5,0)</f>
        <v>Cerrado</v>
      </c>
      <c r="O318" s="2" t="b">
        <f t="shared" si="14"/>
        <v>1</v>
      </c>
      <c r="P318" s="2" t="s">
        <v>2644</v>
      </c>
      <c r="Q318" s="2" t="s">
        <v>2645</v>
      </c>
    </row>
    <row r="319" spans="1:17" ht="14.25" customHeight="1" x14ac:dyDescent="0.25">
      <c r="A319" s="2">
        <v>318</v>
      </c>
      <c r="B319" s="3">
        <v>20428</v>
      </c>
      <c r="C319" s="4" t="s">
        <v>586</v>
      </c>
      <c r="D319" s="5">
        <v>43875</v>
      </c>
      <c r="E319" s="36" t="s">
        <v>22</v>
      </c>
      <c r="F319" s="5">
        <v>43879</v>
      </c>
      <c r="G319" s="4" t="s">
        <v>587</v>
      </c>
      <c r="H319" s="1">
        <f t="shared" si="12"/>
        <v>4</v>
      </c>
      <c r="I319" s="1">
        <f t="shared" si="13"/>
        <v>3</v>
      </c>
      <c r="J319" s="69" t="s">
        <v>872</v>
      </c>
      <c r="K319" s="4" t="s">
        <v>589</v>
      </c>
      <c r="L319" s="4" t="s">
        <v>22</v>
      </c>
      <c r="N319" s="2" t="str">
        <f>+VLOOKUP(B319,[1]Hoja1!$A$1:$E$773,5,0)</f>
        <v>Cerrado</v>
      </c>
      <c r="O319" s="2" t="b">
        <f t="shared" si="14"/>
        <v>1</v>
      </c>
      <c r="P319" s="2" t="s">
        <v>2644</v>
      </c>
      <c r="Q319" s="2" t="s">
        <v>2645</v>
      </c>
    </row>
    <row r="320" spans="1:17" ht="14.25" customHeight="1" x14ac:dyDescent="0.25">
      <c r="A320" s="2">
        <v>319</v>
      </c>
      <c r="B320" s="3">
        <v>20429</v>
      </c>
      <c r="C320" s="4" t="s">
        <v>4</v>
      </c>
      <c r="D320" s="5">
        <v>43875</v>
      </c>
      <c r="E320" s="36" t="s">
        <v>22</v>
      </c>
      <c r="F320" s="5">
        <v>43879</v>
      </c>
      <c r="G320" s="4" t="s">
        <v>587</v>
      </c>
      <c r="H320" s="1">
        <f t="shared" si="12"/>
        <v>4</v>
      </c>
      <c r="I320" s="1">
        <f t="shared" si="13"/>
        <v>3</v>
      </c>
      <c r="J320" s="69" t="s">
        <v>873</v>
      </c>
      <c r="K320" s="4" t="s">
        <v>589</v>
      </c>
      <c r="L320" s="4" t="s">
        <v>22</v>
      </c>
      <c r="N320" s="2" t="str">
        <f>+VLOOKUP(B320,[1]Hoja1!$A$1:$E$773,5,0)</f>
        <v>Cerrado</v>
      </c>
      <c r="O320" s="2" t="b">
        <f t="shared" si="14"/>
        <v>1</v>
      </c>
      <c r="P320" s="2" t="s">
        <v>2644</v>
      </c>
      <c r="Q320" s="2" t="s">
        <v>2645</v>
      </c>
    </row>
    <row r="321" spans="1:17" ht="14.25" customHeight="1" x14ac:dyDescent="0.25">
      <c r="A321" s="2">
        <v>320</v>
      </c>
      <c r="B321" s="3">
        <v>20430</v>
      </c>
      <c r="C321" s="4" t="s">
        <v>586</v>
      </c>
      <c r="D321" s="5">
        <v>43875</v>
      </c>
      <c r="E321" s="36" t="s">
        <v>22</v>
      </c>
      <c r="F321" s="5">
        <v>43879</v>
      </c>
      <c r="G321" s="4" t="s">
        <v>587</v>
      </c>
      <c r="H321" s="1">
        <f t="shared" si="12"/>
        <v>4</v>
      </c>
      <c r="I321" s="1">
        <f t="shared" si="13"/>
        <v>3</v>
      </c>
      <c r="J321" s="69" t="s">
        <v>874</v>
      </c>
      <c r="K321" s="4" t="s">
        <v>589</v>
      </c>
      <c r="L321" s="4" t="s">
        <v>22</v>
      </c>
      <c r="N321" s="2" t="str">
        <f>+VLOOKUP(B321,[1]Hoja1!$A$1:$E$773,5,0)</f>
        <v>Cerrado</v>
      </c>
      <c r="O321" s="2" t="b">
        <f t="shared" si="14"/>
        <v>1</v>
      </c>
      <c r="P321" s="2" t="s">
        <v>2644</v>
      </c>
      <c r="Q321" s="2" t="s">
        <v>2645</v>
      </c>
    </row>
    <row r="322" spans="1:17" ht="14.25" customHeight="1" x14ac:dyDescent="0.25">
      <c r="A322" s="2">
        <v>321</v>
      </c>
      <c r="B322" s="3">
        <v>20431</v>
      </c>
      <c r="C322" s="4" t="s">
        <v>586</v>
      </c>
      <c r="D322" s="5">
        <v>43875</v>
      </c>
      <c r="E322" s="36" t="s">
        <v>22</v>
      </c>
      <c r="F322" s="5">
        <v>43879</v>
      </c>
      <c r="G322" s="4" t="s">
        <v>587</v>
      </c>
      <c r="H322" s="1">
        <f t="shared" ref="H322:H385" si="15">+F322-D322</f>
        <v>4</v>
      </c>
      <c r="I322" s="1">
        <f t="shared" ref="I322:I385" si="16">+NETWORKDAYS(D322,F322)</f>
        <v>3</v>
      </c>
      <c r="J322" s="69" t="s">
        <v>875</v>
      </c>
      <c r="K322" s="4" t="s">
        <v>589</v>
      </c>
      <c r="L322" s="4" t="s">
        <v>22</v>
      </c>
      <c r="N322" s="2" t="str">
        <f>+VLOOKUP(B322,[1]Hoja1!$A$1:$E$773,5,0)</f>
        <v>Cerrado</v>
      </c>
      <c r="O322" s="2" t="b">
        <f t="shared" ref="O322:O385" si="17">+N322=K322</f>
        <v>1</v>
      </c>
      <c r="P322" s="2" t="s">
        <v>2644</v>
      </c>
      <c r="Q322" s="2" t="s">
        <v>2645</v>
      </c>
    </row>
    <row r="323" spans="1:17" ht="14.25" customHeight="1" x14ac:dyDescent="0.25">
      <c r="A323" s="2">
        <v>322</v>
      </c>
      <c r="B323" s="3">
        <v>20432</v>
      </c>
      <c r="C323" s="4" t="s">
        <v>586</v>
      </c>
      <c r="D323" s="5">
        <v>43876</v>
      </c>
      <c r="E323" s="36" t="s">
        <v>22</v>
      </c>
      <c r="F323" s="5">
        <v>43879</v>
      </c>
      <c r="G323" s="4" t="s">
        <v>587</v>
      </c>
      <c r="H323" s="1">
        <f t="shared" si="15"/>
        <v>3</v>
      </c>
      <c r="I323" s="1">
        <f t="shared" si="16"/>
        <v>2</v>
      </c>
      <c r="J323" s="69" t="s">
        <v>876</v>
      </c>
      <c r="K323" s="4" t="s">
        <v>589</v>
      </c>
      <c r="L323" s="4" t="s">
        <v>22</v>
      </c>
      <c r="M323" s="4"/>
      <c r="N323" s="2" t="str">
        <f>+VLOOKUP(B323,[1]Hoja1!$A$1:$E$773,5,0)</f>
        <v>Cerrado</v>
      </c>
      <c r="O323" s="2" t="b">
        <f t="shared" si="17"/>
        <v>1</v>
      </c>
      <c r="P323" s="2" t="s">
        <v>2644</v>
      </c>
      <c r="Q323" s="2" t="s">
        <v>2645</v>
      </c>
    </row>
    <row r="324" spans="1:17" ht="14.25" customHeight="1" x14ac:dyDescent="0.25">
      <c r="A324" s="2">
        <v>323</v>
      </c>
      <c r="B324" s="3">
        <v>20433</v>
      </c>
      <c r="C324" s="4" t="s">
        <v>4</v>
      </c>
      <c r="D324" s="5">
        <v>43876</v>
      </c>
      <c r="E324" s="36" t="s">
        <v>22</v>
      </c>
      <c r="F324" s="5">
        <v>43889</v>
      </c>
      <c r="G324" s="4" t="s">
        <v>587</v>
      </c>
      <c r="H324" s="1">
        <f t="shared" si="15"/>
        <v>13</v>
      </c>
      <c r="I324" s="1">
        <f t="shared" si="16"/>
        <v>10</v>
      </c>
      <c r="J324" s="69" t="s">
        <v>877</v>
      </c>
      <c r="K324" s="4" t="s">
        <v>589</v>
      </c>
      <c r="L324" s="4" t="s">
        <v>22</v>
      </c>
      <c r="M324" s="4"/>
      <c r="N324" s="2" t="str">
        <f>+VLOOKUP(B324,[1]Hoja1!$A$1:$E$773,5,0)</f>
        <v>Cerrado</v>
      </c>
      <c r="O324" s="2" t="b">
        <f t="shared" si="17"/>
        <v>1</v>
      </c>
      <c r="P324" s="2" t="s">
        <v>2644</v>
      </c>
      <c r="Q324" s="2" t="s">
        <v>2645</v>
      </c>
    </row>
    <row r="325" spans="1:17" ht="14.25" customHeight="1" x14ac:dyDescent="0.25">
      <c r="A325" s="2">
        <v>324</v>
      </c>
      <c r="B325" s="3">
        <v>20434</v>
      </c>
      <c r="C325" s="4" t="s">
        <v>586</v>
      </c>
      <c r="D325" s="5">
        <v>43876</v>
      </c>
      <c r="E325" s="36" t="s">
        <v>22</v>
      </c>
      <c r="F325" s="5">
        <v>43879</v>
      </c>
      <c r="G325" s="4" t="s">
        <v>587</v>
      </c>
      <c r="H325" s="1">
        <f t="shared" si="15"/>
        <v>3</v>
      </c>
      <c r="I325" s="1">
        <f t="shared" si="16"/>
        <v>2</v>
      </c>
      <c r="J325" s="69" t="s">
        <v>716</v>
      </c>
      <c r="K325" s="4" t="s">
        <v>589</v>
      </c>
      <c r="L325" s="4" t="s">
        <v>22</v>
      </c>
      <c r="N325" s="2" t="str">
        <f>+VLOOKUP(B325,[1]Hoja1!$A$1:$E$773,5,0)</f>
        <v>Cerrado</v>
      </c>
      <c r="O325" s="2" t="b">
        <f t="shared" si="17"/>
        <v>1</v>
      </c>
      <c r="P325" s="2" t="s">
        <v>2644</v>
      </c>
      <c r="Q325" s="2" t="s">
        <v>2645</v>
      </c>
    </row>
    <row r="326" spans="1:17" ht="14.25" customHeight="1" x14ac:dyDescent="0.25">
      <c r="A326" s="2">
        <v>325</v>
      </c>
      <c r="B326" s="3">
        <v>20435</v>
      </c>
      <c r="C326" s="4" t="s">
        <v>586</v>
      </c>
      <c r="D326" s="5">
        <v>43876</v>
      </c>
      <c r="E326" s="36" t="s">
        <v>22</v>
      </c>
      <c r="F326" s="5">
        <v>43879</v>
      </c>
      <c r="G326" s="4" t="s">
        <v>587</v>
      </c>
      <c r="H326" s="1">
        <f t="shared" si="15"/>
        <v>3</v>
      </c>
      <c r="I326" s="1">
        <f t="shared" si="16"/>
        <v>2</v>
      </c>
      <c r="J326" s="69" t="s">
        <v>716</v>
      </c>
      <c r="K326" s="4" t="s">
        <v>589</v>
      </c>
      <c r="L326" s="4" t="s">
        <v>22</v>
      </c>
      <c r="N326" s="2" t="str">
        <f>+VLOOKUP(B326,[1]Hoja1!$A$1:$E$773,5,0)</f>
        <v>Cerrado</v>
      </c>
      <c r="O326" s="2" t="b">
        <f t="shared" si="17"/>
        <v>1</v>
      </c>
      <c r="P326" s="2" t="s">
        <v>2644</v>
      </c>
      <c r="Q326" s="2" t="s">
        <v>2645</v>
      </c>
    </row>
    <row r="327" spans="1:17" ht="14.25" customHeight="1" x14ac:dyDescent="0.25">
      <c r="A327" s="2">
        <v>326</v>
      </c>
      <c r="B327" s="3">
        <v>20436</v>
      </c>
      <c r="C327" s="4" t="s">
        <v>586</v>
      </c>
      <c r="D327" s="5">
        <v>43877</v>
      </c>
      <c r="E327" s="36" t="s">
        <v>22</v>
      </c>
      <c r="F327" s="5">
        <v>43879</v>
      </c>
      <c r="G327" s="4" t="s">
        <v>587</v>
      </c>
      <c r="H327" s="1">
        <f t="shared" si="15"/>
        <v>2</v>
      </c>
      <c r="I327" s="1">
        <f t="shared" si="16"/>
        <v>2</v>
      </c>
      <c r="J327" s="69" t="s">
        <v>579</v>
      </c>
      <c r="K327" s="4" t="s">
        <v>589</v>
      </c>
      <c r="L327" s="4" t="s">
        <v>22</v>
      </c>
      <c r="N327" s="2" t="str">
        <f>+VLOOKUP(B327,[1]Hoja1!$A$1:$E$773,5,0)</f>
        <v>Cerrado</v>
      </c>
      <c r="O327" s="2" t="b">
        <f t="shared" si="17"/>
        <v>1</v>
      </c>
      <c r="P327" s="2" t="s">
        <v>2644</v>
      </c>
      <c r="Q327" s="2" t="s">
        <v>2645</v>
      </c>
    </row>
    <row r="328" spans="1:17" ht="14.25" customHeight="1" x14ac:dyDescent="0.25">
      <c r="A328" s="2">
        <v>327</v>
      </c>
      <c r="B328" s="3">
        <v>20437</v>
      </c>
      <c r="C328" s="4" t="s">
        <v>4</v>
      </c>
      <c r="D328" s="5">
        <v>43877</v>
      </c>
      <c r="E328" s="36" t="s">
        <v>22</v>
      </c>
      <c r="F328" s="5">
        <v>43892</v>
      </c>
      <c r="G328" s="4" t="s">
        <v>587</v>
      </c>
      <c r="H328" s="1">
        <f t="shared" si="15"/>
        <v>15</v>
      </c>
      <c r="I328" s="1">
        <f t="shared" si="16"/>
        <v>11</v>
      </c>
      <c r="J328" s="69" t="s">
        <v>878</v>
      </c>
      <c r="K328" s="4" t="s">
        <v>589</v>
      </c>
      <c r="L328" s="4" t="s">
        <v>23</v>
      </c>
      <c r="N328" s="2" t="str">
        <f>+VLOOKUP(B328,[1]Hoja1!$A$1:$E$773,5,0)</f>
        <v>Cerrado</v>
      </c>
      <c r="O328" s="2" t="b">
        <f t="shared" si="17"/>
        <v>1</v>
      </c>
      <c r="P328" s="2" t="s">
        <v>2644</v>
      </c>
      <c r="Q328" s="2" t="s">
        <v>2645</v>
      </c>
    </row>
    <row r="329" spans="1:17" ht="14.25" customHeight="1" x14ac:dyDescent="0.25">
      <c r="A329" s="2">
        <v>328</v>
      </c>
      <c r="B329" s="3">
        <v>20438</v>
      </c>
      <c r="C329" s="4" t="s">
        <v>586</v>
      </c>
      <c r="D329" s="5">
        <v>43878</v>
      </c>
      <c r="E329" s="36" t="s">
        <v>22</v>
      </c>
      <c r="F329" s="5">
        <v>43879</v>
      </c>
      <c r="G329" s="4" t="s">
        <v>587</v>
      </c>
      <c r="H329" s="1">
        <f t="shared" si="15"/>
        <v>1</v>
      </c>
      <c r="I329" s="1">
        <f t="shared" si="16"/>
        <v>2</v>
      </c>
      <c r="J329" s="69" t="s">
        <v>879</v>
      </c>
      <c r="K329" s="4" t="s">
        <v>589</v>
      </c>
      <c r="L329" s="4" t="s">
        <v>22</v>
      </c>
      <c r="N329" s="2" t="str">
        <f>+VLOOKUP(B329,[1]Hoja1!$A$1:$E$773,5,0)</f>
        <v>Cerrado</v>
      </c>
      <c r="O329" s="2" t="b">
        <f t="shared" si="17"/>
        <v>1</v>
      </c>
      <c r="P329" s="2" t="s">
        <v>2644</v>
      </c>
      <c r="Q329" s="2" t="s">
        <v>2645</v>
      </c>
    </row>
    <row r="330" spans="1:17" ht="14.25" customHeight="1" x14ac:dyDescent="0.25">
      <c r="A330" s="2">
        <v>329</v>
      </c>
      <c r="B330" s="3">
        <v>20439</v>
      </c>
      <c r="C330" s="4" t="s">
        <v>586</v>
      </c>
      <c r="D330" s="5">
        <v>43878</v>
      </c>
      <c r="E330" s="36" t="s">
        <v>22</v>
      </c>
      <c r="F330" s="5">
        <v>43879</v>
      </c>
      <c r="G330" s="4" t="s">
        <v>587</v>
      </c>
      <c r="H330" s="1">
        <f t="shared" si="15"/>
        <v>1</v>
      </c>
      <c r="I330" s="1">
        <f t="shared" si="16"/>
        <v>2</v>
      </c>
      <c r="J330" s="69" t="s">
        <v>880</v>
      </c>
      <c r="K330" s="4" t="s">
        <v>589</v>
      </c>
      <c r="L330" s="4" t="s">
        <v>22</v>
      </c>
      <c r="N330" s="2" t="str">
        <f>+VLOOKUP(B330,[1]Hoja1!$A$1:$E$773,5,0)</f>
        <v>Cerrado</v>
      </c>
      <c r="O330" s="2" t="b">
        <f t="shared" si="17"/>
        <v>1</v>
      </c>
      <c r="P330" s="2" t="s">
        <v>2644</v>
      </c>
      <c r="Q330" s="2" t="s">
        <v>2645</v>
      </c>
    </row>
    <row r="331" spans="1:17" ht="14.25" customHeight="1" x14ac:dyDescent="0.25">
      <c r="A331" s="2">
        <v>330</v>
      </c>
      <c r="B331" s="3">
        <v>20440</v>
      </c>
      <c r="C331" s="4" t="s">
        <v>4</v>
      </c>
      <c r="D331" s="5">
        <v>43878</v>
      </c>
      <c r="E331" s="36" t="s">
        <v>22</v>
      </c>
      <c r="F331" s="5" t="s">
        <v>25</v>
      </c>
      <c r="G331" s="4" t="s">
        <v>25</v>
      </c>
      <c r="H331" s="1" t="e">
        <f t="shared" si="15"/>
        <v>#VALUE!</v>
      </c>
      <c r="I331" s="1" t="e">
        <f t="shared" si="16"/>
        <v>#VALUE!</v>
      </c>
      <c r="J331" s="69" t="s">
        <v>881</v>
      </c>
      <c r="K331" s="4" t="s">
        <v>592</v>
      </c>
      <c r="L331" s="4" t="s">
        <v>25</v>
      </c>
      <c r="N331" s="2" t="str">
        <f>+VLOOKUP(B331,[1]Hoja1!$A$1:$E$773,5,0)</f>
        <v>Abierto</v>
      </c>
      <c r="O331" s="2" t="b">
        <f t="shared" si="17"/>
        <v>1</v>
      </c>
      <c r="P331" s="2" t="s">
        <v>2646</v>
      </c>
      <c r="Q331" s="2" t="s">
        <v>25</v>
      </c>
    </row>
    <row r="332" spans="1:17" ht="14.25" customHeight="1" x14ac:dyDescent="0.25">
      <c r="A332" s="2">
        <v>331</v>
      </c>
      <c r="B332" s="3">
        <v>20441</v>
      </c>
      <c r="C332" s="4" t="s">
        <v>586</v>
      </c>
      <c r="D332" s="5">
        <v>43878</v>
      </c>
      <c r="E332" s="36" t="s">
        <v>22</v>
      </c>
      <c r="F332" s="5">
        <v>43879</v>
      </c>
      <c r="G332" s="4" t="s">
        <v>587</v>
      </c>
      <c r="H332" s="1">
        <f t="shared" si="15"/>
        <v>1</v>
      </c>
      <c r="I332" s="1">
        <f t="shared" si="16"/>
        <v>2</v>
      </c>
      <c r="J332" s="69" t="s">
        <v>882</v>
      </c>
      <c r="K332" s="4" t="s">
        <v>589</v>
      </c>
      <c r="L332" s="4" t="s">
        <v>22</v>
      </c>
      <c r="M332" s="4"/>
      <c r="N332" s="2" t="str">
        <f>+VLOOKUP(B332,[1]Hoja1!$A$1:$E$773,5,0)</f>
        <v>Cerrado</v>
      </c>
      <c r="O332" s="2" t="b">
        <f t="shared" si="17"/>
        <v>1</v>
      </c>
      <c r="P332" s="2" t="s">
        <v>2644</v>
      </c>
      <c r="Q332" s="2" t="s">
        <v>2645</v>
      </c>
    </row>
    <row r="333" spans="1:17" ht="14.25" customHeight="1" x14ac:dyDescent="0.25">
      <c r="A333" s="2">
        <v>332</v>
      </c>
      <c r="B333" s="3">
        <v>20442</v>
      </c>
      <c r="C333" s="4" t="s">
        <v>586</v>
      </c>
      <c r="D333" s="5">
        <v>43878</v>
      </c>
      <c r="E333" s="36" t="s">
        <v>22</v>
      </c>
      <c r="F333" s="5">
        <v>43879</v>
      </c>
      <c r="G333" s="4" t="s">
        <v>587</v>
      </c>
      <c r="H333" s="1">
        <f t="shared" si="15"/>
        <v>1</v>
      </c>
      <c r="I333" s="1">
        <f t="shared" si="16"/>
        <v>2</v>
      </c>
      <c r="J333" s="69" t="s">
        <v>883</v>
      </c>
      <c r="K333" s="4" t="s">
        <v>589</v>
      </c>
      <c r="L333" s="4" t="s">
        <v>22</v>
      </c>
      <c r="N333" s="2" t="str">
        <f>+VLOOKUP(B333,[1]Hoja1!$A$1:$E$773,5,0)</f>
        <v>Cerrado</v>
      </c>
      <c r="O333" s="2" t="b">
        <f t="shared" si="17"/>
        <v>1</v>
      </c>
      <c r="P333" s="2" t="s">
        <v>2644</v>
      </c>
      <c r="Q333" s="2" t="s">
        <v>2645</v>
      </c>
    </row>
    <row r="334" spans="1:17" ht="14.25" customHeight="1" x14ac:dyDescent="0.25">
      <c r="A334" s="2">
        <v>333</v>
      </c>
      <c r="B334" s="3">
        <v>20443</v>
      </c>
      <c r="C334" s="4" t="s">
        <v>4</v>
      </c>
      <c r="D334" s="5">
        <v>43878</v>
      </c>
      <c r="E334" s="36" t="s">
        <v>22</v>
      </c>
      <c r="F334" s="5">
        <v>43899</v>
      </c>
      <c r="G334" s="4" t="s">
        <v>587</v>
      </c>
      <c r="H334" s="1">
        <f t="shared" si="15"/>
        <v>21</v>
      </c>
      <c r="I334" s="1">
        <f t="shared" si="16"/>
        <v>16</v>
      </c>
      <c r="J334" s="69" t="s">
        <v>884</v>
      </c>
      <c r="K334" s="4" t="s">
        <v>589</v>
      </c>
      <c r="L334" s="4" t="s">
        <v>23</v>
      </c>
      <c r="M334" s="4"/>
      <c r="N334" s="2" t="str">
        <f>+VLOOKUP(B334,[1]Hoja1!$A$1:$E$773,5,0)</f>
        <v>Cerrado</v>
      </c>
      <c r="O334" s="2" t="b">
        <f t="shared" si="17"/>
        <v>1</v>
      </c>
      <c r="P334" s="2" t="s">
        <v>2644</v>
      </c>
      <c r="Q334" s="2" t="s">
        <v>2645</v>
      </c>
    </row>
    <row r="335" spans="1:17" ht="14.25" customHeight="1" x14ac:dyDescent="0.25">
      <c r="A335" s="2">
        <v>334</v>
      </c>
      <c r="B335" s="3">
        <v>20444</v>
      </c>
      <c r="C335" s="4" t="s">
        <v>4</v>
      </c>
      <c r="D335" s="5">
        <v>43878</v>
      </c>
      <c r="E335" s="36" t="s">
        <v>22</v>
      </c>
      <c r="F335" s="5">
        <v>43899</v>
      </c>
      <c r="G335" s="4" t="s">
        <v>587</v>
      </c>
      <c r="H335" s="1">
        <f t="shared" si="15"/>
        <v>21</v>
      </c>
      <c r="I335" s="1">
        <f t="shared" si="16"/>
        <v>16</v>
      </c>
      <c r="J335" s="69" t="s">
        <v>885</v>
      </c>
      <c r="K335" s="4" t="s">
        <v>589</v>
      </c>
      <c r="L335" s="4" t="s">
        <v>23</v>
      </c>
      <c r="N335" s="2" t="str">
        <f>+VLOOKUP(B335,[1]Hoja1!$A$1:$E$773,5,0)</f>
        <v>Cerrado</v>
      </c>
      <c r="O335" s="2" t="b">
        <f t="shared" si="17"/>
        <v>1</v>
      </c>
      <c r="P335" s="2" t="s">
        <v>2644</v>
      </c>
      <c r="Q335" s="2" t="s">
        <v>2645</v>
      </c>
    </row>
    <row r="336" spans="1:17" ht="14.25" customHeight="1" x14ac:dyDescent="0.25">
      <c r="A336" s="2">
        <v>335</v>
      </c>
      <c r="B336" s="3">
        <v>20445</v>
      </c>
      <c r="C336" s="4" t="s">
        <v>4</v>
      </c>
      <c r="D336" s="5">
        <v>43878</v>
      </c>
      <c r="E336" s="36" t="s">
        <v>22</v>
      </c>
      <c r="F336" s="5">
        <v>43879</v>
      </c>
      <c r="G336" s="4" t="s">
        <v>587</v>
      </c>
      <c r="H336" s="1">
        <f t="shared" si="15"/>
        <v>1</v>
      </c>
      <c r="I336" s="1">
        <f t="shared" si="16"/>
        <v>2</v>
      </c>
      <c r="J336" s="69" t="s">
        <v>670</v>
      </c>
      <c r="K336" s="4" t="s">
        <v>589</v>
      </c>
      <c r="L336" s="4" t="s">
        <v>22</v>
      </c>
      <c r="N336" s="2" t="str">
        <f>+VLOOKUP(B336,[1]Hoja1!$A$1:$E$773,5,0)</f>
        <v>Cerrado</v>
      </c>
      <c r="O336" s="2" t="b">
        <f t="shared" si="17"/>
        <v>1</v>
      </c>
      <c r="P336" s="2" t="s">
        <v>2644</v>
      </c>
      <c r="Q336" s="2" t="s">
        <v>2645</v>
      </c>
    </row>
    <row r="337" spans="1:17" ht="14.25" customHeight="1" x14ac:dyDescent="0.25">
      <c r="A337" s="2">
        <v>336</v>
      </c>
      <c r="B337" s="3">
        <v>20446</v>
      </c>
      <c r="C337" s="4" t="s">
        <v>2</v>
      </c>
      <c r="D337" s="5">
        <v>43878</v>
      </c>
      <c r="E337" s="36" t="s">
        <v>22</v>
      </c>
      <c r="F337" s="5">
        <v>43899</v>
      </c>
      <c r="G337" s="4" t="s">
        <v>587</v>
      </c>
      <c r="H337" s="1">
        <f t="shared" si="15"/>
        <v>21</v>
      </c>
      <c r="I337" s="1">
        <f t="shared" si="16"/>
        <v>16</v>
      </c>
      <c r="J337" s="69" t="s">
        <v>886</v>
      </c>
      <c r="K337" s="4" t="s">
        <v>589</v>
      </c>
      <c r="L337" s="4" t="s">
        <v>23</v>
      </c>
      <c r="N337" s="2" t="str">
        <f>+VLOOKUP(B337,[1]Hoja1!$A$1:$E$773,5,0)</f>
        <v>Cerrado</v>
      </c>
      <c r="O337" s="2" t="b">
        <f t="shared" si="17"/>
        <v>1</v>
      </c>
      <c r="P337" s="2" t="s">
        <v>2644</v>
      </c>
      <c r="Q337" s="2" t="s">
        <v>2645</v>
      </c>
    </row>
    <row r="338" spans="1:17" ht="14.25" customHeight="1" x14ac:dyDescent="0.25">
      <c r="A338" s="2">
        <v>337</v>
      </c>
      <c r="B338" s="3">
        <v>20447</v>
      </c>
      <c r="C338" s="4" t="s">
        <v>4</v>
      </c>
      <c r="D338" s="5">
        <v>43878</v>
      </c>
      <c r="E338" s="36" t="s">
        <v>22</v>
      </c>
      <c r="F338" s="5">
        <v>43899</v>
      </c>
      <c r="G338" s="4" t="s">
        <v>587</v>
      </c>
      <c r="H338" s="1">
        <f t="shared" si="15"/>
        <v>21</v>
      </c>
      <c r="I338" s="1">
        <f t="shared" si="16"/>
        <v>16</v>
      </c>
      <c r="J338" s="69" t="s">
        <v>887</v>
      </c>
      <c r="K338" s="4" t="s">
        <v>589</v>
      </c>
      <c r="L338" s="4" t="s">
        <v>23</v>
      </c>
      <c r="N338" s="2" t="str">
        <f>+VLOOKUP(B338,[1]Hoja1!$A$1:$E$773,5,0)</f>
        <v>Cerrado</v>
      </c>
      <c r="O338" s="2" t="b">
        <f t="shared" si="17"/>
        <v>1</v>
      </c>
      <c r="P338" s="2" t="s">
        <v>2644</v>
      </c>
      <c r="Q338" s="2" t="s">
        <v>2645</v>
      </c>
    </row>
    <row r="339" spans="1:17" ht="14.25" customHeight="1" x14ac:dyDescent="0.25">
      <c r="A339" s="2">
        <v>338</v>
      </c>
      <c r="B339" s="3">
        <v>20448</v>
      </c>
      <c r="C339" s="4" t="s">
        <v>4</v>
      </c>
      <c r="D339" s="5">
        <v>43878</v>
      </c>
      <c r="E339" s="36" t="s">
        <v>22</v>
      </c>
      <c r="F339" s="5">
        <v>43899</v>
      </c>
      <c r="G339" s="4" t="s">
        <v>587</v>
      </c>
      <c r="H339" s="1">
        <f t="shared" si="15"/>
        <v>21</v>
      </c>
      <c r="I339" s="1">
        <f t="shared" si="16"/>
        <v>16</v>
      </c>
      <c r="J339" s="69" t="s">
        <v>6</v>
      </c>
      <c r="K339" s="4" t="s">
        <v>589</v>
      </c>
      <c r="L339" s="4" t="s">
        <v>23</v>
      </c>
      <c r="N339" s="2" t="str">
        <f>+VLOOKUP(B339,[1]Hoja1!$A$1:$E$773,5,0)</f>
        <v>Cerrado</v>
      </c>
      <c r="O339" s="2" t="b">
        <f t="shared" si="17"/>
        <v>1</v>
      </c>
      <c r="P339" s="2" t="s">
        <v>2644</v>
      </c>
      <c r="Q339" s="2" t="s">
        <v>2645</v>
      </c>
    </row>
    <row r="340" spans="1:17" ht="14.25" customHeight="1" x14ac:dyDescent="0.25">
      <c r="A340" s="2">
        <v>339</v>
      </c>
      <c r="B340" s="3">
        <v>20449</v>
      </c>
      <c r="C340" s="4" t="s">
        <v>586</v>
      </c>
      <c r="D340" s="5">
        <v>43878</v>
      </c>
      <c r="E340" s="36" t="s">
        <v>22</v>
      </c>
      <c r="F340" s="5">
        <v>43880</v>
      </c>
      <c r="G340" s="4" t="s">
        <v>587</v>
      </c>
      <c r="H340" s="1">
        <f t="shared" si="15"/>
        <v>2</v>
      </c>
      <c r="I340" s="1">
        <f t="shared" si="16"/>
        <v>3</v>
      </c>
      <c r="J340" s="69" t="s">
        <v>839</v>
      </c>
      <c r="K340" s="4" t="s">
        <v>589</v>
      </c>
      <c r="L340" s="4" t="s">
        <v>22</v>
      </c>
      <c r="N340" s="2" t="str">
        <f>+VLOOKUP(B340,[1]Hoja1!$A$1:$E$773,5,0)</f>
        <v>Cerrado</v>
      </c>
      <c r="O340" s="2" t="b">
        <f t="shared" si="17"/>
        <v>1</v>
      </c>
      <c r="P340" s="2" t="s">
        <v>2644</v>
      </c>
      <c r="Q340" s="2" t="s">
        <v>2645</v>
      </c>
    </row>
    <row r="341" spans="1:17" ht="14.25" customHeight="1" x14ac:dyDescent="0.25">
      <c r="A341" s="2">
        <v>340</v>
      </c>
      <c r="B341" s="3">
        <v>20450</v>
      </c>
      <c r="C341" s="4" t="s">
        <v>586</v>
      </c>
      <c r="D341" s="5">
        <v>43878</v>
      </c>
      <c r="E341" s="36" t="s">
        <v>22</v>
      </c>
      <c r="F341" s="5">
        <v>43880</v>
      </c>
      <c r="G341" s="4" t="s">
        <v>587</v>
      </c>
      <c r="H341" s="1">
        <f t="shared" si="15"/>
        <v>2</v>
      </c>
      <c r="I341" s="1">
        <f t="shared" si="16"/>
        <v>3</v>
      </c>
      <c r="J341" s="69" t="s">
        <v>840</v>
      </c>
      <c r="K341" s="4" t="s">
        <v>589</v>
      </c>
      <c r="L341" s="4" t="s">
        <v>22</v>
      </c>
      <c r="N341" s="2" t="str">
        <f>+VLOOKUP(B341,[1]Hoja1!$A$1:$E$773,5,0)</f>
        <v>Cerrado</v>
      </c>
      <c r="O341" s="2" t="b">
        <f t="shared" si="17"/>
        <v>1</v>
      </c>
      <c r="P341" s="2" t="s">
        <v>2644</v>
      </c>
      <c r="Q341" s="2" t="s">
        <v>2645</v>
      </c>
    </row>
    <row r="342" spans="1:17" ht="14.25" customHeight="1" x14ac:dyDescent="0.25">
      <c r="A342" s="2">
        <v>341</v>
      </c>
      <c r="B342" s="3">
        <v>20451</v>
      </c>
      <c r="C342" s="4" t="s">
        <v>586</v>
      </c>
      <c r="D342" s="5">
        <v>43878</v>
      </c>
      <c r="E342" s="36" t="s">
        <v>22</v>
      </c>
      <c r="F342" s="5">
        <v>43880</v>
      </c>
      <c r="G342" s="4" t="s">
        <v>587</v>
      </c>
      <c r="H342" s="1">
        <f t="shared" si="15"/>
        <v>2</v>
      </c>
      <c r="I342" s="1">
        <f t="shared" si="16"/>
        <v>3</v>
      </c>
      <c r="J342" s="69" t="s">
        <v>888</v>
      </c>
      <c r="K342" s="4" t="s">
        <v>589</v>
      </c>
      <c r="L342" s="4" t="s">
        <v>22</v>
      </c>
      <c r="M342" s="4"/>
      <c r="N342" s="2" t="str">
        <f>+VLOOKUP(B342,[1]Hoja1!$A$1:$E$773,5,0)</f>
        <v>Cerrado</v>
      </c>
      <c r="O342" s="2" t="b">
        <f t="shared" si="17"/>
        <v>1</v>
      </c>
      <c r="P342" s="2" t="s">
        <v>2644</v>
      </c>
      <c r="Q342" s="2" t="s">
        <v>2645</v>
      </c>
    </row>
    <row r="343" spans="1:17" ht="14.25" customHeight="1" x14ac:dyDescent="0.25">
      <c r="A343" s="2">
        <v>342</v>
      </c>
      <c r="B343" s="3">
        <v>20452</v>
      </c>
      <c r="C343" s="4" t="s">
        <v>4</v>
      </c>
      <c r="D343" s="5">
        <v>43879</v>
      </c>
      <c r="E343" s="36" t="s">
        <v>22</v>
      </c>
      <c r="F343" s="5">
        <v>43899</v>
      </c>
      <c r="G343" s="4" t="s">
        <v>587</v>
      </c>
      <c r="H343" s="1">
        <f t="shared" si="15"/>
        <v>20</v>
      </c>
      <c r="I343" s="1">
        <f t="shared" si="16"/>
        <v>15</v>
      </c>
      <c r="J343" s="69" t="s">
        <v>889</v>
      </c>
      <c r="K343" s="4" t="s">
        <v>589</v>
      </c>
      <c r="L343" s="4" t="s">
        <v>23</v>
      </c>
      <c r="M343" s="4"/>
      <c r="N343" s="2" t="str">
        <f>+VLOOKUP(B343,[1]Hoja1!$A$1:$E$773,5,0)</f>
        <v>Cerrado</v>
      </c>
      <c r="O343" s="2" t="b">
        <f t="shared" si="17"/>
        <v>1</v>
      </c>
      <c r="P343" s="2" t="s">
        <v>2644</v>
      </c>
      <c r="Q343" s="2" t="s">
        <v>2645</v>
      </c>
    </row>
    <row r="344" spans="1:17" ht="14.25" customHeight="1" x14ac:dyDescent="0.25">
      <c r="A344" s="2">
        <v>343</v>
      </c>
      <c r="B344" s="3">
        <v>20453</v>
      </c>
      <c r="C344" s="4" t="s">
        <v>586</v>
      </c>
      <c r="D344" s="5">
        <v>43879</v>
      </c>
      <c r="E344" s="36" t="s">
        <v>22</v>
      </c>
      <c r="F344" s="5">
        <v>43880</v>
      </c>
      <c r="G344" s="4" t="s">
        <v>587</v>
      </c>
      <c r="H344" s="1">
        <f t="shared" si="15"/>
        <v>1</v>
      </c>
      <c r="I344" s="1">
        <f t="shared" si="16"/>
        <v>2</v>
      </c>
      <c r="J344" s="69" t="s">
        <v>890</v>
      </c>
      <c r="K344" s="4" t="s">
        <v>589</v>
      </c>
      <c r="L344" s="4" t="s">
        <v>22</v>
      </c>
      <c r="N344" s="2" t="str">
        <f>+VLOOKUP(B344,[1]Hoja1!$A$1:$E$773,5,0)</f>
        <v>Cerrado</v>
      </c>
      <c r="O344" s="2" t="b">
        <f t="shared" si="17"/>
        <v>1</v>
      </c>
      <c r="P344" s="2" t="s">
        <v>2644</v>
      </c>
      <c r="Q344" s="2" t="s">
        <v>2645</v>
      </c>
    </row>
    <row r="345" spans="1:17" ht="14.25" customHeight="1" x14ac:dyDescent="0.25">
      <c r="A345" s="2">
        <v>344</v>
      </c>
      <c r="B345" s="3">
        <v>20454</v>
      </c>
      <c r="C345" s="4" t="s">
        <v>586</v>
      </c>
      <c r="D345" s="5">
        <v>43879</v>
      </c>
      <c r="E345" s="36" t="s">
        <v>22</v>
      </c>
      <c r="F345" s="5">
        <v>43880</v>
      </c>
      <c r="G345" s="4" t="s">
        <v>587</v>
      </c>
      <c r="H345" s="1">
        <f t="shared" si="15"/>
        <v>1</v>
      </c>
      <c r="I345" s="1">
        <f t="shared" si="16"/>
        <v>2</v>
      </c>
      <c r="J345" s="69" t="s">
        <v>891</v>
      </c>
      <c r="K345" s="4" t="s">
        <v>589</v>
      </c>
      <c r="L345" s="4" t="s">
        <v>22</v>
      </c>
      <c r="M345" s="4"/>
      <c r="N345" s="2" t="str">
        <f>+VLOOKUP(B345,[1]Hoja1!$A$1:$E$773,5,0)</f>
        <v>Cerrado</v>
      </c>
      <c r="O345" s="2" t="b">
        <f t="shared" si="17"/>
        <v>1</v>
      </c>
      <c r="P345" s="2" t="s">
        <v>2644</v>
      </c>
      <c r="Q345" s="2" t="s">
        <v>2645</v>
      </c>
    </row>
    <row r="346" spans="1:17" ht="14.25" customHeight="1" x14ac:dyDescent="0.25">
      <c r="A346" s="2">
        <v>345</v>
      </c>
      <c r="B346" s="3">
        <v>20455</v>
      </c>
      <c r="C346" s="4" t="s">
        <v>4</v>
      </c>
      <c r="D346" s="5">
        <v>43879</v>
      </c>
      <c r="E346" s="36" t="s">
        <v>22</v>
      </c>
      <c r="F346" s="5" t="s">
        <v>25</v>
      </c>
      <c r="G346" s="4" t="s">
        <v>25</v>
      </c>
      <c r="H346" s="1" t="e">
        <f t="shared" si="15"/>
        <v>#VALUE!</v>
      </c>
      <c r="I346" s="1" t="e">
        <f t="shared" si="16"/>
        <v>#VALUE!</v>
      </c>
      <c r="J346" s="69" t="s">
        <v>892</v>
      </c>
      <c r="K346" s="4" t="s">
        <v>592</v>
      </c>
      <c r="L346" s="4" t="s">
        <v>25</v>
      </c>
      <c r="N346" s="2" t="str">
        <f>+VLOOKUP(B346,[1]Hoja1!$A$1:$E$773,5,0)</f>
        <v>Abierto</v>
      </c>
      <c r="O346" s="2" t="b">
        <f t="shared" si="17"/>
        <v>1</v>
      </c>
      <c r="P346" s="2" t="s">
        <v>2646</v>
      </c>
      <c r="Q346" s="2" t="s">
        <v>25</v>
      </c>
    </row>
    <row r="347" spans="1:17" ht="14.25" customHeight="1" x14ac:dyDescent="0.25">
      <c r="A347" s="2">
        <v>346</v>
      </c>
      <c r="B347" s="3">
        <v>20456</v>
      </c>
      <c r="C347" s="4" t="s">
        <v>4</v>
      </c>
      <c r="D347" s="5">
        <v>43879</v>
      </c>
      <c r="E347" s="36" t="s">
        <v>22</v>
      </c>
      <c r="F347" s="71">
        <v>44029</v>
      </c>
      <c r="G347" s="4" t="s">
        <v>596</v>
      </c>
      <c r="H347" s="1">
        <f t="shared" si="15"/>
        <v>150</v>
      </c>
      <c r="I347" s="1">
        <f t="shared" si="16"/>
        <v>109</v>
      </c>
      <c r="J347" s="69" t="s">
        <v>893</v>
      </c>
      <c r="K347" s="4" t="s">
        <v>589</v>
      </c>
      <c r="L347" s="4" t="s">
        <v>434</v>
      </c>
      <c r="M347" s="4"/>
      <c r="N347" s="2" t="str">
        <f>+VLOOKUP(B347,[1]Hoja1!$A$1:$E$773,5,0)</f>
        <v>Cerrado</v>
      </c>
      <c r="O347" s="2" t="b">
        <f t="shared" si="17"/>
        <v>1</v>
      </c>
      <c r="P347" s="2" t="s">
        <v>2644</v>
      </c>
      <c r="Q347" s="2" t="s">
        <v>2645</v>
      </c>
    </row>
    <row r="348" spans="1:17" ht="14.25" customHeight="1" x14ac:dyDescent="0.25">
      <c r="A348" s="2">
        <v>347</v>
      </c>
      <c r="B348" s="3">
        <v>20457</v>
      </c>
      <c r="C348" s="4" t="s">
        <v>4</v>
      </c>
      <c r="D348" s="5">
        <v>43879</v>
      </c>
      <c r="E348" s="36" t="s">
        <v>22</v>
      </c>
      <c r="F348" s="5" t="s">
        <v>25</v>
      </c>
      <c r="G348" s="4" t="s">
        <v>25</v>
      </c>
      <c r="H348" s="1" t="e">
        <f t="shared" si="15"/>
        <v>#VALUE!</v>
      </c>
      <c r="I348" s="1" t="e">
        <f t="shared" si="16"/>
        <v>#VALUE!</v>
      </c>
      <c r="J348" s="69" t="s">
        <v>894</v>
      </c>
      <c r="K348" s="4" t="s">
        <v>592</v>
      </c>
      <c r="L348" s="4" t="s">
        <v>25</v>
      </c>
      <c r="N348" s="2" t="str">
        <f>+VLOOKUP(B348,[1]Hoja1!$A$1:$E$773,5,0)</f>
        <v>Abierto</v>
      </c>
      <c r="O348" s="2" t="b">
        <f t="shared" si="17"/>
        <v>1</v>
      </c>
      <c r="P348" s="2" t="s">
        <v>2646</v>
      </c>
      <c r="Q348" s="2" t="s">
        <v>25</v>
      </c>
    </row>
    <row r="349" spans="1:17" ht="14.25" customHeight="1" x14ac:dyDescent="0.25">
      <c r="A349" s="2">
        <v>348</v>
      </c>
      <c r="B349" s="3">
        <v>20458</v>
      </c>
      <c r="C349" s="4" t="s">
        <v>4</v>
      </c>
      <c r="D349" s="5">
        <v>43879</v>
      </c>
      <c r="E349" s="36" t="s">
        <v>22</v>
      </c>
      <c r="F349" s="5">
        <v>43899</v>
      </c>
      <c r="G349" s="4" t="s">
        <v>587</v>
      </c>
      <c r="H349" s="1">
        <f t="shared" si="15"/>
        <v>20</v>
      </c>
      <c r="I349" s="1">
        <f t="shared" si="16"/>
        <v>15</v>
      </c>
      <c r="J349" s="69" t="s">
        <v>895</v>
      </c>
      <c r="K349" s="4" t="s">
        <v>589</v>
      </c>
      <c r="L349" s="4" t="s">
        <v>23</v>
      </c>
      <c r="N349" s="2" t="str">
        <f>+VLOOKUP(B349,[1]Hoja1!$A$1:$E$773,5,0)</f>
        <v>Cerrado</v>
      </c>
      <c r="O349" s="2" t="b">
        <f t="shared" si="17"/>
        <v>1</v>
      </c>
      <c r="P349" s="2" t="s">
        <v>2644</v>
      </c>
      <c r="Q349" s="2" t="s">
        <v>2645</v>
      </c>
    </row>
    <row r="350" spans="1:17" ht="14.25" customHeight="1" x14ac:dyDescent="0.25">
      <c r="A350" s="2">
        <v>349</v>
      </c>
      <c r="B350" s="3">
        <v>20459</v>
      </c>
      <c r="C350" s="4" t="s">
        <v>7</v>
      </c>
      <c r="D350" s="5">
        <v>43879</v>
      </c>
      <c r="E350" s="36" t="s">
        <v>22</v>
      </c>
      <c r="F350" s="5">
        <v>43880</v>
      </c>
      <c r="G350" s="4" t="s">
        <v>587</v>
      </c>
      <c r="H350" s="1">
        <f t="shared" si="15"/>
        <v>1</v>
      </c>
      <c r="I350" s="1">
        <f t="shared" si="16"/>
        <v>2</v>
      </c>
      <c r="J350" s="69" t="s">
        <v>896</v>
      </c>
      <c r="K350" s="4" t="s">
        <v>589</v>
      </c>
      <c r="L350" s="4" t="s">
        <v>22</v>
      </c>
      <c r="N350" s="2" t="str">
        <f>+VLOOKUP(B350,[1]Hoja1!$A$1:$E$773,5,0)</f>
        <v>Cerrado</v>
      </c>
      <c r="O350" s="2" t="b">
        <f t="shared" si="17"/>
        <v>1</v>
      </c>
      <c r="P350" s="2" t="s">
        <v>2644</v>
      </c>
      <c r="Q350" s="2" t="s">
        <v>2645</v>
      </c>
    </row>
    <row r="351" spans="1:17" ht="14.25" customHeight="1" x14ac:dyDescent="0.25">
      <c r="A351" s="2">
        <v>350</v>
      </c>
      <c r="B351" s="3">
        <v>20460</v>
      </c>
      <c r="C351" s="4" t="s">
        <v>4</v>
      </c>
      <c r="D351" s="5">
        <v>43879</v>
      </c>
      <c r="E351" s="36" t="s">
        <v>22</v>
      </c>
      <c r="F351" s="5" t="s">
        <v>25</v>
      </c>
      <c r="G351" s="4" t="s">
        <v>25</v>
      </c>
      <c r="H351" s="1" t="e">
        <f t="shared" si="15"/>
        <v>#VALUE!</v>
      </c>
      <c r="I351" s="1" t="e">
        <f t="shared" si="16"/>
        <v>#VALUE!</v>
      </c>
      <c r="J351" s="69" t="s">
        <v>897</v>
      </c>
      <c r="K351" s="4" t="s">
        <v>592</v>
      </c>
      <c r="L351" s="4" t="s">
        <v>25</v>
      </c>
      <c r="N351" s="2" t="str">
        <f>+VLOOKUP(B351,[1]Hoja1!$A$1:$E$773,5,0)</f>
        <v>Abierto</v>
      </c>
      <c r="O351" s="2" t="b">
        <f t="shared" si="17"/>
        <v>1</v>
      </c>
      <c r="P351" s="2" t="s">
        <v>2646</v>
      </c>
      <c r="Q351" s="2" t="s">
        <v>25</v>
      </c>
    </row>
    <row r="352" spans="1:17" ht="14.25" customHeight="1" x14ac:dyDescent="0.25">
      <c r="A352" s="2">
        <v>351</v>
      </c>
      <c r="B352" s="3">
        <v>20461</v>
      </c>
      <c r="C352" s="4" t="s">
        <v>2</v>
      </c>
      <c r="D352" s="5">
        <v>43879</v>
      </c>
      <c r="E352" s="36" t="s">
        <v>22</v>
      </c>
      <c r="F352" s="5">
        <v>43899</v>
      </c>
      <c r="G352" s="4" t="s">
        <v>587</v>
      </c>
      <c r="H352" s="1">
        <f t="shared" si="15"/>
        <v>20</v>
      </c>
      <c r="I352" s="1">
        <f t="shared" si="16"/>
        <v>15</v>
      </c>
      <c r="J352" s="69" t="s">
        <v>898</v>
      </c>
      <c r="K352" s="4" t="s">
        <v>589</v>
      </c>
      <c r="L352" s="4" t="s">
        <v>23</v>
      </c>
      <c r="N352" s="2" t="str">
        <f>+VLOOKUP(B352,[1]Hoja1!$A$1:$E$773,5,0)</f>
        <v>Cerrado</v>
      </c>
      <c r="O352" s="2" t="b">
        <f t="shared" si="17"/>
        <v>1</v>
      </c>
      <c r="P352" s="2" t="s">
        <v>2644</v>
      </c>
      <c r="Q352" s="2" t="s">
        <v>2645</v>
      </c>
    </row>
    <row r="353" spans="1:17" ht="14.25" customHeight="1" x14ac:dyDescent="0.25">
      <c r="A353" s="2">
        <v>352</v>
      </c>
      <c r="B353" s="3">
        <v>20462</v>
      </c>
      <c r="C353" s="4" t="s">
        <v>586</v>
      </c>
      <c r="D353" s="5">
        <v>43879</v>
      </c>
      <c r="E353" s="36" t="s">
        <v>22</v>
      </c>
      <c r="F353" s="5">
        <v>43880</v>
      </c>
      <c r="G353" s="4" t="s">
        <v>587</v>
      </c>
      <c r="H353" s="1">
        <f t="shared" si="15"/>
        <v>1</v>
      </c>
      <c r="I353" s="1">
        <f t="shared" si="16"/>
        <v>2</v>
      </c>
      <c r="J353" s="69" t="s">
        <v>899</v>
      </c>
      <c r="K353" s="4" t="s">
        <v>589</v>
      </c>
      <c r="L353" s="4" t="s">
        <v>22</v>
      </c>
      <c r="N353" s="2" t="str">
        <f>+VLOOKUP(B353,[1]Hoja1!$A$1:$E$773,5,0)</f>
        <v>Cerrado</v>
      </c>
      <c r="O353" s="2" t="b">
        <f t="shared" si="17"/>
        <v>1</v>
      </c>
      <c r="P353" s="2" t="s">
        <v>2644</v>
      </c>
      <c r="Q353" s="2" t="s">
        <v>2645</v>
      </c>
    </row>
    <row r="354" spans="1:17" ht="14.25" customHeight="1" x14ac:dyDescent="0.25">
      <c r="A354" s="2">
        <v>353</v>
      </c>
      <c r="B354" s="3">
        <v>20463</v>
      </c>
      <c r="C354" s="4" t="s">
        <v>586</v>
      </c>
      <c r="D354" s="5">
        <v>43880</v>
      </c>
      <c r="E354" s="36" t="s">
        <v>22</v>
      </c>
      <c r="F354" s="5">
        <v>43880</v>
      </c>
      <c r="G354" s="4" t="s">
        <v>587</v>
      </c>
      <c r="H354" s="1">
        <f t="shared" si="15"/>
        <v>0</v>
      </c>
      <c r="I354" s="1">
        <f t="shared" si="16"/>
        <v>1</v>
      </c>
      <c r="J354" s="69" t="s">
        <v>900</v>
      </c>
      <c r="K354" s="4" t="s">
        <v>589</v>
      </c>
      <c r="L354" s="4" t="s">
        <v>22</v>
      </c>
      <c r="N354" s="2" t="str">
        <f>+VLOOKUP(B354,[1]Hoja1!$A$1:$E$773,5,0)</f>
        <v>Cerrado</v>
      </c>
      <c r="O354" s="2" t="b">
        <f t="shared" si="17"/>
        <v>1</v>
      </c>
      <c r="P354" s="2" t="s">
        <v>2644</v>
      </c>
      <c r="Q354" s="2" t="s">
        <v>2645</v>
      </c>
    </row>
    <row r="355" spans="1:17" ht="14.25" customHeight="1" x14ac:dyDescent="0.25">
      <c r="A355" s="2">
        <v>354</v>
      </c>
      <c r="B355" s="3">
        <v>20464</v>
      </c>
      <c r="C355" s="4" t="s">
        <v>586</v>
      </c>
      <c r="D355" s="5">
        <v>43880</v>
      </c>
      <c r="E355" s="36" t="s">
        <v>22</v>
      </c>
      <c r="F355" s="5">
        <v>43880</v>
      </c>
      <c r="G355" s="4" t="s">
        <v>587</v>
      </c>
      <c r="H355" s="1">
        <f t="shared" si="15"/>
        <v>0</v>
      </c>
      <c r="I355" s="1">
        <f t="shared" si="16"/>
        <v>1</v>
      </c>
      <c r="J355" s="69" t="s">
        <v>901</v>
      </c>
      <c r="K355" s="4" t="s">
        <v>589</v>
      </c>
      <c r="L355" s="4" t="s">
        <v>22</v>
      </c>
      <c r="N355" s="2" t="str">
        <f>+VLOOKUP(B355,[1]Hoja1!$A$1:$E$773,5,0)</f>
        <v>Cerrado</v>
      </c>
      <c r="O355" s="2" t="b">
        <f t="shared" si="17"/>
        <v>1</v>
      </c>
      <c r="P355" s="2" t="s">
        <v>2644</v>
      </c>
      <c r="Q355" s="2" t="s">
        <v>2645</v>
      </c>
    </row>
    <row r="356" spans="1:17" ht="14.25" customHeight="1" x14ac:dyDescent="0.25">
      <c r="A356" s="2">
        <v>355</v>
      </c>
      <c r="B356" s="3">
        <v>20465</v>
      </c>
      <c r="C356" s="4" t="s">
        <v>4</v>
      </c>
      <c r="D356" s="5">
        <v>43880</v>
      </c>
      <c r="E356" s="36" t="s">
        <v>22</v>
      </c>
      <c r="F356" s="5">
        <v>43899</v>
      </c>
      <c r="G356" s="4" t="s">
        <v>587</v>
      </c>
      <c r="H356" s="1">
        <f t="shared" si="15"/>
        <v>19</v>
      </c>
      <c r="I356" s="1">
        <f t="shared" si="16"/>
        <v>14</v>
      </c>
      <c r="J356" s="69" t="s">
        <v>902</v>
      </c>
      <c r="K356" s="4" t="s">
        <v>589</v>
      </c>
      <c r="L356" s="4" t="s">
        <v>23</v>
      </c>
      <c r="N356" s="2" t="str">
        <f>+VLOOKUP(B356,[1]Hoja1!$A$1:$E$773,5,0)</f>
        <v>Cerrado</v>
      </c>
      <c r="O356" s="2" t="b">
        <f t="shared" si="17"/>
        <v>1</v>
      </c>
      <c r="P356" s="2" t="s">
        <v>2644</v>
      </c>
      <c r="Q356" s="2" t="s">
        <v>2645</v>
      </c>
    </row>
    <row r="357" spans="1:17" ht="14.25" customHeight="1" x14ac:dyDescent="0.25">
      <c r="A357" s="2">
        <v>356</v>
      </c>
      <c r="B357" s="3">
        <v>20466</v>
      </c>
      <c r="C357" s="4" t="s">
        <v>586</v>
      </c>
      <c r="D357" s="5">
        <v>43880</v>
      </c>
      <c r="E357" s="36" t="s">
        <v>22</v>
      </c>
      <c r="F357" s="5">
        <v>43880</v>
      </c>
      <c r="G357" s="4" t="s">
        <v>587</v>
      </c>
      <c r="H357" s="1">
        <f t="shared" si="15"/>
        <v>0</v>
      </c>
      <c r="I357" s="1">
        <f t="shared" si="16"/>
        <v>1</v>
      </c>
      <c r="J357" s="69" t="s">
        <v>903</v>
      </c>
      <c r="K357" s="4" t="s">
        <v>589</v>
      </c>
      <c r="L357" s="4" t="s">
        <v>22</v>
      </c>
      <c r="N357" s="2" t="str">
        <f>+VLOOKUP(B357,[1]Hoja1!$A$1:$E$773,5,0)</f>
        <v>Cerrado</v>
      </c>
      <c r="O357" s="2" t="b">
        <f t="shared" si="17"/>
        <v>1</v>
      </c>
      <c r="P357" s="2" t="s">
        <v>2644</v>
      </c>
      <c r="Q357" s="2" t="s">
        <v>2645</v>
      </c>
    </row>
    <row r="358" spans="1:17" ht="14.25" customHeight="1" x14ac:dyDescent="0.25">
      <c r="A358" s="2">
        <v>357</v>
      </c>
      <c r="B358" s="3">
        <v>20467</v>
      </c>
      <c r="C358" s="4" t="s">
        <v>4</v>
      </c>
      <c r="D358" s="5">
        <v>43880</v>
      </c>
      <c r="E358" s="36" t="s">
        <v>22</v>
      </c>
      <c r="F358" s="5">
        <v>43880</v>
      </c>
      <c r="G358" s="4" t="s">
        <v>587</v>
      </c>
      <c r="H358" s="1">
        <f t="shared" si="15"/>
        <v>0</v>
      </c>
      <c r="I358" s="1">
        <f t="shared" si="16"/>
        <v>1</v>
      </c>
      <c r="J358" s="69" t="s">
        <v>904</v>
      </c>
      <c r="K358" s="4" t="s">
        <v>589</v>
      </c>
      <c r="L358" s="4" t="s">
        <v>22</v>
      </c>
      <c r="N358" s="2" t="str">
        <f>+VLOOKUP(B358,[1]Hoja1!$A$1:$E$773,5,0)</f>
        <v>Cerrado</v>
      </c>
      <c r="O358" s="2" t="b">
        <f t="shared" si="17"/>
        <v>1</v>
      </c>
      <c r="P358" s="2" t="s">
        <v>2644</v>
      </c>
      <c r="Q358" s="2" t="s">
        <v>2645</v>
      </c>
    </row>
    <row r="359" spans="1:17" ht="14.25" customHeight="1" x14ac:dyDescent="0.25">
      <c r="A359" s="2">
        <v>358</v>
      </c>
      <c r="B359" s="3">
        <v>20468</v>
      </c>
      <c r="C359" s="4" t="s">
        <v>586</v>
      </c>
      <c r="D359" s="5">
        <v>43880</v>
      </c>
      <c r="E359" s="36" t="s">
        <v>22</v>
      </c>
      <c r="F359" s="5">
        <v>43880</v>
      </c>
      <c r="G359" s="4" t="s">
        <v>587</v>
      </c>
      <c r="H359" s="1">
        <f t="shared" si="15"/>
        <v>0</v>
      </c>
      <c r="I359" s="1">
        <f t="shared" si="16"/>
        <v>1</v>
      </c>
      <c r="J359" s="69" t="s">
        <v>905</v>
      </c>
      <c r="K359" s="4" t="s">
        <v>589</v>
      </c>
      <c r="L359" s="4" t="s">
        <v>22</v>
      </c>
      <c r="N359" s="2" t="str">
        <f>+VLOOKUP(B359,[1]Hoja1!$A$1:$E$773,5,0)</f>
        <v>Cerrado</v>
      </c>
      <c r="O359" s="2" t="b">
        <f t="shared" si="17"/>
        <v>1</v>
      </c>
      <c r="P359" s="2" t="s">
        <v>2644</v>
      </c>
      <c r="Q359" s="2" t="s">
        <v>2645</v>
      </c>
    </row>
    <row r="360" spans="1:17" ht="14.25" customHeight="1" x14ac:dyDescent="0.25">
      <c r="A360" s="2">
        <v>359</v>
      </c>
      <c r="B360" s="3">
        <v>20469</v>
      </c>
      <c r="C360" s="4" t="s">
        <v>4</v>
      </c>
      <c r="D360" s="5">
        <v>43880</v>
      </c>
      <c r="E360" s="36" t="s">
        <v>22</v>
      </c>
      <c r="F360" s="5">
        <v>43899</v>
      </c>
      <c r="G360" s="4" t="s">
        <v>587</v>
      </c>
      <c r="H360" s="1">
        <f t="shared" si="15"/>
        <v>19</v>
      </c>
      <c r="I360" s="1">
        <f t="shared" si="16"/>
        <v>14</v>
      </c>
      <c r="J360" s="69" t="s">
        <v>906</v>
      </c>
      <c r="K360" s="4" t="s">
        <v>589</v>
      </c>
      <c r="L360" s="4" t="s">
        <v>23</v>
      </c>
      <c r="N360" s="2" t="str">
        <f>+VLOOKUP(B360,[1]Hoja1!$A$1:$E$773,5,0)</f>
        <v>Cerrado</v>
      </c>
      <c r="O360" s="2" t="b">
        <f t="shared" si="17"/>
        <v>1</v>
      </c>
      <c r="P360" s="2" t="s">
        <v>2644</v>
      </c>
      <c r="Q360" s="2" t="s">
        <v>2645</v>
      </c>
    </row>
    <row r="361" spans="1:17" ht="14.25" customHeight="1" x14ac:dyDescent="0.25">
      <c r="A361" s="2">
        <v>360</v>
      </c>
      <c r="B361" s="3">
        <v>20470</v>
      </c>
      <c r="C361" s="4" t="s">
        <v>4</v>
      </c>
      <c r="D361" s="5">
        <v>43880</v>
      </c>
      <c r="E361" s="36" t="s">
        <v>22</v>
      </c>
      <c r="F361" s="5">
        <v>43899</v>
      </c>
      <c r="G361" s="4" t="s">
        <v>587</v>
      </c>
      <c r="H361" s="1">
        <f t="shared" si="15"/>
        <v>19</v>
      </c>
      <c r="I361" s="1">
        <f t="shared" si="16"/>
        <v>14</v>
      </c>
      <c r="J361" s="69" t="s">
        <v>907</v>
      </c>
      <c r="K361" s="4" t="s">
        <v>589</v>
      </c>
      <c r="L361" s="4" t="s">
        <v>23</v>
      </c>
      <c r="M361" s="4"/>
      <c r="N361" s="2" t="str">
        <f>+VLOOKUP(B361,[1]Hoja1!$A$1:$E$773,5,0)</f>
        <v>Cerrado</v>
      </c>
      <c r="O361" s="2" t="b">
        <f t="shared" si="17"/>
        <v>1</v>
      </c>
      <c r="P361" s="2" t="s">
        <v>2644</v>
      </c>
      <c r="Q361" s="2" t="s">
        <v>2645</v>
      </c>
    </row>
    <row r="362" spans="1:17" ht="14.25" customHeight="1" x14ac:dyDescent="0.25">
      <c r="A362" s="2">
        <v>361</v>
      </c>
      <c r="B362" s="3">
        <v>20471</v>
      </c>
      <c r="C362" s="4" t="s">
        <v>4</v>
      </c>
      <c r="D362" s="5">
        <v>43880</v>
      </c>
      <c r="E362" s="36" t="s">
        <v>22</v>
      </c>
      <c r="F362" s="5">
        <v>43899</v>
      </c>
      <c r="G362" s="4" t="s">
        <v>587</v>
      </c>
      <c r="H362" s="1">
        <f t="shared" si="15"/>
        <v>19</v>
      </c>
      <c r="I362" s="1">
        <f t="shared" si="16"/>
        <v>14</v>
      </c>
      <c r="J362" s="69" t="s">
        <v>907</v>
      </c>
      <c r="K362" s="4" t="s">
        <v>589</v>
      </c>
      <c r="L362" s="4" t="s">
        <v>23</v>
      </c>
      <c r="M362" s="4"/>
      <c r="N362" s="2" t="str">
        <f>+VLOOKUP(B362,[1]Hoja1!$A$1:$E$773,5,0)</f>
        <v>Cerrado</v>
      </c>
      <c r="O362" s="2" t="b">
        <f t="shared" si="17"/>
        <v>1</v>
      </c>
      <c r="P362" s="2" t="s">
        <v>2644</v>
      </c>
      <c r="Q362" s="2" t="s">
        <v>2645</v>
      </c>
    </row>
    <row r="363" spans="1:17" ht="14.25" customHeight="1" x14ac:dyDescent="0.25">
      <c r="A363" s="2">
        <v>362</v>
      </c>
      <c r="B363" s="3">
        <v>20472</v>
      </c>
      <c r="C363" s="4" t="s">
        <v>4</v>
      </c>
      <c r="D363" s="5">
        <v>43880</v>
      </c>
      <c r="E363" s="36" t="s">
        <v>22</v>
      </c>
      <c r="F363" s="5">
        <v>43899</v>
      </c>
      <c r="G363" s="4" t="s">
        <v>587</v>
      </c>
      <c r="H363" s="1">
        <f t="shared" si="15"/>
        <v>19</v>
      </c>
      <c r="I363" s="1">
        <f t="shared" si="16"/>
        <v>14</v>
      </c>
      <c r="J363" s="69" t="s">
        <v>907</v>
      </c>
      <c r="K363" s="4" t="s">
        <v>589</v>
      </c>
      <c r="L363" s="4" t="s">
        <v>23</v>
      </c>
      <c r="N363" s="2" t="str">
        <f>+VLOOKUP(B363,[1]Hoja1!$A$1:$E$773,5,0)</f>
        <v>Cerrado</v>
      </c>
      <c r="O363" s="2" t="b">
        <f t="shared" si="17"/>
        <v>1</v>
      </c>
      <c r="P363" s="2" t="s">
        <v>2644</v>
      </c>
      <c r="Q363" s="2" t="s">
        <v>2645</v>
      </c>
    </row>
    <row r="364" spans="1:17" ht="14.25" customHeight="1" x14ac:dyDescent="0.25">
      <c r="A364" s="2">
        <v>363</v>
      </c>
      <c r="B364" s="3">
        <v>20473</v>
      </c>
      <c r="C364" s="4" t="s">
        <v>2</v>
      </c>
      <c r="D364" s="5">
        <v>43880</v>
      </c>
      <c r="E364" s="36" t="s">
        <v>22</v>
      </c>
      <c r="F364" s="5">
        <v>43899</v>
      </c>
      <c r="G364" s="4" t="s">
        <v>587</v>
      </c>
      <c r="H364" s="1">
        <f t="shared" si="15"/>
        <v>19</v>
      </c>
      <c r="I364" s="1">
        <f t="shared" si="16"/>
        <v>14</v>
      </c>
      <c r="J364" s="69" t="s">
        <v>908</v>
      </c>
      <c r="K364" s="4" t="s">
        <v>589</v>
      </c>
      <c r="L364" s="4" t="s">
        <v>23</v>
      </c>
      <c r="N364" s="2" t="str">
        <f>+VLOOKUP(B364,[1]Hoja1!$A$1:$E$773,5,0)</f>
        <v>Cerrado</v>
      </c>
      <c r="O364" s="2" t="b">
        <f t="shared" si="17"/>
        <v>1</v>
      </c>
      <c r="P364" s="2" t="s">
        <v>2644</v>
      </c>
      <c r="Q364" s="2" t="s">
        <v>2645</v>
      </c>
    </row>
    <row r="365" spans="1:17" ht="14.25" customHeight="1" x14ac:dyDescent="0.25">
      <c r="A365" s="2">
        <v>364</v>
      </c>
      <c r="B365" s="3">
        <v>20474</v>
      </c>
      <c r="C365" s="4" t="s">
        <v>586</v>
      </c>
      <c r="D365" s="5">
        <v>43880</v>
      </c>
      <c r="E365" s="36" t="s">
        <v>22</v>
      </c>
      <c r="F365" s="5">
        <v>43881</v>
      </c>
      <c r="G365" s="4" t="s">
        <v>587</v>
      </c>
      <c r="H365" s="1">
        <f t="shared" si="15"/>
        <v>1</v>
      </c>
      <c r="I365" s="1">
        <f t="shared" si="16"/>
        <v>2</v>
      </c>
      <c r="J365" s="69" t="s">
        <v>909</v>
      </c>
      <c r="K365" s="4" t="s">
        <v>589</v>
      </c>
      <c r="L365" s="4" t="s">
        <v>22</v>
      </c>
      <c r="N365" s="2" t="str">
        <f>+VLOOKUP(B365,[1]Hoja1!$A$1:$E$773,5,0)</f>
        <v>Cerrado</v>
      </c>
      <c r="O365" s="2" t="b">
        <f t="shared" si="17"/>
        <v>1</v>
      </c>
      <c r="P365" s="2" t="s">
        <v>2644</v>
      </c>
      <c r="Q365" s="2" t="s">
        <v>2645</v>
      </c>
    </row>
    <row r="366" spans="1:17" ht="14.25" customHeight="1" x14ac:dyDescent="0.25">
      <c r="A366" s="2">
        <v>365</v>
      </c>
      <c r="B366" s="3">
        <v>20475</v>
      </c>
      <c r="C366" s="4" t="s">
        <v>586</v>
      </c>
      <c r="D366" s="5">
        <v>43880</v>
      </c>
      <c r="E366" s="36" t="s">
        <v>22</v>
      </c>
      <c r="F366" s="5">
        <v>43881</v>
      </c>
      <c r="G366" s="4" t="s">
        <v>587</v>
      </c>
      <c r="H366" s="1">
        <f t="shared" si="15"/>
        <v>1</v>
      </c>
      <c r="I366" s="1">
        <f t="shared" si="16"/>
        <v>2</v>
      </c>
      <c r="J366" s="69" t="s">
        <v>910</v>
      </c>
      <c r="K366" s="4" t="s">
        <v>589</v>
      </c>
      <c r="L366" s="4" t="s">
        <v>22</v>
      </c>
      <c r="M366" s="4"/>
      <c r="N366" s="2" t="str">
        <f>+VLOOKUP(B366,[1]Hoja1!$A$1:$E$773,5,0)</f>
        <v>Cerrado</v>
      </c>
      <c r="O366" s="2" t="b">
        <f t="shared" si="17"/>
        <v>1</v>
      </c>
      <c r="P366" s="2" t="s">
        <v>2644</v>
      </c>
      <c r="Q366" s="2" t="s">
        <v>2645</v>
      </c>
    </row>
    <row r="367" spans="1:17" ht="14.25" customHeight="1" x14ac:dyDescent="0.25">
      <c r="A367" s="2">
        <v>366</v>
      </c>
      <c r="B367" s="3">
        <v>20476</v>
      </c>
      <c r="C367" s="4" t="s">
        <v>2</v>
      </c>
      <c r="D367" s="5">
        <v>43880</v>
      </c>
      <c r="E367" s="36" t="s">
        <v>22</v>
      </c>
      <c r="F367" s="5">
        <v>43909</v>
      </c>
      <c r="G367" s="4" t="s">
        <v>587</v>
      </c>
      <c r="H367" s="1">
        <f t="shared" si="15"/>
        <v>29</v>
      </c>
      <c r="I367" s="1">
        <f t="shared" si="16"/>
        <v>22</v>
      </c>
      <c r="J367" s="69" t="s">
        <v>911</v>
      </c>
      <c r="K367" s="4" t="s">
        <v>589</v>
      </c>
      <c r="L367" s="4" t="s">
        <v>23</v>
      </c>
      <c r="N367" s="2" t="str">
        <f>+VLOOKUP(B367,[1]Hoja1!$A$1:$E$773,5,0)</f>
        <v>Cerrado</v>
      </c>
      <c r="O367" s="2" t="b">
        <f t="shared" si="17"/>
        <v>1</v>
      </c>
      <c r="P367" s="2" t="s">
        <v>2644</v>
      </c>
      <c r="Q367" s="2" t="s">
        <v>2645</v>
      </c>
    </row>
    <row r="368" spans="1:17" ht="14.25" customHeight="1" x14ac:dyDescent="0.25">
      <c r="A368" s="2">
        <v>367</v>
      </c>
      <c r="B368" s="3">
        <v>20477</v>
      </c>
      <c r="C368" s="4" t="s">
        <v>586</v>
      </c>
      <c r="D368" s="5">
        <v>43880</v>
      </c>
      <c r="E368" s="36" t="s">
        <v>22</v>
      </c>
      <c r="F368" s="5">
        <v>43881</v>
      </c>
      <c r="G368" s="4" t="s">
        <v>587</v>
      </c>
      <c r="H368" s="1">
        <f t="shared" si="15"/>
        <v>1</v>
      </c>
      <c r="I368" s="1">
        <f t="shared" si="16"/>
        <v>2</v>
      </c>
      <c r="J368" s="69" t="s">
        <v>912</v>
      </c>
      <c r="K368" s="4" t="s">
        <v>589</v>
      </c>
      <c r="L368" s="4" t="s">
        <v>22</v>
      </c>
      <c r="N368" s="2" t="str">
        <f>+VLOOKUP(B368,[1]Hoja1!$A$1:$E$773,5,0)</f>
        <v>Cerrado</v>
      </c>
      <c r="O368" s="2" t="b">
        <f t="shared" si="17"/>
        <v>1</v>
      </c>
      <c r="P368" s="2" t="s">
        <v>2644</v>
      </c>
      <c r="Q368" s="2" t="s">
        <v>2645</v>
      </c>
    </row>
    <row r="369" spans="1:17" ht="14.25" customHeight="1" x14ac:dyDescent="0.25">
      <c r="A369" s="2">
        <v>368</v>
      </c>
      <c r="B369" s="3">
        <v>20478</v>
      </c>
      <c r="C369" s="4" t="s">
        <v>4</v>
      </c>
      <c r="D369" s="5">
        <v>43881</v>
      </c>
      <c r="E369" s="36" t="s">
        <v>22</v>
      </c>
      <c r="F369" s="5" t="s">
        <v>25</v>
      </c>
      <c r="G369" s="4" t="s">
        <v>25</v>
      </c>
      <c r="H369" s="1" t="e">
        <f t="shared" si="15"/>
        <v>#VALUE!</v>
      </c>
      <c r="I369" s="1" t="e">
        <f t="shared" si="16"/>
        <v>#VALUE!</v>
      </c>
      <c r="J369" s="69" t="s">
        <v>913</v>
      </c>
      <c r="K369" s="4" t="s">
        <v>592</v>
      </c>
      <c r="L369" s="4" t="s">
        <v>25</v>
      </c>
      <c r="N369" s="2" t="str">
        <f>+VLOOKUP(B369,[1]Hoja1!$A$1:$E$773,5,0)</f>
        <v>Abierto</v>
      </c>
      <c r="O369" s="2" t="b">
        <f t="shared" si="17"/>
        <v>1</v>
      </c>
      <c r="P369" s="2" t="s">
        <v>2646</v>
      </c>
      <c r="Q369" s="2" t="s">
        <v>25</v>
      </c>
    </row>
    <row r="370" spans="1:17" ht="14.25" customHeight="1" x14ac:dyDescent="0.25">
      <c r="A370" s="2">
        <v>369</v>
      </c>
      <c r="B370" s="3">
        <v>20479</v>
      </c>
      <c r="C370" s="4" t="s">
        <v>586</v>
      </c>
      <c r="D370" s="5">
        <v>43881</v>
      </c>
      <c r="E370" s="36" t="s">
        <v>22</v>
      </c>
      <c r="F370" s="5">
        <v>43881</v>
      </c>
      <c r="G370" s="4" t="s">
        <v>587</v>
      </c>
      <c r="H370" s="1">
        <f t="shared" si="15"/>
        <v>0</v>
      </c>
      <c r="I370" s="1">
        <f t="shared" si="16"/>
        <v>1</v>
      </c>
      <c r="J370" s="69" t="s">
        <v>914</v>
      </c>
      <c r="K370" s="4" t="s">
        <v>589</v>
      </c>
      <c r="L370" s="4" t="s">
        <v>22</v>
      </c>
      <c r="M370" s="4"/>
      <c r="N370" s="2" t="str">
        <f>+VLOOKUP(B370,[1]Hoja1!$A$1:$E$773,5,0)</f>
        <v>Cerrado</v>
      </c>
      <c r="O370" s="2" t="b">
        <f t="shared" si="17"/>
        <v>1</v>
      </c>
      <c r="P370" s="2" t="s">
        <v>2644</v>
      </c>
      <c r="Q370" s="2" t="s">
        <v>2645</v>
      </c>
    </row>
    <row r="371" spans="1:17" ht="14.25" customHeight="1" x14ac:dyDescent="0.25">
      <c r="A371" s="2">
        <v>370</v>
      </c>
      <c r="B371" s="3">
        <v>20480</v>
      </c>
      <c r="C371" s="4" t="s">
        <v>586</v>
      </c>
      <c r="D371" s="5">
        <v>43881</v>
      </c>
      <c r="E371" s="36" t="s">
        <v>22</v>
      </c>
      <c r="F371" s="5">
        <v>43882</v>
      </c>
      <c r="G371" s="4" t="s">
        <v>587</v>
      </c>
      <c r="H371" s="1">
        <f t="shared" si="15"/>
        <v>1</v>
      </c>
      <c r="I371" s="1">
        <f t="shared" si="16"/>
        <v>2</v>
      </c>
      <c r="J371" s="69" t="s">
        <v>915</v>
      </c>
      <c r="K371" s="4" t="s">
        <v>589</v>
      </c>
      <c r="L371" s="4" t="s">
        <v>22</v>
      </c>
      <c r="N371" s="2" t="str">
        <f>+VLOOKUP(B371,[1]Hoja1!$A$1:$E$773,5,0)</f>
        <v>Cerrado</v>
      </c>
      <c r="O371" s="2" t="b">
        <f t="shared" si="17"/>
        <v>1</v>
      </c>
      <c r="P371" s="2" t="s">
        <v>2644</v>
      </c>
      <c r="Q371" s="2" t="s">
        <v>2645</v>
      </c>
    </row>
    <row r="372" spans="1:17" ht="14.25" customHeight="1" x14ac:dyDescent="0.25">
      <c r="A372" s="2">
        <v>371</v>
      </c>
      <c r="B372" s="3">
        <v>20481</v>
      </c>
      <c r="C372" s="4" t="s">
        <v>586</v>
      </c>
      <c r="D372" s="5">
        <v>43881</v>
      </c>
      <c r="E372" s="36" t="s">
        <v>22</v>
      </c>
      <c r="F372" s="5">
        <v>43882</v>
      </c>
      <c r="G372" s="4" t="s">
        <v>587</v>
      </c>
      <c r="H372" s="1">
        <f t="shared" si="15"/>
        <v>1</v>
      </c>
      <c r="I372" s="1">
        <f t="shared" si="16"/>
        <v>2</v>
      </c>
      <c r="J372" s="69" t="s">
        <v>916</v>
      </c>
      <c r="K372" s="4" t="s">
        <v>589</v>
      </c>
      <c r="L372" s="4" t="s">
        <v>22</v>
      </c>
      <c r="N372" s="2" t="str">
        <f>+VLOOKUP(B372,[1]Hoja1!$A$1:$E$773,5,0)</f>
        <v>Cerrado</v>
      </c>
      <c r="O372" s="2" t="b">
        <f t="shared" si="17"/>
        <v>1</v>
      </c>
      <c r="P372" s="2" t="s">
        <v>2644</v>
      </c>
      <c r="Q372" s="2" t="s">
        <v>2645</v>
      </c>
    </row>
    <row r="373" spans="1:17" ht="14.25" customHeight="1" x14ac:dyDescent="0.25">
      <c r="A373" s="2">
        <v>372</v>
      </c>
      <c r="B373" s="3">
        <v>20482</v>
      </c>
      <c r="C373" s="4" t="s">
        <v>586</v>
      </c>
      <c r="D373" s="5">
        <v>43881</v>
      </c>
      <c r="E373" s="36" t="s">
        <v>22</v>
      </c>
      <c r="F373" s="5">
        <v>43882</v>
      </c>
      <c r="G373" s="4" t="s">
        <v>587</v>
      </c>
      <c r="H373" s="1">
        <f t="shared" si="15"/>
        <v>1</v>
      </c>
      <c r="I373" s="1">
        <f t="shared" si="16"/>
        <v>2</v>
      </c>
      <c r="J373" s="69" t="s">
        <v>917</v>
      </c>
      <c r="K373" s="4" t="s">
        <v>589</v>
      </c>
      <c r="L373" s="4" t="s">
        <v>22</v>
      </c>
      <c r="M373" s="4"/>
      <c r="N373" s="2" t="str">
        <f>+VLOOKUP(B373,[1]Hoja1!$A$1:$E$773,5,0)</f>
        <v>Cerrado</v>
      </c>
      <c r="O373" s="2" t="b">
        <f t="shared" si="17"/>
        <v>1</v>
      </c>
      <c r="P373" s="2" t="s">
        <v>2644</v>
      </c>
      <c r="Q373" s="2" t="s">
        <v>2645</v>
      </c>
    </row>
    <row r="374" spans="1:17" ht="14.25" customHeight="1" x14ac:dyDescent="0.25">
      <c r="A374" s="2">
        <v>373</v>
      </c>
      <c r="B374" s="3">
        <v>20483</v>
      </c>
      <c r="C374" s="4" t="s">
        <v>4</v>
      </c>
      <c r="D374" s="5">
        <v>43881</v>
      </c>
      <c r="E374" s="36" t="s">
        <v>22</v>
      </c>
      <c r="F374" s="5">
        <v>43899</v>
      </c>
      <c r="G374" s="4" t="s">
        <v>587</v>
      </c>
      <c r="H374" s="1">
        <f t="shared" si="15"/>
        <v>18</v>
      </c>
      <c r="I374" s="1">
        <f t="shared" si="16"/>
        <v>13</v>
      </c>
      <c r="J374" s="69" t="s">
        <v>918</v>
      </c>
      <c r="K374" s="4" t="s">
        <v>589</v>
      </c>
      <c r="L374" s="4" t="s">
        <v>23</v>
      </c>
      <c r="N374" s="2" t="str">
        <f>+VLOOKUP(B374,[1]Hoja1!$A$1:$E$773,5,0)</f>
        <v>Cerrado</v>
      </c>
      <c r="O374" s="2" t="b">
        <f t="shared" si="17"/>
        <v>1</v>
      </c>
      <c r="P374" s="2" t="s">
        <v>2644</v>
      </c>
      <c r="Q374" s="2" t="s">
        <v>2645</v>
      </c>
    </row>
    <row r="375" spans="1:17" ht="14.25" customHeight="1" x14ac:dyDescent="0.25">
      <c r="A375" s="2">
        <v>374</v>
      </c>
      <c r="B375" s="3">
        <v>20484</v>
      </c>
      <c r="C375" s="4" t="s">
        <v>2</v>
      </c>
      <c r="D375" s="5">
        <v>43881</v>
      </c>
      <c r="E375" s="36" t="s">
        <v>22</v>
      </c>
      <c r="F375" s="5">
        <v>43899</v>
      </c>
      <c r="G375" s="4" t="s">
        <v>587</v>
      </c>
      <c r="H375" s="1">
        <f t="shared" si="15"/>
        <v>18</v>
      </c>
      <c r="I375" s="1">
        <f t="shared" si="16"/>
        <v>13</v>
      </c>
      <c r="J375" s="69" t="s">
        <v>919</v>
      </c>
      <c r="K375" s="4" t="s">
        <v>589</v>
      </c>
      <c r="L375" s="4" t="s">
        <v>23</v>
      </c>
      <c r="N375" s="2" t="str">
        <f>+VLOOKUP(B375,[1]Hoja1!$A$1:$E$773,5,0)</f>
        <v>Cerrado</v>
      </c>
      <c r="O375" s="2" t="b">
        <f t="shared" si="17"/>
        <v>1</v>
      </c>
      <c r="P375" s="2" t="s">
        <v>2644</v>
      </c>
      <c r="Q375" s="2" t="s">
        <v>2645</v>
      </c>
    </row>
    <row r="376" spans="1:17" ht="14.25" customHeight="1" x14ac:dyDescent="0.25">
      <c r="A376" s="2">
        <v>375</v>
      </c>
      <c r="B376" s="3">
        <v>20485</v>
      </c>
      <c r="C376" s="4" t="s">
        <v>586</v>
      </c>
      <c r="D376" s="5">
        <v>43881</v>
      </c>
      <c r="E376" s="36" t="s">
        <v>22</v>
      </c>
      <c r="F376" s="5">
        <v>43885</v>
      </c>
      <c r="G376" s="4" t="s">
        <v>587</v>
      </c>
      <c r="H376" s="1">
        <f t="shared" si="15"/>
        <v>4</v>
      </c>
      <c r="I376" s="1">
        <f t="shared" si="16"/>
        <v>3</v>
      </c>
      <c r="J376" s="69" t="s">
        <v>920</v>
      </c>
      <c r="K376" s="4" t="s">
        <v>589</v>
      </c>
      <c r="L376" s="4" t="s">
        <v>22</v>
      </c>
      <c r="N376" s="2" t="str">
        <f>+VLOOKUP(B376,[1]Hoja1!$A$1:$E$773,5,0)</f>
        <v>Cerrado</v>
      </c>
      <c r="O376" s="2" t="b">
        <f t="shared" si="17"/>
        <v>1</v>
      </c>
      <c r="P376" s="2" t="s">
        <v>2644</v>
      </c>
      <c r="Q376" s="2" t="s">
        <v>2645</v>
      </c>
    </row>
    <row r="377" spans="1:17" ht="14.25" customHeight="1" x14ac:dyDescent="0.25">
      <c r="A377" s="2">
        <v>376</v>
      </c>
      <c r="B377" s="3">
        <v>20486</v>
      </c>
      <c r="C377" s="4" t="s">
        <v>586</v>
      </c>
      <c r="D377" s="5">
        <v>43881</v>
      </c>
      <c r="E377" s="36" t="s">
        <v>22</v>
      </c>
      <c r="F377" s="5">
        <v>43886</v>
      </c>
      <c r="G377" s="4" t="s">
        <v>587</v>
      </c>
      <c r="H377" s="1">
        <f t="shared" si="15"/>
        <v>5</v>
      </c>
      <c r="I377" s="1">
        <f t="shared" si="16"/>
        <v>4</v>
      </c>
      <c r="J377" s="69" t="s">
        <v>921</v>
      </c>
      <c r="K377" s="4" t="s">
        <v>589</v>
      </c>
      <c r="L377" s="4" t="s">
        <v>22</v>
      </c>
      <c r="N377" s="2" t="str">
        <f>+VLOOKUP(B377,[1]Hoja1!$A$1:$E$773,5,0)</f>
        <v>Cerrado</v>
      </c>
      <c r="O377" s="2" t="b">
        <f t="shared" si="17"/>
        <v>1</v>
      </c>
      <c r="P377" s="2" t="s">
        <v>2644</v>
      </c>
      <c r="Q377" s="2" t="s">
        <v>2645</v>
      </c>
    </row>
    <row r="378" spans="1:17" ht="14.25" customHeight="1" x14ac:dyDescent="0.25">
      <c r="A378" s="2">
        <v>377</v>
      </c>
      <c r="B378" s="3">
        <v>20487</v>
      </c>
      <c r="C378" s="4" t="s">
        <v>4</v>
      </c>
      <c r="D378" s="5">
        <v>43881</v>
      </c>
      <c r="E378" s="36" t="s">
        <v>22</v>
      </c>
      <c r="F378" s="5">
        <v>43899</v>
      </c>
      <c r="G378" s="4" t="s">
        <v>587</v>
      </c>
      <c r="H378" s="1">
        <f t="shared" si="15"/>
        <v>18</v>
      </c>
      <c r="I378" s="1">
        <f t="shared" si="16"/>
        <v>13</v>
      </c>
      <c r="J378" s="69" t="s">
        <v>922</v>
      </c>
      <c r="K378" s="4" t="s">
        <v>589</v>
      </c>
      <c r="L378" s="4" t="s">
        <v>23</v>
      </c>
      <c r="N378" s="2" t="str">
        <f>+VLOOKUP(B378,[1]Hoja1!$A$1:$E$773,5,0)</f>
        <v>Cerrado</v>
      </c>
      <c r="O378" s="2" t="b">
        <f t="shared" si="17"/>
        <v>1</v>
      </c>
      <c r="P378" s="2" t="s">
        <v>2644</v>
      </c>
      <c r="Q378" s="2" t="s">
        <v>2645</v>
      </c>
    </row>
    <row r="379" spans="1:17" ht="14.25" customHeight="1" x14ac:dyDescent="0.25">
      <c r="A379" s="2">
        <v>378</v>
      </c>
      <c r="B379" s="3">
        <v>20488</v>
      </c>
      <c r="C379" s="4" t="s">
        <v>586</v>
      </c>
      <c r="D379" s="5">
        <v>43881</v>
      </c>
      <c r="E379" s="36" t="s">
        <v>22</v>
      </c>
      <c r="F379" s="5">
        <v>43886</v>
      </c>
      <c r="G379" s="4" t="s">
        <v>587</v>
      </c>
      <c r="H379" s="1">
        <f t="shared" si="15"/>
        <v>5</v>
      </c>
      <c r="I379" s="1">
        <f t="shared" si="16"/>
        <v>4</v>
      </c>
      <c r="J379" s="69" t="s">
        <v>923</v>
      </c>
      <c r="K379" s="4" t="s">
        <v>589</v>
      </c>
      <c r="L379" s="4" t="s">
        <v>22</v>
      </c>
      <c r="N379" s="2" t="str">
        <f>+VLOOKUP(B379,[1]Hoja1!$A$1:$E$773,5,0)</f>
        <v>Cerrado</v>
      </c>
      <c r="O379" s="2" t="b">
        <f t="shared" si="17"/>
        <v>1</v>
      </c>
      <c r="P379" s="2" t="s">
        <v>2644</v>
      </c>
      <c r="Q379" s="2" t="s">
        <v>2645</v>
      </c>
    </row>
    <row r="380" spans="1:17" ht="14.25" customHeight="1" x14ac:dyDescent="0.25">
      <c r="A380" s="2">
        <v>379</v>
      </c>
      <c r="B380" s="3">
        <v>20489</v>
      </c>
      <c r="C380" s="4" t="s">
        <v>586</v>
      </c>
      <c r="D380" s="5">
        <v>43881</v>
      </c>
      <c r="E380" s="36" t="s">
        <v>22</v>
      </c>
      <c r="F380" s="5">
        <v>43886</v>
      </c>
      <c r="G380" s="4" t="s">
        <v>587</v>
      </c>
      <c r="H380" s="1">
        <f t="shared" si="15"/>
        <v>5</v>
      </c>
      <c r="I380" s="1">
        <f t="shared" si="16"/>
        <v>4</v>
      </c>
      <c r="J380" s="69" t="s">
        <v>924</v>
      </c>
      <c r="K380" s="4" t="s">
        <v>589</v>
      </c>
      <c r="L380" s="4" t="s">
        <v>22</v>
      </c>
      <c r="M380" s="4"/>
      <c r="N380" s="2" t="str">
        <f>+VLOOKUP(B380,[1]Hoja1!$A$1:$E$773,5,0)</f>
        <v>Cerrado</v>
      </c>
      <c r="O380" s="2" t="b">
        <f t="shared" si="17"/>
        <v>1</v>
      </c>
      <c r="P380" s="2" t="s">
        <v>2644</v>
      </c>
      <c r="Q380" s="2" t="s">
        <v>2645</v>
      </c>
    </row>
    <row r="381" spans="1:17" ht="14.25" customHeight="1" x14ac:dyDescent="0.25">
      <c r="A381" s="2">
        <v>380</v>
      </c>
      <c r="B381" s="3">
        <v>20490</v>
      </c>
      <c r="C381" s="4" t="s">
        <v>586</v>
      </c>
      <c r="D381" s="5">
        <v>43881</v>
      </c>
      <c r="E381" s="36" t="s">
        <v>22</v>
      </c>
      <c r="F381" s="5">
        <v>43886</v>
      </c>
      <c r="G381" s="4" t="s">
        <v>587</v>
      </c>
      <c r="H381" s="1">
        <f t="shared" si="15"/>
        <v>5</v>
      </c>
      <c r="I381" s="1">
        <f t="shared" si="16"/>
        <v>4</v>
      </c>
      <c r="J381" s="69" t="s">
        <v>925</v>
      </c>
      <c r="K381" s="4" t="s">
        <v>589</v>
      </c>
      <c r="L381" s="4" t="s">
        <v>22</v>
      </c>
      <c r="M381" s="4"/>
      <c r="N381" s="2" t="str">
        <f>+VLOOKUP(B381,[1]Hoja1!$A$1:$E$773,5,0)</f>
        <v>Cerrado</v>
      </c>
      <c r="O381" s="2" t="b">
        <f t="shared" si="17"/>
        <v>1</v>
      </c>
      <c r="P381" s="2" t="s">
        <v>2644</v>
      </c>
      <c r="Q381" s="2" t="s">
        <v>2645</v>
      </c>
    </row>
    <row r="382" spans="1:17" ht="14.25" customHeight="1" x14ac:dyDescent="0.25">
      <c r="A382" s="2">
        <v>381</v>
      </c>
      <c r="B382" s="3">
        <v>20491</v>
      </c>
      <c r="C382" s="4" t="s">
        <v>586</v>
      </c>
      <c r="D382" s="5">
        <v>43881</v>
      </c>
      <c r="E382" s="36" t="s">
        <v>22</v>
      </c>
      <c r="F382" s="5">
        <v>43886</v>
      </c>
      <c r="G382" s="4" t="s">
        <v>587</v>
      </c>
      <c r="H382" s="1">
        <f t="shared" si="15"/>
        <v>5</v>
      </c>
      <c r="I382" s="1">
        <f t="shared" si="16"/>
        <v>4</v>
      </c>
      <c r="J382" s="69" t="s">
        <v>925</v>
      </c>
      <c r="K382" s="4" t="s">
        <v>589</v>
      </c>
      <c r="L382" s="4" t="s">
        <v>22</v>
      </c>
      <c r="M382" s="4"/>
      <c r="N382" s="2" t="str">
        <f>+VLOOKUP(B382,[1]Hoja1!$A$1:$E$773,5,0)</f>
        <v>Cerrado</v>
      </c>
      <c r="O382" s="2" t="b">
        <f t="shared" si="17"/>
        <v>1</v>
      </c>
      <c r="P382" s="2" t="s">
        <v>2644</v>
      </c>
      <c r="Q382" s="2" t="s">
        <v>2645</v>
      </c>
    </row>
    <row r="383" spans="1:17" ht="14.25" customHeight="1" x14ac:dyDescent="0.25">
      <c r="A383" s="2">
        <v>382</v>
      </c>
      <c r="B383" s="3">
        <v>20492</v>
      </c>
      <c r="C383" s="4" t="s">
        <v>2</v>
      </c>
      <c r="D383" s="5">
        <v>43881</v>
      </c>
      <c r="E383" s="36" t="s">
        <v>22</v>
      </c>
      <c r="F383" s="5">
        <v>43886</v>
      </c>
      <c r="G383" s="4" t="s">
        <v>587</v>
      </c>
      <c r="H383" s="1">
        <f t="shared" si="15"/>
        <v>5</v>
      </c>
      <c r="I383" s="1">
        <f t="shared" si="16"/>
        <v>4</v>
      </c>
      <c r="J383" s="69" t="s">
        <v>926</v>
      </c>
      <c r="K383" s="4" t="s">
        <v>589</v>
      </c>
      <c r="L383" s="4" t="s">
        <v>22</v>
      </c>
      <c r="N383" s="2" t="str">
        <f>+VLOOKUP(B383,[1]Hoja1!$A$1:$E$773,5,0)</f>
        <v>Cerrado</v>
      </c>
      <c r="O383" s="2" t="b">
        <f t="shared" si="17"/>
        <v>1</v>
      </c>
      <c r="P383" s="2" t="s">
        <v>2644</v>
      </c>
      <c r="Q383" s="2" t="s">
        <v>2645</v>
      </c>
    </row>
    <row r="384" spans="1:17" ht="14.25" customHeight="1" x14ac:dyDescent="0.25">
      <c r="A384" s="2">
        <v>383</v>
      </c>
      <c r="B384" s="3">
        <v>20493</v>
      </c>
      <c r="C384" s="4" t="s">
        <v>4</v>
      </c>
      <c r="D384" s="5">
        <v>43882</v>
      </c>
      <c r="E384" s="36" t="s">
        <v>22</v>
      </c>
      <c r="F384" s="5">
        <v>43899</v>
      </c>
      <c r="G384" s="4" t="s">
        <v>587</v>
      </c>
      <c r="H384" s="1">
        <f t="shared" si="15"/>
        <v>17</v>
      </c>
      <c r="I384" s="1">
        <f t="shared" si="16"/>
        <v>12</v>
      </c>
      <c r="J384" s="69" t="s">
        <v>927</v>
      </c>
      <c r="K384" s="4" t="s">
        <v>589</v>
      </c>
      <c r="L384" s="4" t="s">
        <v>23</v>
      </c>
      <c r="N384" s="2" t="str">
        <f>+VLOOKUP(B384,[1]Hoja1!$A$1:$E$773,5,0)</f>
        <v>Cerrado</v>
      </c>
      <c r="O384" s="2" t="b">
        <f t="shared" si="17"/>
        <v>1</v>
      </c>
      <c r="P384" s="2" t="s">
        <v>2644</v>
      </c>
      <c r="Q384" s="2" t="s">
        <v>2645</v>
      </c>
    </row>
    <row r="385" spans="1:17" ht="14.25" customHeight="1" x14ac:dyDescent="0.25">
      <c r="A385" s="2">
        <v>384</v>
      </c>
      <c r="B385" s="3">
        <v>20494</v>
      </c>
      <c r="C385" s="4" t="s">
        <v>2</v>
      </c>
      <c r="D385" s="5">
        <v>43882</v>
      </c>
      <c r="E385" s="36" t="s">
        <v>22</v>
      </c>
      <c r="F385" s="5">
        <v>43899</v>
      </c>
      <c r="G385" s="4" t="s">
        <v>587</v>
      </c>
      <c r="H385" s="1">
        <f t="shared" si="15"/>
        <v>17</v>
      </c>
      <c r="I385" s="1">
        <f t="shared" si="16"/>
        <v>12</v>
      </c>
      <c r="J385" s="69" t="s">
        <v>928</v>
      </c>
      <c r="K385" s="4" t="s">
        <v>589</v>
      </c>
      <c r="L385" s="4" t="s">
        <v>23</v>
      </c>
      <c r="M385" s="4"/>
      <c r="N385" s="2" t="str">
        <f>+VLOOKUP(B385,[1]Hoja1!$A$1:$E$773,5,0)</f>
        <v>Cerrado</v>
      </c>
      <c r="O385" s="2" t="b">
        <f t="shared" si="17"/>
        <v>1</v>
      </c>
      <c r="P385" s="2" t="s">
        <v>2644</v>
      </c>
      <c r="Q385" s="2" t="s">
        <v>2645</v>
      </c>
    </row>
    <row r="386" spans="1:17" ht="14.25" customHeight="1" x14ac:dyDescent="0.25">
      <c r="A386" s="2">
        <v>385</v>
      </c>
      <c r="B386" s="3">
        <v>20495</v>
      </c>
      <c r="C386" s="4" t="s">
        <v>4</v>
      </c>
      <c r="D386" s="5">
        <v>43882</v>
      </c>
      <c r="E386" s="36" t="s">
        <v>22</v>
      </c>
      <c r="F386" s="5" t="s">
        <v>25</v>
      </c>
      <c r="G386" s="4" t="s">
        <v>25</v>
      </c>
      <c r="H386" s="1" t="e">
        <f t="shared" ref="H386:H449" si="18">+F386-D386</f>
        <v>#VALUE!</v>
      </c>
      <c r="I386" s="1" t="e">
        <f t="shared" ref="I386:I449" si="19">+NETWORKDAYS(D386,F386)</f>
        <v>#VALUE!</v>
      </c>
      <c r="J386" s="69" t="s">
        <v>634</v>
      </c>
      <c r="K386" s="4" t="s">
        <v>592</v>
      </c>
      <c r="L386" s="4" t="s">
        <v>25</v>
      </c>
      <c r="N386" s="2" t="str">
        <f>+VLOOKUP(B386,[1]Hoja1!$A$1:$E$773,5,0)</f>
        <v>Abierto</v>
      </c>
      <c r="O386" s="2" t="b">
        <f t="shared" ref="O386:O449" si="20">+N386=K386</f>
        <v>1</v>
      </c>
      <c r="P386" s="2" t="s">
        <v>2646</v>
      </c>
      <c r="Q386" s="2" t="s">
        <v>25</v>
      </c>
    </row>
    <row r="387" spans="1:17" ht="14.25" customHeight="1" x14ac:dyDescent="0.25">
      <c r="A387" s="2">
        <v>386</v>
      </c>
      <c r="B387" s="3">
        <v>20496</v>
      </c>
      <c r="C387" s="4" t="s">
        <v>2</v>
      </c>
      <c r="D387" s="5">
        <v>43882</v>
      </c>
      <c r="E387" s="36" t="s">
        <v>22</v>
      </c>
      <c r="F387" s="5" t="s">
        <v>25</v>
      </c>
      <c r="G387" s="4" t="s">
        <v>25</v>
      </c>
      <c r="H387" s="1" t="e">
        <f t="shared" si="18"/>
        <v>#VALUE!</v>
      </c>
      <c r="I387" s="1" t="e">
        <f t="shared" si="19"/>
        <v>#VALUE!</v>
      </c>
      <c r="J387" s="69" t="s">
        <v>634</v>
      </c>
      <c r="K387" s="4" t="s">
        <v>592</v>
      </c>
      <c r="L387" s="4" t="s">
        <v>25</v>
      </c>
      <c r="N387" s="2" t="str">
        <f>+VLOOKUP(B387,[1]Hoja1!$A$1:$E$773,5,0)</f>
        <v>Abierto</v>
      </c>
      <c r="O387" s="2" t="b">
        <f t="shared" si="20"/>
        <v>1</v>
      </c>
      <c r="P387" s="2" t="s">
        <v>2646</v>
      </c>
      <c r="Q387" s="2" t="s">
        <v>25</v>
      </c>
    </row>
    <row r="388" spans="1:17" ht="14.25" customHeight="1" x14ac:dyDescent="0.25">
      <c r="A388" s="2">
        <v>387</v>
      </c>
      <c r="B388" s="3">
        <v>20497</v>
      </c>
      <c r="C388" s="4" t="s">
        <v>586</v>
      </c>
      <c r="D388" s="5">
        <v>43882</v>
      </c>
      <c r="E388" s="36" t="s">
        <v>22</v>
      </c>
      <c r="F388" s="5">
        <v>43886</v>
      </c>
      <c r="G388" s="4" t="s">
        <v>587</v>
      </c>
      <c r="H388" s="1">
        <f t="shared" si="18"/>
        <v>4</v>
      </c>
      <c r="I388" s="1">
        <f t="shared" si="19"/>
        <v>3</v>
      </c>
      <c r="J388" s="69" t="s">
        <v>929</v>
      </c>
      <c r="K388" s="4" t="s">
        <v>589</v>
      </c>
      <c r="L388" s="4" t="s">
        <v>22</v>
      </c>
      <c r="N388" s="2" t="str">
        <f>+VLOOKUP(B388,[1]Hoja1!$A$1:$E$773,5,0)</f>
        <v>Cerrado</v>
      </c>
      <c r="O388" s="2" t="b">
        <f t="shared" si="20"/>
        <v>1</v>
      </c>
      <c r="P388" s="2" t="s">
        <v>2644</v>
      </c>
      <c r="Q388" s="2" t="s">
        <v>2645</v>
      </c>
    </row>
    <row r="389" spans="1:17" ht="14.25" customHeight="1" x14ac:dyDescent="0.25">
      <c r="A389" s="2">
        <v>388</v>
      </c>
      <c r="B389" s="3">
        <v>20498</v>
      </c>
      <c r="C389" s="4" t="s">
        <v>4</v>
      </c>
      <c r="D389" s="5">
        <v>43882</v>
      </c>
      <c r="E389" s="36" t="s">
        <v>22</v>
      </c>
      <c r="F389" s="5" t="s">
        <v>25</v>
      </c>
      <c r="G389" s="4" t="s">
        <v>25</v>
      </c>
      <c r="H389" s="1" t="e">
        <f t="shared" si="18"/>
        <v>#VALUE!</v>
      </c>
      <c r="I389" s="1" t="e">
        <f t="shared" si="19"/>
        <v>#VALUE!</v>
      </c>
      <c r="J389" s="69" t="s">
        <v>930</v>
      </c>
      <c r="K389" s="4" t="s">
        <v>592</v>
      </c>
      <c r="L389" s="4" t="s">
        <v>25</v>
      </c>
      <c r="N389" s="2" t="str">
        <f>+VLOOKUP(B389,[1]Hoja1!$A$1:$E$773,5,0)</f>
        <v>Abierto</v>
      </c>
      <c r="O389" s="2" t="b">
        <f t="shared" si="20"/>
        <v>1</v>
      </c>
      <c r="P389" s="2" t="s">
        <v>2646</v>
      </c>
      <c r="Q389" s="2" t="s">
        <v>25</v>
      </c>
    </row>
    <row r="390" spans="1:17" ht="14.25" customHeight="1" x14ac:dyDescent="0.25">
      <c r="A390" s="2">
        <v>389</v>
      </c>
      <c r="B390" s="3">
        <v>20499</v>
      </c>
      <c r="C390" s="4" t="s">
        <v>4</v>
      </c>
      <c r="D390" s="5">
        <v>43882</v>
      </c>
      <c r="E390" s="36" t="s">
        <v>22</v>
      </c>
      <c r="F390" s="5" t="s">
        <v>25</v>
      </c>
      <c r="G390" s="4" t="s">
        <v>25</v>
      </c>
      <c r="H390" s="1" t="e">
        <f t="shared" si="18"/>
        <v>#VALUE!</v>
      </c>
      <c r="I390" s="1" t="e">
        <f t="shared" si="19"/>
        <v>#VALUE!</v>
      </c>
      <c r="J390" s="69" t="s">
        <v>931</v>
      </c>
      <c r="K390" s="4" t="s">
        <v>592</v>
      </c>
      <c r="L390" s="4" t="s">
        <v>25</v>
      </c>
      <c r="N390" s="2" t="str">
        <f>+VLOOKUP(B390,[1]Hoja1!$A$1:$E$773,5,0)</f>
        <v>Abierto</v>
      </c>
      <c r="O390" s="2" t="b">
        <f t="shared" si="20"/>
        <v>1</v>
      </c>
      <c r="P390" s="2" t="s">
        <v>2646</v>
      </c>
      <c r="Q390" s="2" t="s">
        <v>25</v>
      </c>
    </row>
    <row r="391" spans="1:17" ht="14.25" customHeight="1" x14ac:dyDescent="0.25">
      <c r="A391" s="2">
        <v>390</v>
      </c>
      <c r="B391" s="3">
        <v>20500</v>
      </c>
      <c r="C391" s="4" t="s">
        <v>586</v>
      </c>
      <c r="D391" s="5">
        <v>43882</v>
      </c>
      <c r="E391" s="36" t="s">
        <v>22</v>
      </c>
      <c r="F391" s="5">
        <v>43886</v>
      </c>
      <c r="G391" s="4" t="s">
        <v>587</v>
      </c>
      <c r="H391" s="1">
        <f t="shared" si="18"/>
        <v>4</v>
      </c>
      <c r="I391" s="1">
        <f t="shared" si="19"/>
        <v>3</v>
      </c>
      <c r="J391" s="69" t="s">
        <v>932</v>
      </c>
      <c r="K391" s="4" t="s">
        <v>589</v>
      </c>
      <c r="L391" s="4" t="s">
        <v>22</v>
      </c>
      <c r="N391" s="2" t="str">
        <f>+VLOOKUP(B391,[1]Hoja1!$A$1:$E$773,5,0)</f>
        <v>Cerrado</v>
      </c>
      <c r="O391" s="2" t="b">
        <f t="shared" si="20"/>
        <v>1</v>
      </c>
      <c r="P391" s="2" t="s">
        <v>2644</v>
      </c>
      <c r="Q391" s="2" t="s">
        <v>2645</v>
      </c>
    </row>
    <row r="392" spans="1:17" ht="14.25" customHeight="1" x14ac:dyDescent="0.25">
      <c r="A392" s="2">
        <v>391</v>
      </c>
      <c r="B392" s="3">
        <v>20501</v>
      </c>
      <c r="C392" s="4" t="s">
        <v>2</v>
      </c>
      <c r="D392" s="5">
        <v>43882</v>
      </c>
      <c r="E392" s="36" t="s">
        <v>22</v>
      </c>
      <c r="F392" s="5">
        <v>43899</v>
      </c>
      <c r="G392" s="4" t="s">
        <v>587</v>
      </c>
      <c r="H392" s="1">
        <f t="shared" si="18"/>
        <v>17</v>
      </c>
      <c r="I392" s="1">
        <f t="shared" si="19"/>
        <v>12</v>
      </c>
      <c r="J392" s="69" t="s">
        <v>931</v>
      </c>
      <c r="K392" s="4" t="s">
        <v>589</v>
      </c>
      <c r="L392" s="4" t="s">
        <v>23</v>
      </c>
      <c r="N392" s="2" t="str">
        <f>+VLOOKUP(B392,[1]Hoja1!$A$1:$E$773,5,0)</f>
        <v>Cerrado</v>
      </c>
      <c r="O392" s="2" t="b">
        <f t="shared" si="20"/>
        <v>1</v>
      </c>
      <c r="P392" s="2" t="s">
        <v>2644</v>
      </c>
      <c r="Q392" s="2" t="s">
        <v>2645</v>
      </c>
    </row>
    <row r="393" spans="1:17" ht="14.25" customHeight="1" x14ac:dyDescent="0.25">
      <c r="A393" s="2">
        <v>392</v>
      </c>
      <c r="B393" s="3">
        <v>20502</v>
      </c>
      <c r="C393" s="4" t="s">
        <v>4</v>
      </c>
      <c r="D393" s="5">
        <v>43882</v>
      </c>
      <c r="E393" s="36" t="s">
        <v>22</v>
      </c>
      <c r="F393" s="5" t="s">
        <v>25</v>
      </c>
      <c r="G393" s="4" t="s">
        <v>25</v>
      </c>
      <c r="H393" s="1" t="e">
        <f t="shared" si="18"/>
        <v>#VALUE!</v>
      </c>
      <c r="I393" s="1" t="e">
        <f t="shared" si="19"/>
        <v>#VALUE!</v>
      </c>
      <c r="J393" s="69" t="s">
        <v>933</v>
      </c>
      <c r="K393" s="4" t="s">
        <v>592</v>
      </c>
      <c r="L393" s="4" t="s">
        <v>25</v>
      </c>
      <c r="N393" s="2" t="str">
        <f>+VLOOKUP(B393,[1]Hoja1!$A$1:$E$773,5,0)</f>
        <v>Abierto</v>
      </c>
      <c r="O393" s="2" t="b">
        <f t="shared" si="20"/>
        <v>1</v>
      </c>
      <c r="P393" s="2" t="s">
        <v>2646</v>
      </c>
      <c r="Q393" s="2" t="s">
        <v>25</v>
      </c>
    </row>
    <row r="394" spans="1:17" ht="14.25" customHeight="1" x14ac:dyDescent="0.25">
      <c r="A394" s="2">
        <v>393</v>
      </c>
      <c r="B394" s="3">
        <v>20503</v>
      </c>
      <c r="C394" s="4" t="s">
        <v>4</v>
      </c>
      <c r="D394" s="5">
        <v>43882</v>
      </c>
      <c r="E394" s="36" t="s">
        <v>22</v>
      </c>
      <c r="F394" s="5">
        <v>43899</v>
      </c>
      <c r="G394" s="4" t="s">
        <v>587</v>
      </c>
      <c r="H394" s="1">
        <f t="shared" si="18"/>
        <v>17</v>
      </c>
      <c r="I394" s="1">
        <f t="shared" si="19"/>
        <v>12</v>
      </c>
      <c r="J394" s="69" t="s">
        <v>934</v>
      </c>
      <c r="K394" s="4" t="s">
        <v>589</v>
      </c>
      <c r="L394" s="4" t="s">
        <v>23</v>
      </c>
      <c r="N394" s="2" t="str">
        <f>+VLOOKUP(B394,[1]Hoja1!$A$1:$E$773,5,0)</f>
        <v>Cerrado</v>
      </c>
      <c r="O394" s="2" t="b">
        <f t="shared" si="20"/>
        <v>1</v>
      </c>
      <c r="P394" s="2" t="s">
        <v>2644</v>
      </c>
      <c r="Q394" s="2" t="s">
        <v>2645</v>
      </c>
    </row>
    <row r="395" spans="1:17" ht="14.25" customHeight="1" x14ac:dyDescent="0.25">
      <c r="A395" s="2">
        <v>394</v>
      </c>
      <c r="B395" s="3">
        <v>20504</v>
      </c>
      <c r="C395" s="4" t="s">
        <v>4</v>
      </c>
      <c r="D395" s="5">
        <v>43882</v>
      </c>
      <c r="E395" s="36" t="s">
        <v>22</v>
      </c>
      <c r="F395" s="5">
        <v>43886</v>
      </c>
      <c r="G395" s="4" t="s">
        <v>587</v>
      </c>
      <c r="H395" s="1">
        <f t="shared" si="18"/>
        <v>4</v>
      </c>
      <c r="I395" s="1">
        <f t="shared" si="19"/>
        <v>3</v>
      </c>
      <c r="J395" s="69" t="s">
        <v>935</v>
      </c>
      <c r="K395" s="4" t="s">
        <v>589</v>
      </c>
      <c r="L395" s="4" t="s">
        <v>22</v>
      </c>
      <c r="N395" s="2" t="str">
        <f>+VLOOKUP(B395,[1]Hoja1!$A$1:$E$773,5,0)</f>
        <v>Cerrado</v>
      </c>
      <c r="O395" s="2" t="b">
        <f t="shared" si="20"/>
        <v>1</v>
      </c>
      <c r="P395" s="2" t="s">
        <v>2644</v>
      </c>
      <c r="Q395" s="2" t="s">
        <v>2645</v>
      </c>
    </row>
    <row r="396" spans="1:17" ht="14.25" customHeight="1" x14ac:dyDescent="0.25">
      <c r="A396" s="2">
        <v>395</v>
      </c>
      <c r="B396" s="3">
        <v>20505</v>
      </c>
      <c r="C396" s="4" t="s">
        <v>586</v>
      </c>
      <c r="D396" s="5">
        <v>43882</v>
      </c>
      <c r="E396" s="36" t="s">
        <v>22</v>
      </c>
      <c r="F396" s="5">
        <v>43886</v>
      </c>
      <c r="G396" s="4" t="s">
        <v>587</v>
      </c>
      <c r="H396" s="1">
        <f t="shared" si="18"/>
        <v>4</v>
      </c>
      <c r="I396" s="1">
        <f t="shared" si="19"/>
        <v>3</v>
      </c>
      <c r="J396" s="69" t="s">
        <v>936</v>
      </c>
      <c r="K396" s="4" t="s">
        <v>589</v>
      </c>
      <c r="L396" s="4" t="s">
        <v>22</v>
      </c>
      <c r="N396" s="2" t="str">
        <f>+VLOOKUP(B396,[1]Hoja1!$A$1:$E$773,5,0)</f>
        <v>Cerrado</v>
      </c>
      <c r="O396" s="2" t="b">
        <f t="shared" si="20"/>
        <v>1</v>
      </c>
      <c r="P396" s="2" t="s">
        <v>2644</v>
      </c>
      <c r="Q396" s="2" t="s">
        <v>2645</v>
      </c>
    </row>
    <row r="397" spans="1:17" ht="14.25" customHeight="1" x14ac:dyDescent="0.25">
      <c r="A397" s="2">
        <v>396</v>
      </c>
      <c r="B397" s="3">
        <v>20506</v>
      </c>
      <c r="C397" s="4" t="s">
        <v>586</v>
      </c>
      <c r="D397" s="5">
        <v>43882</v>
      </c>
      <c r="E397" s="36" t="s">
        <v>22</v>
      </c>
      <c r="F397" s="5">
        <v>43886</v>
      </c>
      <c r="G397" s="4" t="s">
        <v>587</v>
      </c>
      <c r="H397" s="1">
        <f t="shared" si="18"/>
        <v>4</v>
      </c>
      <c r="I397" s="1">
        <f t="shared" si="19"/>
        <v>3</v>
      </c>
      <c r="J397" s="69" t="s">
        <v>936</v>
      </c>
      <c r="K397" s="4" t="s">
        <v>589</v>
      </c>
      <c r="L397" s="4" t="s">
        <v>22</v>
      </c>
      <c r="M397" s="4"/>
      <c r="N397" s="2" t="str">
        <f>+VLOOKUP(B397,[1]Hoja1!$A$1:$E$773,5,0)</f>
        <v>Cerrado</v>
      </c>
      <c r="O397" s="2" t="b">
        <f t="shared" si="20"/>
        <v>1</v>
      </c>
      <c r="P397" s="2" t="s">
        <v>2644</v>
      </c>
      <c r="Q397" s="2" t="s">
        <v>2645</v>
      </c>
    </row>
    <row r="398" spans="1:17" ht="14.25" customHeight="1" x14ac:dyDescent="0.25">
      <c r="A398" s="2">
        <v>397</v>
      </c>
      <c r="B398" s="3">
        <v>20507</v>
      </c>
      <c r="C398" s="4" t="s">
        <v>586</v>
      </c>
      <c r="D398" s="5">
        <v>43884</v>
      </c>
      <c r="E398" s="36" t="s">
        <v>22</v>
      </c>
      <c r="F398" s="5">
        <v>43886</v>
      </c>
      <c r="G398" s="4" t="s">
        <v>587</v>
      </c>
      <c r="H398" s="1">
        <f t="shared" si="18"/>
        <v>2</v>
      </c>
      <c r="I398" s="1">
        <f t="shared" si="19"/>
        <v>2</v>
      </c>
      <c r="J398" s="69" t="s">
        <v>937</v>
      </c>
      <c r="K398" s="4" t="s">
        <v>589</v>
      </c>
      <c r="L398" s="4" t="s">
        <v>22</v>
      </c>
      <c r="M398" s="4"/>
      <c r="N398" s="2" t="str">
        <f>+VLOOKUP(B398,[1]Hoja1!$A$1:$E$773,5,0)</f>
        <v>Cerrado</v>
      </c>
      <c r="O398" s="2" t="b">
        <f t="shared" si="20"/>
        <v>1</v>
      </c>
      <c r="P398" s="2" t="s">
        <v>2644</v>
      </c>
      <c r="Q398" s="2" t="s">
        <v>2645</v>
      </c>
    </row>
    <row r="399" spans="1:17" ht="14.25" customHeight="1" x14ac:dyDescent="0.25">
      <c r="A399" s="2">
        <v>398</v>
      </c>
      <c r="B399" s="3">
        <v>20508</v>
      </c>
      <c r="C399" s="4" t="s">
        <v>4</v>
      </c>
      <c r="D399" s="5">
        <v>43885</v>
      </c>
      <c r="E399" s="36" t="s">
        <v>22</v>
      </c>
      <c r="F399" s="5">
        <v>43901</v>
      </c>
      <c r="G399" s="4" t="s">
        <v>587</v>
      </c>
      <c r="H399" s="1">
        <f t="shared" si="18"/>
        <v>16</v>
      </c>
      <c r="I399" s="1">
        <f t="shared" si="19"/>
        <v>13</v>
      </c>
      <c r="J399" s="69" t="s">
        <v>938</v>
      </c>
      <c r="K399" s="4" t="s">
        <v>589</v>
      </c>
      <c r="L399" s="4" t="s">
        <v>23</v>
      </c>
      <c r="N399" s="2" t="str">
        <f>+VLOOKUP(B399,[1]Hoja1!$A$1:$E$773,5,0)</f>
        <v>Cerrado</v>
      </c>
      <c r="O399" s="2" t="b">
        <f t="shared" si="20"/>
        <v>1</v>
      </c>
      <c r="P399" s="2" t="s">
        <v>2644</v>
      </c>
      <c r="Q399" s="2" t="s">
        <v>2645</v>
      </c>
    </row>
    <row r="400" spans="1:17" ht="14.25" customHeight="1" x14ac:dyDescent="0.25">
      <c r="A400" s="2">
        <v>399</v>
      </c>
      <c r="B400" s="3">
        <v>20509</v>
      </c>
      <c r="C400" s="4" t="s">
        <v>586</v>
      </c>
      <c r="D400" s="5">
        <v>43885</v>
      </c>
      <c r="E400" s="36" t="s">
        <v>22</v>
      </c>
      <c r="F400" s="5">
        <v>43886</v>
      </c>
      <c r="G400" s="4" t="s">
        <v>587</v>
      </c>
      <c r="H400" s="1">
        <f t="shared" si="18"/>
        <v>1</v>
      </c>
      <c r="I400" s="1">
        <f t="shared" si="19"/>
        <v>2</v>
      </c>
      <c r="J400" s="69" t="s">
        <v>939</v>
      </c>
      <c r="K400" s="4" t="s">
        <v>589</v>
      </c>
      <c r="L400" s="4" t="s">
        <v>22</v>
      </c>
      <c r="M400" s="4"/>
      <c r="N400" s="2" t="str">
        <f>+VLOOKUP(B400,[1]Hoja1!$A$1:$E$773,5,0)</f>
        <v>Cerrado</v>
      </c>
      <c r="O400" s="2" t="b">
        <f t="shared" si="20"/>
        <v>1</v>
      </c>
      <c r="P400" s="2" t="s">
        <v>2644</v>
      </c>
      <c r="Q400" s="2" t="s">
        <v>2645</v>
      </c>
    </row>
    <row r="401" spans="1:17" ht="14.25" customHeight="1" x14ac:dyDescent="0.25">
      <c r="A401" s="2">
        <v>400</v>
      </c>
      <c r="B401" s="3">
        <v>20510</v>
      </c>
      <c r="C401" s="4" t="s">
        <v>586</v>
      </c>
      <c r="D401" s="5">
        <v>43885</v>
      </c>
      <c r="E401" s="36" t="s">
        <v>22</v>
      </c>
      <c r="F401" s="5">
        <v>43886</v>
      </c>
      <c r="G401" s="4" t="s">
        <v>587</v>
      </c>
      <c r="H401" s="1">
        <f t="shared" si="18"/>
        <v>1</v>
      </c>
      <c r="I401" s="1">
        <f t="shared" si="19"/>
        <v>2</v>
      </c>
      <c r="J401" s="69" t="s">
        <v>940</v>
      </c>
      <c r="K401" s="4" t="s">
        <v>589</v>
      </c>
      <c r="L401" s="4" t="s">
        <v>22</v>
      </c>
      <c r="N401" s="2" t="str">
        <f>+VLOOKUP(B401,[1]Hoja1!$A$1:$E$773,5,0)</f>
        <v>Cerrado</v>
      </c>
      <c r="O401" s="2" t="b">
        <f t="shared" si="20"/>
        <v>1</v>
      </c>
      <c r="P401" s="2" t="s">
        <v>2644</v>
      </c>
      <c r="Q401" s="2" t="s">
        <v>2645</v>
      </c>
    </row>
    <row r="402" spans="1:17" ht="14.25" customHeight="1" x14ac:dyDescent="0.25">
      <c r="A402" s="2">
        <v>401</v>
      </c>
      <c r="B402" s="3">
        <v>20511</v>
      </c>
      <c r="C402" s="4" t="s">
        <v>586</v>
      </c>
      <c r="D402" s="5">
        <v>43885</v>
      </c>
      <c r="E402" s="36" t="s">
        <v>22</v>
      </c>
      <c r="F402" s="5">
        <v>43886</v>
      </c>
      <c r="G402" s="4" t="s">
        <v>587</v>
      </c>
      <c r="H402" s="1">
        <f t="shared" si="18"/>
        <v>1</v>
      </c>
      <c r="I402" s="1">
        <f t="shared" si="19"/>
        <v>2</v>
      </c>
      <c r="J402" s="69" t="s">
        <v>941</v>
      </c>
      <c r="K402" s="4" t="s">
        <v>589</v>
      </c>
      <c r="L402" s="4" t="s">
        <v>22</v>
      </c>
      <c r="M402" s="4"/>
      <c r="N402" s="2" t="str">
        <f>+VLOOKUP(B402,[1]Hoja1!$A$1:$E$773,5,0)</f>
        <v>Cerrado</v>
      </c>
      <c r="O402" s="2" t="b">
        <f t="shared" si="20"/>
        <v>1</v>
      </c>
      <c r="P402" s="2" t="s">
        <v>2644</v>
      </c>
      <c r="Q402" s="2" t="s">
        <v>2645</v>
      </c>
    </row>
    <row r="403" spans="1:17" ht="14.25" customHeight="1" x14ac:dyDescent="0.25">
      <c r="A403" s="2">
        <v>402</v>
      </c>
      <c r="B403" s="3">
        <v>20512</v>
      </c>
      <c r="C403" s="4" t="s">
        <v>2</v>
      </c>
      <c r="D403" s="5">
        <v>43885</v>
      </c>
      <c r="E403" s="36" t="s">
        <v>22</v>
      </c>
      <c r="F403" s="5">
        <v>43901</v>
      </c>
      <c r="G403" s="4" t="s">
        <v>587</v>
      </c>
      <c r="H403" s="1">
        <f t="shared" si="18"/>
        <v>16</v>
      </c>
      <c r="I403" s="1">
        <f t="shared" si="19"/>
        <v>13</v>
      </c>
      <c r="J403" s="69" t="s">
        <v>641</v>
      </c>
      <c r="K403" s="4" t="s">
        <v>589</v>
      </c>
      <c r="L403" s="4" t="s">
        <v>23</v>
      </c>
      <c r="M403" s="4"/>
      <c r="N403" s="2" t="str">
        <f>+VLOOKUP(B403,[1]Hoja1!$A$1:$E$773,5,0)</f>
        <v>Cerrado</v>
      </c>
      <c r="O403" s="2" t="b">
        <f t="shared" si="20"/>
        <v>1</v>
      </c>
      <c r="P403" s="2" t="s">
        <v>2644</v>
      </c>
      <c r="Q403" s="2" t="s">
        <v>2645</v>
      </c>
    </row>
    <row r="404" spans="1:17" ht="14.25" customHeight="1" x14ac:dyDescent="0.25">
      <c r="A404" s="2">
        <v>403</v>
      </c>
      <c r="B404" s="3">
        <v>20513</v>
      </c>
      <c r="C404" s="4" t="s">
        <v>586</v>
      </c>
      <c r="D404" s="5">
        <v>43885</v>
      </c>
      <c r="E404" s="36" t="s">
        <v>22</v>
      </c>
      <c r="F404" s="5">
        <v>43886</v>
      </c>
      <c r="G404" s="4" t="s">
        <v>587</v>
      </c>
      <c r="H404" s="1">
        <f t="shared" si="18"/>
        <v>1</v>
      </c>
      <c r="I404" s="1">
        <f t="shared" si="19"/>
        <v>2</v>
      </c>
      <c r="J404" s="69" t="s">
        <v>942</v>
      </c>
      <c r="K404" s="4" t="s">
        <v>589</v>
      </c>
      <c r="L404" s="4" t="s">
        <v>22</v>
      </c>
      <c r="M404" s="4"/>
      <c r="N404" s="2" t="str">
        <f>+VLOOKUP(B404,[1]Hoja1!$A$1:$E$773,5,0)</f>
        <v>Cerrado</v>
      </c>
      <c r="O404" s="2" t="b">
        <f t="shared" si="20"/>
        <v>1</v>
      </c>
      <c r="P404" s="2" t="s">
        <v>2644</v>
      </c>
      <c r="Q404" s="2" t="s">
        <v>2645</v>
      </c>
    </row>
    <row r="405" spans="1:17" ht="14.25" customHeight="1" x14ac:dyDescent="0.25">
      <c r="A405" s="2">
        <v>404</v>
      </c>
      <c r="B405" s="3">
        <v>20514</v>
      </c>
      <c r="C405" s="4" t="s">
        <v>4</v>
      </c>
      <c r="D405" s="5">
        <v>43885</v>
      </c>
      <c r="E405" s="36" t="s">
        <v>22</v>
      </c>
      <c r="F405" s="5">
        <v>43886</v>
      </c>
      <c r="G405" s="4" t="s">
        <v>587</v>
      </c>
      <c r="H405" s="1">
        <f t="shared" si="18"/>
        <v>1</v>
      </c>
      <c r="I405" s="1">
        <f t="shared" si="19"/>
        <v>2</v>
      </c>
      <c r="J405" s="69" t="s">
        <v>943</v>
      </c>
      <c r="K405" s="4" t="s">
        <v>589</v>
      </c>
      <c r="L405" s="4" t="s">
        <v>22</v>
      </c>
      <c r="N405" s="2" t="str">
        <f>+VLOOKUP(B405,[1]Hoja1!$A$1:$E$773,5,0)</f>
        <v>Cerrado</v>
      </c>
      <c r="O405" s="2" t="b">
        <f t="shared" si="20"/>
        <v>1</v>
      </c>
      <c r="P405" s="2" t="s">
        <v>2644</v>
      </c>
      <c r="Q405" s="2" t="s">
        <v>2645</v>
      </c>
    </row>
    <row r="406" spans="1:17" ht="14.25" customHeight="1" x14ac:dyDescent="0.25">
      <c r="A406" s="2">
        <v>405</v>
      </c>
      <c r="B406" s="3">
        <v>20515</v>
      </c>
      <c r="C406" s="4" t="s">
        <v>2</v>
      </c>
      <c r="D406" s="5">
        <v>43885</v>
      </c>
      <c r="E406" s="36" t="s">
        <v>22</v>
      </c>
      <c r="F406" s="5">
        <v>43901</v>
      </c>
      <c r="G406" s="4" t="s">
        <v>587</v>
      </c>
      <c r="H406" s="1">
        <f t="shared" si="18"/>
        <v>16</v>
      </c>
      <c r="I406" s="1">
        <f t="shared" si="19"/>
        <v>13</v>
      </c>
      <c r="J406" s="69" t="s">
        <v>944</v>
      </c>
      <c r="K406" s="4" t="s">
        <v>589</v>
      </c>
      <c r="L406" s="4" t="s">
        <v>23</v>
      </c>
      <c r="N406" s="2" t="str">
        <f>+VLOOKUP(B406,[1]Hoja1!$A$1:$E$773,5,0)</f>
        <v>Cerrado</v>
      </c>
      <c r="O406" s="2" t="b">
        <f t="shared" si="20"/>
        <v>1</v>
      </c>
      <c r="P406" s="2" t="s">
        <v>2644</v>
      </c>
      <c r="Q406" s="2" t="s">
        <v>2645</v>
      </c>
    </row>
    <row r="407" spans="1:17" ht="14.25" customHeight="1" x14ac:dyDescent="0.25">
      <c r="A407" s="2">
        <v>406</v>
      </c>
      <c r="B407" s="3">
        <v>20516</v>
      </c>
      <c r="C407" s="4" t="s">
        <v>586</v>
      </c>
      <c r="D407" s="5">
        <v>43885</v>
      </c>
      <c r="E407" s="36" t="s">
        <v>22</v>
      </c>
      <c r="F407" s="5">
        <v>43886</v>
      </c>
      <c r="G407" s="4" t="s">
        <v>587</v>
      </c>
      <c r="H407" s="1">
        <f t="shared" si="18"/>
        <v>1</v>
      </c>
      <c r="I407" s="1">
        <f t="shared" si="19"/>
        <v>2</v>
      </c>
      <c r="J407" s="69" t="s">
        <v>945</v>
      </c>
      <c r="K407" s="4" t="s">
        <v>589</v>
      </c>
      <c r="L407" s="4" t="s">
        <v>22</v>
      </c>
      <c r="N407" s="2" t="str">
        <f>+VLOOKUP(B407,[1]Hoja1!$A$1:$E$773,5,0)</f>
        <v>Cerrado</v>
      </c>
      <c r="O407" s="2" t="b">
        <f t="shared" si="20"/>
        <v>1</v>
      </c>
      <c r="P407" s="2" t="s">
        <v>2644</v>
      </c>
      <c r="Q407" s="2" t="s">
        <v>2645</v>
      </c>
    </row>
    <row r="408" spans="1:17" ht="14.25" customHeight="1" x14ac:dyDescent="0.25">
      <c r="A408" s="2">
        <v>407</v>
      </c>
      <c r="B408" s="3">
        <v>20517</v>
      </c>
      <c r="C408" s="4" t="s">
        <v>586</v>
      </c>
      <c r="D408" s="5">
        <v>43886</v>
      </c>
      <c r="E408" s="36" t="s">
        <v>22</v>
      </c>
      <c r="F408" s="5">
        <v>43886</v>
      </c>
      <c r="G408" s="4" t="s">
        <v>587</v>
      </c>
      <c r="H408" s="1">
        <f t="shared" si="18"/>
        <v>0</v>
      </c>
      <c r="I408" s="1">
        <f t="shared" si="19"/>
        <v>1</v>
      </c>
      <c r="J408" s="69" t="s">
        <v>946</v>
      </c>
      <c r="K408" s="4" t="s">
        <v>589</v>
      </c>
      <c r="L408" s="4" t="s">
        <v>22</v>
      </c>
      <c r="M408" s="4"/>
      <c r="N408" s="2" t="str">
        <f>+VLOOKUP(B408,[1]Hoja1!$A$1:$E$773,5,0)</f>
        <v>Cerrado</v>
      </c>
      <c r="O408" s="2" t="b">
        <f t="shared" si="20"/>
        <v>1</v>
      </c>
      <c r="P408" s="2" t="s">
        <v>2644</v>
      </c>
      <c r="Q408" s="2" t="s">
        <v>2645</v>
      </c>
    </row>
    <row r="409" spans="1:17" ht="14.25" customHeight="1" x14ac:dyDescent="0.25">
      <c r="A409" s="2">
        <v>408</v>
      </c>
      <c r="B409" s="3">
        <v>20518</v>
      </c>
      <c r="C409" s="4" t="s">
        <v>4</v>
      </c>
      <c r="D409" s="5">
        <v>43886</v>
      </c>
      <c r="E409" s="36" t="s">
        <v>22</v>
      </c>
      <c r="F409" s="5" t="s">
        <v>25</v>
      </c>
      <c r="G409" s="4" t="s">
        <v>25</v>
      </c>
      <c r="H409" s="1" t="e">
        <f t="shared" si="18"/>
        <v>#VALUE!</v>
      </c>
      <c r="I409" s="1" t="e">
        <f t="shared" si="19"/>
        <v>#VALUE!</v>
      </c>
      <c r="J409" s="69" t="s">
        <v>947</v>
      </c>
      <c r="K409" s="4" t="s">
        <v>592</v>
      </c>
      <c r="L409" s="4" t="s">
        <v>25</v>
      </c>
      <c r="N409" s="2" t="str">
        <f>+VLOOKUP(B409,[1]Hoja1!$A$1:$E$773,5,0)</f>
        <v>Abierto</v>
      </c>
      <c r="O409" s="2" t="b">
        <f t="shared" si="20"/>
        <v>1</v>
      </c>
      <c r="P409" s="2" t="s">
        <v>2646</v>
      </c>
      <c r="Q409" s="2" t="s">
        <v>25</v>
      </c>
    </row>
    <row r="410" spans="1:17" ht="14.25" customHeight="1" x14ac:dyDescent="0.25">
      <c r="A410" s="2">
        <v>409</v>
      </c>
      <c r="B410" s="3">
        <v>20519</v>
      </c>
      <c r="C410" s="4" t="s">
        <v>586</v>
      </c>
      <c r="D410" s="5">
        <v>43886</v>
      </c>
      <c r="E410" s="36" t="s">
        <v>22</v>
      </c>
      <c r="F410" s="5">
        <v>43886</v>
      </c>
      <c r="G410" s="4" t="s">
        <v>587</v>
      </c>
      <c r="H410" s="1">
        <f t="shared" si="18"/>
        <v>0</v>
      </c>
      <c r="I410" s="1">
        <f t="shared" si="19"/>
        <v>1</v>
      </c>
      <c r="J410" s="69" t="s">
        <v>881</v>
      </c>
      <c r="K410" s="4" t="s">
        <v>589</v>
      </c>
      <c r="L410" s="4" t="s">
        <v>22</v>
      </c>
      <c r="N410" s="2" t="str">
        <f>+VLOOKUP(B410,[1]Hoja1!$A$1:$E$773,5,0)</f>
        <v>Cerrado</v>
      </c>
      <c r="O410" s="2" t="b">
        <f t="shared" si="20"/>
        <v>1</v>
      </c>
      <c r="P410" s="2" t="s">
        <v>2644</v>
      </c>
      <c r="Q410" s="2" t="s">
        <v>2645</v>
      </c>
    </row>
    <row r="411" spans="1:17" ht="14.25" customHeight="1" x14ac:dyDescent="0.25">
      <c r="A411" s="2">
        <v>410</v>
      </c>
      <c r="B411" s="3">
        <v>20520</v>
      </c>
      <c r="C411" s="4" t="s">
        <v>586</v>
      </c>
      <c r="D411" s="5">
        <v>43886</v>
      </c>
      <c r="E411" s="36" t="s">
        <v>22</v>
      </c>
      <c r="F411" s="5">
        <v>43887</v>
      </c>
      <c r="G411" s="4" t="s">
        <v>587</v>
      </c>
      <c r="H411" s="1">
        <f t="shared" si="18"/>
        <v>1</v>
      </c>
      <c r="I411" s="1">
        <f t="shared" si="19"/>
        <v>2</v>
      </c>
      <c r="J411" s="69" t="s">
        <v>948</v>
      </c>
      <c r="K411" s="4" t="s">
        <v>589</v>
      </c>
      <c r="L411" s="4" t="s">
        <v>22</v>
      </c>
      <c r="N411" s="2" t="str">
        <f>+VLOOKUP(B411,[1]Hoja1!$A$1:$E$773,5,0)</f>
        <v>Cerrado</v>
      </c>
      <c r="O411" s="2" t="b">
        <f t="shared" si="20"/>
        <v>1</v>
      </c>
      <c r="P411" s="2" t="s">
        <v>2644</v>
      </c>
      <c r="Q411" s="2" t="s">
        <v>2645</v>
      </c>
    </row>
    <row r="412" spans="1:17" ht="14.25" customHeight="1" x14ac:dyDescent="0.25">
      <c r="A412" s="2">
        <v>411</v>
      </c>
      <c r="B412" s="3">
        <v>20521</v>
      </c>
      <c r="C412" s="4" t="s">
        <v>586</v>
      </c>
      <c r="D412" s="5">
        <v>43886</v>
      </c>
      <c r="E412" s="36" t="s">
        <v>22</v>
      </c>
      <c r="F412" s="5">
        <v>43887</v>
      </c>
      <c r="G412" s="4" t="s">
        <v>587</v>
      </c>
      <c r="H412" s="1">
        <f t="shared" si="18"/>
        <v>1</v>
      </c>
      <c r="I412" s="1">
        <f t="shared" si="19"/>
        <v>2</v>
      </c>
      <c r="J412" s="69" t="s">
        <v>656</v>
      </c>
      <c r="K412" s="4" t="s">
        <v>589</v>
      </c>
      <c r="L412" s="4" t="s">
        <v>22</v>
      </c>
      <c r="N412" s="2" t="str">
        <f>+VLOOKUP(B412,[1]Hoja1!$A$1:$E$773,5,0)</f>
        <v>Cerrado</v>
      </c>
      <c r="O412" s="2" t="b">
        <f t="shared" si="20"/>
        <v>1</v>
      </c>
      <c r="P412" s="2" t="s">
        <v>2644</v>
      </c>
      <c r="Q412" s="2" t="s">
        <v>2645</v>
      </c>
    </row>
    <row r="413" spans="1:17" ht="14.25" customHeight="1" x14ac:dyDescent="0.25">
      <c r="A413" s="2">
        <v>412</v>
      </c>
      <c r="B413" s="3">
        <v>20522</v>
      </c>
      <c r="C413" s="4" t="s">
        <v>586</v>
      </c>
      <c r="D413" s="5">
        <v>43886</v>
      </c>
      <c r="E413" s="36" t="s">
        <v>22</v>
      </c>
      <c r="F413" s="5">
        <v>43887</v>
      </c>
      <c r="G413" s="4" t="s">
        <v>587</v>
      </c>
      <c r="H413" s="1">
        <f t="shared" si="18"/>
        <v>1</v>
      </c>
      <c r="I413" s="1">
        <f t="shared" si="19"/>
        <v>2</v>
      </c>
      <c r="J413" s="69" t="s">
        <v>656</v>
      </c>
      <c r="K413" s="4" t="s">
        <v>589</v>
      </c>
      <c r="L413" s="4" t="s">
        <v>22</v>
      </c>
      <c r="M413" s="4"/>
      <c r="N413" s="2" t="str">
        <f>+VLOOKUP(B413,[1]Hoja1!$A$1:$E$773,5,0)</f>
        <v>Cerrado</v>
      </c>
      <c r="O413" s="2" t="b">
        <f t="shared" si="20"/>
        <v>1</v>
      </c>
      <c r="P413" s="2" t="s">
        <v>2644</v>
      </c>
      <c r="Q413" s="2" t="s">
        <v>2645</v>
      </c>
    </row>
    <row r="414" spans="1:17" ht="14.25" customHeight="1" x14ac:dyDescent="0.25">
      <c r="A414" s="2">
        <v>413</v>
      </c>
      <c r="B414" s="3">
        <v>20523</v>
      </c>
      <c r="C414" s="4" t="s">
        <v>586</v>
      </c>
      <c r="D414" s="5">
        <v>43886</v>
      </c>
      <c r="E414" s="36" t="s">
        <v>22</v>
      </c>
      <c r="F414" s="5">
        <v>43887</v>
      </c>
      <c r="G414" s="4" t="s">
        <v>587</v>
      </c>
      <c r="H414" s="1">
        <f t="shared" si="18"/>
        <v>1</v>
      </c>
      <c r="I414" s="1">
        <f t="shared" si="19"/>
        <v>2</v>
      </c>
      <c r="J414" s="69" t="s">
        <v>656</v>
      </c>
      <c r="K414" s="4" t="s">
        <v>589</v>
      </c>
      <c r="L414" s="4" t="s">
        <v>22</v>
      </c>
      <c r="N414" s="2" t="str">
        <f>+VLOOKUP(B414,[1]Hoja1!$A$1:$E$773,5,0)</f>
        <v>Cerrado</v>
      </c>
      <c r="O414" s="2" t="b">
        <f t="shared" si="20"/>
        <v>1</v>
      </c>
      <c r="P414" s="2" t="s">
        <v>2644</v>
      </c>
      <c r="Q414" s="2" t="s">
        <v>2645</v>
      </c>
    </row>
    <row r="415" spans="1:17" ht="14.25" customHeight="1" x14ac:dyDescent="0.25">
      <c r="A415" s="2">
        <v>414</v>
      </c>
      <c r="B415" s="3">
        <v>20524</v>
      </c>
      <c r="C415" s="4" t="s">
        <v>586</v>
      </c>
      <c r="D415" s="5">
        <v>43886</v>
      </c>
      <c r="E415" s="36" t="s">
        <v>22</v>
      </c>
      <c r="F415" s="5">
        <v>43887</v>
      </c>
      <c r="G415" s="4" t="s">
        <v>587</v>
      </c>
      <c r="H415" s="1">
        <f t="shared" si="18"/>
        <v>1</v>
      </c>
      <c r="I415" s="1">
        <f t="shared" si="19"/>
        <v>2</v>
      </c>
      <c r="J415" s="69" t="s">
        <v>867</v>
      </c>
      <c r="K415" s="4" t="s">
        <v>589</v>
      </c>
      <c r="L415" s="4" t="s">
        <v>22</v>
      </c>
      <c r="N415" s="2" t="str">
        <f>+VLOOKUP(B415,[1]Hoja1!$A$1:$E$773,5,0)</f>
        <v>Cerrado</v>
      </c>
      <c r="O415" s="2" t="b">
        <f t="shared" si="20"/>
        <v>1</v>
      </c>
      <c r="P415" s="2" t="s">
        <v>2644</v>
      </c>
      <c r="Q415" s="2" t="s">
        <v>2645</v>
      </c>
    </row>
    <row r="416" spans="1:17" ht="14.25" customHeight="1" x14ac:dyDescent="0.25">
      <c r="A416" s="2">
        <v>415</v>
      </c>
      <c r="B416" s="3">
        <v>20525</v>
      </c>
      <c r="C416" s="4" t="s">
        <v>586</v>
      </c>
      <c r="D416" s="5">
        <v>43886</v>
      </c>
      <c r="E416" s="36" t="s">
        <v>22</v>
      </c>
      <c r="F416" s="5">
        <v>43887</v>
      </c>
      <c r="G416" s="4" t="s">
        <v>587</v>
      </c>
      <c r="H416" s="1">
        <f t="shared" si="18"/>
        <v>1</v>
      </c>
      <c r="I416" s="1">
        <f t="shared" si="19"/>
        <v>2</v>
      </c>
      <c r="J416" s="69" t="s">
        <v>949</v>
      </c>
      <c r="K416" s="4" t="s">
        <v>589</v>
      </c>
      <c r="L416" s="4" t="s">
        <v>22</v>
      </c>
      <c r="N416" s="2" t="str">
        <f>+VLOOKUP(B416,[1]Hoja1!$A$1:$E$773,5,0)</f>
        <v>Cerrado</v>
      </c>
      <c r="O416" s="2" t="b">
        <f t="shared" si="20"/>
        <v>1</v>
      </c>
      <c r="P416" s="2" t="s">
        <v>2644</v>
      </c>
      <c r="Q416" s="2" t="s">
        <v>2645</v>
      </c>
    </row>
    <row r="417" spans="1:17" ht="14.25" customHeight="1" x14ac:dyDescent="0.25">
      <c r="A417" s="2">
        <v>416</v>
      </c>
      <c r="B417" s="3">
        <v>20526</v>
      </c>
      <c r="C417" s="4" t="s">
        <v>4</v>
      </c>
      <c r="D417" s="5">
        <v>43887</v>
      </c>
      <c r="E417" s="36" t="s">
        <v>22</v>
      </c>
      <c r="F417" s="5">
        <v>43901</v>
      </c>
      <c r="G417" s="4" t="s">
        <v>587</v>
      </c>
      <c r="H417" s="1">
        <f t="shared" si="18"/>
        <v>14</v>
      </c>
      <c r="I417" s="1">
        <f t="shared" si="19"/>
        <v>11</v>
      </c>
      <c r="J417" s="69" t="s">
        <v>950</v>
      </c>
      <c r="K417" s="4" t="s">
        <v>589</v>
      </c>
      <c r="L417" s="4" t="s">
        <v>23</v>
      </c>
      <c r="N417" s="2" t="str">
        <f>+VLOOKUP(B417,[1]Hoja1!$A$1:$E$773,5,0)</f>
        <v>Cerrado</v>
      </c>
      <c r="O417" s="2" t="b">
        <f t="shared" si="20"/>
        <v>1</v>
      </c>
      <c r="P417" s="2" t="s">
        <v>2644</v>
      </c>
      <c r="Q417" s="2" t="s">
        <v>2645</v>
      </c>
    </row>
    <row r="418" spans="1:17" ht="14.25" customHeight="1" x14ac:dyDescent="0.25">
      <c r="A418" s="2">
        <v>417</v>
      </c>
      <c r="B418" s="3">
        <v>20527</v>
      </c>
      <c r="C418" s="4" t="s">
        <v>4</v>
      </c>
      <c r="D418" s="5">
        <v>43887</v>
      </c>
      <c r="E418" s="36" t="s">
        <v>22</v>
      </c>
      <c r="F418" s="5">
        <v>43917</v>
      </c>
      <c r="G418" s="4" t="s">
        <v>587</v>
      </c>
      <c r="H418" s="1">
        <f t="shared" si="18"/>
        <v>30</v>
      </c>
      <c r="I418" s="1">
        <f t="shared" si="19"/>
        <v>23</v>
      </c>
      <c r="J418" s="69" t="s">
        <v>951</v>
      </c>
      <c r="K418" s="4" t="s">
        <v>589</v>
      </c>
      <c r="L418" s="4" t="s">
        <v>23</v>
      </c>
      <c r="M418" s="4"/>
      <c r="N418" s="2" t="str">
        <f>+VLOOKUP(B418,[1]Hoja1!$A$1:$E$773,5,0)</f>
        <v>Cerrado</v>
      </c>
      <c r="O418" s="2" t="b">
        <f t="shared" si="20"/>
        <v>1</v>
      </c>
      <c r="P418" s="2" t="s">
        <v>2644</v>
      </c>
      <c r="Q418" s="2" t="s">
        <v>2645</v>
      </c>
    </row>
    <row r="419" spans="1:17" ht="14.25" customHeight="1" x14ac:dyDescent="0.25">
      <c r="A419" s="2">
        <v>418</v>
      </c>
      <c r="B419" s="3">
        <v>20528</v>
      </c>
      <c r="C419" s="4" t="s">
        <v>4</v>
      </c>
      <c r="D419" s="5">
        <v>43887</v>
      </c>
      <c r="E419" s="36" t="s">
        <v>22</v>
      </c>
      <c r="F419" s="5">
        <v>43901</v>
      </c>
      <c r="G419" s="4" t="s">
        <v>587</v>
      </c>
      <c r="H419" s="1">
        <f t="shared" si="18"/>
        <v>14</v>
      </c>
      <c r="I419" s="1">
        <f t="shared" si="19"/>
        <v>11</v>
      </c>
      <c r="J419" s="69" t="s">
        <v>952</v>
      </c>
      <c r="K419" s="4" t="s">
        <v>589</v>
      </c>
      <c r="L419" s="4" t="s">
        <v>23</v>
      </c>
      <c r="N419" s="2" t="str">
        <f>+VLOOKUP(B419,[1]Hoja1!$A$1:$E$773,5,0)</f>
        <v>Cerrado</v>
      </c>
      <c r="O419" s="2" t="b">
        <f t="shared" si="20"/>
        <v>1</v>
      </c>
      <c r="P419" s="2" t="s">
        <v>2644</v>
      </c>
      <c r="Q419" s="2" t="s">
        <v>2645</v>
      </c>
    </row>
    <row r="420" spans="1:17" ht="14.25" customHeight="1" x14ac:dyDescent="0.25">
      <c r="A420" s="2">
        <v>419</v>
      </c>
      <c r="B420" s="3">
        <v>20529</v>
      </c>
      <c r="C420" s="4" t="s">
        <v>586</v>
      </c>
      <c r="D420" s="5">
        <v>43887</v>
      </c>
      <c r="E420" s="36" t="s">
        <v>22</v>
      </c>
      <c r="F420" s="5">
        <v>43887</v>
      </c>
      <c r="G420" s="4" t="s">
        <v>587</v>
      </c>
      <c r="H420" s="1">
        <f t="shared" si="18"/>
        <v>0</v>
      </c>
      <c r="I420" s="1">
        <f t="shared" si="19"/>
        <v>1</v>
      </c>
      <c r="J420" s="69" t="s">
        <v>848</v>
      </c>
      <c r="K420" s="4" t="s">
        <v>589</v>
      </c>
      <c r="L420" s="4" t="s">
        <v>22</v>
      </c>
      <c r="N420" s="2" t="str">
        <f>+VLOOKUP(B420,[1]Hoja1!$A$1:$E$773,5,0)</f>
        <v>Cerrado</v>
      </c>
      <c r="O420" s="2" t="b">
        <f t="shared" si="20"/>
        <v>1</v>
      </c>
      <c r="P420" s="2" t="s">
        <v>2644</v>
      </c>
      <c r="Q420" s="2" t="s">
        <v>2645</v>
      </c>
    </row>
    <row r="421" spans="1:17" ht="14.25" customHeight="1" x14ac:dyDescent="0.25">
      <c r="A421" s="2">
        <v>420</v>
      </c>
      <c r="B421" s="3">
        <v>20530</v>
      </c>
      <c r="C421" s="4" t="s">
        <v>586</v>
      </c>
      <c r="D421" s="5">
        <v>43887</v>
      </c>
      <c r="E421" s="36" t="s">
        <v>22</v>
      </c>
      <c r="F421" s="5">
        <v>43887</v>
      </c>
      <c r="G421" s="4" t="s">
        <v>587</v>
      </c>
      <c r="H421" s="1">
        <f t="shared" si="18"/>
        <v>0</v>
      </c>
      <c r="I421" s="1">
        <f t="shared" si="19"/>
        <v>1</v>
      </c>
      <c r="J421" s="69" t="s">
        <v>953</v>
      </c>
      <c r="K421" s="4" t="s">
        <v>589</v>
      </c>
      <c r="L421" s="4" t="s">
        <v>22</v>
      </c>
      <c r="N421" s="2" t="str">
        <f>+VLOOKUP(B421,[1]Hoja1!$A$1:$E$773,5,0)</f>
        <v>Cerrado</v>
      </c>
      <c r="O421" s="2" t="b">
        <f t="shared" si="20"/>
        <v>1</v>
      </c>
      <c r="P421" s="2" t="s">
        <v>2644</v>
      </c>
      <c r="Q421" s="2" t="s">
        <v>2645</v>
      </c>
    </row>
    <row r="422" spans="1:17" ht="14.25" customHeight="1" x14ac:dyDescent="0.25">
      <c r="A422" s="2">
        <v>421</v>
      </c>
      <c r="B422" s="3">
        <v>20531</v>
      </c>
      <c r="C422" s="4" t="s">
        <v>4</v>
      </c>
      <c r="D422" s="5">
        <v>43887</v>
      </c>
      <c r="E422" s="36" t="s">
        <v>22</v>
      </c>
      <c r="F422" s="5">
        <v>43901</v>
      </c>
      <c r="G422" s="4" t="s">
        <v>587</v>
      </c>
      <c r="H422" s="1">
        <f t="shared" si="18"/>
        <v>14</v>
      </c>
      <c r="I422" s="1">
        <f t="shared" si="19"/>
        <v>11</v>
      </c>
      <c r="J422" s="69" t="s">
        <v>954</v>
      </c>
      <c r="K422" s="4" t="s">
        <v>589</v>
      </c>
      <c r="L422" s="4" t="s">
        <v>23</v>
      </c>
      <c r="N422" s="2" t="str">
        <f>+VLOOKUP(B422,[1]Hoja1!$A$1:$E$773,5,0)</f>
        <v>Cerrado</v>
      </c>
      <c r="O422" s="2" t="b">
        <f t="shared" si="20"/>
        <v>1</v>
      </c>
      <c r="P422" s="2" t="s">
        <v>2644</v>
      </c>
      <c r="Q422" s="2" t="s">
        <v>2645</v>
      </c>
    </row>
    <row r="423" spans="1:17" ht="14.25" customHeight="1" x14ac:dyDescent="0.25">
      <c r="A423" s="2">
        <v>422</v>
      </c>
      <c r="B423" s="3">
        <v>20532</v>
      </c>
      <c r="C423" s="4" t="s">
        <v>586</v>
      </c>
      <c r="D423" s="5">
        <v>43887</v>
      </c>
      <c r="E423" s="36" t="s">
        <v>22</v>
      </c>
      <c r="F423" s="5">
        <v>43887</v>
      </c>
      <c r="G423" s="4" t="s">
        <v>587</v>
      </c>
      <c r="H423" s="1">
        <f t="shared" si="18"/>
        <v>0</v>
      </c>
      <c r="I423" s="1">
        <f t="shared" si="19"/>
        <v>1</v>
      </c>
      <c r="J423" s="69" t="s">
        <v>955</v>
      </c>
      <c r="K423" s="4" t="s">
        <v>589</v>
      </c>
      <c r="L423" s="4" t="s">
        <v>22</v>
      </c>
      <c r="N423" s="2" t="str">
        <f>+VLOOKUP(B423,[1]Hoja1!$A$1:$E$773,5,0)</f>
        <v>Cerrado</v>
      </c>
      <c r="O423" s="2" t="b">
        <f t="shared" si="20"/>
        <v>1</v>
      </c>
      <c r="P423" s="2" t="s">
        <v>2644</v>
      </c>
      <c r="Q423" s="2" t="s">
        <v>2645</v>
      </c>
    </row>
    <row r="424" spans="1:17" ht="14.25" customHeight="1" x14ac:dyDescent="0.25">
      <c r="A424" s="2">
        <v>423</v>
      </c>
      <c r="B424" s="3">
        <v>20533</v>
      </c>
      <c r="C424" s="4" t="s">
        <v>2</v>
      </c>
      <c r="D424" s="5">
        <v>43887</v>
      </c>
      <c r="E424" s="36" t="s">
        <v>22</v>
      </c>
      <c r="F424" s="5">
        <v>43909</v>
      </c>
      <c r="G424" s="4" t="s">
        <v>587</v>
      </c>
      <c r="H424" s="1">
        <f t="shared" si="18"/>
        <v>22</v>
      </c>
      <c r="I424" s="1">
        <f t="shared" si="19"/>
        <v>17</v>
      </c>
      <c r="J424" s="69" t="s">
        <v>956</v>
      </c>
      <c r="K424" s="4" t="s">
        <v>589</v>
      </c>
      <c r="L424" s="4" t="s">
        <v>23</v>
      </c>
      <c r="M424" s="4"/>
      <c r="N424" s="2" t="str">
        <f>+VLOOKUP(B424,[1]Hoja1!$A$1:$E$773,5,0)</f>
        <v>Cerrado</v>
      </c>
      <c r="O424" s="2" t="b">
        <f t="shared" si="20"/>
        <v>1</v>
      </c>
      <c r="P424" s="2" t="s">
        <v>2644</v>
      </c>
      <c r="Q424" s="2" t="s">
        <v>2645</v>
      </c>
    </row>
    <row r="425" spans="1:17" ht="14.25" customHeight="1" x14ac:dyDescent="0.25">
      <c r="A425" s="2">
        <v>424</v>
      </c>
      <c r="B425" s="3">
        <v>20534</v>
      </c>
      <c r="C425" s="4" t="s">
        <v>4</v>
      </c>
      <c r="D425" s="5">
        <v>43888</v>
      </c>
      <c r="E425" s="36" t="s">
        <v>22</v>
      </c>
      <c r="F425" s="5">
        <v>43901</v>
      </c>
      <c r="G425" s="4" t="s">
        <v>587</v>
      </c>
      <c r="H425" s="1">
        <f t="shared" si="18"/>
        <v>13</v>
      </c>
      <c r="I425" s="1">
        <f t="shared" si="19"/>
        <v>10</v>
      </c>
      <c r="J425" s="69" t="s">
        <v>705</v>
      </c>
      <c r="K425" s="4" t="s">
        <v>589</v>
      </c>
      <c r="L425" s="4" t="s">
        <v>23</v>
      </c>
      <c r="N425" s="2" t="str">
        <f>+VLOOKUP(B425,[1]Hoja1!$A$1:$E$773,5,0)</f>
        <v>Cerrado</v>
      </c>
      <c r="O425" s="2" t="b">
        <f t="shared" si="20"/>
        <v>1</v>
      </c>
      <c r="P425" s="2" t="s">
        <v>2644</v>
      </c>
      <c r="Q425" s="2" t="s">
        <v>2645</v>
      </c>
    </row>
    <row r="426" spans="1:17" ht="14.25" customHeight="1" x14ac:dyDescent="0.25">
      <c r="A426" s="2">
        <v>425</v>
      </c>
      <c r="B426" s="3">
        <v>20535</v>
      </c>
      <c r="C426" s="4" t="s">
        <v>586</v>
      </c>
      <c r="D426" s="5">
        <v>43888</v>
      </c>
      <c r="E426" s="36" t="s">
        <v>22</v>
      </c>
      <c r="F426" s="5">
        <v>43888</v>
      </c>
      <c r="G426" s="4" t="s">
        <v>587</v>
      </c>
      <c r="H426" s="1">
        <f t="shared" si="18"/>
        <v>0</v>
      </c>
      <c r="I426" s="1">
        <f t="shared" si="19"/>
        <v>1</v>
      </c>
      <c r="J426" s="69" t="s">
        <v>957</v>
      </c>
      <c r="K426" s="4" t="s">
        <v>589</v>
      </c>
      <c r="L426" s="4" t="s">
        <v>22</v>
      </c>
      <c r="M426" s="4"/>
      <c r="N426" s="2" t="str">
        <f>+VLOOKUP(B426,[1]Hoja1!$A$1:$E$773,5,0)</f>
        <v>Cerrado</v>
      </c>
      <c r="O426" s="2" t="b">
        <f t="shared" si="20"/>
        <v>1</v>
      </c>
      <c r="P426" s="2" t="s">
        <v>2644</v>
      </c>
      <c r="Q426" s="2" t="s">
        <v>2645</v>
      </c>
    </row>
    <row r="427" spans="1:17" ht="14.25" customHeight="1" x14ac:dyDescent="0.25">
      <c r="A427" s="2">
        <v>426</v>
      </c>
      <c r="B427" s="3">
        <v>20536</v>
      </c>
      <c r="C427" s="4" t="s">
        <v>586</v>
      </c>
      <c r="D427" s="5">
        <v>43888</v>
      </c>
      <c r="E427" s="36" t="s">
        <v>22</v>
      </c>
      <c r="F427" s="5">
        <v>43888</v>
      </c>
      <c r="G427" s="4" t="s">
        <v>587</v>
      </c>
      <c r="H427" s="1">
        <f t="shared" si="18"/>
        <v>0</v>
      </c>
      <c r="I427" s="1">
        <f t="shared" si="19"/>
        <v>1</v>
      </c>
      <c r="J427" s="69" t="s">
        <v>958</v>
      </c>
      <c r="K427" s="4" t="s">
        <v>589</v>
      </c>
      <c r="L427" s="4" t="s">
        <v>22</v>
      </c>
      <c r="N427" s="2" t="str">
        <f>+VLOOKUP(B427,[1]Hoja1!$A$1:$E$773,5,0)</f>
        <v>Cerrado</v>
      </c>
      <c r="O427" s="2" t="b">
        <f t="shared" si="20"/>
        <v>1</v>
      </c>
      <c r="P427" s="2" t="s">
        <v>2644</v>
      </c>
      <c r="Q427" s="2" t="s">
        <v>2645</v>
      </c>
    </row>
    <row r="428" spans="1:17" ht="14.25" customHeight="1" x14ac:dyDescent="0.25">
      <c r="A428" s="2">
        <v>427</v>
      </c>
      <c r="B428" s="3">
        <v>20537</v>
      </c>
      <c r="C428" s="4" t="s">
        <v>4</v>
      </c>
      <c r="D428" s="5">
        <v>43888</v>
      </c>
      <c r="E428" s="36" t="s">
        <v>22</v>
      </c>
      <c r="F428" s="5">
        <v>43917</v>
      </c>
      <c r="G428" s="4" t="s">
        <v>587</v>
      </c>
      <c r="H428" s="1">
        <f t="shared" si="18"/>
        <v>29</v>
      </c>
      <c r="I428" s="1">
        <f t="shared" si="19"/>
        <v>22</v>
      </c>
      <c r="J428" s="69" t="s">
        <v>959</v>
      </c>
      <c r="K428" s="4" t="s">
        <v>589</v>
      </c>
      <c r="L428" s="4" t="s">
        <v>23</v>
      </c>
      <c r="N428" s="2" t="str">
        <f>+VLOOKUP(B428,[1]Hoja1!$A$1:$E$773,5,0)</f>
        <v>Cerrado</v>
      </c>
      <c r="O428" s="2" t="b">
        <f t="shared" si="20"/>
        <v>1</v>
      </c>
      <c r="P428" s="2" t="s">
        <v>2644</v>
      </c>
      <c r="Q428" s="2" t="s">
        <v>2645</v>
      </c>
    </row>
    <row r="429" spans="1:17" ht="14.25" customHeight="1" x14ac:dyDescent="0.25">
      <c r="A429" s="2">
        <v>428</v>
      </c>
      <c r="B429" s="3">
        <v>20538</v>
      </c>
      <c r="C429" s="4" t="s">
        <v>2</v>
      </c>
      <c r="D429" s="5">
        <v>43888</v>
      </c>
      <c r="E429" s="36" t="s">
        <v>22</v>
      </c>
      <c r="F429" s="5">
        <v>43901</v>
      </c>
      <c r="G429" s="4" t="s">
        <v>587</v>
      </c>
      <c r="H429" s="1">
        <f t="shared" si="18"/>
        <v>13</v>
      </c>
      <c r="I429" s="1">
        <f t="shared" si="19"/>
        <v>10</v>
      </c>
      <c r="J429" s="69" t="s">
        <v>960</v>
      </c>
      <c r="K429" s="4" t="s">
        <v>589</v>
      </c>
      <c r="L429" s="4" t="s">
        <v>23</v>
      </c>
      <c r="N429" s="2" t="str">
        <f>+VLOOKUP(B429,[1]Hoja1!$A$1:$E$773,5,0)</f>
        <v>Cerrado</v>
      </c>
      <c r="O429" s="2" t="b">
        <f t="shared" si="20"/>
        <v>1</v>
      </c>
      <c r="P429" s="2" t="s">
        <v>2644</v>
      </c>
      <c r="Q429" s="2" t="s">
        <v>2645</v>
      </c>
    </row>
    <row r="430" spans="1:17" ht="14.25" customHeight="1" x14ac:dyDescent="0.25">
      <c r="A430" s="2">
        <v>429</v>
      </c>
      <c r="B430" s="3">
        <v>20539</v>
      </c>
      <c r="C430" s="4" t="s">
        <v>4</v>
      </c>
      <c r="D430" s="5">
        <v>43888</v>
      </c>
      <c r="E430" s="36" t="s">
        <v>22</v>
      </c>
      <c r="F430" s="5">
        <v>43920</v>
      </c>
      <c r="G430" s="4" t="s">
        <v>587</v>
      </c>
      <c r="H430" s="1">
        <f t="shared" si="18"/>
        <v>32</v>
      </c>
      <c r="I430" s="1">
        <f t="shared" si="19"/>
        <v>23</v>
      </c>
      <c r="J430" s="69" t="s">
        <v>961</v>
      </c>
      <c r="K430" s="4" t="s">
        <v>589</v>
      </c>
      <c r="L430" s="4" t="s">
        <v>23</v>
      </c>
      <c r="M430" s="4"/>
      <c r="N430" s="2" t="str">
        <f>+VLOOKUP(B430,[1]Hoja1!$A$1:$E$773,5,0)</f>
        <v>Cerrado</v>
      </c>
      <c r="O430" s="2" t="b">
        <f t="shared" si="20"/>
        <v>1</v>
      </c>
      <c r="P430" s="2" t="s">
        <v>2644</v>
      </c>
      <c r="Q430" s="2" t="s">
        <v>2645</v>
      </c>
    </row>
    <row r="431" spans="1:17" ht="14.25" customHeight="1" x14ac:dyDescent="0.25">
      <c r="A431" s="2">
        <v>430</v>
      </c>
      <c r="B431" s="3">
        <v>20540</v>
      </c>
      <c r="C431" s="4" t="s">
        <v>4</v>
      </c>
      <c r="D431" s="5">
        <v>43888</v>
      </c>
      <c r="E431" s="36" t="s">
        <v>22</v>
      </c>
      <c r="F431" s="5">
        <v>43901</v>
      </c>
      <c r="G431" s="4" t="s">
        <v>587</v>
      </c>
      <c r="H431" s="1">
        <f t="shared" si="18"/>
        <v>13</v>
      </c>
      <c r="I431" s="1">
        <f t="shared" si="19"/>
        <v>10</v>
      </c>
      <c r="J431" s="69" t="s">
        <v>962</v>
      </c>
      <c r="K431" s="4" t="s">
        <v>589</v>
      </c>
      <c r="L431" s="4" t="s">
        <v>23</v>
      </c>
      <c r="N431" s="2" t="str">
        <f>+VLOOKUP(B431,[1]Hoja1!$A$1:$E$773,5,0)</f>
        <v>Cerrado</v>
      </c>
      <c r="O431" s="2" t="b">
        <f t="shared" si="20"/>
        <v>1</v>
      </c>
      <c r="P431" s="2" t="s">
        <v>2644</v>
      </c>
      <c r="Q431" s="2" t="s">
        <v>2645</v>
      </c>
    </row>
    <row r="432" spans="1:17" ht="14.25" customHeight="1" x14ac:dyDescent="0.25">
      <c r="A432" s="2">
        <v>431</v>
      </c>
      <c r="B432" s="3">
        <v>20541</v>
      </c>
      <c r="C432" s="4" t="s">
        <v>586</v>
      </c>
      <c r="D432" s="5">
        <v>43888</v>
      </c>
      <c r="E432" s="36" t="s">
        <v>22</v>
      </c>
      <c r="F432" s="5">
        <v>43888</v>
      </c>
      <c r="G432" s="4" t="s">
        <v>587</v>
      </c>
      <c r="H432" s="1">
        <f t="shared" si="18"/>
        <v>0</v>
      </c>
      <c r="I432" s="1">
        <f t="shared" si="19"/>
        <v>1</v>
      </c>
      <c r="J432" s="69" t="s">
        <v>963</v>
      </c>
      <c r="K432" s="4" t="s">
        <v>589</v>
      </c>
      <c r="L432" s="4" t="s">
        <v>22</v>
      </c>
      <c r="N432" s="2" t="str">
        <f>+VLOOKUP(B432,[1]Hoja1!$A$1:$E$773,5,0)</f>
        <v>Cerrado</v>
      </c>
      <c r="O432" s="2" t="b">
        <f t="shared" si="20"/>
        <v>1</v>
      </c>
      <c r="P432" s="2" t="s">
        <v>2644</v>
      </c>
      <c r="Q432" s="2" t="s">
        <v>2645</v>
      </c>
    </row>
    <row r="433" spans="1:17" ht="14.25" customHeight="1" x14ac:dyDescent="0.25">
      <c r="A433" s="2">
        <v>432</v>
      </c>
      <c r="B433" s="3">
        <v>20542</v>
      </c>
      <c r="C433" s="4" t="s">
        <v>4</v>
      </c>
      <c r="D433" s="5">
        <v>43888</v>
      </c>
      <c r="E433" s="36" t="s">
        <v>22</v>
      </c>
      <c r="F433" s="5">
        <v>43901</v>
      </c>
      <c r="G433" s="4" t="s">
        <v>587</v>
      </c>
      <c r="H433" s="1">
        <f t="shared" si="18"/>
        <v>13</v>
      </c>
      <c r="I433" s="1">
        <f t="shared" si="19"/>
        <v>10</v>
      </c>
      <c r="J433" s="69" t="s">
        <v>964</v>
      </c>
      <c r="K433" s="4" t="s">
        <v>589</v>
      </c>
      <c r="L433" s="4" t="s">
        <v>23</v>
      </c>
      <c r="M433" s="4"/>
      <c r="N433" s="2" t="str">
        <f>+VLOOKUP(B433,[1]Hoja1!$A$1:$E$773,5,0)</f>
        <v>Cerrado</v>
      </c>
      <c r="O433" s="2" t="b">
        <f t="shared" si="20"/>
        <v>1</v>
      </c>
      <c r="P433" s="2" t="s">
        <v>2644</v>
      </c>
      <c r="Q433" s="2" t="s">
        <v>2645</v>
      </c>
    </row>
    <row r="434" spans="1:17" ht="14.25" customHeight="1" x14ac:dyDescent="0.25">
      <c r="A434" s="2">
        <v>433</v>
      </c>
      <c r="B434" s="3">
        <v>20543</v>
      </c>
      <c r="C434" s="4" t="s">
        <v>4</v>
      </c>
      <c r="D434" s="5">
        <v>43888</v>
      </c>
      <c r="E434" s="36" t="s">
        <v>22</v>
      </c>
      <c r="F434" s="5">
        <v>43909</v>
      </c>
      <c r="G434" s="4" t="s">
        <v>587</v>
      </c>
      <c r="H434" s="1">
        <f t="shared" si="18"/>
        <v>21</v>
      </c>
      <c r="I434" s="1">
        <f t="shared" si="19"/>
        <v>16</v>
      </c>
      <c r="J434" s="69" t="s">
        <v>965</v>
      </c>
      <c r="K434" s="4" t="s">
        <v>589</v>
      </c>
      <c r="L434" s="4" t="s">
        <v>23</v>
      </c>
      <c r="N434" s="2" t="str">
        <f>+VLOOKUP(B434,[1]Hoja1!$A$1:$E$773,5,0)</f>
        <v>Cerrado</v>
      </c>
      <c r="O434" s="2" t="b">
        <f t="shared" si="20"/>
        <v>1</v>
      </c>
      <c r="P434" s="2" t="s">
        <v>2644</v>
      </c>
      <c r="Q434" s="2" t="s">
        <v>2645</v>
      </c>
    </row>
    <row r="435" spans="1:17" ht="14.25" customHeight="1" x14ac:dyDescent="0.25">
      <c r="A435" s="2">
        <v>434</v>
      </c>
      <c r="B435" s="3">
        <v>20544</v>
      </c>
      <c r="C435" s="4" t="s">
        <v>4</v>
      </c>
      <c r="D435" s="5">
        <v>43888</v>
      </c>
      <c r="E435" s="36" t="s">
        <v>22</v>
      </c>
      <c r="F435" s="5">
        <v>43901</v>
      </c>
      <c r="G435" s="4" t="s">
        <v>587</v>
      </c>
      <c r="H435" s="1">
        <f t="shared" si="18"/>
        <v>13</v>
      </c>
      <c r="I435" s="1">
        <f t="shared" si="19"/>
        <v>10</v>
      </c>
      <c r="J435" s="69" t="s">
        <v>966</v>
      </c>
      <c r="K435" s="4" t="s">
        <v>589</v>
      </c>
      <c r="L435" s="4" t="s">
        <v>23</v>
      </c>
      <c r="N435" s="2" t="str">
        <f>+VLOOKUP(B435,[1]Hoja1!$A$1:$E$773,5,0)</f>
        <v>Cerrado</v>
      </c>
      <c r="O435" s="2" t="b">
        <f t="shared" si="20"/>
        <v>1</v>
      </c>
      <c r="P435" s="2" t="s">
        <v>2644</v>
      </c>
      <c r="Q435" s="2" t="s">
        <v>2645</v>
      </c>
    </row>
    <row r="436" spans="1:17" ht="14.25" customHeight="1" x14ac:dyDescent="0.25">
      <c r="A436" s="2">
        <v>435</v>
      </c>
      <c r="B436" s="3">
        <v>20545</v>
      </c>
      <c r="C436" s="4" t="s">
        <v>4</v>
      </c>
      <c r="D436" s="5">
        <v>43888</v>
      </c>
      <c r="E436" s="36" t="s">
        <v>22</v>
      </c>
      <c r="F436" s="5">
        <v>43901</v>
      </c>
      <c r="G436" s="4" t="s">
        <v>587</v>
      </c>
      <c r="H436" s="1">
        <f t="shared" si="18"/>
        <v>13</v>
      </c>
      <c r="I436" s="1">
        <f t="shared" si="19"/>
        <v>10</v>
      </c>
      <c r="J436" s="69" t="s">
        <v>967</v>
      </c>
      <c r="K436" s="4" t="s">
        <v>589</v>
      </c>
      <c r="L436" s="4" t="s">
        <v>23</v>
      </c>
      <c r="N436" s="2" t="str">
        <f>+VLOOKUP(B436,[1]Hoja1!$A$1:$E$773,5,0)</f>
        <v>Cerrado</v>
      </c>
      <c r="O436" s="2" t="b">
        <f t="shared" si="20"/>
        <v>1</v>
      </c>
      <c r="P436" s="2" t="s">
        <v>2644</v>
      </c>
      <c r="Q436" s="2" t="s">
        <v>2645</v>
      </c>
    </row>
    <row r="437" spans="1:17" ht="14.25" customHeight="1" x14ac:dyDescent="0.25">
      <c r="A437" s="2">
        <v>436</v>
      </c>
      <c r="B437" s="3">
        <v>20546</v>
      </c>
      <c r="C437" s="4" t="s">
        <v>4</v>
      </c>
      <c r="D437" s="5">
        <v>43888</v>
      </c>
      <c r="E437" s="36" t="s">
        <v>22</v>
      </c>
      <c r="F437" s="5">
        <v>43903</v>
      </c>
      <c r="G437" s="4" t="s">
        <v>587</v>
      </c>
      <c r="H437" s="1">
        <f t="shared" si="18"/>
        <v>15</v>
      </c>
      <c r="I437" s="1">
        <f t="shared" si="19"/>
        <v>12</v>
      </c>
      <c r="J437" s="69" t="s">
        <v>968</v>
      </c>
      <c r="K437" s="4" t="s">
        <v>589</v>
      </c>
      <c r="L437" s="4" t="s">
        <v>23</v>
      </c>
      <c r="N437" s="2" t="str">
        <f>+VLOOKUP(B437,[1]Hoja1!$A$1:$E$773,5,0)</f>
        <v>Cerrado</v>
      </c>
      <c r="O437" s="2" t="b">
        <f t="shared" si="20"/>
        <v>1</v>
      </c>
      <c r="P437" s="2" t="s">
        <v>2644</v>
      </c>
      <c r="Q437" s="2" t="s">
        <v>2645</v>
      </c>
    </row>
    <row r="438" spans="1:17" ht="14.25" customHeight="1" x14ac:dyDescent="0.25">
      <c r="A438" s="2">
        <v>437</v>
      </c>
      <c r="B438" s="3">
        <v>20547</v>
      </c>
      <c r="C438" s="4" t="s">
        <v>586</v>
      </c>
      <c r="D438" s="5">
        <v>43889</v>
      </c>
      <c r="E438" s="36" t="s">
        <v>22</v>
      </c>
      <c r="F438" s="5">
        <v>43892</v>
      </c>
      <c r="G438" s="4" t="s">
        <v>587</v>
      </c>
      <c r="H438" s="1">
        <f t="shared" si="18"/>
        <v>3</v>
      </c>
      <c r="I438" s="1">
        <f t="shared" si="19"/>
        <v>2</v>
      </c>
      <c r="J438" s="69" t="s">
        <v>969</v>
      </c>
      <c r="K438" s="4" t="s">
        <v>589</v>
      </c>
      <c r="L438" s="4" t="s">
        <v>23</v>
      </c>
      <c r="N438" s="2" t="str">
        <f>+VLOOKUP(B438,[1]Hoja1!$A$1:$E$773,5,0)</f>
        <v>Cerrado</v>
      </c>
      <c r="O438" s="2" t="b">
        <f t="shared" si="20"/>
        <v>1</v>
      </c>
      <c r="P438" s="2" t="s">
        <v>2644</v>
      </c>
      <c r="Q438" s="2" t="s">
        <v>2645</v>
      </c>
    </row>
    <row r="439" spans="1:17" ht="14.25" customHeight="1" x14ac:dyDescent="0.25">
      <c r="A439" s="2">
        <v>438</v>
      </c>
      <c r="B439" s="3">
        <v>20548</v>
      </c>
      <c r="C439" s="4" t="s">
        <v>586</v>
      </c>
      <c r="D439" s="5">
        <v>43889</v>
      </c>
      <c r="E439" s="36" t="s">
        <v>22</v>
      </c>
      <c r="F439" s="5">
        <v>43892</v>
      </c>
      <c r="G439" s="4" t="s">
        <v>587</v>
      </c>
      <c r="H439" s="1">
        <f t="shared" si="18"/>
        <v>3</v>
      </c>
      <c r="I439" s="1">
        <f t="shared" si="19"/>
        <v>2</v>
      </c>
      <c r="J439" s="69" t="s">
        <v>969</v>
      </c>
      <c r="K439" s="4" t="s">
        <v>589</v>
      </c>
      <c r="L439" s="4" t="s">
        <v>23</v>
      </c>
      <c r="N439" s="2" t="str">
        <f>+VLOOKUP(B439,[1]Hoja1!$A$1:$E$773,5,0)</f>
        <v>Cerrado</v>
      </c>
      <c r="O439" s="2" t="b">
        <f t="shared" si="20"/>
        <v>1</v>
      </c>
      <c r="P439" s="2" t="s">
        <v>2644</v>
      </c>
      <c r="Q439" s="2" t="s">
        <v>2645</v>
      </c>
    </row>
    <row r="440" spans="1:17" ht="14.25" customHeight="1" x14ac:dyDescent="0.25">
      <c r="A440" s="2">
        <v>439</v>
      </c>
      <c r="B440" s="3">
        <v>20549</v>
      </c>
      <c r="C440" s="4" t="s">
        <v>4</v>
      </c>
      <c r="D440" s="5">
        <v>43889</v>
      </c>
      <c r="E440" s="36" t="s">
        <v>22</v>
      </c>
      <c r="F440" s="5">
        <v>43903</v>
      </c>
      <c r="G440" s="4" t="s">
        <v>587</v>
      </c>
      <c r="H440" s="1">
        <f t="shared" si="18"/>
        <v>14</v>
      </c>
      <c r="I440" s="1">
        <f t="shared" si="19"/>
        <v>11</v>
      </c>
      <c r="J440" s="69" t="s">
        <v>970</v>
      </c>
      <c r="K440" s="4" t="s">
        <v>589</v>
      </c>
      <c r="L440" s="4" t="s">
        <v>23</v>
      </c>
      <c r="N440" s="2" t="str">
        <f>+VLOOKUP(B440,[1]Hoja1!$A$1:$E$773,5,0)</f>
        <v>Cerrado</v>
      </c>
      <c r="O440" s="2" t="b">
        <f t="shared" si="20"/>
        <v>1</v>
      </c>
      <c r="P440" s="2" t="s">
        <v>2644</v>
      </c>
      <c r="Q440" s="2" t="s">
        <v>2645</v>
      </c>
    </row>
    <row r="441" spans="1:17" ht="14.25" customHeight="1" x14ac:dyDescent="0.25">
      <c r="A441" s="2">
        <v>440</v>
      </c>
      <c r="B441" s="3">
        <v>20550</v>
      </c>
      <c r="C441" s="4" t="s">
        <v>586</v>
      </c>
      <c r="D441" s="5">
        <v>43889</v>
      </c>
      <c r="E441" s="36" t="s">
        <v>22</v>
      </c>
      <c r="F441" s="5">
        <v>43894</v>
      </c>
      <c r="G441" s="4" t="s">
        <v>587</v>
      </c>
      <c r="H441" s="1">
        <f t="shared" si="18"/>
        <v>5</v>
      </c>
      <c r="I441" s="1">
        <f t="shared" si="19"/>
        <v>4</v>
      </c>
      <c r="J441" s="69" t="s">
        <v>971</v>
      </c>
      <c r="K441" s="4" t="s">
        <v>589</v>
      </c>
      <c r="L441" s="4" t="s">
        <v>23</v>
      </c>
      <c r="M441" s="4"/>
      <c r="N441" s="2" t="str">
        <f>+VLOOKUP(B441,[1]Hoja1!$A$1:$E$773,5,0)</f>
        <v>Cerrado</v>
      </c>
      <c r="O441" s="2" t="b">
        <f t="shared" si="20"/>
        <v>1</v>
      </c>
      <c r="P441" s="2" t="s">
        <v>2644</v>
      </c>
      <c r="Q441" s="2" t="s">
        <v>2645</v>
      </c>
    </row>
    <row r="442" spans="1:17" ht="14.25" customHeight="1" x14ac:dyDescent="0.25">
      <c r="A442" s="2">
        <v>441</v>
      </c>
      <c r="B442" s="3">
        <v>20551</v>
      </c>
      <c r="C442" s="4" t="s">
        <v>586</v>
      </c>
      <c r="D442" s="5">
        <v>43889</v>
      </c>
      <c r="E442" s="36" t="s">
        <v>22</v>
      </c>
      <c r="F442" s="5">
        <v>43894</v>
      </c>
      <c r="G442" s="4" t="s">
        <v>587</v>
      </c>
      <c r="H442" s="1">
        <f t="shared" si="18"/>
        <v>5</v>
      </c>
      <c r="I442" s="1">
        <f t="shared" si="19"/>
        <v>4</v>
      </c>
      <c r="J442" s="69" t="s">
        <v>972</v>
      </c>
      <c r="K442" s="4" t="s">
        <v>589</v>
      </c>
      <c r="L442" s="4" t="s">
        <v>23</v>
      </c>
      <c r="N442" s="2" t="str">
        <f>+VLOOKUP(B442,[1]Hoja1!$A$1:$E$773,5,0)</f>
        <v>Cerrado</v>
      </c>
      <c r="O442" s="2" t="b">
        <f t="shared" si="20"/>
        <v>1</v>
      </c>
      <c r="P442" s="2" t="s">
        <v>2644</v>
      </c>
      <c r="Q442" s="2" t="s">
        <v>2645</v>
      </c>
    </row>
    <row r="443" spans="1:17" ht="14.25" customHeight="1" x14ac:dyDescent="0.25">
      <c r="A443" s="2">
        <v>442</v>
      </c>
      <c r="B443" s="3">
        <v>20552</v>
      </c>
      <c r="C443" s="4" t="s">
        <v>586</v>
      </c>
      <c r="D443" s="5">
        <v>43889</v>
      </c>
      <c r="E443" s="36" t="s">
        <v>22</v>
      </c>
      <c r="F443" s="5">
        <v>43894</v>
      </c>
      <c r="G443" s="4" t="s">
        <v>587</v>
      </c>
      <c r="H443" s="1">
        <f t="shared" si="18"/>
        <v>5</v>
      </c>
      <c r="I443" s="1">
        <f t="shared" si="19"/>
        <v>4</v>
      </c>
      <c r="J443" s="69" t="s">
        <v>973</v>
      </c>
      <c r="K443" s="4" t="s">
        <v>589</v>
      </c>
      <c r="L443" s="4" t="s">
        <v>23</v>
      </c>
      <c r="N443" s="2" t="str">
        <f>+VLOOKUP(B443,[1]Hoja1!$A$1:$E$773,5,0)</f>
        <v>Cerrado</v>
      </c>
      <c r="O443" s="2" t="b">
        <f t="shared" si="20"/>
        <v>1</v>
      </c>
      <c r="P443" s="2" t="s">
        <v>2644</v>
      </c>
      <c r="Q443" s="2" t="s">
        <v>2645</v>
      </c>
    </row>
    <row r="444" spans="1:17" ht="14.25" customHeight="1" x14ac:dyDescent="0.25">
      <c r="A444" s="2">
        <v>443</v>
      </c>
      <c r="B444" s="3">
        <v>20553</v>
      </c>
      <c r="C444" s="4" t="s">
        <v>4</v>
      </c>
      <c r="D444" s="5">
        <v>43889</v>
      </c>
      <c r="E444" s="36" t="s">
        <v>22</v>
      </c>
      <c r="F444" s="5">
        <v>43903</v>
      </c>
      <c r="G444" s="4" t="s">
        <v>587</v>
      </c>
      <c r="H444" s="1">
        <f t="shared" si="18"/>
        <v>14</v>
      </c>
      <c r="I444" s="1">
        <f t="shared" si="19"/>
        <v>11</v>
      </c>
      <c r="J444" s="69" t="s">
        <v>974</v>
      </c>
      <c r="K444" s="4" t="s">
        <v>589</v>
      </c>
      <c r="L444" s="4" t="s">
        <v>23</v>
      </c>
      <c r="N444" s="2" t="str">
        <f>+VLOOKUP(B444,[1]Hoja1!$A$1:$E$773,5,0)</f>
        <v>Cerrado</v>
      </c>
      <c r="O444" s="2" t="b">
        <f t="shared" si="20"/>
        <v>1</v>
      </c>
      <c r="P444" s="2" t="s">
        <v>2644</v>
      </c>
      <c r="Q444" s="2" t="s">
        <v>2645</v>
      </c>
    </row>
    <row r="445" spans="1:17" ht="14.25" customHeight="1" x14ac:dyDescent="0.25">
      <c r="A445" s="2">
        <v>444</v>
      </c>
      <c r="B445" s="3">
        <v>20554</v>
      </c>
      <c r="C445" s="4" t="s">
        <v>4</v>
      </c>
      <c r="D445" s="5">
        <v>43889</v>
      </c>
      <c r="E445" s="36" t="s">
        <v>22</v>
      </c>
      <c r="F445" s="5" t="s">
        <v>25</v>
      </c>
      <c r="G445" s="4" t="s">
        <v>25</v>
      </c>
      <c r="H445" s="1" t="e">
        <f t="shared" si="18"/>
        <v>#VALUE!</v>
      </c>
      <c r="I445" s="1" t="e">
        <f t="shared" si="19"/>
        <v>#VALUE!</v>
      </c>
      <c r="J445" s="69" t="s">
        <v>975</v>
      </c>
      <c r="K445" s="4" t="s">
        <v>592</v>
      </c>
      <c r="L445" s="4" t="s">
        <v>25</v>
      </c>
      <c r="N445" s="2" t="str">
        <f>+VLOOKUP(B445,[1]Hoja1!$A$1:$E$773,5,0)</f>
        <v>Abierto</v>
      </c>
      <c r="O445" s="2" t="b">
        <f t="shared" si="20"/>
        <v>1</v>
      </c>
      <c r="P445" s="2" t="s">
        <v>2646</v>
      </c>
      <c r="Q445" s="2" t="s">
        <v>25</v>
      </c>
    </row>
    <row r="446" spans="1:17" ht="14.25" customHeight="1" x14ac:dyDescent="0.25">
      <c r="A446" s="2">
        <v>445</v>
      </c>
      <c r="B446" s="3">
        <v>20555</v>
      </c>
      <c r="C446" s="4" t="s">
        <v>586</v>
      </c>
      <c r="D446" s="5">
        <v>43889</v>
      </c>
      <c r="E446" s="36" t="s">
        <v>22</v>
      </c>
      <c r="F446" s="5">
        <v>43894</v>
      </c>
      <c r="G446" s="4" t="s">
        <v>587</v>
      </c>
      <c r="H446" s="1">
        <f t="shared" si="18"/>
        <v>5</v>
      </c>
      <c r="I446" s="1">
        <f t="shared" si="19"/>
        <v>4</v>
      </c>
      <c r="J446" s="69" t="s">
        <v>976</v>
      </c>
      <c r="K446" s="4" t="s">
        <v>589</v>
      </c>
      <c r="L446" s="4" t="s">
        <v>23</v>
      </c>
      <c r="N446" s="2" t="str">
        <f>+VLOOKUP(B446,[1]Hoja1!$A$1:$E$773,5,0)</f>
        <v>Cerrado</v>
      </c>
      <c r="O446" s="2" t="b">
        <f t="shared" si="20"/>
        <v>1</v>
      </c>
      <c r="P446" s="2" t="s">
        <v>2644</v>
      </c>
      <c r="Q446" s="2" t="s">
        <v>2645</v>
      </c>
    </row>
    <row r="447" spans="1:17" ht="14.25" customHeight="1" x14ac:dyDescent="0.25">
      <c r="A447" s="2">
        <v>446</v>
      </c>
      <c r="B447" s="3">
        <v>20556</v>
      </c>
      <c r="C447" s="4" t="s">
        <v>586</v>
      </c>
      <c r="D447" s="5">
        <v>43889</v>
      </c>
      <c r="E447" s="36" t="s">
        <v>22</v>
      </c>
      <c r="F447" s="5">
        <v>43894</v>
      </c>
      <c r="G447" s="4" t="s">
        <v>587</v>
      </c>
      <c r="H447" s="1">
        <f t="shared" si="18"/>
        <v>5</v>
      </c>
      <c r="I447" s="1">
        <f t="shared" si="19"/>
        <v>4</v>
      </c>
      <c r="J447" s="69" t="s">
        <v>977</v>
      </c>
      <c r="K447" s="4" t="s">
        <v>589</v>
      </c>
      <c r="L447" s="4" t="s">
        <v>23</v>
      </c>
      <c r="M447" s="4"/>
      <c r="N447" s="2" t="str">
        <f>+VLOOKUP(B447,[1]Hoja1!$A$1:$E$773,5,0)</f>
        <v>Cerrado</v>
      </c>
      <c r="O447" s="2" t="b">
        <f t="shared" si="20"/>
        <v>1</v>
      </c>
      <c r="P447" s="2" t="s">
        <v>2644</v>
      </c>
      <c r="Q447" s="2" t="s">
        <v>2645</v>
      </c>
    </row>
    <row r="448" spans="1:17" ht="14.25" customHeight="1" x14ac:dyDescent="0.25">
      <c r="A448" s="2">
        <v>447</v>
      </c>
      <c r="B448" s="3">
        <v>20557</v>
      </c>
      <c r="C448" s="4" t="s">
        <v>4</v>
      </c>
      <c r="D448" s="5">
        <v>43889</v>
      </c>
      <c r="E448" s="36" t="s">
        <v>22</v>
      </c>
      <c r="F448" s="5">
        <v>43903</v>
      </c>
      <c r="G448" s="4" t="s">
        <v>587</v>
      </c>
      <c r="H448" s="1">
        <f t="shared" si="18"/>
        <v>14</v>
      </c>
      <c r="I448" s="1">
        <f t="shared" si="19"/>
        <v>11</v>
      </c>
      <c r="J448" s="69" t="s">
        <v>978</v>
      </c>
      <c r="K448" s="4" t="s">
        <v>589</v>
      </c>
      <c r="L448" s="4" t="s">
        <v>23</v>
      </c>
      <c r="N448" s="2" t="str">
        <f>+VLOOKUP(B448,[1]Hoja1!$A$1:$E$773,5,0)</f>
        <v>Cerrado</v>
      </c>
      <c r="O448" s="2" t="b">
        <f t="shared" si="20"/>
        <v>1</v>
      </c>
      <c r="P448" s="2" t="s">
        <v>2644</v>
      </c>
      <c r="Q448" s="2" t="s">
        <v>2645</v>
      </c>
    </row>
    <row r="449" spans="1:17" ht="14.25" customHeight="1" x14ac:dyDescent="0.25">
      <c r="A449" s="2">
        <v>448</v>
      </c>
      <c r="B449" s="3">
        <v>20558</v>
      </c>
      <c r="C449" s="4" t="s">
        <v>586</v>
      </c>
      <c r="D449" s="5">
        <v>43889</v>
      </c>
      <c r="E449" s="36" t="s">
        <v>22</v>
      </c>
      <c r="F449" s="5">
        <v>43894</v>
      </c>
      <c r="G449" s="4" t="s">
        <v>587</v>
      </c>
      <c r="H449" s="1">
        <f t="shared" si="18"/>
        <v>5</v>
      </c>
      <c r="I449" s="1">
        <f t="shared" si="19"/>
        <v>4</v>
      </c>
      <c r="J449" s="69" t="s">
        <v>979</v>
      </c>
      <c r="K449" s="4" t="s">
        <v>589</v>
      </c>
      <c r="L449" s="4" t="s">
        <v>23</v>
      </c>
      <c r="N449" s="2" t="str">
        <f>+VLOOKUP(B449,[1]Hoja1!$A$1:$E$773,5,0)</f>
        <v>Cerrado</v>
      </c>
      <c r="O449" s="2" t="b">
        <f t="shared" si="20"/>
        <v>1</v>
      </c>
      <c r="P449" s="2" t="s">
        <v>2644</v>
      </c>
      <c r="Q449" s="2" t="s">
        <v>2645</v>
      </c>
    </row>
    <row r="450" spans="1:17" ht="14.25" customHeight="1" x14ac:dyDescent="0.25">
      <c r="A450" s="2">
        <v>449</v>
      </c>
      <c r="B450" s="3">
        <v>20559</v>
      </c>
      <c r="C450" s="4" t="s">
        <v>586</v>
      </c>
      <c r="D450" s="5">
        <v>43890</v>
      </c>
      <c r="E450" s="36" t="s">
        <v>22</v>
      </c>
      <c r="F450" s="5">
        <v>43894</v>
      </c>
      <c r="G450" s="4" t="s">
        <v>587</v>
      </c>
      <c r="H450" s="1">
        <f t="shared" ref="H450:H513" si="21">+F450-D450</f>
        <v>4</v>
      </c>
      <c r="I450" s="1">
        <f t="shared" ref="I450:I513" si="22">+NETWORKDAYS(D450,F450)</f>
        <v>3</v>
      </c>
      <c r="J450" s="69" t="s">
        <v>980</v>
      </c>
      <c r="K450" s="4" t="s">
        <v>589</v>
      </c>
      <c r="L450" s="4" t="s">
        <v>23</v>
      </c>
      <c r="M450" s="4"/>
      <c r="N450" s="2" t="str">
        <f>+VLOOKUP(B450,[1]Hoja1!$A$1:$E$773,5,0)</f>
        <v>Cerrado</v>
      </c>
      <c r="O450" s="2" t="b">
        <f t="shared" ref="O450:O513" si="23">+N450=K450</f>
        <v>1</v>
      </c>
      <c r="P450" s="2" t="s">
        <v>2644</v>
      </c>
      <c r="Q450" s="2" t="s">
        <v>2645</v>
      </c>
    </row>
    <row r="451" spans="1:17" ht="14.25" customHeight="1" x14ac:dyDescent="0.25">
      <c r="A451" s="2">
        <v>450</v>
      </c>
      <c r="B451" s="3">
        <v>20560</v>
      </c>
      <c r="C451" s="4" t="s">
        <v>4</v>
      </c>
      <c r="D451" s="5">
        <v>43890</v>
      </c>
      <c r="E451" s="36" t="s">
        <v>22</v>
      </c>
      <c r="F451" s="5" t="s">
        <v>25</v>
      </c>
      <c r="G451" s="4" t="s">
        <v>25</v>
      </c>
      <c r="H451" s="1" t="e">
        <f t="shared" si="21"/>
        <v>#VALUE!</v>
      </c>
      <c r="I451" s="1" t="e">
        <f t="shared" si="22"/>
        <v>#VALUE!</v>
      </c>
      <c r="J451" s="69" t="s">
        <v>981</v>
      </c>
      <c r="K451" s="4" t="s">
        <v>592</v>
      </c>
      <c r="L451" s="4" t="s">
        <v>25</v>
      </c>
      <c r="N451" s="2" t="str">
        <f>+VLOOKUP(B451,[1]Hoja1!$A$1:$E$773,5,0)</f>
        <v>Abierto</v>
      </c>
      <c r="O451" s="2" t="b">
        <f t="shared" si="23"/>
        <v>1</v>
      </c>
      <c r="P451" s="2" t="s">
        <v>2646</v>
      </c>
      <c r="Q451" s="2" t="s">
        <v>25</v>
      </c>
    </row>
    <row r="452" spans="1:17" ht="14.25" customHeight="1" x14ac:dyDescent="0.25">
      <c r="A452" s="2">
        <v>451</v>
      </c>
      <c r="B452" s="3">
        <v>20561</v>
      </c>
      <c r="C452" s="4" t="s">
        <v>586</v>
      </c>
      <c r="D452" s="5">
        <v>43892</v>
      </c>
      <c r="E452" s="36" t="s">
        <v>23</v>
      </c>
      <c r="F452" s="5">
        <v>43894</v>
      </c>
      <c r="G452" s="4" t="s">
        <v>587</v>
      </c>
      <c r="H452" s="1">
        <f t="shared" si="21"/>
        <v>2</v>
      </c>
      <c r="I452" s="1">
        <f t="shared" si="22"/>
        <v>3</v>
      </c>
      <c r="J452" s="69" t="s">
        <v>982</v>
      </c>
      <c r="K452" s="4" t="s">
        <v>589</v>
      </c>
      <c r="L452" s="4" t="s">
        <v>23</v>
      </c>
      <c r="N452" s="2" t="str">
        <f>+VLOOKUP(B452,[1]Hoja1!$A$1:$E$773,5,0)</f>
        <v>Cerrado</v>
      </c>
      <c r="O452" s="2" t="b">
        <f t="shared" si="23"/>
        <v>1</v>
      </c>
      <c r="P452" s="2" t="s">
        <v>2644</v>
      </c>
      <c r="Q452" s="2" t="s">
        <v>2645</v>
      </c>
    </row>
    <row r="453" spans="1:17" ht="14.25" customHeight="1" x14ac:dyDescent="0.25">
      <c r="A453" s="2">
        <v>452</v>
      </c>
      <c r="B453" s="3">
        <v>20562</v>
      </c>
      <c r="C453" s="4" t="s">
        <v>7</v>
      </c>
      <c r="D453" s="5">
        <v>43892</v>
      </c>
      <c r="E453" s="36" t="s">
        <v>23</v>
      </c>
      <c r="F453" s="5">
        <v>43908</v>
      </c>
      <c r="G453" s="4" t="s">
        <v>587</v>
      </c>
      <c r="H453" s="1">
        <f t="shared" si="21"/>
        <v>16</v>
      </c>
      <c r="I453" s="1">
        <f t="shared" si="22"/>
        <v>13</v>
      </c>
      <c r="J453" s="69" t="s">
        <v>983</v>
      </c>
      <c r="K453" s="4" t="s">
        <v>589</v>
      </c>
      <c r="L453" s="4" t="s">
        <v>23</v>
      </c>
      <c r="N453" s="2" t="str">
        <f>+VLOOKUP(B453,[1]Hoja1!$A$1:$E$773,5,0)</f>
        <v>Cerrado</v>
      </c>
      <c r="O453" s="2" t="b">
        <f t="shared" si="23"/>
        <v>1</v>
      </c>
      <c r="P453" s="2" t="s">
        <v>2644</v>
      </c>
      <c r="Q453" s="2" t="s">
        <v>2645</v>
      </c>
    </row>
    <row r="454" spans="1:17" ht="14.25" customHeight="1" x14ac:dyDescent="0.25">
      <c r="A454" s="2">
        <v>453</v>
      </c>
      <c r="B454" s="3">
        <v>20563</v>
      </c>
      <c r="C454" s="4" t="s">
        <v>586</v>
      </c>
      <c r="D454" s="5">
        <v>43892</v>
      </c>
      <c r="E454" s="36" t="s">
        <v>23</v>
      </c>
      <c r="F454" s="5">
        <v>43894</v>
      </c>
      <c r="G454" s="4" t="s">
        <v>587</v>
      </c>
      <c r="H454" s="1">
        <f t="shared" si="21"/>
        <v>2</v>
      </c>
      <c r="I454" s="1">
        <f t="shared" si="22"/>
        <v>3</v>
      </c>
      <c r="J454" s="69" t="s">
        <v>984</v>
      </c>
      <c r="K454" s="4" t="s">
        <v>589</v>
      </c>
      <c r="L454" s="4" t="s">
        <v>23</v>
      </c>
      <c r="M454" s="4"/>
      <c r="N454" s="2" t="str">
        <f>+VLOOKUP(B454,[1]Hoja1!$A$1:$E$773,5,0)</f>
        <v>Cerrado</v>
      </c>
      <c r="O454" s="2" t="b">
        <f t="shared" si="23"/>
        <v>1</v>
      </c>
      <c r="P454" s="2" t="s">
        <v>2644</v>
      </c>
      <c r="Q454" s="2" t="s">
        <v>2645</v>
      </c>
    </row>
    <row r="455" spans="1:17" ht="14.25" customHeight="1" x14ac:dyDescent="0.25">
      <c r="A455" s="2">
        <v>454</v>
      </c>
      <c r="B455" s="3">
        <v>20564</v>
      </c>
      <c r="C455" s="4" t="s">
        <v>586</v>
      </c>
      <c r="D455" s="5">
        <v>43892</v>
      </c>
      <c r="E455" s="36" t="s">
        <v>23</v>
      </c>
      <c r="F455" s="5">
        <v>43894</v>
      </c>
      <c r="G455" s="4" t="s">
        <v>587</v>
      </c>
      <c r="H455" s="1">
        <f t="shared" si="21"/>
        <v>2</v>
      </c>
      <c r="I455" s="1">
        <f t="shared" si="22"/>
        <v>3</v>
      </c>
      <c r="J455" s="69" t="s">
        <v>699</v>
      </c>
      <c r="K455" s="4" t="s">
        <v>589</v>
      </c>
      <c r="L455" s="4" t="s">
        <v>23</v>
      </c>
      <c r="N455" s="2" t="str">
        <f>+VLOOKUP(B455,[1]Hoja1!$A$1:$E$773,5,0)</f>
        <v>Cerrado</v>
      </c>
      <c r="O455" s="2" t="b">
        <f t="shared" si="23"/>
        <v>1</v>
      </c>
      <c r="P455" s="2" t="s">
        <v>2644</v>
      </c>
      <c r="Q455" s="2" t="s">
        <v>2645</v>
      </c>
    </row>
    <row r="456" spans="1:17" ht="14.25" customHeight="1" x14ac:dyDescent="0.25">
      <c r="A456" s="2">
        <v>455</v>
      </c>
      <c r="B456" s="3">
        <v>20565</v>
      </c>
      <c r="C456" s="4" t="s">
        <v>586</v>
      </c>
      <c r="D456" s="5">
        <v>43892</v>
      </c>
      <c r="E456" s="36" t="s">
        <v>23</v>
      </c>
      <c r="F456" s="5">
        <v>43894</v>
      </c>
      <c r="G456" s="4" t="s">
        <v>587</v>
      </c>
      <c r="H456" s="1">
        <f t="shared" si="21"/>
        <v>2</v>
      </c>
      <c r="I456" s="1">
        <f t="shared" si="22"/>
        <v>3</v>
      </c>
      <c r="J456" s="69" t="s">
        <v>6</v>
      </c>
      <c r="K456" s="4" t="s">
        <v>589</v>
      </c>
      <c r="L456" s="4" t="s">
        <v>23</v>
      </c>
      <c r="N456" s="2" t="str">
        <f>+VLOOKUP(B456,[1]Hoja1!$A$1:$E$773,5,0)</f>
        <v>Cerrado</v>
      </c>
      <c r="O456" s="2" t="b">
        <f t="shared" si="23"/>
        <v>1</v>
      </c>
      <c r="P456" s="2" t="s">
        <v>2644</v>
      </c>
      <c r="Q456" s="2" t="s">
        <v>2645</v>
      </c>
    </row>
    <row r="457" spans="1:17" ht="14.25" customHeight="1" x14ac:dyDescent="0.25">
      <c r="A457" s="2">
        <v>456</v>
      </c>
      <c r="B457" s="3">
        <v>20566</v>
      </c>
      <c r="C457" s="4" t="s">
        <v>586</v>
      </c>
      <c r="D457" s="5">
        <v>43892</v>
      </c>
      <c r="E457" s="36" t="s">
        <v>23</v>
      </c>
      <c r="F457" s="5">
        <v>43894</v>
      </c>
      <c r="G457" s="4" t="s">
        <v>587</v>
      </c>
      <c r="H457" s="1">
        <f t="shared" si="21"/>
        <v>2</v>
      </c>
      <c r="I457" s="1">
        <f t="shared" si="22"/>
        <v>3</v>
      </c>
      <c r="J457" s="69" t="s">
        <v>985</v>
      </c>
      <c r="K457" s="4" t="s">
        <v>589</v>
      </c>
      <c r="L457" s="4" t="s">
        <v>23</v>
      </c>
      <c r="M457" s="4"/>
      <c r="N457" s="2" t="str">
        <f>+VLOOKUP(B457,[1]Hoja1!$A$1:$E$773,5,0)</f>
        <v>Cerrado</v>
      </c>
      <c r="O457" s="2" t="b">
        <f t="shared" si="23"/>
        <v>1</v>
      </c>
      <c r="P457" s="2" t="s">
        <v>2644</v>
      </c>
      <c r="Q457" s="2" t="s">
        <v>2645</v>
      </c>
    </row>
    <row r="458" spans="1:17" ht="14.25" customHeight="1" x14ac:dyDescent="0.25">
      <c r="A458" s="2">
        <v>457</v>
      </c>
      <c r="B458" s="3">
        <v>20567</v>
      </c>
      <c r="C458" s="4" t="s">
        <v>4</v>
      </c>
      <c r="D458" s="5">
        <v>43892</v>
      </c>
      <c r="E458" s="36" t="s">
        <v>23</v>
      </c>
      <c r="F458" s="71">
        <v>43963</v>
      </c>
      <c r="G458" s="4" t="s">
        <v>596</v>
      </c>
      <c r="H458" s="1">
        <f t="shared" si="21"/>
        <v>71</v>
      </c>
      <c r="I458" s="1">
        <f t="shared" si="22"/>
        <v>52</v>
      </c>
      <c r="J458" s="69" t="s">
        <v>986</v>
      </c>
      <c r="K458" s="4" t="s">
        <v>589</v>
      </c>
      <c r="L458" s="4" t="s">
        <v>34</v>
      </c>
      <c r="M458" s="4"/>
      <c r="N458" s="2" t="str">
        <f>+VLOOKUP(B458,[1]Hoja1!$A$1:$E$773,5,0)</f>
        <v>Cerrado</v>
      </c>
      <c r="O458" s="2" t="b">
        <f t="shared" si="23"/>
        <v>1</v>
      </c>
      <c r="P458" s="2" t="s">
        <v>2644</v>
      </c>
      <c r="Q458" s="2" t="s">
        <v>2645</v>
      </c>
    </row>
    <row r="459" spans="1:17" ht="14.25" customHeight="1" x14ac:dyDescent="0.25">
      <c r="A459" s="2">
        <v>458</v>
      </c>
      <c r="B459" s="3">
        <v>20568</v>
      </c>
      <c r="C459" s="4" t="s">
        <v>4</v>
      </c>
      <c r="D459" s="5">
        <v>43892</v>
      </c>
      <c r="E459" s="36" t="s">
        <v>23</v>
      </c>
      <c r="F459" s="5">
        <v>43903</v>
      </c>
      <c r="G459" s="4" t="s">
        <v>587</v>
      </c>
      <c r="H459" s="1">
        <f t="shared" si="21"/>
        <v>11</v>
      </c>
      <c r="I459" s="1">
        <f t="shared" si="22"/>
        <v>10</v>
      </c>
      <c r="J459" s="69" t="s">
        <v>986</v>
      </c>
      <c r="K459" s="4" t="s">
        <v>589</v>
      </c>
      <c r="L459" s="4" t="s">
        <v>23</v>
      </c>
      <c r="M459" s="4"/>
      <c r="N459" s="2" t="str">
        <f>+VLOOKUP(B459,[1]Hoja1!$A$1:$E$773,5,0)</f>
        <v>Cerrado</v>
      </c>
      <c r="O459" s="2" t="b">
        <f t="shared" si="23"/>
        <v>1</v>
      </c>
      <c r="P459" s="2" t="s">
        <v>2644</v>
      </c>
      <c r="Q459" s="2" t="s">
        <v>2645</v>
      </c>
    </row>
    <row r="460" spans="1:17" ht="14.25" customHeight="1" x14ac:dyDescent="0.25">
      <c r="A460" s="2">
        <v>459</v>
      </c>
      <c r="B460" s="3">
        <v>20569</v>
      </c>
      <c r="C460" s="4" t="s">
        <v>586</v>
      </c>
      <c r="D460" s="5">
        <v>43892</v>
      </c>
      <c r="E460" s="36" t="s">
        <v>23</v>
      </c>
      <c r="F460" s="5">
        <v>43894</v>
      </c>
      <c r="G460" s="4" t="s">
        <v>587</v>
      </c>
      <c r="H460" s="1">
        <f t="shared" si="21"/>
        <v>2</v>
      </c>
      <c r="I460" s="1">
        <f t="shared" si="22"/>
        <v>3</v>
      </c>
      <c r="J460" s="69" t="s">
        <v>987</v>
      </c>
      <c r="K460" s="4" t="s">
        <v>589</v>
      </c>
      <c r="L460" s="4" t="s">
        <v>23</v>
      </c>
      <c r="N460" s="2" t="str">
        <f>+VLOOKUP(B460,[1]Hoja1!$A$1:$E$773,5,0)</f>
        <v>Cerrado</v>
      </c>
      <c r="O460" s="2" t="b">
        <f t="shared" si="23"/>
        <v>1</v>
      </c>
      <c r="P460" s="2" t="s">
        <v>2644</v>
      </c>
      <c r="Q460" s="2" t="s">
        <v>2645</v>
      </c>
    </row>
    <row r="461" spans="1:17" ht="14.25" customHeight="1" x14ac:dyDescent="0.25">
      <c r="A461" s="2">
        <v>460</v>
      </c>
      <c r="B461" s="3">
        <v>20570</v>
      </c>
      <c r="C461" s="4" t="s">
        <v>586</v>
      </c>
      <c r="D461" s="5">
        <v>43892</v>
      </c>
      <c r="E461" s="36" t="s">
        <v>23</v>
      </c>
      <c r="F461" s="5">
        <v>43894</v>
      </c>
      <c r="G461" s="4" t="s">
        <v>587</v>
      </c>
      <c r="H461" s="1">
        <f t="shared" si="21"/>
        <v>2</v>
      </c>
      <c r="I461" s="1">
        <f t="shared" si="22"/>
        <v>3</v>
      </c>
      <c r="J461" s="69" t="s">
        <v>988</v>
      </c>
      <c r="K461" s="4" t="s">
        <v>589</v>
      </c>
      <c r="L461" s="4" t="s">
        <v>23</v>
      </c>
      <c r="N461" s="2" t="str">
        <f>+VLOOKUP(B461,[1]Hoja1!$A$1:$E$773,5,0)</f>
        <v>Cerrado</v>
      </c>
      <c r="O461" s="2" t="b">
        <f t="shared" si="23"/>
        <v>1</v>
      </c>
      <c r="P461" s="2" t="s">
        <v>2644</v>
      </c>
      <c r="Q461" s="2" t="s">
        <v>2645</v>
      </c>
    </row>
    <row r="462" spans="1:17" ht="14.25" customHeight="1" x14ac:dyDescent="0.25">
      <c r="A462" s="2">
        <v>461</v>
      </c>
      <c r="B462" s="3">
        <v>20571</v>
      </c>
      <c r="C462" s="4" t="s">
        <v>586</v>
      </c>
      <c r="D462" s="5">
        <v>43892</v>
      </c>
      <c r="E462" s="36" t="s">
        <v>23</v>
      </c>
      <c r="F462" s="5">
        <v>43894</v>
      </c>
      <c r="G462" s="4" t="s">
        <v>587</v>
      </c>
      <c r="H462" s="1">
        <f t="shared" si="21"/>
        <v>2</v>
      </c>
      <c r="I462" s="1">
        <f t="shared" si="22"/>
        <v>3</v>
      </c>
      <c r="J462" s="69" t="s">
        <v>832</v>
      </c>
      <c r="K462" s="4" t="s">
        <v>589</v>
      </c>
      <c r="L462" s="4" t="s">
        <v>23</v>
      </c>
      <c r="N462" s="2" t="str">
        <f>+VLOOKUP(B462,[1]Hoja1!$A$1:$E$773,5,0)</f>
        <v>Cerrado</v>
      </c>
      <c r="O462" s="2" t="b">
        <f t="shared" si="23"/>
        <v>1</v>
      </c>
      <c r="P462" s="2" t="s">
        <v>2644</v>
      </c>
      <c r="Q462" s="2" t="s">
        <v>2645</v>
      </c>
    </row>
    <row r="463" spans="1:17" ht="14.25" customHeight="1" x14ac:dyDescent="0.25">
      <c r="A463" s="2">
        <v>462</v>
      </c>
      <c r="B463" s="3">
        <v>20572</v>
      </c>
      <c r="C463" s="4" t="s">
        <v>4</v>
      </c>
      <c r="D463" s="5">
        <v>43892</v>
      </c>
      <c r="E463" s="36" t="s">
        <v>23</v>
      </c>
      <c r="F463" s="5">
        <v>43903</v>
      </c>
      <c r="G463" s="4" t="s">
        <v>587</v>
      </c>
      <c r="H463" s="1">
        <f t="shared" si="21"/>
        <v>11</v>
      </c>
      <c r="I463" s="1">
        <f t="shared" si="22"/>
        <v>10</v>
      </c>
      <c r="J463" s="69" t="s">
        <v>989</v>
      </c>
      <c r="K463" s="4" t="s">
        <v>589</v>
      </c>
      <c r="L463" s="4" t="s">
        <v>23</v>
      </c>
      <c r="M463" s="4"/>
      <c r="N463" s="2" t="str">
        <f>+VLOOKUP(B463,[1]Hoja1!$A$1:$E$773,5,0)</f>
        <v>Cerrado</v>
      </c>
      <c r="O463" s="2" t="b">
        <f t="shared" si="23"/>
        <v>1</v>
      </c>
      <c r="P463" s="2" t="s">
        <v>2644</v>
      </c>
      <c r="Q463" s="2" t="s">
        <v>2645</v>
      </c>
    </row>
    <row r="464" spans="1:17" ht="14.25" customHeight="1" x14ac:dyDescent="0.25">
      <c r="A464" s="2">
        <v>463</v>
      </c>
      <c r="B464" s="3">
        <v>20573</v>
      </c>
      <c r="C464" s="4" t="s">
        <v>2</v>
      </c>
      <c r="D464" s="5">
        <v>43892</v>
      </c>
      <c r="E464" s="36" t="s">
        <v>23</v>
      </c>
      <c r="F464" s="5">
        <v>43917</v>
      </c>
      <c r="G464" s="4" t="s">
        <v>587</v>
      </c>
      <c r="H464" s="1">
        <f t="shared" si="21"/>
        <v>25</v>
      </c>
      <c r="I464" s="1">
        <f t="shared" si="22"/>
        <v>20</v>
      </c>
      <c r="J464" s="69" t="s">
        <v>990</v>
      </c>
      <c r="K464" s="4" t="s">
        <v>589</v>
      </c>
      <c r="L464" s="4" t="s">
        <v>23</v>
      </c>
      <c r="N464" s="2" t="str">
        <f>+VLOOKUP(B464,[1]Hoja1!$A$1:$E$773,5,0)</f>
        <v>Cerrado</v>
      </c>
      <c r="O464" s="2" t="b">
        <f t="shared" si="23"/>
        <v>1</v>
      </c>
      <c r="P464" s="2" t="s">
        <v>2644</v>
      </c>
      <c r="Q464" s="2" t="s">
        <v>2645</v>
      </c>
    </row>
    <row r="465" spans="1:17" ht="14.25" customHeight="1" x14ac:dyDescent="0.25">
      <c r="A465" s="2">
        <v>464</v>
      </c>
      <c r="B465" s="3">
        <v>20574</v>
      </c>
      <c r="C465" s="4" t="s">
        <v>586</v>
      </c>
      <c r="D465" s="5">
        <v>43892</v>
      </c>
      <c r="E465" s="36" t="s">
        <v>23</v>
      </c>
      <c r="F465" s="5">
        <v>43894</v>
      </c>
      <c r="G465" s="4" t="s">
        <v>587</v>
      </c>
      <c r="H465" s="1">
        <f t="shared" si="21"/>
        <v>2</v>
      </c>
      <c r="I465" s="1">
        <f t="shared" si="22"/>
        <v>3</v>
      </c>
      <c r="J465" s="69" t="s">
        <v>991</v>
      </c>
      <c r="K465" s="4" t="s">
        <v>589</v>
      </c>
      <c r="L465" s="4" t="s">
        <v>23</v>
      </c>
      <c r="M465" s="4"/>
      <c r="N465" s="2" t="str">
        <f>+VLOOKUP(B465,[1]Hoja1!$A$1:$E$773,5,0)</f>
        <v>Cerrado</v>
      </c>
      <c r="O465" s="2" t="b">
        <f t="shared" si="23"/>
        <v>1</v>
      </c>
      <c r="P465" s="2" t="s">
        <v>2644</v>
      </c>
      <c r="Q465" s="2" t="s">
        <v>2645</v>
      </c>
    </row>
    <row r="466" spans="1:17" ht="14.25" customHeight="1" x14ac:dyDescent="0.25">
      <c r="A466" s="2">
        <v>465</v>
      </c>
      <c r="B466" s="3">
        <v>20575</v>
      </c>
      <c r="C466" s="4" t="s">
        <v>586</v>
      </c>
      <c r="D466" s="5">
        <v>43892</v>
      </c>
      <c r="E466" s="36" t="s">
        <v>23</v>
      </c>
      <c r="F466" s="5">
        <v>43894</v>
      </c>
      <c r="G466" s="4" t="s">
        <v>587</v>
      </c>
      <c r="H466" s="1">
        <f t="shared" si="21"/>
        <v>2</v>
      </c>
      <c r="I466" s="1">
        <f t="shared" si="22"/>
        <v>3</v>
      </c>
      <c r="J466" s="69" t="s">
        <v>992</v>
      </c>
      <c r="K466" s="4" t="s">
        <v>589</v>
      </c>
      <c r="L466" s="4" t="s">
        <v>23</v>
      </c>
      <c r="N466" s="2" t="str">
        <f>+VLOOKUP(B466,[1]Hoja1!$A$1:$E$773,5,0)</f>
        <v>Cerrado</v>
      </c>
      <c r="O466" s="2" t="b">
        <f t="shared" si="23"/>
        <v>1</v>
      </c>
      <c r="P466" s="2" t="s">
        <v>2644</v>
      </c>
      <c r="Q466" s="2" t="s">
        <v>2645</v>
      </c>
    </row>
    <row r="467" spans="1:17" ht="14.25" customHeight="1" x14ac:dyDescent="0.25">
      <c r="A467" s="2">
        <v>466</v>
      </c>
      <c r="B467" s="3">
        <v>20576</v>
      </c>
      <c r="C467" s="4" t="s">
        <v>4</v>
      </c>
      <c r="D467" s="5">
        <v>43892</v>
      </c>
      <c r="E467" s="36" t="s">
        <v>23</v>
      </c>
      <c r="F467" s="5">
        <v>43900</v>
      </c>
      <c r="G467" s="4" t="s">
        <v>587</v>
      </c>
      <c r="H467" s="1">
        <f t="shared" si="21"/>
        <v>8</v>
      </c>
      <c r="I467" s="1">
        <f t="shared" si="22"/>
        <v>7</v>
      </c>
      <c r="J467" s="69" t="s">
        <v>993</v>
      </c>
      <c r="K467" s="4" t="s">
        <v>589</v>
      </c>
      <c r="L467" s="4" t="s">
        <v>23</v>
      </c>
      <c r="M467" s="4"/>
      <c r="N467" s="2" t="str">
        <f>+VLOOKUP(B467,[1]Hoja1!$A$1:$E$773,5,0)</f>
        <v>Cerrado</v>
      </c>
      <c r="O467" s="2" t="b">
        <f t="shared" si="23"/>
        <v>1</v>
      </c>
      <c r="P467" s="2" t="s">
        <v>2644</v>
      </c>
      <c r="Q467" s="2" t="s">
        <v>2645</v>
      </c>
    </row>
    <row r="468" spans="1:17" ht="14.25" customHeight="1" x14ac:dyDescent="0.25">
      <c r="A468" s="2">
        <v>467</v>
      </c>
      <c r="B468" s="3">
        <v>20577</v>
      </c>
      <c r="C468" s="4" t="s">
        <v>4</v>
      </c>
      <c r="D468" s="5">
        <v>43893</v>
      </c>
      <c r="E468" s="36" t="s">
        <v>23</v>
      </c>
      <c r="F468" s="5">
        <v>43903</v>
      </c>
      <c r="G468" s="4" t="s">
        <v>587</v>
      </c>
      <c r="H468" s="1">
        <f t="shared" si="21"/>
        <v>10</v>
      </c>
      <c r="I468" s="1">
        <f t="shared" si="22"/>
        <v>9</v>
      </c>
      <c r="J468" s="69" t="s">
        <v>994</v>
      </c>
      <c r="K468" s="4" t="s">
        <v>589</v>
      </c>
      <c r="L468" s="4" t="s">
        <v>23</v>
      </c>
      <c r="M468" s="4"/>
      <c r="N468" s="2" t="str">
        <f>+VLOOKUP(B468,[1]Hoja1!$A$1:$E$773,5,0)</f>
        <v>Cerrado</v>
      </c>
      <c r="O468" s="2" t="b">
        <f t="shared" si="23"/>
        <v>1</v>
      </c>
      <c r="P468" s="2" t="s">
        <v>2644</v>
      </c>
      <c r="Q468" s="2" t="s">
        <v>2645</v>
      </c>
    </row>
    <row r="469" spans="1:17" ht="14.25" customHeight="1" x14ac:dyDescent="0.25">
      <c r="A469" s="2">
        <v>468</v>
      </c>
      <c r="B469" s="3">
        <v>20578</v>
      </c>
      <c r="C469" s="4" t="s">
        <v>586</v>
      </c>
      <c r="D469" s="5">
        <v>43893</v>
      </c>
      <c r="E469" s="36" t="s">
        <v>23</v>
      </c>
      <c r="F469" s="5">
        <v>43894</v>
      </c>
      <c r="G469" s="4" t="s">
        <v>587</v>
      </c>
      <c r="H469" s="1">
        <f t="shared" si="21"/>
        <v>1</v>
      </c>
      <c r="I469" s="1">
        <f t="shared" si="22"/>
        <v>2</v>
      </c>
      <c r="J469" s="69" t="s">
        <v>995</v>
      </c>
      <c r="K469" s="4" t="s">
        <v>589</v>
      </c>
      <c r="L469" s="4" t="s">
        <v>23</v>
      </c>
      <c r="N469" s="2" t="str">
        <f>+VLOOKUP(B469,[1]Hoja1!$A$1:$E$773,5,0)</f>
        <v>Cerrado</v>
      </c>
      <c r="O469" s="2" t="b">
        <f t="shared" si="23"/>
        <v>1</v>
      </c>
      <c r="P469" s="2" t="s">
        <v>2644</v>
      </c>
      <c r="Q469" s="2" t="s">
        <v>2645</v>
      </c>
    </row>
    <row r="470" spans="1:17" ht="14.25" customHeight="1" x14ac:dyDescent="0.25">
      <c r="A470" s="2">
        <v>469</v>
      </c>
      <c r="B470" s="3">
        <v>20579</v>
      </c>
      <c r="C470" s="4" t="s">
        <v>586</v>
      </c>
      <c r="D470" s="5">
        <v>43893</v>
      </c>
      <c r="E470" s="36" t="s">
        <v>23</v>
      </c>
      <c r="F470" s="5">
        <v>43894</v>
      </c>
      <c r="G470" s="4" t="s">
        <v>587</v>
      </c>
      <c r="H470" s="1">
        <f t="shared" si="21"/>
        <v>1</v>
      </c>
      <c r="I470" s="1">
        <f t="shared" si="22"/>
        <v>2</v>
      </c>
      <c r="J470" s="69" t="s">
        <v>996</v>
      </c>
      <c r="K470" s="4" t="s">
        <v>589</v>
      </c>
      <c r="L470" s="4" t="s">
        <v>23</v>
      </c>
      <c r="M470" s="4"/>
      <c r="N470" s="2" t="str">
        <f>+VLOOKUP(B470,[1]Hoja1!$A$1:$E$773,5,0)</f>
        <v>Cerrado</v>
      </c>
      <c r="O470" s="2" t="b">
        <f t="shared" si="23"/>
        <v>1</v>
      </c>
      <c r="P470" s="2" t="s">
        <v>2644</v>
      </c>
      <c r="Q470" s="2" t="s">
        <v>2645</v>
      </c>
    </row>
    <row r="471" spans="1:17" ht="14.25" customHeight="1" x14ac:dyDescent="0.25">
      <c r="A471" s="2">
        <v>470</v>
      </c>
      <c r="B471" s="3">
        <v>20580</v>
      </c>
      <c r="C471" s="4" t="s">
        <v>586</v>
      </c>
      <c r="D471" s="5">
        <v>43893</v>
      </c>
      <c r="E471" s="36" t="s">
        <v>23</v>
      </c>
      <c r="F471" s="5">
        <v>43894</v>
      </c>
      <c r="G471" s="4" t="s">
        <v>587</v>
      </c>
      <c r="H471" s="1">
        <f t="shared" si="21"/>
        <v>1</v>
      </c>
      <c r="I471" s="1">
        <f t="shared" si="22"/>
        <v>2</v>
      </c>
      <c r="J471" s="69" t="s">
        <v>997</v>
      </c>
      <c r="K471" s="4" t="s">
        <v>589</v>
      </c>
      <c r="L471" s="4" t="s">
        <v>23</v>
      </c>
      <c r="N471" s="2" t="str">
        <f>+VLOOKUP(B471,[1]Hoja1!$A$1:$E$773,5,0)</f>
        <v>Cerrado</v>
      </c>
      <c r="O471" s="2" t="b">
        <f t="shared" si="23"/>
        <v>1</v>
      </c>
      <c r="P471" s="2" t="s">
        <v>2644</v>
      </c>
      <c r="Q471" s="2" t="s">
        <v>2645</v>
      </c>
    </row>
    <row r="472" spans="1:17" ht="14.25" customHeight="1" x14ac:dyDescent="0.25">
      <c r="A472" s="2">
        <v>471</v>
      </c>
      <c r="B472" s="3">
        <v>20581</v>
      </c>
      <c r="C472" s="4" t="s">
        <v>586</v>
      </c>
      <c r="D472" s="5">
        <v>43893</v>
      </c>
      <c r="E472" s="36" t="s">
        <v>23</v>
      </c>
      <c r="F472" s="5">
        <v>43894</v>
      </c>
      <c r="G472" s="4" t="s">
        <v>587</v>
      </c>
      <c r="H472" s="1">
        <f t="shared" si="21"/>
        <v>1</v>
      </c>
      <c r="I472" s="1">
        <f t="shared" si="22"/>
        <v>2</v>
      </c>
      <c r="J472" s="69" t="s">
        <v>998</v>
      </c>
      <c r="K472" s="4" t="s">
        <v>589</v>
      </c>
      <c r="L472" s="4" t="s">
        <v>23</v>
      </c>
      <c r="N472" s="2" t="str">
        <f>+VLOOKUP(B472,[1]Hoja1!$A$1:$E$773,5,0)</f>
        <v>Cerrado</v>
      </c>
      <c r="O472" s="2" t="b">
        <f t="shared" si="23"/>
        <v>1</v>
      </c>
      <c r="P472" s="2" t="s">
        <v>2644</v>
      </c>
      <c r="Q472" s="2" t="s">
        <v>2645</v>
      </c>
    </row>
    <row r="473" spans="1:17" ht="14.25" customHeight="1" x14ac:dyDescent="0.25">
      <c r="A473" s="2">
        <v>472</v>
      </c>
      <c r="B473" s="3">
        <v>20582</v>
      </c>
      <c r="C473" s="4" t="s">
        <v>4</v>
      </c>
      <c r="D473" s="5">
        <v>43893</v>
      </c>
      <c r="E473" s="36" t="s">
        <v>23</v>
      </c>
      <c r="F473" s="5">
        <v>43903</v>
      </c>
      <c r="G473" s="4" t="s">
        <v>587</v>
      </c>
      <c r="H473" s="1">
        <f t="shared" si="21"/>
        <v>10</v>
      </c>
      <c r="I473" s="1">
        <f t="shared" si="22"/>
        <v>9</v>
      </c>
      <c r="J473" s="69" t="s">
        <v>999</v>
      </c>
      <c r="K473" s="4" t="s">
        <v>589</v>
      </c>
      <c r="L473" s="4" t="s">
        <v>23</v>
      </c>
      <c r="N473" s="2" t="str">
        <f>+VLOOKUP(B473,[1]Hoja1!$A$1:$E$773,5,0)</f>
        <v>Cerrado</v>
      </c>
      <c r="O473" s="2" t="b">
        <f t="shared" si="23"/>
        <v>1</v>
      </c>
      <c r="P473" s="2" t="s">
        <v>2644</v>
      </c>
      <c r="Q473" s="2" t="s">
        <v>2645</v>
      </c>
    </row>
    <row r="474" spans="1:17" ht="14.25" customHeight="1" x14ac:dyDescent="0.25">
      <c r="A474" s="2">
        <v>473</v>
      </c>
      <c r="B474" s="3">
        <v>20583</v>
      </c>
      <c r="C474" s="4" t="s">
        <v>4</v>
      </c>
      <c r="D474" s="5">
        <v>43893</v>
      </c>
      <c r="E474" s="36" t="s">
        <v>23</v>
      </c>
      <c r="F474" s="5">
        <v>43903</v>
      </c>
      <c r="G474" s="4" t="s">
        <v>587</v>
      </c>
      <c r="H474" s="1">
        <f t="shared" si="21"/>
        <v>10</v>
      </c>
      <c r="I474" s="1">
        <f t="shared" si="22"/>
        <v>9</v>
      </c>
      <c r="J474" s="69" t="s">
        <v>999</v>
      </c>
      <c r="K474" s="4" t="s">
        <v>589</v>
      </c>
      <c r="L474" s="4" t="s">
        <v>23</v>
      </c>
      <c r="M474" s="4"/>
      <c r="N474" s="2" t="str">
        <f>+VLOOKUP(B474,[1]Hoja1!$A$1:$E$773,5,0)</f>
        <v>Cerrado</v>
      </c>
      <c r="O474" s="2" t="b">
        <f t="shared" si="23"/>
        <v>1</v>
      </c>
      <c r="P474" s="2" t="s">
        <v>2644</v>
      </c>
      <c r="Q474" s="2" t="s">
        <v>2645</v>
      </c>
    </row>
    <row r="475" spans="1:17" ht="14.25" customHeight="1" x14ac:dyDescent="0.25">
      <c r="A475" s="2">
        <v>474</v>
      </c>
      <c r="B475" s="3">
        <v>20584</v>
      </c>
      <c r="C475" s="4" t="s">
        <v>4</v>
      </c>
      <c r="D475" s="5">
        <v>43893</v>
      </c>
      <c r="E475" s="36" t="s">
        <v>23</v>
      </c>
      <c r="F475" s="71">
        <v>44043</v>
      </c>
      <c r="G475" s="4" t="s">
        <v>596</v>
      </c>
      <c r="H475" s="1">
        <f t="shared" si="21"/>
        <v>150</v>
      </c>
      <c r="I475" s="1">
        <f t="shared" si="22"/>
        <v>109</v>
      </c>
      <c r="J475" s="69" t="s">
        <v>1000</v>
      </c>
      <c r="K475" s="4" t="s">
        <v>589</v>
      </c>
      <c r="L475" s="4" t="s">
        <v>434</v>
      </c>
      <c r="N475" s="2" t="str">
        <f>+VLOOKUP(B475,[1]Hoja1!$A$1:$E$773,5,0)</f>
        <v>Cerrado</v>
      </c>
      <c r="O475" s="2" t="b">
        <f t="shared" si="23"/>
        <v>1</v>
      </c>
      <c r="P475" s="2" t="s">
        <v>2644</v>
      </c>
      <c r="Q475" s="2" t="s">
        <v>2645</v>
      </c>
    </row>
    <row r="476" spans="1:17" ht="14.25" customHeight="1" x14ac:dyDescent="0.25">
      <c r="A476" s="2">
        <v>475</v>
      </c>
      <c r="B476" s="3">
        <v>20585</v>
      </c>
      <c r="C476" s="4" t="s">
        <v>586</v>
      </c>
      <c r="D476" s="5">
        <v>43893</v>
      </c>
      <c r="E476" s="36" t="s">
        <v>23</v>
      </c>
      <c r="F476" s="5">
        <v>43894</v>
      </c>
      <c r="G476" s="4" t="s">
        <v>587</v>
      </c>
      <c r="H476" s="1">
        <f t="shared" si="21"/>
        <v>1</v>
      </c>
      <c r="I476" s="1">
        <f t="shared" si="22"/>
        <v>2</v>
      </c>
      <c r="J476" s="69" t="s">
        <v>1001</v>
      </c>
      <c r="K476" s="4" t="s">
        <v>589</v>
      </c>
      <c r="L476" s="4" t="s">
        <v>23</v>
      </c>
      <c r="N476" s="2" t="str">
        <f>+VLOOKUP(B476,[1]Hoja1!$A$1:$E$773,5,0)</f>
        <v>Cerrado</v>
      </c>
      <c r="O476" s="2" t="b">
        <f t="shared" si="23"/>
        <v>1</v>
      </c>
      <c r="P476" s="2" t="s">
        <v>2644</v>
      </c>
      <c r="Q476" s="2" t="s">
        <v>2645</v>
      </c>
    </row>
    <row r="477" spans="1:17" ht="14.25" customHeight="1" x14ac:dyDescent="0.25">
      <c r="A477" s="2">
        <v>476</v>
      </c>
      <c r="B477" s="3">
        <v>20586</v>
      </c>
      <c r="C477" s="4" t="s">
        <v>586</v>
      </c>
      <c r="D477" s="5">
        <v>43893</v>
      </c>
      <c r="E477" s="36" t="s">
        <v>23</v>
      </c>
      <c r="F477" s="5">
        <v>43894</v>
      </c>
      <c r="G477" s="4" t="s">
        <v>587</v>
      </c>
      <c r="H477" s="1">
        <f t="shared" si="21"/>
        <v>1</v>
      </c>
      <c r="I477" s="1">
        <f t="shared" si="22"/>
        <v>2</v>
      </c>
      <c r="J477" s="69" t="s">
        <v>1002</v>
      </c>
      <c r="K477" s="4" t="s">
        <v>589</v>
      </c>
      <c r="L477" s="4" t="s">
        <v>23</v>
      </c>
      <c r="N477" s="2" t="str">
        <f>+VLOOKUP(B477,[1]Hoja1!$A$1:$E$773,5,0)</f>
        <v>Cerrado</v>
      </c>
      <c r="O477" s="2" t="b">
        <f t="shared" si="23"/>
        <v>1</v>
      </c>
      <c r="P477" s="2" t="s">
        <v>2644</v>
      </c>
      <c r="Q477" s="2" t="s">
        <v>2645</v>
      </c>
    </row>
    <row r="478" spans="1:17" ht="14.25" customHeight="1" x14ac:dyDescent="0.25">
      <c r="A478" s="2">
        <v>477</v>
      </c>
      <c r="B478" s="3">
        <v>20587</v>
      </c>
      <c r="C478" s="4" t="s">
        <v>2</v>
      </c>
      <c r="D478" s="5">
        <v>43893</v>
      </c>
      <c r="E478" s="36" t="s">
        <v>23</v>
      </c>
      <c r="F478" s="5">
        <v>43903</v>
      </c>
      <c r="G478" s="4" t="s">
        <v>587</v>
      </c>
      <c r="H478" s="1">
        <f t="shared" si="21"/>
        <v>10</v>
      </c>
      <c r="I478" s="1">
        <f t="shared" si="22"/>
        <v>9</v>
      </c>
      <c r="J478" s="69" t="s">
        <v>865</v>
      </c>
      <c r="K478" s="4" t="s">
        <v>589</v>
      </c>
      <c r="L478" s="4" t="s">
        <v>23</v>
      </c>
      <c r="N478" s="2" t="str">
        <f>+VLOOKUP(B478,[1]Hoja1!$A$1:$E$773,5,0)</f>
        <v>Cerrado</v>
      </c>
      <c r="O478" s="2" t="b">
        <f t="shared" si="23"/>
        <v>1</v>
      </c>
      <c r="P478" s="2" t="s">
        <v>2644</v>
      </c>
      <c r="Q478" s="2" t="s">
        <v>2645</v>
      </c>
    </row>
    <row r="479" spans="1:17" ht="14.25" customHeight="1" x14ac:dyDescent="0.25">
      <c r="A479" s="2">
        <v>478</v>
      </c>
      <c r="B479" s="3">
        <v>20588</v>
      </c>
      <c r="C479" s="4" t="s">
        <v>4</v>
      </c>
      <c r="D479" s="5">
        <v>43893</v>
      </c>
      <c r="E479" s="36" t="s">
        <v>23</v>
      </c>
      <c r="F479" s="5">
        <v>43903</v>
      </c>
      <c r="G479" s="4" t="s">
        <v>587</v>
      </c>
      <c r="H479" s="1">
        <f t="shared" si="21"/>
        <v>10</v>
      </c>
      <c r="I479" s="1">
        <f t="shared" si="22"/>
        <v>9</v>
      </c>
      <c r="J479" s="69" t="s">
        <v>1003</v>
      </c>
      <c r="K479" s="4" t="s">
        <v>589</v>
      </c>
      <c r="L479" s="4" t="s">
        <v>23</v>
      </c>
      <c r="M479" s="4"/>
      <c r="N479" s="2" t="str">
        <f>+VLOOKUP(B479,[1]Hoja1!$A$1:$E$773,5,0)</f>
        <v>Cerrado</v>
      </c>
      <c r="O479" s="2" t="b">
        <f t="shared" si="23"/>
        <v>1</v>
      </c>
      <c r="P479" s="2" t="s">
        <v>2644</v>
      </c>
      <c r="Q479" s="2" t="s">
        <v>2645</v>
      </c>
    </row>
    <row r="480" spans="1:17" ht="14.25" customHeight="1" x14ac:dyDescent="0.25">
      <c r="A480" s="2">
        <v>479</v>
      </c>
      <c r="B480" s="3">
        <v>20589</v>
      </c>
      <c r="C480" s="4" t="s">
        <v>2</v>
      </c>
      <c r="D480" s="5">
        <v>43893</v>
      </c>
      <c r="E480" s="36" t="s">
        <v>23</v>
      </c>
      <c r="F480" s="5">
        <v>43903</v>
      </c>
      <c r="G480" s="4" t="s">
        <v>587</v>
      </c>
      <c r="H480" s="1">
        <f t="shared" si="21"/>
        <v>10</v>
      </c>
      <c r="I480" s="1">
        <f t="shared" si="22"/>
        <v>9</v>
      </c>
      <c r="J480" s="69" t="s">
        <v>1004</v>
      </c>
      <c r="K480" s="4" t="s">
        <v>589</v>
      </c>
      <c r="L480" s="4" t="s">
        <v>23</v>
      </c>
      <c r="N480" s="2" t="str">
        <f>+VLOOKUP(B480,[1]Hoja1!$A$1:$E$773,5,0)</f>
        <v>Cerrado</v>
      </c>
      <c r="O480" s="2" t="b">
        <f t="shared" si="23"/>
        <v>1</v>
      </c>
      <c r="P480" s="2" t="s">
        <v>2644</v>
      </c>
      <c r="Q480" s="2" t="s">
        <v>2645</v>
      </c>
    </row>
    <row r="481" spans="1:17" ht="14.25" customHeight="1" x14ac:dyDescent="0.25">
      <c r="A481" s="2">
        <v>480</v>
      </c>
      <c r="B481" s="3">
        <v>20590</v>
      </c>
      <c r="C481" s="4" t="s">
        <v>586</v>
      </c>
      <c r="D481" s="5">
        <v>43893</v>
      </c>
      <c r="E481" s="36" t="s">
        <v>23</v>
      </c>
      <c r="F481" s="5">
        <v>43894</v>
      </c>
      <c r="G481" s="4" t="s">
        <v>587</v>
      </c>
      <c r="H481" s="1">
        <f t="shared" si="21"/>
        <v>1</v>
      </c>
      <c r="I481" s="1">
        <f t="shared" si="22"/>
        <v>2</v>
      </c>
      <c r="J481" s="69" t="s">
        <v>1005</v>
      </c>
      <c r="K481" s="4" t="s">
        <v>589</v>
      </c>
      <c r="L481" s="4" t="s">
        <v>23</v>
      </c>
      <c r="N481" s="2" t="str">
        <f>+VLOOKUP(B481,[1]Hoja1!$A$1:$E$773,5,0)</f>
        <v>Cerrado</v>
      </c>
      <c r="O481" s="2" t="b">
        <f t="shared" si="23"/>
        <v>1</v>
      </c>
      <c r="P481" s="2" t="s">
        <v>2644</v>
      </c>
      <c r="Q481" s="2" t="s">
        <v>2645</v>
      </c>
    </row>
    <row r="482" spans="1:17" ht="14.25" customHeight="1" x14ac:dyDescent="0.25">
      <c r="A482" s="2">
        <v>481</v>
      </c>
      <c r="B482" s="3">
        <v>20591</v>
      </c>
      <c r="C482" s="4" t="s">
        <v>586</v>
      </c>
      <c r="D482" s="5">
        <v>43894</v>
      </c>
      <c r="E482" s="36" t="s">
        <v>23</v>
      </c>
      <c r="F482" s="5">
        <v>43894</v>
      </c>
      <c r="G482" s="4" t="s">
        <v>587</v>
      </c>
      <c r="H482" s="1">
        <f t="shared" si="21"/>
        <v>0</v>
      </c>
      <c r="I482" s="1">
        <f t="shared" si="22"/>
        <v>1</v>
      </c>
      <c r="J482" s="69" t="s">
        <v>1006</v>
      </c>
      <c r="K482" s="4" t="s">
        <v>589</v>
      </c>
      <c r="L482" s="4" t="s">
        <v>23</v>
      </c>
      <c r="N482" s="2" t="str">
        <f>+VLOOKUP(B482,[1]Hoja1!$A$1:$E$773,5,0)</f>
        <v>Cerrado</v>
      </c>
      <c r="O482" s="2" t="b">
        <f t="shared" si="23"/>
        <v>1</v>
      </c>
      <c r="P482" s="2" t="s">
        <v>2644</v>
      </c>
      <c r="Q482" s="2" t="s">
        <v>2645</v>
      </c>
    </row>
    <row r="483" spans="1:17" ht="14.25" customHeight="1" x14ac:dyDescent="0.25">
      <c r="A483" s="2">
        <v>482</v>
      </c>
      <c r="B483" s="3">
        <v>20592</v>
      </c>
      <c r="C483" s="4" t="s">
        <v>4</v>
      </c>
      <c r="D483" s="5">
        <v>43894</v>
      </c>
      <c r="E483" s="36" t="s">
        <v>23</v>
      </c>
      <c r="F483" s="5" t="s">
        <v>25</v>
      </c>
      <c r="G483" s="4" t="s">
        <v>25</v>
      </c>
      <c r="H483" s="1" t="e">
        <f t="shared" si="21"/>
        <v>#VALUE!</v>
      </c>
      <c r="I483" s="1" t="e">
        <f t="shared" si="22"/>
        <v>#VALUE!</v>
      </c>
      <c r="J483" s="69" t="s">
        <v>1007</v>
      </c>
      <c r="K483" s="4" t="s">
        <v>592</v>
      </c>
      <c r="L483" s="4" t="s">
        <v>25</v>
      </c>
      <c r="N483" s="2" t="str">
        <f>+VLOOKUP(B483,[1]Hoja1!$A$1:$E$773,5,0)</f>
        <v>Abierto</v>
      </c>
      <c r="O483" s="2" t="b">
        <f t="shared" si="23"/>
        <v>1</v>
      </c>
      <c r="P483" s="2" t="s">
        <v>2646</v>
      </c>
      <c r="Q483" s="2" t="s">
        <v>25</v>
      </c>
    </row>
    <row r="484" spans="1:17" ht="14.25" customHeight="1" x14ac:dyDescent="0.25">
      <c r="A484" s="2">
        <v>483</v>
      </c>
      <c r="B484" s="3">
        <v>20593</v>
      </c>
      <c r="C484" s="4" t="s">
        <v>586</v>
      </c>
      <c r="D484" s="5">
        <v>43894</v>
      </c>
      <c r="E484" s="36" t="s">
        <v>23</v>
      </c>
      <c r="F484" s="5">
        <v>43894</v>
      </c>
      <c r="G484" s="4" t="s">
        <v>587</v>
      </c>
      <c r="H484" s="1">
        <f t="shared" si="21"/>
        <v>0</v>
      </c>
      <c r="I484" s="1">
        <f t="shared" si="22"/>
        <v>1</v>
      </c>
      <c r="J484" s="69" t="s">
        <v>1008</v>
      </c>
      <c r="K484" s="4" t="s">
        <v>589</v>
      </c>
      <c r="L484" s="4" t="s">
        <v>23</v>
      </c>
      <c r="N484" s="2" t="str">
        <f>+VLOOKUP(B484,[1]Hoja1!$A$1:$E$773,5,0)</f>
        <v>Cerrado</v>
      </c>
      <c r="O484" s="2" t="b">
        <f t="shared" si="23"/>
        <v>1</v>
      </c>
      <c r="P484" s="2" t="s">
        <v>2644</v>
      </c>
      <c r="Q484" s="2" t="s">
        <v>2645</v>
      </c>
    </row>
    <row r="485" spans="1:17" ht="14.25" customHeight="1" x14ac:dyDescent="0.25">
      <c r="A485" s="2">
        <v>484</v>
      </c>
      <c r="B485" s="3">
        <v>20594</v>
      </c>
      <c r="C485" s="4" t="s">
        <v>586</v>
      </c>
      <c r="D485" s="5">
        <v>43894</v>
      </c>
      <c r="E485" s="36" t="s">
        <v>23</v>
      </c>
      <c r="F485" s="5">
        <v>43894</v>
      </c>
      <c r="G485" s="4" t="s">
        <v>587</v>
      </c>
      <c r="H485" s="1">
        <f t="shared" si="21"/>
        <v>0</v>
      </c>
      <c r="I485" s="1">
        <f t="shared" si="22"/>
        <v>1</v>
      </c>
      <c r="J485" s="69" t="s">
        <v>1009</v>
      </c>
      <c r="K485" s="4" t="s">
        <v>589</v>
      </c>
      <c r="L485" s="4" t="s">
        <v>23</v>
      </c>
      <c r="N485" s="2" t="str">
        <f>+VLOOKUP(B485,[1]Hoja1!$A$1:$E$773,5,0)</f>
        <v>Cerrado</v>
      </c>
      <c r="O485" s="2" t="b">
        <f t="shared" si="23"/>
        <v>1</v>
      </c>
      <c r="P485" s="2" t="s">
        <v>2644</v>
      </c>
      <c r="Q485" s="2" t="s">
        <v>2645</v>
      </c>
    </row>
    <row r="486" spans="1:17" ht="14.25" customHeight="1" x14ac:dyDescent="0.25">
      <c r="A486" s="2">
        <v>485</v>
      </c>
      <c r="B486" s="3">
        <v>20595</v>
      </c>
      <c r="C486" s="4" t="s">
        <v>586</v>
      </c>
      <c r="D486" s="5">
        <v>43894</v>
      </c>
      <c r="E486" s="36" t="s">
        <v>23</v>
      </c>
      <c r="F486" s="5">
        <v>43894</v>
      </c>
      <c r="G486" s="4" t="s">
        <v>587</v>
      </c>
      <c r="H486" s="1">
        <f t="shared" si="21"/>
        <v>0</v>
      </c>
      <c r="I486" s="1">
        <f t="shared" si="22"/>
        <v>1</v>
      </c>
      <c r="J486" s="69" t="s">
        <v>1010</v>
      </c>
      <c r="K486" s="4" t="s">
        <v>589</v>
      </c>
      <c r="L486" s="4" t="s">
        <v>23</v>
      </c>
      <c r="N486" s="2" t="str">
        <f>+VLOOKUP(B486,[1]Hoja1!$A$1:$E$773,5,0)</f>
        <v>Cerrado</v>
      </c>
      <c r="O486" s="2" t="b">
        <f t="shared" si="23"/>
        <v>1</v>
      </c>
      <c r="P486" s="2" t="s">
        <v>2644</v>
      </c>
      <c r="Q486" s="2" t="s">
        <v>2645</v>
      </c>
    </row>
    <row r="487" spans="1:17" ht="14.25" customHeight="1" x14ac:dyDescent="0.25">
      <c r="A487" s="2">
        <v>486</v>
      </c>
      <c r="B487" s="3">
        <v>20596</v>
      </c>
      <c r="C487" s="4" t="s">
        <v>586</v>
      </c>
      <c r="D487" s="5">
        <v>43894</v>
      </c>
      <c r="E487" s="36" t="s">
        <v>23</v>
      </c>
      <c r="F487" s="5">
        <v>43894</v>
      </c>
      <c r="G487" s="4" t="s">
        <v>587</v>
      </c>
      <c r="H487" s="1">
        <f t="shared" si="21"/>
        <v>0</v>
      </c>
      <c r="I487" s="1">
        <f t="shared" si="22"/>
        <v>1</v>
      </c>
      <c r="J487" s="69" t="s">
        <v>1011</v>
      </c>
      <c r="K487" s="4" t="s">
        <v>589</v>
      </c>
      <c r="L487" s="4" t="s">
        <v>23</v>
      </c>
      <c r="N487" s="2" t="str">
        <f>+VLOOKUP(B487,[1]Hoja1!$A$1:$E$773,5,0)</f>
        <v>Cerrado</v>
      </c>
      <c r="O487" s="2" t="b">
        <f t="shared" si="23"/>
        <v>1</v>
      </c>
      <c r="P487" s="2" t="s">
        <v>2644</v>
      </c>
      <c r="Q487" s="2" t="s">
        <v>2645</v>
      </c>
    </row>
    <row r="488" spans="1:17" ht="14.25" customHeight="1" x14ac:dyDescent="0.25">
      <c r="A488" s="2">
        <v>487</v>
      </c>
      <c r="B488" s="3">
        <v>20597</v>
      </c>
      <c r="C488" s="4" t="s">
        <v>4</v>
      </c>
      <c r="D488" s="5">
        <v>43894</v>
      </c>
      <c r="E488" s="36" t="s">
        <v>23</v>
      </c>
      <c r="F488" s="5" t="s">
        <v>25</v>
      </c>
      <c r="G488" s="4" t="s">
        <v>25</v>
      </c>
      <c r="H488" s="1" t="e">
        <f t="shared" si="21"/>
        <v>#VALUE!</v>
      </c>
      <c r="I488" s="1" t="e">
        <f t="shared" si="22"/>
        <v>#VALUE!</v>
      </c>
      <c r="J488" s="69" t="s">
        <v>1012</v>
      </c>
      <c r="K488" s="4" t="s">
        <v>592</v>
      </c>
      <c r="L488" s="4" t="s">
        <v>25</v>
      </c>
      <c r="N488" s="2" t="str">
        <f>+VLOOKUP(B488,[1]Hoja1!$A$1:$E$773,5,0)</f>
        <v>Abierto</v>
      </c>
      <c r="O488" s="2" t="b">
        <f t="shared" si="23"/>
        <v>1</v>
      </c>
      <c r="P488" s="2" t="s">
        <v>2646</v>
      </c>
      <c r="Q488" s="2" t="s">
        <v>25</v>
      </c>
    </row>
    <row r="489" spans="1:17" ht="14.25" customHeight="1" x14ac:dyDescent="0.25">
      <c r="A489" s="2">
        <v>488</v>
      </c>
      <c r="B489" s="3">
        <v>20598</v>
      </c>
      <c r="C489" s="4" t="s">
        <v>4</v>
      </c>
      <c r="D489" s="5">
        <v>43894</v>
      </c>
      <c r="E489" s="36" t="s">
        <v>23</v>
      </c>
      <c r="F489" s="5" t="s">
        <v>25</v>
      </c>
      <c r="G489" s="4" t="s">
        <v>25</v>
      </c>
      <c r="H489" s="1" t="e">
        <f t="shared" si="21"/>
        <v>#VALUE!</v>
      </c>
      <c r="I489" s="1" t="e">
        <f t="shared" si="22"/>
        <v>#VALUE!</v>
      </c>
      <c r="J489" s="69" t="s">
        <v>1012</v>
      </c>
      <c r="K489" s="4" t="s">
        <v>592</v>
      </c>
      <c r="L489" s="4" t="s">
        <v>25</v>
      </c>
      <c r="N489" s="2" t="str">
        <f>+VLOOKUP(B489,[1]Hoja1!$A$1:$E$773,5,0)</f>
        <v>Abierto</v>
      </c>
      <c r="O489" s="2" t="b">
        <f t="shared" si="23"/>
        <v>1</v>
      </c>
      <c r="P489" s="2" t="s">
        <v>2646</v>
      </c>
      <c r="Q489" s="2" t="s">
        <v>25</v>
      </c>
    </row>
    <row r="490" spans="1:17" ht="14.25" customHeight="1" x14ac:dyDescent="0.25">
      <c r="A490" s="2">
        <v>489</v>
      </c>
      <c r="B490" s="3">
        <v>20599</v>
      </c>
      <c r="C490" s="4" t="s">
        <v>4</v>
      </c>
      <c r="D490" s="5">
        <v>43894</v>
      </c>
      <c r="E490" s="36" t="s">
        <v>23</v>
      </c>
      <c r="F490" s="5" t="s">
        <v>25</v>
      </c>
      <c r="G490" s="4" t="s">
        <v>25</v>
      </c>
      <c r="H490" s="1" t="e">
        <f t="shared" si="21"/>
        <v>#VALUE!</v>
      </c>
      <c r="I490" s="1" t="e">
        <f t="shared" si="22"/>
        <v>#VALUE!</v>
      </c>
      <c r="J490" s="69" t="s">
        <v>1012</v>
      </c>
      <c r="K490" s="4" t="s">
        <v>592</v>
      </c>
      <c r="L490" s="4" t="s">
        <v>25</v>
      </c>
      <c r="N490" s="2" t="str">
        <f>+VLOOKUP(B490,[1]Hoja1!$A$1:$E$773,5,0)</f>
        <v>Abierto</v>
      </c>
      <c r="O490" s="2" t="b">
        <f t="shared" si="23"/>
        <v>1</v>
      </c>
      <c r="P490" s="2" t="s">
        <v>2646</v>
      </c>
      <c r="Q490" s="2" t="s">
        <v>25</v>
      </c>
    </row>
    <row r="491" spans="1:17" ht="14.25" customHeight="1" x14ac:dyDescent="0.25">
      <c r="A491" s="2">
        <v>490</v>
      </c>
      <c r="B491" s="3">
        <v>20600</v>
      </c>
      <c r="C491" s="4" t="s">
        <v>4</v>
      </c>
      <c r="D491" s="5">
        <v>43894</v>
      </c>
      <c r="E491" s="36" t="s">
        <v>23</v>
      </c>
      <c r="F491" s="5" t="s">
        <v>25</v>
      </c>
      <c r="G491" s="4" t="s">
        <v>25</v>
      </c>
      <c r="H491" s="1" t="e">
        <f t="shared" si="21"/>
        <v>#VALUE!</v>
      </c>
      <c r="I491" s="1" t="e">
        <f t="shared" si="22"/>
        <v>#VALUE!</v>
      </c>
      <c r="J491" s="69" t="s">
        <v>1012</v>
      </c>
      <c r="K491" s="4" t="s">
        <v>592</v>
      </c>
      <c r="L491" s="4" t="s">
        <v>25</v>
      </c>
      <c r="N491" s="2" t="str">
        <f>+VLOOKUP(B491,[1]Hoja1!$A$1:$E$773,5,0)</f>
        <v>Abierto</v>
      </c>
      <c r="O491" s="2" t="b">
        <f t="shared" si="23"/>
        <v>1</v>
      </c>
      <c r="P491" s="2" t="s">
        <v>2646</v>
      </c>
      <c r="Q491" s="2" t="s">
        <v>25</v>
      </c>
    </row>
    <row r="492" spans="1:17" ht="14.25" customHeight="1" x14ac:dyDescent="0.25">
      <c r="A492" s="2">
        <v>491</v>
      </c>
      <c r="B492" s="3">
        <v>20601</v>
      </c>
      <c r="C492" s="4" t="s">
        <v>4</v>
      </c>
      <c r="D492" s="5">
        <v>43894</v>
      </c>
      <c r="E492" s="36" t="s">
        <v>23</v>
      </c>
      <c r="F492" s="5" t="s">
        <v>25</v>
      </c>
      <c r="G492" s="4" t="s">
        <v>25</v>
      </c>
      <c r="H492" s="1" t="e">
        <f t="shared" si="21"/>
        <v>#VALUE!</v>
      </c>
      <c r="I492" s="1" t="e">
        <f t="shared" si="22"/>
        <v>#VALUE!</v>
      </c>
      <c r="J492" s="69" t="s">
        <v>1012</v>
      </c>
      <c r="K492" s="4" t="s">
        <v>592</v>
      </c>
      <c r="L492" s="4" t="s">
        <v>25</v>
      </c>
      <c r="M492" s="4"/>
      <c r="N492" s="2" t="str">
        <f>+VLOOKUP(B492,[1]Hoja1!$A$1:$E$773,5,0)</f>
        <v>Abierto</v>
      </c>
      <c r="O492" s="2" t="b">
        <f t="shared" si="23"/>
        <v>1</v>
      </c>
      <c r="P492" s="2" t="s">
        <v>2646</v>
      </c>
      <c r="Q492" s="2" t="s">
        <v>25</v>
      </c>
    </row>
    <row r="493" spans="1:17" ht="14.25" customHeight="1" x14ac:dyDescent="0.25">
      <c r="A493" s="2">
        <v>492</v>
      </c>
      <c r="B493" s="3">
        <v>20602</v>
      </c>
      <c r="C493" s="4" t="s">
        <v>4</v>
      </c>
      <c r="D493" s="5">
        <v>43894</v>
      </c>
      <c r="E493" s="36" t="s">
        <v>23</v>
      </c>
      <c r="F493" s="5" t="s">
        <v>25</v>
      </c>
      <c r="G493" s="4" t="s">
        <v>25</v>
      </c>
      <c r="H493" s="1" t="e">
        <f t="shared" si="21"/>
        <v>#VALUE!</v>
      </c>
      <c r="I493" s="1" t="e">
        <f t="shared" si="22"/>
        <v>#VALUE!</v>
      </c>
      <c r="J493" s="69" t="s">
        <v>1012</v>
      </c>
      <c r="K493" s="4" t="s">
        <v>592</v>
      </c>
      <c r="L493" s="4" t="s">
        <v>25</v>
      </c>
      <c r="N493" s="2" t="str">
        <f>+VLOOKUP(B493,[1]Hoja1!$A$1:$E$773,5,0)</f>
        <v>Abierto</v>
      </c>
      <c r="O493" s="2" t="b">
        <f t="shared" si="23"/>
        <v>1</v>
      </c>
      <c r="P493" s="2" t="s">
        <v>2646</v>
      </c>
      <c r="Q493" s="2" t="s">
        <v>25</v>
      </c>
    </row>
    <row r="494" spans="1:17" ht="14.25" customHeight="1" x14ac:dyDescent="0.25">
      <c r="A494" s="2">
        <v>493</v>
      </c>
      <c r="B494" s="3">
        <v>20603</v>
      </c>
      <c r="C494" s="4" t="s">
        <v>4</v>
      </c>
      <c r="D494" s="5">
        <v>43894</v>
      </c>
      <c r="E494" s="36" t="s">
        <v>23</v>
      </c>
      <c r="F494" s="5">
        <v>43903</v>
      </c>
      <c r="G494" s="4" t="s">
        <v>587</v>
      </c>
      <c r="H494" s="1">
        <f t="shared" si="21"/>
        <v>9</v>
      </c>
      <c r="I494" s="1">
        <f t="shared" si="22"/>
        <v>8</v>
      </c>
      <c r="J494" s="69" t="s">
        <v>1013</v>
      </c>
      <c r="K494" s="4" t="s">
        <v>589</v>
      </c>
      <c r="L494" s="4" t="s">
        <v>23</v>
      </c>
      <c r="M494" s="4"/>
      <c r="N494" s="2" t="str">
        <f>+VLOOKUP(B494,[1]Hoja1!$A$1:$E$773,5,0)</f>
        <v>Cerrado</v>
      </c>
      <c r="O494" s="2" t="b">
        <f t="shared" si="23"/>
        <v>1</v>
      </c>
      <c r="P494" s="2" t="s">
        <v>2644</v>
      </c>
      <c r="Q494" s="2" t="s">
        <v>2645</v>
      </c>
    </row>
    <row r="495" spans="1:17" ht="14.25" customHeight="1" x14ac:dyDescent="0.25">
      <c r="A495" s="2">
        <v>494</v>
      </c>
      <c r="B495" s="3">
        <v>20604</v>
      </c>
      <c r="C495" s="4" t="s">
        <v>4</v>
      </c>
      <c r="D495" s="5">
        <v>43894</v>
      </c>
      <c r="E495" s="36" t="s">
        <v>23</v>
      </c>
      <c r="F495" s="5">
        <v>43906</v>
      </c>
      <c r="G495" s="4" t="s">
        <v>587</v>
      </c>
      <c r="H495" s="1">
        <f t="shared" si="21"/>
        <v>12</v>
      </c>
      <c r="I495" s="1">
        <f t="shared" si="22"/>
        <v>9</v>
      </c>
      <c r="J495" s="69" t="s">
        <v>1014</v>
      </c>
      <c r="K495" s="4" t="s">
        <v>589</v>
      </c>
      <c r="L495" s="4" t="s">
        <v>23</v>
      </c>
      <c r="N495" s="2" t="str">
        <f>+VLOOKUP(B495,[1]Hoja1!$A$1:$E$773,5,0)</f>
        <v>Cerrado</v>
      </c>
      <c r="O495" s="2" t="b">
        <f t="shared" si="23"/>
        <v>1</v>
      </c>
      <c r="P495" s="2" t="s">
        <v>2644</v>
      </c>
      <c r="Q495" s="2" t="s">
        <v>2645</v>
      </c>
    </row>
    <row r="496" spans="1:17" ht="14.25" customHeight="1" x14ac:dyDescent="0.25">
      <c r="A496" s="2">
        <v>495</v>
      </c>
      <c r="B496" s="3">
        <v>20605</v>
      </c>
      <c r="C496" s="4" t="s">
        <v>4</v>
      </c>
      <c r="D496" s="5">
        <v>43894</v>
      </c>
      <c r="E496" s="36" t="s">
        <v>23</v>
      </c>
      <c r="F496" s="5">
        <v>43906</v>
      </c>
      <c r="G496" s="4" t="s">
        <v>587</v>
      </c>
      <c r="H496" s="1">
        <f t="shared" si="21"/>
        <v>12</v>
      </c>
      <c r="I496" s="1">
        <f t="shared" si="22"/>
        <v>9</v>
      </c>
      <c r="J496" s="69" t="s">
        <v>1015</v>
      </c>
      <c r="K496" s="4" t="s">
        <v>589</v>
      </c>
      <c r="L496" s="4" t="s">
        <v>23</v>
      </c>
      <c r="N496" s="2" t="str">
        <f>+VLOOKUP(B496,[1]Hoja1!$A$1:$E$773,5,0)</f>
        <v>Cerrado</v>
      </c>
      <c r="O496" s="2" t="b">
        <f t="shared" si="23"/>
        <v>1</v>
      </c>
      <c r="P496" s="2" t="s">
        <v>2644</v>
      </c>
      <c r="Q496" s="2" t="s">
        <v>2645</v>
      </c>
    </row>
    <row r="497" spans="1:17" ht="14.25" customHeight="1" x14ac:dyDescent="0.25">
      <c r="A497" s="2">
        <v>496</v>
      </c>
      <c r="B497" s="3">
        <v>20606</v>
      </c>
      <c r="C497" s="4" t="s">
        <v>2</v>
      </c>
      <c r="D497" s="5">
        <v>43894</v>
      </c>
      <c r="E497" s="36" t="s">
        <v>23</v>
      </c>
      <c r="F497" s="5">
        <v>43894</v>
      </c>
      <c r="G497" s="4" t="s">
        <v>587</v>
      </c>
      <c r="H497" s="1">
        <f t="shared" si="21"/>
        <v>0</v>
      </c>
      <c r="I497" s="1">
        <f t="shared" si="22"/>
        <v>1</v>
      </c>
      <c r="J497" s="69" t="s">
        <v>1016</v>
      </c>
      <c r="K497" s="4" t="s">
        <v>589</v>
      </c>
      <c r="L497" s="4" t="s">
        <v>23</v>
      </c>
      <c r="N497" s="2" t="str">
        <f>+VLOOKUP(B497,[1]Hoja1!$A$1:$E$773,5,0)</f>
        <v>Cerrado</v>
      </c>
      <c r="O497" s="2" t="b">
        <f t="shared" si="23"/>
        <v>1</v>
      </c>
      <c r="P497" s="2" t="s">
        <v>2644</v>
      </c>
      <c r="Q497" s="2" t="s">
        <v>2645</v>
      </c>
    </row>
    <row r="498" spans="1:17" ht="14.25" customHeight="1" x14ac:dyDescent="0.25">
      <c r="A498" s="2">
        <v>497</v>
      </c>
      <c r="B498" s="3">
        <v>20607</v>
      </c>
      <c r="C498" s="4" t="s">
        <v>586</v>
      </c>
      <c r="D498" s="5">
        <v>43894</v>
      </c>
      <c r="E498" s="36" t="s">
        <v>23</v>
      </c>
      <c r="F498" s="5">
        <v>43895</v>
      </c>
      <c r="G498" s="4" t="s">
        <v>587</v>
      </c>
      <c r="H498" s="1">
        <f t="shared" si="21"/>
        <v>1</v>
      </c>
      <c r="I498" s="1">
        <f t="shared" si="22"/>
        <v>2</v>
      </c>
      <c r="J498" s="69" t="s">
        <v>1017</v>
      </c>
      <c r="K498" s="4" t="s">
        <v>589</v>
      </c>
      <c r="L498" s="4" t="s">
        <v>23</v>
      </c>
      <c r="N498" s="2" t="str">
        <f>+VLOOKUP(B498,[1]Hoja1!$A$1:$E$773,5,0)</f>
        <v>Cerrado</v>
      </c>
      <c r="O498" s="2" t="b">
        <f t="shared" si="23"/>
        <v>1</v>
      </c>
      <c r="P498" s="2" t="s">
        <v>2644</v>
      </c>
      <c r="Q498" s="2" t="s">
        <v>2645</v>
      </c>
    </row>
    <row r="499" spans="1:17" ht="14.25" customHeight="1" x14ac:dyDescent="0.25">
      <c r="A499" s="2">
        <v>498</v>
      </c>
      <c r="B499" s="3">
        <v>20608</v>
      </c>
      <c r="C499" s="4" t="s">
        <v>7</v>
      </c>
      <c r="D499" s="5">
        <v>43895</v>
      </c>
      <c r="E499" s="36" t="s">
        <v>23</v>
      </c>
      <c r="F499" s="5">
        <v>43909</v>
      </c>
      <c r="G499" s="4" t="s">
        <v>587</v>
      </c>
      <c r="H499" s="1">
        <f t="shared" si="21"/>
        <v>14</v>
      </c>
      <c r="I499" s="1">
        <f t="shared" si="22"/>
        <v>11</v>
      </c>
      <c r="J499" s="69" t="s">
        <v>1018</v>
      </c>
      <c r="K499" s="4" t="s">
        <v>589</v>
      </c>
      <c r="L499" s="4" t="s">
        <v>23</v>
      </c>
      <c r="N499" s="2" t="str">
        <f>+VLOOKUP(B499,[1]Hoja1!$A$1:$E$773,5,0)</f>
        <v>Cerrado</v>
      </c>
      <c r="O499" s="2" t="b">
        <f t="shared" si="23"/>
        <v>1</v>
      </c>
      <c r="P499" s="2" t="s">
        <v>2644</v>
      </c>
      <c r="Q499" s="2" t="s">
        <v>2645</v>
      </c>
    </row>
    <row r="500" spans="1:17" ht="14.25" customHeight="1" x14ac:dyDescent="0.25">
      <c r="A500" s="2">
        <v>499</v>
      </c>
      <c r="B500" s="3">
        <v>20609</v>
      </c>
      <c r="C500" s="4" t="s">
        <v>586</v>
      </c>
      <c r="D500" s="5">
        <v>43895</v>
      </c>
      <c r="E500" s="36" t="s">
        <v>23</v>
      </c>
      <c r="F500" s="5">
        <v>43909</v>
      </c>
      <c r="G500" s="4" t="s">
        <v>587</v>
      </c>
      <c r="H500" s="1">
        <f t="shared" si="21"/>
        <v>14</v>
      </c>
      <c r="I500" s="1">
        <f t="shared" si="22"/>
        <v>11</v>
      </c>
      <c r="J500" s="69" t="s">
        <v>1019</v>
      </c>
      <c r="K500" s="4" t="s">
        <v>589</v>
      </c>
      <c r="L500" s="4" t="s">
        <v>23</v>
      </c>
      <c r="N500" s="2" t="str">
        <f>+VLOOKUP(B500,[1]Hoja1!$A$1:$E$773,5,0)</f>
        <v>Cerrado</v>
      </c>
      <c r="O500" s="2" t="b">
        <f t="shared" si="23"/>
        <v>1</v>
      </c>
      <c r="P500" s="2" t="s">
        <v>2644</v>
      </c>
      <c r="Q500" s="2" t="s">
        <v>2645</v>
      </c>
    </row>
    <row r="501" spans="1:17" ht="14.25" customHeight="1" x14ac:dyDescent="0.25">
      <c r="A501" s="2">
        <v>500</v>
      </c>
      <c r="B501" s="3">
        <v>20610</v>
      </c>
      <c r="C501" s="4" t="s">
        <v>7</v>
      </c>
      <c r="D501" s="5">
        <v>43895</v>
      </c>
      <c r="E501" s="36" t="s">
        <v>23</v>
      </c>
      <c r="F501" s="5">
        <v>43909</v>
      </c>
      <c r="G501" s="4" t="s">
        <v>587</v>
      </c>
      <c r="H501" s="1">
        <f t="shared" si="21"/>
        <v>14</v>
      </c>
      <c r="I501" s="1">
        <f t="shared" si="22"/>
        <v>11</v>
      </c>
      <c r="J501" s="69" t="s">
        <v>1020</v>
      </c>
      <c r="K501" s="4" t="s">
        <v>589</v>
      </c>
      <c r="L501" s="4" t="s">
        <v>23</v>
      </c>
      <c r="M501" s="4"/>
      <c r="N501" s="2" t="str">
        <f>+VLOOKUP(B501,[1]Hoja1!$A$1:$E$773,5,0)</f>
        <v>Cerrado</v>
      </c>
      <c r="O501" s="2" t="b">
        <f t="shared" si="23"/>
        <v>1</v>
      </c>
      <c r="P501" s="2" t="s">
        <v>2644</v>
      </c>
      <c r="Q501" s="2" t="s">
        <v>2645</v>
      </c>
    </row>
    <row r="502" spans="1:17" ht="14.25" customHeight="1" x14ac:dyDescent="0.25">
      <c r="A502" s="2">
        <v>501</v>
      </c>
      <c r="B502" s="3">
        <v>20611</v>
      </c>
      <c r="C502" s="4" t="s">
        <v>586</v>
      </c>
      <c r="D502" s="5">
        <v>43895</v>
      </c>
      <c r="E502" s="36" t="s">
        <v>23</v>
      </c>
      <c r="F502" s="5">
        <v>43909</v>
      </c>
      <c r="G502" s="4" t="s">
        <v>587</v>
      </c>
      <c r="H502" s="1">
        <f t="shared" si="21"/>
        <v>14</v>
      </c>
      <c r="I502" s="1">
        <f t="shared" si="22"/>
        <v>11</v>
      </c>
      <c r="J502" s="69" t="s">
        <v>1021</v>
      </c>
      <c r="K502" s="4" t="s">
        <v>589</v>
      </c>
      <c r="L502" s="4" t="s">
        <v>23</v>
      </c>
      <c r="N502" s="2" t="str">
        <f>+VLOOKUP(B502,[1]Hoja1!$A$1:$E$773,5,0)</f>
        <v>Cerrado</v>
      </c>
      <c r="O502" s="2" t="b">
        <f t="shared" si="23"/>
        <v>1</v>
      </c>
      <c r="P502" s="2" t="s">
        <v>2644</v>
      </c>
      <c r="Q502" s="2" t="s">
        <v>2645</v>
      </c>
    </row>
    <row r="503" spans="1:17" ht="14.25" customHeight="1" x14ac:dyDescent="0.25">
      <c r="A503" s="2">
        <v>502</v>
      </c>
      <c r="B503" s="3">
        <v>20612</v>
      </c>
      <c r="C503" s="4" t="s">
        <v>586</v>
      </c>
      <c r="D503" s="5">
        <v>43896</v>
      </c>
      <c r="E503" s="36" t="s">
        <v>23</v>
      </c>
      <c r="F503" s="5">
        <v>43909</v>
      </c>
      <c r="G503" s="4" t="s">
        <v>587</v>
      </c>
      <c r="H503" s="1">
        <f t="shared" si="21"/>
        <v>13</v>
      </c>
      <c r="I503" s="1">
        <f t="shared" si="22"/>
        <v>10</v>
      </c>
      <c r="J503" s="69" t="s">
        <v>1022</v>
      </c>
      <c r="K503" s="4" t="s">
        <v>589</v>
      </c>
      <c r="L503" s="4" t="s">
        <v>23</v>
      </c>
      <c r="N503" s="2" t="str">
        <f>+VLOOKUP(B503,[1]Hoja1!$A$1:$E$773,5,0)</f>
        <v>Cerrado</v>
      </c>
      <c r="O503" s="2" t="b">
        <f t="shared" si="23"/>
        <v>1</v>
      </c>
      <c r="P503" s="2" t="s">
        <v>2644</v>
      </c>
      <c r="Q503" s="2" t="s">
        <v>2645</v>
      </c>
    </row>
    <row r="504" spans="1:17" ht="14.25" customHeight="1" x14ac:dyDescent="0.25">
      <c r="A504" s="2">
        <v>503</v>
      </c>
      <c r="B504" s="3">
        <v>20613</v>
      </c>
      <c r="C504" s="4" t="s">
        <v>586</v>
      </c>
      <c r="D504" s="5">
        <v>43896</v>
      </c>
      <c r="E504" s="36" t="s">
        <v>23</v>
      </c>
      <c r="F504" s="5">
        <v>43910</v>
      </c>
      <c r="G504" s="4" t="s">
        <v>587</v>
      </c>
      <c r="H504" s="1">
        <f t="shared" si="21"/>
        <v>14</v>
      </c>
      <c r="I504" s="1">
        <f t="shared" si="22"/>
        <v>11</v>
      </c>
      <c r="J504" s="69" t="s">
        <v>674</v>
      </c>
      <c r="K504" s="4" t="s">
        <v>589</v>
      </c>
      <c r="L504" s="4" t="s">
        <v>23</v>
      </c>
      <c r="N504" s="2" t="str">
        <f>+VLOOKUP(B504,[1]Hoja1!$A$1:$E$773,5,0)</f>
        <v>Cerrado</v>
      </c>
      <c r="O504" s="2" t="b">
        <f t="shared" si="23"/>
        <v>1</v>
      </c>
      <c r="P504" s="2" t="s">
        <v>2644</v>
      </c>
      <c r="Q504" s="2" t="s">
        <v>2645</v>
      </c>
    </row>
    <row r="505" spans="1:17" ht="14.25" customHeight="1" x14ac:dyDescent="0.25">
      <c r="A505" s="2">
        <v>504</v>
      </c>
      <c r="B505" s="3">
        <v>20614</v>
      </c>
      <c r="C505" s="4" t="s">
        <v>586</v>
      </c>
      <c r="D505" s="5">
        <v>43896</v>
      </c>
      <c r="E505" s="36" t="s">
        <v>23</v>
      </c>
      <c r="F505" s="5">
        <v>43910</v>
      </c>
      <c r="G505" s="4" t="s">
        <v>587</v>
      </c>
      <c r="H505" s="1">
        <f t="shared" si="21"/>
        <v>14</v>
      </c>
      <c r="I505" s="1">
        <f t="shared" si="22"/>
        <v>11</v>
      </c>
      <c r="J505" s="69" t="s">
        <v>1023</v>
      </c>
      <c r="K505" s="4" t="s">
        <v>589</v>
      </c>
      <c r="L505" s="4" t="s">
        <v>23</v>
      </c>
      <c r="M505" s="4"/>
      <c r="N505" s="2" t="str">
        <f>+VLOOKUP(B505,[1]Hoja1!$A$1:$E$773,5,0)</f>
        <v>Cerrado</v>
      </c>
      <c r="O505" s="2" t="b">
        <f t="shared" si="23"/>
        <v>1</v>
      </c>
      <c r="P505" s="2" t="s">
        <v>2644</v>
      </c>
      <c r="Q505" s="2" t="s">
        <v>2645</v>
      </c>
    </row>
    <row r="506" spans="1:17" ht="14.25" customHeight="1" x14ac:dyDescent="0.25">
      <c r="A506" s="2">
        <v>505</v>
      </c>
      <c r="B506" s="3">
        <v>20615</v>
      </c>
      <c r="C506" s="4" t="s">
        <v>586</v>
      </c>
      <c r="D506" s="5">
        <v>43896</v>
      </c>
      <c r="E506" s="36" t="s">
        <v>23</v>
      </c>
      <c r="F506" s="5">
        <v>43910</v>
      </c>
      <c r="G506" s="4" t="s">
        <v>587</v>
      </c>
      <c r="H506" s="1">
        <f t="shared" si="21"/>
        <v>14</v>
      </c>
      <c r="I506" s="1">
        <f t="shared" si="22"/>
        <v>11</v>
      </c>
      <c r="J506" s="69" t="s">
        <v>1024</v>
      </c>
      <c r="K506" s="4" t="s">
        <v>589</v>
      </c>
      <c r="L506" s="4" t="s">
        <v>23</v>
      </c>
      <c r="N506" s="2" t="str">
        <f>+VLOOKUP(B506,[1]Hoja1!$A$1:$E$773,5,0)</f>
        <v>Cerrado</v>
      </c>
      <c r="O506" s="2" t="b">
        <f t="shared" si="23"/>
        <v>1</v>
      </c>
      <c r="P506" s="2" t="s">
        <v>2644</v>
      </c>
      <c r="Q506" s="2" t="s">
        <v>2645</v>
      </c>
    </row>
    <row r="507" spans="1:17" ht="14.25" customHeight="1" x14ac:dyDescent="0.25">
      <c r="A507" s="2">
        <v>506</v>
      </c>
      <c r="B507" s="3">
        <v>20616</v>
      </c>
      <c r="C507" s="4" t="s">
        <v>586</v>
      </c>
      <c r="D507" s="5">
        <v>43896</v>
      </c>
      <c r="E507" s="36" t="s">
        <v>23</v>
      </c>
      <c r="F507" s="5">
        <v>43910</v>
      </c>
      <c r="G507" s="4" t="s">
        <v>587</v>
      </c>
      <c r="H507" s="1">
        <f t="shared" si="21"/>
        <v>14</v>
      </c>
      <c r="I507" s="1">
        <f t="shared" si="22"/>
        <v>11</v>
      </c>
      <c r="J507" s="69" t="s">
        <v>1025</v>
      </c>
      <c r="K507" s="4" t="s">
        <v>589</v>
      </c>
      <c r="L507" s="4" t="s">
        <v>23</v>
      </c>
      <c r="N507" s="2" t="str">
        <f>+VLOOKUP(B507,[1]Hoja1!$A$1:$E$773,5,0)</f>
        <v>Cerrado</v>
      </c>
      <c r="O507" s="2" t="b">
        <f t="shared" si="23"/>
        <v>1</v>
      </c>
      <c r="P507" s="2" t="s">
        <v>2644</v>
      </c>
      <c r="Q507" s="2" t="s">
        <v>2645</v>
      </c>
    </row>
    <row r="508" spans="1:17" ht="14.25" customHeight="1" x14ac:dyDescent="0.25">
      <c r="A508" s="2">
        <v>507</v>
      </c>
      <c r="B508" s="3">
        <v>20617</v>
      </c>
      <c r="C508" s="4" t="s">
        <v>4</v>
      </c>
      <c r="D508" s="5">
        <v>43896</v>
      </c>
      <c r="E508" s="36" t="s">
        <v>23</v>
      </c>
      <c r="F508" s="5" t="s">
        <v>25</v>
      </c>
      <c r="G508" s="4" t="s">
        <v>25</v>
      </c>
      <c r="H508" s="1" t="e">
        <f t="shared" si="21"/>
        <v>#VALUE!</v>
      </c>
      <c r="I508" s="1" t="e">
        <f t="shared" si="22"/>
        <v>#VALUE!</v>
      </c>
      <c r="J508" s="69" t="s">
        <v>1012</v>
      </c>
      <c r="K508" s="4" t="s">
        <v>592</v>
      </c>
      <c r="L508" s="4" t="s">
        <v>25</v>
      </c>
      <c r="N508" s="2" t="str">
        <f>+VLOOKUP(B508,[1]Hoja1!$A$1:$E$773,5,0)</f>
        <v>Abierto</v>
      </c>
      <c r="O508" s="2" t="b">
        <f t="shared" si="23"/>
        <v>1</v>
      </c>
      <c r="P508" s="2" t="s">
        <v>2646</v>
      </c>
      <c r="Q508" s="2" t="s">
        <v>25</v>
      </c>
    </row>
    <row r="509" spans="1:17" ht="14.25" customHeight="1" x14ac:dyDescent="0.25">
      <c r="A509" s="2">
        <v>508</v>
      </c>
      <c r="B509" s="3">
        <v>20618</v>
      </c>
      <c r="C509" s="4" t="s">
        <v>2</v>
      </c>
      <c r="D509" s="5">
        <v>43896</v>
      </c>
      <c r="E509" s="36" t="s">
        <v>23</v>
      </c>
      <c r="F509" s="5" t="s">
        <v>25</v>
      </c>
      <c r="G509" s="4" t="s">
        <v>25</v>
      </c>
      <c r="H509" s="1" t="e">
        <f t="shared" si="21"/>
        <v>#VALUE!</v>
      </c>
      <c r="I509" s="1" t="e">
        <f t="shared" si="22"/>
        <v>#VALUE!</v>
      </c>
      <c r="J509" s="69" t="s">
        <v>1012</v>
      </c>
      <c r="K509" s="4" t="s">
        <v>592</v>
      </c>
      <c r="L509" s="4" t="s">
        <v>25</v>
      </c>
      <c r="N509" s="2" t="str">
        <f>+VLOOKUP(B509,[1]Hoja1!$A$1:$E$773,5,0)</f>
        <v>Abierto</v>
      </c>
      <c r="O509" s="2" t="b">
        <f t="shared" si="23"/>
        <v>1</v>
      </c>
      <c r="P509" s="2" t="s">
        <v>2646</v>
      </c>
      <c r="Q509" s="2" t="s">
        <v>25</v>
      </c>
    </row>
    <row r="510" spans="1:17" ht="14.25" customHeight="1" x14ac:dyDescent="0.25">
      <c r="A510" s="2">
        <v>509</v>
      </c>
      <c r="B510" s="3">
        <v>20619</v>
      </c>
      <c r="C510" s="4" t="s">
        <v>586</v>
      </c>
      <c r="D510" s="5">
        <v>43896</v>
      </c>
      <c r="E510" s="36" t="s">
        <v>23</v>
      </c>
      <c r="F510" s="5">
        <v>43910</v>
      </c>
      <c r="G510" s="4" t="s">
        <v>587</v>
      </c>
      <c r="H510" s="1">
        <f t="shared" si="21"/>
        <v>14</v>
      </c>
      <c r="I510" s="1">
        <f t="shared" si="22"/>
        <v>11</v>
      </c>
      <c r="J510" s="69" t="s">
        <v>1026</v>
      </c>
      <c r="K510" s="4" t="s">
        <v>589</v>
      </c>
      <c r="L510" s="4" t="s">
        <v>23</v>
      </c>
      <c r="N510" s="2" t="str">
        <f>+VLOOKUP(B510,[1]Hoja1!$A$1:$E$773,5,0)</f>
        <v>Cerrado</v>
      </c>
      <c r="O510" s="2" t="b">
        <f t="shared" si="23"/>
        <v>1</v>
      </c>
      <c r="P510" s="2" t="s">
        <v>2644</v>
      </c>
      <c r="Q510" s="2" t="s">
        <v>2645</v>
      </c>
    </row>
    <row r="511" spans="1:17" ht="14.25" customHeight="1" x14ac:dyDescent="0.25">
      <c r="A511" s="2">
        <v>510</v>
      </c>
      <c r="B511" s="3">
        <v>20620</v>
      </c>
      <c r="C511" s="4" t="s">
        <v>4</v>
      </c>
      <c r="D511" s="5">
        <v>43897</v>
      </c>
      <c r="E511" s="36" t="s">
        <v>23</v>
      </c>
      <c r="F511" s="5">
        <v>43897</v>
      </c>
      <c r="G511" s="4" t="s">
        <v>587</v>
      </c>
      <c r="H511" s="1">
        <f t="shared" si="21"/>
        <v>0</v>
      </c>
      <c r="I511" s="1">
        <f t="shared" si="22"/>
        <v>0</v>
      </c>
      <c r="J511" s="69" t="s">
        <v>1027</v>
      </c>
      <c r="K511" s="4" t="s">
        <v>589</v>
      </c>
      <c r="L511" s="4" t="s">
        <v>23</v>
      </c>
      <c r="N511" s="2" t="str">
        <f>+VLOOKUP(B511,[1]Hoja1!$A$1:$E$773,5,0)</f>
        <v>Cerrado</v>
      </c>
      <c r="O511" s="2" t="b">
        <f t="shared" si="23"/>
        <v>1</v>
      </c>
      <c r="P511" s="2" t="s">
        <v>2644</v>
      </c>
      <c r="Q511" s="2" t="s">
        <v>2645</v>
      </c>
    </row>
    <row r="512" spans="1:17" ht="14.25" customHeight="1" x14ac:dyDescent="0.25">
      <c r="A512" s="2">
        <v>511</v>
      </c>
      <c r="B512" s="3">
        <v>20621</v>
      </c>
      <c r="C512" s="4" t="s">
        <v>586</v>
      </c>
      <c r="D512" s="5">
        <v>43897</v>
      </c>
      <c r="E512" s="36" t="s">
        <v>23</v>
      </c>
      <c r="F512" s="5">
        <v>43910</v>
      </c>
      <c r="G512" s="4" t="s">
        <v>587</v>
      </c>
      <c r="H512" s="1">
        <f t="shared" si="21"/>
        <v>13</v>
      </c>
      <c r="I512" s="1">
        <f t="shared" si="22"/>
        <v>10</v>
      </c>
      <c r="J512" s="69" t="s">
        <v>1028</v>
      </c>
      <c r="K512" s="4" t="s">
        <v>589</v>
      </c>
      <c r="L512" s="4" t="s">
        <v>23</v>
      </c>
      <c r="N512" s="2" t="str">
        <f>+VLOOKUP(B512,[1]Hoja1!$A$1:$E$773,5,0)</f>
        <v>Cerrado</v>
      </c>
      <c r="O512" s="2" t="b">
        <f t="shared" si="23"/>
        <v>1</v>
      </c>
      <c r="P512" s="2" t="s">
        <v>2644</v>
      </c>
      <c r="Q512" s="2" t="s">
        <v>2645</v>
      </c>
    </row>
    <row r="513" spans="1:17" ht="14.25" customHeight="1" x14ac:dyDescent="0.25">
      <c r="A513" s="2">
        <v>512</v>
      </c>
      <c r="B513" s="3">
        <v>20622</v>
      </c>
      <c r="C513" s="4" t="s">
        <v>586</v>
      </c>
      <c r="D513" s="5">
        <v>43897</v>
      </c>
      <c r="E513" s="36" t="s">
        <v>23</v>
      </c>
      <c r="F513" s="5">
        <v>43910</v>
      </c>
      <c r="G513" s="4" t="s">
        <v>587</v>
      </c>
      <c r="H513" s="1">
        <f t="shared" si="21"/>
        <v>13</v>
      </c>
      <c r="I513" s="1">
        <f t="shared" si="22"/>
        <v>10</v>
      </c>
      <c r="J513" s="69" t="s">
        <v>1029</v>
      </c>
      <c r="K513" s="4" t="s">
        <v>589</v>
      </c>
      <c r="L513" s="4" t="s">
        <v>23</v>
      </c>
      <c r="M513" s="4"/>
      <c r="N513" s="2" t="str">
        <f>+VLOOKUP(B513,[1]Hoja1!$A$1:$E$773,5,0)</f>
        <v>Cerrado</v>
      </c>
      <c r="O513" s="2" t="b">
        <f t="shared" si="23"/>
        <v>1</v>
      </c>
      <c r="P513" s="2" t="s">
        <v>2644</v>
      </c>
      <c r="Q513" s="2" t="s">
        <v>2645</v>
      </c>
    </row>
    <row r="514" spans="1:17" ht="14.25" customHeight="1" x14ac:dyDescent="0.25">
      <c r="A514" s="2">
        <v>513</v>
      </c>
      <c r="B514" s="3">
        <v>20623</v>
      </c>
      <c r="C514" s="4" t="s">
        <v>586</v>
      </c>
      <c r="D514" s="5">
        <v>43897</v>
      </c>
      <c r="E514" s="36" t="s">
        <v>23</v>
      </c>
      <c r="F514" s="5">
        <v>43910</v>
      </c>
      <c r="G514" s="4" t="s">
        <v>587</v>
      </c>
      <c r="H514" s="1">
        <f t="shared" ref="H514:H577" si="24">+F514-D514</f>
        <v>13</v>
      </c>
      <c r="I514" s="1">
        <f t="shared" ref="I514:I577" si="25">+NETWORKDAYS(D514,F514)</f>
        <v>10</v>
      </c>
      <c r="J514" s="69" t="s">
        <v>1030</v>
      </c>
      <c r="K514" s="4" t="s">
        <v>589</v>
      </c>
      <c r="L514" s="4" t="s">
        <v>23</v>
      </c>
      <c r="N514" s="2" t="str">
        <f>+VLOOKUP(B514,[1]Hoja1!$A$1:$E$773,5,0)</f>
        <v>Cerrado</v>
      </c>
      <c r="O514" s="2" t="b">
        <f t="shared" ref="O514:O577" si="26">+N514=K514</f>
        <v>1</v>
      </c>
      <c r="P514" s="2" t="s">
        <v>2644</v>
      </c>
      <c r="Q514" s="2" t="s">
        <v>2645</v>
      </c>
    </row>
    <row r="515" spans="1:17" ht="14.25" customHeight="1" x14ac:dyDescent="0.25">
      <c r="A515" s="2">
        <v>514</v>
      </c>
      <c r="B515" s="3">
        <v>20624</v>
      </c>
      <c r="C515" s="4" t="s">
        <v>586</v>
      </c>
      <c r="D515" s="5">
        <v>43899</v>
      </c>
      <c r="E515" s="36" t="s">
        <v>23</v>
      </c>
      <c r="F515" s="5">
        <v>43910</v>
      </c>
      <c r="G515" s="4" t="s">
        <v>587</v>
      </c>
      <c r="H515" s="1">
        <f t="shared" si="24"/>
        <v>11</v>
      </c>
      <c r="I515" s="1">
        <f t="shared" si="25"/>
        <v>10</v>
      </c>
      <c r="J515" s="69" t="s">
        <v>1031</v>
      </c>
      <c r="K515" s="4" t="s">
        <v>589</v>
      </c>
      <c r="L515" s="4" t="s">
        <v>23</v>
      </c>
      <c r="N515" s="2" t="str">
        <f>+VLOOKUP(B515,[1]Hoja1!$A$1:$E$773,5,0)</f>
        <v>Cerrado</v>
      </c>
      <c r="O515" s="2" t="b">
        <f t="shared" si="26"/>
        <v>1</v>
      </c>
      <c r="P515" s="2" t="s">
        <v>2644</v>
      </c>
      <c r="Q515" s="2" t="s">
        <v>2645</v>
      </c>
    </row>
    <row r="516" spans="1:17" ht="14.25" customHeight="1" x14ac:dyDescent="0.25">
      <c r="A516" s="2">
        <v>515</v>
      </c>
      <c r="B516" s="3">
        <v>20625</v>
      </c>
      <c r="C516" s="4" t="s">
        <v>586</v>
      </c>
      <c r="D516" s="5">
        <v>43899</v>
      </c>
      <c r="E516" s="36" t="s">
        <v>23</v>
      </c>
      <c r="F516" s="5">
        <v>43910</v>
      </c>
      <c r="G516" s="4" t="s">
        <v>587</v>
      </c>
      <c r="H516" s="1">
        <f t="shared" si="24"/>
        <v>11</v>
      </c>
      <c r="I516" s="1">
        <f t="shared" si="25"/>
        <v>10</v>
      </c>
      <c r="J516" s="69" t="s">
        <v>1032</v>
      </c>
      <c r="K516" s="4" t="s">
        <v>589</v>
      </c>
      <c r="L516" s="4" t="s">
        <v>23</v>
      </c>
      <c r="N516" s="2" t="str">
        <f>+VLOOKUP(B516,[1]Hoja1!$A$1:$E$773,5,0)</f>
        <v>Cerrado</v>
      </c>
      <c r="O516" s="2" t="b">
        <f t="shared" si="26"/>
        <v>1</v>
      </c>
      <c r="P516" s="2" t="s">
        <v>2644</v>
      </c>
      <c r="Q516" s="2" t="s">
        <v>2645</v>
      </c>
    </row>
    <row r="517" spans="1:17" ht="14.25" customHeight="1" x14ac:dyDescent="0.25">
      <c r="A517" s="2">
        <v>516</v>
      </c>
      <c r="B517" s="3">
        <v>20626</v>
      </c>
      <c r="C517" s="4" t="s">
        <v>586</v>
      </c>
      <c r="D517" s="5">
        <v>43899</v>
      </c>
      <c r="E517" s="36" t="s">
        <v>23</v>
      </c>
      <c r="F517" s="5">
        <v>43910</v>
      </c>
      <c r="G517" s="4" t="s">
        <v>587</v>
      </c>
      <c r="H517" s="1">
        <f t="shared" si="24"/>
        <v>11</v>
      </c>
      <c r="I517" s="1">
        <f t="shared" si="25"/>
        <v>10</v>
      </c>
      <c r="J517" s="69" t="s">
        <v>1033</v>
      </c>
      <c r="K517" s="4" t="s">
        <v>589</v>
      </c>
      <c r="L517" s="4" t="s">
        <v>23</v>
      </c>
      <c r="N517" s="2" t="str">
        <f>+VLOOKUP(B517,[1]Hoja1!$A$1:$E$773,5,0)</f>
        <v>Cerrado</v>
      </c>
      <c r="O517" s="2" t="b">
        <f t="shared" si="26"/>
        <v>1</v>
      </c>
      <c r="P517" s="2" t="s">
        <v>2644</v>
      </c>
      <c r="Q517" s="2" t="s">
        <v>2645</v>
      </c>
    </row>
    <row r="518" spans="1:17" ht="14.25" customHeight="1" x14ac:dyDescent="0.25">
      <c r="A518" s="2">
        <v>517</v>
      </c>
      <c r="B518" s="3">
        <v>20627</v>
      </c>
      <c r="C518" s="4" t="s">
        <v>586</v>
      </c>
      <c r="D518" s="5">
        <v>43899</v>
      </c>
      <c r="E518" s="36" t="s">
        <v>23</v>
      </c>
      <c r="F518" s="5">
        <v>43910</v>
      </c>
      <c r="G518" s="4" t="s">
        <v>587</v>
      </c>
      <c r="H518" s="1">
        <f t="shared" si="24"/>
        <v>11</v>
      </c>
      <c r="I518" s="1">
        <f t="shared" si="25"/>
        <v>10</v>
      </c>
      <c r="J518" s="69" t="s">
        <v>1034</v>
      </c>
      <c r="K518" s="4" t="s">
        <v>589</v>
      </c>
      <c r="L518" s="4" t="s">
        <v>23</v>
      </c>
      <c r="M518" s="4"/>
      <c r="N518" s="2" t="str">
        <f>+VLOOKUP(B518,[1]Hoja1!$A$1:$E$773,5,0)</f>
        <v>Cerrado</v>
      </c>
      <c r="O518" s="2" t="b">
        <f t="shared" si="26"/>
        <v>1</v>
      </c>
      <c r="P518" s="2" t="s">
        <v>2644</v>
      </c>
      <c r="Q518" s="2" t="s">
        <v>2645</v>
      </c>
    </row>
    <row r="519" spans="1:17" ht="14.25" customHeight="1" x14ac:dyDescent="0.25">
      <c r="A519" s="2">
        <v>518</v>
      </c>
      <c r="B519" s="3">
        <v>20628</v>
      </c>
      <c r="C519" s="4" t="s">
        <v>586</v>
      </c>
      <c r="D519" s="5">
        <v>43899</v>
      </c>
      <c r="E519" s="36" t="s">
        <v>23</v>
      </c>
      <c r="F519" s="5">
        <v>43910</v>
      </c>
      <c r="G519" s="4" t="s">
        <v>587</v>
      </c>
      <c r="H519" s="1">
        <f t="shared" si="24"/>
        <v>11</v>
      </c>
      <c r="I519" s="1">
        <f t="shared" si="25"/>
        <v>10</v>
      </c>
      <c r="J519" s="69" t="s">
        <v>1035</v>
      </c>
      <c r="K519" s="4" t="s">
        <v>589</v>
      </c>
      <c r="L519" s="4" t="s">
        <v>23</v>
      </c>
      <c r="N519" s="2" t="str">
        <f>+VLOOKUP(B519,[1]Hoja1!$A$1:$E$773,5,0)</f>
        <v>Cerrado</v>
      </c>
      <c r="O519" s="2" t="b">
        <f t="shared" si="26"/>
        <v>1</v>
      </c>
      <c r="P519" s="2" t="s">
        <v>2644</v>
      </c>
      <c r="Q519" s="2" t="s">
        <v>2645</v>
      </c>
    </row>
    <row r="520" spans="1:17" ht="14.25" customHeight="1" x14ac:dyDescent="0.25">
      <c r="A520" s="2">
        <v>519</v>
      </c>
      <c r="B520" s="3">
        <v>20629</v>
      </c>
      <c r="C520" s="4" t="s">
        <v>586</v>
      </c>
      <c r="D520" s="5">
        <v>43899</v>
      </c>
      <c r="E520" s="36" t="s">
        <v>23</v>
      </c>
      <c r="F520" s="5">
        <v>43910</v>
      </c>
      <c r="G520" s="4" t="s">
        <v>587</v>
      </c>
      <c r="H520" s="1">
        <f t="shared" si="24"/>
        <v>11</v>
      </c>
      <c r="I520" s="1">
        <f t="shared" si="25"/>
        <v>10</v>
      </c>
      <c r="J520" s="69" t="s">
        <v>1033</v>
      </c>
      <c r="K520" s="4" t="s">
        <v>589</v>
      </c>
      <c r="L520" s="4" t="s">
        <v>23</v>
      </c>
      <c r="N520" s="2" t="str">
        <f>+VLOOKUP(B520,[1]Hoja1!$A$1:$E$773,5,0)</f>
        <v>Cerrado</v>
      </c>
      <c r="O520" s="2" t="b">
        <f t="shared" si="26"/>
        <v>1</v>
      </c>
      <c r="P520" s="2" t="s">
        <v>2644</v>
      </c>
      <c r="Q520" s="2" t="s">
        <v>2645</v>
      </c>
    </row>
    <row r="521" spans="1:17" ht="14.25" customHeight="1" x14ac:dyDescent="0.25">
      <c r="A521" s="2">
        <v>520</v>
      </c>
      <c r="B521" s="3">
        <v>20630</v>
      </c>
      <c r="C521" s="4" t="s">
        <v>586</v>
      </c>
      <c r="D521" s="5">
        <v>43899</v>
      </c>
      <c r="E521" s="36" t="s">
        <v>23</v>
      </c>
      <c r="F521" s="5">
        <v>43910</v>
      </c>
      <c r="G521" s="4" t="s">
        <v>587</v>
      </c>
      <c r="H521" s="1">
        <f t="shared" si="24"/>
        <v>11</v>
      </c>
      <c r="I521" s="1">
        <f t="shared" si="25"/>
        <v>10</v>
      </c>
      <c r="J521" s="69" t="s">
        <v>1036</v>
      </c>
      <c r="K521" s="4" t="s">
        <v>589</v>
      </c>
      <c r="L521" s="4" t="s">
        <v>23</v>
      </c>
      <c r="N521" s="2" t="str">
        <f>+VLOOKUP(B521,[1]Hoja1!$A$1:$E$773,5,0)</f>
        <v>Cerrado</v>
      </c>
      <c r="O521" s="2" t="b">
        <f t="shared" si="26"/>
        <v>1</v>
      </c>
      <c r="P521" s="2" t="s">
        <v>2644</v>
      </c>
      <c r="Q521" s="2" t="s">
        <v>2645</v>
      </c>
    </row>
    <row r="522" spans="1:17" ht="14.25" customHeight="1" x14ac:dyDescent="0.25">
      <c r="A522" s="2">
        <v>521</v>
      </c>
      <c r="B522" s="3">
        <v>20631</v>
      </c>
      <c r="C522" s="4" t="s">
        <v>586</v>
      </c>
      <c r="D522" s="5">
        <v>43899</v>
      </c>
      <c r="E522" s="36" t="s">
        <v>23</v>
      </c>
      <c r="F522" s="5">
        <v>43910</v>
      </c>
      <c r="G522" s="4" t="s">
        <v>587</v>
      </c>
      <c r="H522" s="1">
        <f t="shared" si="24"/>
        <v>11</v>
      </c>
      <c r="I522" s="1">
        <f t="shared" si="25"/>
        <v>10</v>
      </c>
      <c r="J522" s="69" t="s">
        <v>1037</v>
      </c>
      <c r="K522" s="4" t="s">
        <v>589</v>
      </c>
      <c r="L522" s="4" t="s">
        <v>23</v>
      </c>
      <c r="N522" s="2" t="str">
        <f>+VLOOKUP(B522,[1]Hoja1!$A$1:$E$773,5,0)</f>
        <v>Cerrado</v>
      </c>
      <c r="O522" s="2" t="b">
        <f t="shared" si="26"/>
        <v>1</v>
      </c>
      <c r="P522" s="2" t="s">
        <v>2644</v>
      </c>
      <c r="Q522" s="2" t="s">
        <v>2645</v>
      </c>
    </row>
    <row r="523" spans="1:17" ht="14.25" customHeight="1" x14ac:dyDescent="0.25">
      <c r="A523" s="2">
        <v>522</v>
      </c>
      <c r="B523" s="3">
        <v>20632</v>
      </c>
      <c r="C523" s="4" t="s">
        <v>4</v>
      </c>
      <c r="D523" s="5">
        <v>43899</v>
      </c>
      <c r="E523" s="36" t="s">
        <v>23</v>
      </c>
      <c r="F523" s="5">
        <v>43906</v>
      </c>
      <c r="G523" s="4" t="s">
        <v>587</v>
      </c>
      <c r="H523" s="1">
        <f t="shared" si="24"/>
        <v>7</v>
      </c>
      <c r="I523" s="1">
        <f t="shared" si="25"/>
        <v>6</v>
      </c>
      <c r="J523" s="69" t="s">
        <v>1037</v>
      </c>
      <c r="K523" s="4" t="s">
        <v>589</v>
      </c>
      <c r="L523" s="4" t="s">
        <v>23</v>
      </c>
      <c r="N523" s="2" t="str">
        <f>+VLOOKUP(B523,[1]Hoja1!$A$1:$E$773,5,0)</f>
        <v>Cerrado</v>
      </c>
      <c r="O523" s="2" t="b">
        <f t="shared" si="26"/>
        <v>1</v>
      </c>
      <c r="P523" s="2" t="s">
        <v>2644</v>
      </c>
      <c r="Q523" s="2" t="s">
        <v>2645</v>
      </c>
    </row>
    <row r="524" spans="1:17" ht="14.25" customHeight="1" x14ac:dyDescent="0.25">
      <c r="A524" s="2">
        <v>523</v>
      </c>
      <c r="B524" s="3">
        <v>20633</v>
      </c>
      <c r="C524" s="4" t="s">
        <v>586</v>
      </c>
      <c r="D524" s="5">
        <v>43899</v>
      </c>
      <c r="E524" s="36" t="s">
        <v>23</v>
      </c>
      <c r="F524" s="5">
        <v>43910</v>
      </c>
      <c r="G524" s="4" t="s">
        <v>587</v>
      </c>
      <c r="H524" s="1">
        <f t="shared" si="24"/>
        <v>11</v>
      </c>
      <c r="I524" s="1">
        <f t="shared" si="25"/>
        <v>10</v>
      </c>
      <c r="J524" s="69" t="s">
        <v>1038</v>
      </c>
      <c r="K524" s="4" t="s">
        <v>589</v>
      </c>
      <c r="L524" s="4" t="s">
        <v>23</v>
      </c>
      <c r="N524" s="2" t="str">
        <f>+VLOOKUP(B524,[1]Hoja1!$A$1:$E$773,5,0)</f>
        <v>Cerrado</v>
      </c>
      <c r="O524" s="2" t="b">
        <f t="shared" si="26"/>
        <v>1</v>
      </c>
      <c r="P524" s="2" t="s">
        <v>2644</v>
      </c>
      <c r="Q524" s="2" t="s">
        <v>2645</v>
      </c>
    </row>
    <row r="525" spans="1:17" ht="14.25" customHeight="1" x14ac:dyDescent="0.25">
      <c r="A525" s="2">
        <v>524</v>
      </c>
      <c r="B525" s="3">
        <v>20634</v>
      </c>
      <c r="C525" s="4" t="s">
        <v>586</v>
      </c>
      <c r="D525" s="5">
        <v>43900</v>
      </c>
      <c r="E525" s="36" t="s">
        <v>23</v>
      </c>
      <c r="F525" s="5">
        <v>43913</v>
      </c>
      <c r="G525" s="4" t="s">
        <v>587</v>
      </c>
      <c r="H525" s="1">
        <f t="shared" si="24"/>
        <v>13</v>
      </c>
      <c r="I525" s="1">
        <f t="shared" si="25"/>
        <v>10</v>
      </c>
      <c r="J525" s="69" t="s">
        <v>811</v>
      </c>
      <c r="K525" s="4" t="s">
        <v>589</v>
      </c>
      <c r="L525" s="4" t="s">
        <v>23</v>
      </c>
      <c r="N525" s="2" t="str">
        <f>+VLOOKUP(B525,[1]Hoja1!$A$1:$E$773,5,0)</f>
        <v>Cerrado</v>
      </c>
      <c r="O525" s="2" t="b">
        <f t="shared" si="26"/>
        <v>1</v>
      </c>
      <c r="P525" s="2" t="s">
        <v>2644</v>
      </c>
      <c r="Q525" s="2" t="s">
        <v>2645</v>
      </c>
    </row>
    <row r="526" spans="1:17" ht="14.25" customHeight="1" x14ac:dyDescent="0.25">
      <c r="A526" s="2">
        <v>525</v>
      </c>
      <c r="B526" s="3">
        <v>20635</v>
      </c>
      <c r="C526" s="4" t="s">
        <v>2</v>
      </c>
      <c r="D526" s="5">
        <v>43900</v>
      </c>
      <c r="E526" s="36" t="s">
        <v>23</v>
      </c>
      <c r="F526" s="5">
        <v>43908</v>
      </c>
      <c r="G526" s="4" t="s">
        <v>587</v>
      </c>
      <c r="H526" s="1">
        <f t="shared" si="24"/>
        <v>8</v>
      </c>
      <c r="I526" s="1">
        <f t="shared" si="25"/>
        <v>7</v>
      </c>
      <c r="J526" s="69" t="s">
        <v>1039</v>
      </c>
      <c r="K526" s="4" t="s">
        <v>589</v>
      </c>
      <c r="L526" s="4" t="s">
        <v>23</v>
      </c>
      <c r="N526" s="2" t="str">
        <f>+VLOOKUP(B526,[1]Hoja1!$A$1:$E$773,5,0)</f>
        <v>Cerrado</v>
      </c>
      <c r="O526" s="2" t="b">
        <f t="shared" si="26"/>
        <v>1</v>
      </c>
      <c r="P526" s="2" t="s">
        <v>2644</v>
      </c>
      <c r="Q526" s="2" t="s">
        <v>2645</v>
      </c>
    </row>
    <row r="527" spans="1:17" ht="14.25" customHeight="1" x14ac:dyDescent="0.25">
      <c r="A527" s="2">
        <v>526</v>
      </c>
      <c r="B527" s="3">
        <v>20636</v>
      </c>
      <c r="C527" s="4" t="s">
        <v>586</v>
      </c>
      <c r="D527" s="5">
        <v>43900</v>
      </c>
      <c r="E527" s="36" t="s">
        <v>23</v>
      </c>
      <c r="F527" s="5">
        <v>43913</v>
      </c>
      <c r="G527" s="4" t="s">
        <v>587</v>
      </c>
      <c r="H527" s="1">
        <f t="shared" si="24"/>
        <v>13</v>
      </c>
      <c r="I527" s="1">
        <f t="shared" si="25"/>
        <v>10</v>
      </c>
      <c r="J527" s="69" t="s">
        <v>1040</v>
      </c>
      <c r="K527" s="4" t="s">
        <v>589</v>
      </c>
      <c r="L527" s="4" t="s">
        <v>23</v>
      </c>
      <c r="N527" s="2" t="str">
        <f>+VLOOKUP(B527,[1]Hoja1!$A$1:$E$773,5,0)</f>
        <v>Cerrado</v>
      </c>
      <c r="O527" s="2" t="b">
        <f t="shared" si="26"/>
        <v>1</v>
      </c>
      <c r="P527" s="2" t="s">
        <v>2644</v>
      </c>
      <c r="Q527" s="2" t="s">
        <v>2645</v>
      </c>
    </row>
    <row r="528" spans="1:17" ht="14.25" customHeight="1" x14ac:dyDescent="0.25">
      <c r="A528" s="2">
        <v>527</v>
      </c>
      <c r="B528" s="3">
        <v>20637</v>
      </c>
      <c r="C528" s="4" t="s">
        <v>586</v>
      </c>
      <c r="D528" s="5">
        <v>43900</v>
      </c>
      <c r="E528" s="36" t="s">
        <v>23</v>
      </c>
      <c r="F528" s="5">
        <v>43913</v>
      </c>
      <c r="G528" s="4" t="s">
        <v>587</v>
      </c>
      <c r="H528" s="1">
        <f t="shared" si="24"/>
        <v>13</v>
      </c>
      <c r="I528" s="1">
        <f t="shared" si="25"/>
        <v>10</v>
      </c>
      <c r="J528" s="69" t="s">
        <v>1041</v>
      </c>
      <c r="K528" s="4" t="s">
        <v>589</v>
      </c>
      <c r="L528" s="4" t="s">
        <v>23</v>
      </c>
      <c r="M528" s="4"/>
      <c r="N528" s="2" t="str">
        <f>+VLOOKUP(B528,[1]Hoja1!$A$1:$E$773,5,0)</f>
        <v>Cerrado</v>
      </c>
      <c r="O528" s="2" t="b">
        <f t="shared" si="26"/>
        <v>1</v>
      </c>
      <c r="P528" s="2" t="s">
        <v>2644</v>
      </c>
      <c r="Q528" s="2" t="s">
        <v>2645</v>
      </c>
    </row>
    <row r="529" spans="1:17" ht="14.25" customHeight="1" x14ac:dyDescent="0.25">
      <c r="A529" s="2">
        <v>528</v>
      </c>
      <c r="B529" s="3">
        <v>20638</v>
      </c>
      <c r="C529" s="4" t="s">
        <v>586</v>
      </c>
      <c r="D529" s="5">
        <v>43900</v>
      </c>
      <c r="E529" s="36" t="s">
        <v>23</v>
      </c>
      <c r="F529" s="5">
        <v>43913</v>
      </c>
      <c r="G529" s="4" t="s">
        <v>587</v>
      </c>
      <c r="H529" s="1">
        <f t="shared" si="24"/>
        <v>13</v>
      </c>
      <c r="I529" s="1">
        <f t="shared" si="25"/>
        <v>10</v>
      </c>
      <c r="J529" s="69" t="s">
        <v>1042</v>
      </c>
      <c r="K529" s="4" t="s">
        <v>589</v>
      </c>
      <c r="L529" s="4" t="s">
        <v>23</v>
      </c>
      <c r="M529" s="4"/>
      <c r="N529" s="2" t="str">
        <f>+VLOOKUP(B529,[1]Hoja1!$A$1:$E$773,5,0)</f>
        <v>Cerrado</v>
      </c>
      <c r="O529" s="2" t="b">
        <f t="shared" si="26"/>
        <v>1</v>
      </c>
      <c r="P529" s="2" t="s">
        <v>2644</v>
      </c>
      <c r="Q529" s="2" t="s">
        <v>2645</v>
      </c>
    </row>
    <row r="530" spans="1:17" ht="14.25" customHeight="1" x14ac:dyDescent="0.25">
      <c r="A530" s="2">
        <v>529</v>
      </c>
      <c r="B530" s="3">
        <v>20639</v>
      </c>
      <c r="C530" s="4" t="s">
        <v>586</v>
      </c>
      <c r="D530" s="5">
        <v>43900</v>
      </c>
      <c r="E530" s="36" t="s">
        <v>23</v>
      </c>
      <c r="F530" s="5">
        <v>43913</v>
      </c>
      <c r="G530" s="4" t="s">
        <v>587</v>
      </c>
      <c r="H530" s="1">
        <f t="shared" si="24"/>
        <v>13</v>
      </c>
      <c r="I530" s="1">
        <f t="shared" si="25"/>
        <v>10</v>
      </c>
      <c r="J530" s="69" t="s">
        <v>1043</v>
      </c>
      <c r="K530" s="4" t="s">
        <v>589</v>
      </c>
      <c r="L530" s="4" t="s">
        <v>23</v>
      </c>
      <c r="M530" s="4"/>
      <c r="N530" s="2" t="str">
        <f>+VLOOKUP(B530,[1]Hoja1!$A$1:$E$773,5,0)</f>
        <v>Cerrado</v>
      </c>
      <c r="O530" s="2" t="b">
        <f t="shared" si="26"/>
        <v>1</v>
      </c>
      <c r="P530" s="2" t="s">
        <v>2644</v>
      </c>
      <c r="Q530" s="2" t="s">
        <v>2645</v>
      </c>
    </row>
    <row r="531" spans="1:17" ht="14.25" customHeight="1" x14ac:dyDescent="0.25">
      <c r="A531" s="2">
        <v>530</v>
      </c>
      <c r="B531" s="3">
        <v>20640</v>
      </c>
      <c r="C531" s="4" t="s">
        <v>586</v>
      </c>
      <c r="D531" s="5">
        <v>43900</v>
      </c>
      <c r="E531" s="36" t="s">
        <v>23</v>
      </c>
      <c r="F531" s="5">
        <v>43913</v>
      </c>
      <c r="G531" s="4" t="s">
        <v>587</v>
      </c>
      <c r="H531" s="1">
        <f t="shared" si="24"/>
        <v>13</v>
      </c>
      <c r="I531" s="1">
        <f t="shared" si="25"/>
        <v>10</v>
      </c>
      <c r="J531" s="69" t="s">
        <v>1044</v>
      </c>
      <c r="K531" s="4" t="s">
        <v>589</v>
      </c>
      <c r="L531" s="4" t="s">
        <v>23</v>
      </c>
      <c r="N531" s="2" t="str">
        <f>+VLOOKUP(B531,[1]Hoja1!$A$1:$E$773,5,0)</f>
        <v>Cerrado</v>
      </c>
      <c r="O531" s="2" t="b">
        <f t="shared" si="26"/>
        <v>1</v>
      </c>
      <c r="P531" s="2" t="s">
        <v>2644</v>
      </c>
      <c r="Q531" s="2" t="s">
        <v>2645</v>
      </c>
    </row>
    <row r="532" spans="1:17" ht="14.25" customHeight="1" x14ac:dyDescent="0.25">
      <c r="A532" s="2">
        <v>531</v>
      </c>
      <c r="B532" s="3">
        <v>20641</v>
      </c>
      <c r="C532" s="4" t="s">
        <v>586</v>
      </c>
      <c r="D532" s="5">
        <v>43900</v>
      </c>
      <c r="E532" s="36" t="s">
        <v>23</v>
      </c>
      <c r="F532" s="5">
        <v>43913</v>
      </c>
      <c r="G532" s="4" t="s">
        <v>587</v>
      </c>
      <c r="H532" s="1">
        <f t="shared" si="24"/>
        <v>13</v>
      </c>
      <c r="I532" s="1">
        <f t="shared" si="25"/>
        <v>10</v>
      </c>
      <c r="J532" s="69" t="s">
        <v>1045</v>
      </c>
      <c r="K532" s="4" t="s">
        <v>589</v>
      </c>
      <c r="L532" s="4" t="s">
        <v>23</v>
      </c>
      <c r="M532" s="4"/>
      <c r="N532" s="2" t="str">
        <f>+VLOOKUP(B532,[1]Hoja1!$A$1:$E$773,5,0)</f>
        <v>Cerrado</v>
      </c>
      <c r="O532" s="2" t="b">
        <f t="shared" si="26"/>
        <v>1</v>
      </c>
      <c r="P532" s="2" t="s">
        <v>2644</v>
      </c>
      <c r="Q532" s="2" t="s">
        <v>2645</v>
      </c>
    </row>
    <row r="533" spans="1:17" ht="14.25" customHeight="1" x14ac:dyDescent="0.25">
      <c r="A533" s="2">
        <v>532</v>
      </c>
      <c r="B533" s="3">
        <v>20642</v>
      </c>
      <c r="C533" s="4" t="s">
        <v>4</v>
      </c>
      <c r="D533" s="5">
        <v>43900</v>
      </c>
      <c r="E533" s="36" t="s">
        <v>23</v>
      </c>
      <c r="F533" s="5">
        <v>43906</v>
      </c>
      <c r="G533" s="4" t="s">
        <v>587</v>
      </c>
      <c r="H533" s="1">
        <f t="shared" si="24"/>
        <v>6</v>
      </c>
      <c r="I533" s="1">
        <f t="shared" si="25"/>
        <v>5</v>
      </c>
      <c r="J533" s="69" t="s">
        <v>1046</v>
      </c>
      <c r="K533" s="4" t="s">
        <v>589</v>
      </c>
      <c r="L533" s="4" t="s">
        <v>23</v>
      </c>
      <c r="M533" s="4"/>
      <c r="N533" s="2" t="str">
        <f>+VLOOKUP(B533,[1]Hoja1!$A$1:$E$773,5,0)</f>
        <v>Cerrado</v>
      </c>
      <c r="O533" s="2" t="b">
        <f t="shared" si="26"/>
        <v>1</v>
      </c>
      <c r="P533" s="2" t="s">
        <v>2644</v>
      </c>
      <c r="Q533" s="2" t="s">
        <v>2645</v>
      </c>
    </row>
    <row r="534" spans="1:17" ht="14.25" customHeight="1" x14ac:dyDescent="0.25">
      <c r="A534" s="2">
        <v>533</v>
      </c>
      <c r="B534" s="3">
        <v>20643</v>
      </c>
      <c r="C534" s="4" t="s">
        <v>586</v>
      </c>
      <c r="D534" s="5">
        <v>43900</v>
      </c>
      <c r="E534" s="36" t="s">
        <v>23</v>
      </c>
      <c r="F534" s="5">
        <v>43913</v>
      </c>
      <c r="G534" s="4" t="s">
        <v>587</v>
      </c>
      <c r="H534" s="1">
        <f t="shared" si="24"/>
        <v>13</v>
      </c>
      <c r="I534" s="1">
        <f t="shared" si="25"/>
        <v>10</v>
      </c>
      <c r="J534" s="69" t="s">
        <v>1047</v>
      </c>
      <c r="K534" s="4" t="s">
        <v>589</v>
      </c>
      <c r="L534" s="4" t="s">
        <v>23</v>
      </c>
      <c r="N534" s="2" t="str">
        <f>+VLOOKUP(B534,[1]Hoja1!$A$1:$E$773,5,0)</f>
        <v>Cerrado</v>
      </c>
      <c r="O534" s="2" t="b">
        <f t="shared" si="26"/>
        <v>1</v>
      </c>
      <c r="P534" s="2" t="s">
        <v>2644</v>
      </c>
      <c r="Q534" s="2" t="s">
        <v>2645</v>
      </c>
    </row>
    <row r="535" spans="1:17" ht="14.25" customHeight="1" x14ac:dyDescent="0.25">
      <c r="A535" s="2">
        <v>534</v>
      </c>
      <c r="B535" s="3">
        <v>20644</v>
      </c>
      <c r="C535" s="4" t="s">
        <v>586</v>
      </c>
      <c r="D535" s="5">
        <v>43900</v>
      </c>
      <c r="E535" s="36" t="s">
        <v>23</v>
      </c>
      <c r="F535" s="5">
        <v>43913</v>
      </c>
      <c r="G535" s="4" t="s">
        <v>587</v>
      </c>
      <c r="H535" s="1">
        <f t="shared" si="24"/>
        <v>13</v>
      </c>
      <c r="I535" s="1">
        <f t="shared" si="25"/>
        <v>10</v>
      </c>
      <c r="J535" s="69" t="s">
        <v>1048</v>
      </c>
      <c r="K535" s="4" t="s">
        <v>589</v>
      </c>
      <c r="L535" s="4" t="s">
        <v>23</v>
      </c>
      <c r="N535" s="2" t="str">
        <f>+VLOOKUP(B535,[1]Hoja1!$A$1:$E$773,5,0)</f>
        <v>Cerrado</v>
      </c>
      <c r="O535" s="2" t="b">
        <f t="shared" si="26"/>
        <v>1</v>
      </c>
      <c r="P535" s="2" t="s">
        <v>2644</v>
      </c>
      <c r="Q535" s="2" t="s">
        <v>2645</v>
      </c>
    </row>
    <row r="536" spans="1:17" ht="14.25" customHeight="1" x14ac:dyDescent="0.25">
      <c r="A536" s="2">
        <v>535</v>
      </c>
      <c r="B536" s="3">
        <v>20645</v>
      </c>
      <c r="C536" s="4" t="s">
        <v>4</v>
      </c>
      <c r="D536" s="5">
        <v>43900</v>
      </c>
      <c r="E536" s="36" t="s">
        <v>23</v>
      </c>
      <c r="F536" s="5">
        <v>43913</v>
      </c>
      <c r="G536" s="4" t="s">
        <v>587</v>
      </c>
      <c r="H536" s="1">
        <f t="shared" si="24"/>
        <v>13</v>
      </c>
      <c r="I536" s="1">
        <f t="shared" si="25"/>
        <v>10</v>
      </c>
      <c r="J536" s="69" t="s">
        <v>1049</v>
      </c>
      <c r="K536" s="4" t="s">
        <v>589</v>
      </c>
      <c r="L536" s="4" t="s">
        <v>23</v>
      </c>
      <c r="N536" s="2" t="str">
        <f>+VLOOKUP(B536,[1]Hoja1!$A$1:$E$773,5,0)</f>
        <v>Cerrado</v>
      </c>
      <c r="O536" s="2" t="b">
        <f t="shared" si="26"/>
        <v>1</v>
      </c>
      <c r="P536" s="2" t="s">
        <v>2644</v>
      </c>
      <c r="Q536" s="2" t="s">
        <v>2645</v>
      </c>
    </row>
    <row r="537" spans="1:17" ht="14.25" customHeight="1" x14ac:dyDescent="0.25">
      <c r="A537" s="2">
        <v>536</v>
      </c>
      <c r="B537" s="3">
        <v>20646</v>
      </c>
      <c r="C537" s="4" t="s">
        <v>586</v>
      </c>
      <c r="D537" s="5">
        <v>43900</v>
      </c>
      <c r="E537" s="36" t="s">
        <v>23</v>
      </c>
      <c r="F537" s="5">
        <v>43913</v>
      </c>
      <c r="G537" s="4" t="s">
        <v>587</v>
      </c>
      <c r="H537" s="1">
        <f t="shared" si="24"/>
        <v>13</v>
      </c>
      <c r="I537" s="1">
        <f t="shared" si="25"/>
        <v>10</v>
      </c>
      <c r="J537" s="69" t="s">
        <v>1050</v>
      </c>
      <c r="K537" s="4" t="s">
        <v>589</v>
      </c>
      <c r="L537" s="4" t="s">
        <v>23</v>
      </c>
      <c r="M537" s="4"/>
      <c r="N537" s="2" t="str">
        <f>+VLOOKUP(B537,[1]Hoja1!$A$1:$E$773,5,0)</f>
        <v>Cerrado</v>
      </c>
      <c r="O537" s="2" t="b">
        <f t="shared" si="26"/>
        <v>1</v>
      </c>
      <c r="P537" s="2" t="s">
        <v>2644</v>
      </c>
      <c r="Q537" s="2" t="s">
        <v>2645</v>
      </c>
    </row>
    <row r="538" spans="1:17" ht="14.25" customHeight="1" x14ac:dyDescent="0.25">
      <c r="A538" s="2">
        <v>537</v>
      </c>
      <c r="B538" s="3">
        <v>20647</v>
      </c>
      <c r="C538" s="4" t="s">
        <v>2</v>
      </c>
      <c r="D538" s="5">
        <v>43901</v>
      </c>
      <c r="E538" s="36" t="s">
        <v>23</v>
      </c>
      <c r="F538" s="5">
        <v>43906</v>
      </c>
      <c r="G538" s="4" t="s">
        <v>587</v>
      </c>
      <c r="H538" s="1">
        <f t="shared" si="24"/>
        <v>5</v>
      </c>
      <c r="I538" s="1">
        <f t="shared" si="25"/>
        <v>4</v>
      </c>
      <c r="J538" s="69" t="s">
        <v>1051</v>
      </c>
      <c r="K538" s="4" t="s">
        <v>589</v>
      </c>
      <c r="L538" s="4" t="s">
        <v>23</v>
      </c>
      <c r="N538" s="2" t="str">
        <f>+VLOOKUP(B538,[1]Hoja1!$A$1:$E$773,5,0)</f>
        <v>Cerrado</v>
      </c>
      <c r="O538" s="2" t="b">
        <f t="shared" si="26"/>
        <v>1</v>
      </c>
      <c r="P538" s="2" t="s">
        <v>2644</v>
      </c>
      <c r="Q538" s="2" t="s">
        <v>2645</v>
      </c>
    </row>
    <row r="539" spans="1:17" ht="14.25" customHeight="1" x14ac:dyDescent="0.25">
      <c r="A539" s="2">
        <v>538</v>
      </c>
      <c r="B539" s="3">
        <v>20648</v>
      </c>
      <c r="C539" s="4" t="s">
        <v>586</v>
      </c>
      <c r="D539" s="5">
        <v>43901</v>
      </c>
      <c r="E539" s="36" t="s">
        <v>23</v>
      </c>
      <c r="F539" s="5">
        <v>43913</v>
      </c>
      <c r="G539" s="4" t="s">
        <v>587</v>
      </c>
      <c r="H539" s="1">
        <f t="shared" si="24"/>
        <v>12</v>
      </c>
      <c r="I539" s="1">
        <f t="shared" si="25"/>
        <v>9</v>
      </c>
      <c r="J539" s="69" t="s">
        <v>1052</v>
      </c>
      <c r="K539" s="4" t="s">
        <v>589</v>
      </c>
      <c r="L539" s="4" t="s">
        <v>23</v>
      </c>
      <c r="N539" s="2" t="str">
        <f>+VLOOKUP(B539,[1]Hoja1!$A$1:$E$773,5,0)</f>
        <v>Cerrado</v>
      </c>
      <c r="O539" s="2" t="b">
        <f t="shared" si="26"/>
        <v>1</v>
      </c>
      <c r="P539" s="2" t="s">
        <v>2644</v>
      </c>
      <c r="Q539" s="2" t="s">
        <v>2645</v>
      </c>
    </row>
    <row r="540" spans="1:17" ht="14.25" customHeight="1" x14ac:dyDescent="0.25">
      <c r="A540" s="2">
        <v>539</v>
      </c>
      <c r="B540" s="3">
        <v>20649</v>
      </c>
      <c r="C540" s="4" t="s">
        <v>586</v>
      </c>
      <c r="D540" s="5">
        <v>43901</v>
      </c>
      <c r="E540" s="36" t="s">
        <v>23</v>
      </c>
      <c r="F540" s="5">
        <v>43913</v>
      </c>
      <c r="G540" s="4" t="s">
        <v>587</v>
      </c>
      <c r="H540" s="1">
        <f t="shared" si="24"/>
        <v>12</v>
      </c>
      <c r="I540" s="1">
        <f t="shared" si="25"/>
        <v>9</v>
      </c>
      <c r="J540" s="69" t="s">
        <v>1053</v>
      </c>
      <c r="K540" s="4" t="s">
        <v>589</v>
      </c>
      <c r="L540" s="4" t="s">
        <v>23</v>
      </c>
      <c r="M540" s="4"/>
      <c r="N540" s="2" t="str">
        <f>+VLOOKUP(B540,[1]Hoja1!$A$1:$E$773,5,0)</f>
        <v>Cerrado</v>
      </c>
      <c r="O540" s="2" t="b">
        <f t="shared" si="26"/>
        <v>1</v>
      </c>
      <c r="P540" s="2" t="s">
        <v>2644</v>
      </c>
      <c r="Q540" s="2" t="s">
        <v>2645</v>
      </c>
    </row>
    <row r="541" spans="1:17" ht="14.25" customHeight="1" x14ac:dyDescent="0.25">
      <c r="A541" s="2">
        <v>540</v>
      </c>
      <c r="B541" s="3">
        <v>20650</v>
      </c>
      <c r="C541" s="4" t="s">
        <v>586</v>
      </c>
      <c r="D541" s="5">
        <v>43901</v>
      </c>
      <c r="E541" s="36" t="s">
        <v>23</v>
      </c>
      <c r="F541" s="5">
        <v>43914</v>
      </c>
      <c r="G541" s="4" t="s">
        <v>587</v>
      </c>
      <c r="H541" s="1">
        <f t="shared" si="24"/>
        <v>13</v>
      </c>
      <c r="I541" s="1">
        <f t="shared" si="25"/>
        <v>10</v>
      </c>
      <c r="J541" s="69" t="s">
        <v>1054</v>
      </c>
      <c r="K541" s="4" t="s">
        <v>589</v>
      </c>
      <c r="L541" s="4" t="s">
        <v>23</v>
      </c>
      <c r="N541" s="2" t="str">
        <f>+VLOOKUP(B541,[1]Hoja1!$A$1:$E$773,5,0)</f>
        <v>Cerrado</v>
      </c>
      <c r="O541" s="2" t="b">
        <f t="shared" si="26"/>
        <v>1</v>
      </c>
      <c r="P541" s="2" t="s">
        <v>2644</v>
      </c>
      <c r="Q541" s="2" t="s">
        <v>2645</v>
      </c>
    </row>
    <row r="542" spans="1:17" ht="14.25" customHeight="1" x14ac:dyDescent="0.25">
      <c r="A542" s="2">
        <v>541</v>
      </c>
      <c r="B542" s="3">
        <v>20651</v>
      </c>
      <c r="C542" s="4" t="s">
        <v>4</v>
      </c>
      <c r="D542" s="5">
        <v>43901</v>
      </c>
      <c r="E542" s="36" t="s">
        <v>23</v>
      </c>
      <c r="F542" s="71">
        <v>43943</v>
      </c>
      <c r="G542" s="4" t="s">
        <v>596</v>
      </c>
      <c r="H542" s="1">
        <f t="shared" si="24"/>
        <v>42</v>
      </c>
      <c r="I542" s="1">
        <f t="shared" si="25"/>
        <v>31</v>
      </c>
      <c r="J542" s="69" t="s">
        <v>741</v>
      </c>
      <c r="K542" s="4" t="s">
        <v>589</v>
      </c>
      <c r="L542" s="4" t="s">
        <v>33</v>
      </c>
      <c r="M542" s="4"/>
      <c r="N542" s="2" t="str">
        <f>+VLOOKUP(B542,[1]Hoja1!$A$1:$E$773,5,0)</f>
        <v>Cerrado</v>
      </c>
      <c r="O542" s="2" t="b">
        <f t="shared" si="26"/>
        <v>1</v>
      </c>
      <c r="P542" s="2" t="s">
        <v>2644</v>
      </c>
      <c r="Q542" s="2" t="s">
        <v>2645</v>
      </c>
    </row>
    <row r="543" spans="1:17" ht="14.25" customHeight="1" x14ac:dyDescent="0.25">
      <c r="A543" s="2">
        <v>542</v>
      </c>
      <c r="B543" s="3">
        <v>20652</v>
      </c>
      <c r="C543" s="4" t="s">
        <v>586</v>
      </c>
      <c r="D543" s="5">
        <v>43901</v>
      </c>
      <c r="E543" s="36" t="s">
        <v>23</v>
      </c>
      <c r="F543" s="5">
        <v>43913</v>
      </c>
      <c r="G543" s="4" t="s">
        <v>587</v>
      </c>
      <c r="H543" s="1">
        <f t="shared" si="24"/>
        <v>12</v>
      </c>
      <c r="I543" s="1">
        <f t="shared" si="25"/>
        <v>9</v>
      </c>
      <c r="J543" s="69" t="s">
        <v>1055</v>
      </c>
      <c r="K543" s="4" t="s">
        <v>589</v>
      </c>
      <c r="L543" s="4" t="s">
        <v>23</v>
      </c>
      <c r="N543" s="2" t="str">
        <f>+VLOOKUP(B543,[1]Hoja1!$A$1:$E$773,5,0)</f>
        <v>Cerrado</v>
      </c>
      <c r="O543" s="2" t="b">
        <f t="shared" si="26"/>
        <v>1</v>
      </c>
      <c r="P543" s="2" t="s">
        <v>2644</v>
      </c>
      <c r="Q543" s="2" t="s">
        <v>2645</v>
      </c>
    </row>
    <row r="544" spans="1:17" ht="14.25" customHeight="1" x14ac:dyDescent="0.25">
      <c r="A544" s="2">
        <v>543</v>
      </c>
      <c r="B544" s="3">
        <v>20653</v>
      </c>
      <c r="C544" s="4" t="s">
        <v>586</v>
      </c>
      <c r="D544" s="5">
        <v>43901</v>
      </c>
      <c r="E544" s="36" t="s">
        <v>23</v>
      </c>
      <c r="F544" s="5">
        <v>43914</v>
      </c>
      <c r="G544" s="4" t="s">
        <v>587</v>
      </c>
      <c r="H544" s="1">
        <f t="shared" si="24"/>
        <v>13</v>
      </c>
      <c r="I544" s="1">
        <f t="shared" si="25"/>
        <v>10</v>
      </c>
      <c r="J544" s="69" t="s">
        <v>1056</v>
      </c>
      <c r="K544" s="4" t="s">
        <v>589</v>
      </c>
      <c r="L544" s="4" t="s">
        <v>23</v>
      </c>
      <c r="M544" s="4"/>
      <c r="N544" s="2" t="str">
        <f>+VLOOKUP(B544,[1]Hoja1!$A$1:$E$773,5,0)</f>
        <v>Cerrado</v>
      </c>
      <c r="O544" s="2" t="b">
        <f t="shared" si="26"/>
        <v>1</v>
      </c>
      <c r="P544" s="2" t="s">
        <v>2644</v>
      </c>
      <c r="Q544" s="2" t="s">
        <v>2645</v>
      </c>
    </row>
    <row r="545" spans="1:17" ht="14.25" customHeight="1" x14ac:dyDescent="0.25">
      <c r="A545" s="2">
        <v>544</v>
      </c>
      <c r="B545" s="3">
        <v>20654</v>
      </c>
      <c r="C545" s="4" t="s">
        <v>586</v>
      </c>
      <c r="D545" s="5">
        <v>43901</v>
      </c>
      <c r="E545" s="36" t="s">
        <v>23</v>
      </c>
      <c r="F545" s="5">
        <v>43914</v>
      </c>
      <c r="G545" s="4" t="s">
        <v>587</v>
      </c>
      <c r="H545" s="1">
        <f t="shared" si="24"/>
        <v>13</v>
      </c>
      <c r="I545" s="1">
        <f t="shared" si="25"/>
        <v>10</v>
      </c>
      <c r="J545" s="69" t="s">
        <v>1057</v>
      </c>
      <c r="K545" s="4" t="s">
        <v>589</v>
      </c>
      <c r="L545" s="4" t="s">
        <v>23</v>
      </c>
      <c r="N545" s="2" t="str">
        <f>+VLOOKUP(B545,[1]Hoja1!$A$1:$E$773,5,0)</f>
        <v>Cerrado</v>
      </c>
      <c r="O545" s="2" t="b">
        <f t="shared" si="26"/>
        <v>1</v>
      </c>
      <c r="P545" s="2" t="s">
        <v>2644</v>
      </c>
      <c r="Q545" s="2" t="s">
        <v>2645</v>
      </c>
    </row>
    <row r="546" spans="1:17" ht="14.25" customHeight="1" x14ac:dyDescent="0.25">
      <c r="A546" s="2">
        <v>545</v>
      </c>
      <c r="B546" s="3">
        <v>20655</v>
      </c>
      <c r="C546" s="4" t="s">
        <v>586</v>
      </c>
      <c r="D546" s="5">
        <v>43901</v>
      </c>
      <c r="E546" s="36" t="s">
        <v>23</v>
      </c>
      <c r="F546" s="5">
        <v>43914</v>
      </c>
      <c r="G546" s="4" t="s">
        <v>587</v>
      </c>
      <c r="H546" s="1">
        <f t="shared" si="24"/>
        <v>13</v>
      </c>
      <c r="I546" s="1">
        <f t="shared" si="25"/>
        <v>10</v>
      </c>
      <c r="J546" s="69" t="s">
        <v>1058</v>
      </c>
      <c r="K546" s="4" t="s">
        <v>589</v>
      </c>
      <c r="L546" s="4" t="s">
        <v>23</v>
      </c>
      <c r="N546" s="2" t="str">
        <f>+VLOOKUP(B546,[1]Hoja1!$A$1:$E$773,5,0)</f>
        <v>Cerrado</v>
      </c>
      <c r="O546" s="2" t="b">
        <f t="shared" si="26"/>
        <v>1</v>
      </c>
      <c r="P546" s="2" t="s">
        <v>2644</v>
      </c>
      <c r="Q546" s="2" t="s">
        <v>2645</v>
      </c>
    </row>
    <row r="547" spans="1:17" ht="14.25" customHeight="1" x14ac:dyDescent="0.25">
      <c r="A547" s="2">
        <v>546</v>
      </c>
      <c r="B547" s="3">
        <v>20656</v>
      </c>
      <c r="C547" s="4" t="s">
        <v>2</v>
      </c>
      <c r="D547" s="5">
        <v>43901</v>
      </c>
      <c r="E547" s="36" t="s">
        <v>23</v>
      </c>
      <c r="F547" s="5">
        <v>43903</v>
      </c>
      <c r="G547" s="4" t="s">
        <v>587</v>
      </c>
      <c r="H547" s="1">
        <f t="shared" si="24"/>
        <v>2</v>
      </c>
      <c r="I547" s="1">
        <f t="shared" si="25"/>
        <v>3</v>
      </c>
      <c r="J547" s="69" t="s">
        <v>1059</v>
      </c>
      <c r="K547" s="4" t="s">
        <v>589</v>
      </c>
      <c r="L547" s="4" t="s">
        <v>23</v>
      </c>
      <c r="N547" s="2" t="str">
        <f>+VLOOKUP(B547,[1]Hoja1!$A$1:$E$773,5,0)</f>
        <v>Cerrado</v>
      </c>
      <c r="O547" s="2" t="b">
        <f t="shared" si="26"/>
        <v>1</v>
      </c>
      <c r="P547" s="2" t="s">
        <v>2644</v>
      </c>
      <c r="Q547" s="2" t="s">
        <v>2645</v>
      </c>
    </row>
    <row r="548" spans="1:17" ht="14.25" customHeight="1" x14ac:dyDescent="0.25">
      <c r="A548" s="2">
        <v>547</v>
      </c>
      <c r="B548" s="3">
        <v>20657</v>
      </c>
      <c r="C548" s="4" t="s">
        <v>586</v>
      </c>
      <c r="D548" s="5">
        <v>43901</v>
      </c>
      <c r="E548" s="36" t="s">
        <v>23</v>
      </c>
      <c r="F548" s="5">
        <v>43914</v>
      </c>
      <c r="G548" s="4" t="s">
        <v>587</v>
      </c>
      <c r="H548" s="1">
        <f t="shared" si="24"/>
        <v>13</v>
      </c>
      <c r="I548" s="1">
        <f t="shared" si="25"/>
        <v>10</v>
      </c>
      <c r="J548" s="69" t="s">
        <v>1060</v>
      </c>
      <c r="K548" s="4" t="s">
        <v>589</v>
      </c>
      <c r="L548" s="4" t="s">
        <v>23</v>
      </c>
      <c r="N548" s="2" t="str">
        <f>+VLOOKUP(B548,[1]Hoja1!$A$1:$E$773,5,0)</f>
        <v>Cerrado</v>
      </c>
      <c r="O548" s="2" t="b">
        <f t="shared" si="26"/>
        <v>1</v>
      </c>
      <c r="P548" s="2" t="s">
        <v>2644</v>
      </c>
      <c r="Q548" s="2" t="s">
        <v>2645</v>
      </c>
    </row>
    <row r="549" spans="1:17" ht="14.25" customHeight="1" x14ac:dyDescent="0.25">
      <c r="A549" s="2">
        <v>548</v>
      </c>
      <c r="B549" s="3">
        <v>20658</v>
      </c>
      <c r="C549" s="4" t="s">
        <v>2</v>
      </c>
      <c r="D549" s="5">
        <v>43901</v>
      </c>
      <c r="E549" s="36" t="s">
        <v>23</v>
      </c>
      <c r="F549" s="5">
        <v>43913</v>
      </c>
      <c r="G549" s="4" t="s">
        <v>587</v>
      </c>
      <c r="H549" s="1">
        <f t="shared" si="24"/>
        <v>12</v>
      </c>
      <c r="I549" s="1">
        <f t="shared" si="25"/>
        <v>9</v>
      </c>
      <c r="J549" s="69" t="s">
        <v>1061</v>
      </c>
      <c r="K549" s="4" t="s">
        <v>589</v>
      </c>
      <c r="L549" s="4" t="s">
        <v>23</v>
      </c>
      <c r="N549" s="2" t="str">
        <f>+VLOOKUP(B549,[1]Hoja1!$A$1:$E$773,5,0)</f>
        <v>Cerrado</v>
      </c>
      <c r="O549" s="2" t="b">
        <f t="shared" si="26"/>
        <v>1</v>
      </c>
      <c r="P549" s="2" t="s">
        <v>2644</v>
      </c>
      <c r="Q549" s="2" t="s">
        <v>2645</v>
      </c>
    </row>
    <row r="550" spans="1:17" ht="14.25" customHeight="1" x14ac:dyDescent="0.25">
      <c r="A550" s="2">
        <v>549</v>
      </c>
      <c r="B550" s="3">
        <v>20659</v>
      </c>
      <c r="C550" s="4" t="s">
        <v>586</v>
      </c>
      <c r="D550" s="5">
        <v>43901</v>
      </c>
      <c r="E550" s="36" t="s">
        <v>23</v>
      </c>
      <c r="F550" s="5">
        <v>43914</v>
      </c>
      <c r="G550" s="4" t="s">
        <v>587</v>
      </c>
      <c r="H550" s="1">
        <f t="shared" si="24"/>
        <v>13</v>
      </c>
      <c r="I550" s="1">
        <f t="shared" si="25"/>
        <v>10</v>
      </c>
      <c r="J550" s="69" t="s">
        <v>1062</v>
      </c>
      <c r="K550" s="4" t="s">
        <v>589</v>
      </c>
      <c r="L550" s="4" t="s">
        <v>23</v>
      </c>
      <c r="N550" s="2" t="str">
        <f>+VLOOKUP(B550,[1]Hoja1!$A$1:$E$773,5,0)</f>
        <v>Cerrado</v>
      </c>
      <c r="O550" s="2" t="b">
        <f t="shared" si="26"/>
        <v>1</v>
      </c>
      <c r="P550" s="2" t="s">
        <v>2644</v>
      </c>
      <c r="Q550" s="2" t="s">
        <v>2645</v>
      </c>
    </row>
    <row r="551" spans="1:17" ht="14.25" customHeight="1" x14ac:dyDescent="0.25">
      <c r="A551" s="2">
        <v>550</v>
      </c>
      <c r="B551" s="3">
        <v>20660</v>
      </c>
      <c r="C551" s="4" t="s">
        <v>4</v>
      </c>
      <c r="D551" s="5">
        <v>43902</v>
      </c>
      <c r="E551" s="36" t="s">
        <v>23</v>
      </c>
      <c r="F551" s="5">
        <v>43906</v>
      </c>
      <c r="G551" s="4" t="s">
        <v>587</v>
      </c>
      <c r="H551" s="1">
        <f t="shared" si="24"/>
        <v>4</v>
      </c>
      <c r="I551" s="1">
        <f t="shared" si="25"/>
        <v>3</v>
      </c>
      <c r="J551" s="69" t="s">
        <v>1063</v>
      </c>
      <c r="K551" s="4" t="s">
        <v>589</v>
      </c>
      <c r="L551" s="4" t="s">
        <v>23</v>
      </c>
      <c r="M551" s="4"/>
      <c r="N551" s="2" t="str">
        <f>+VLOOKUP(B551,[1]Hoja1!$A$1:$E$773,5,0)</f>
        <v>Cerrado</v>
      </c>
      <c r="O551" s="2" t="b">
        <f t="shared" si="26"/>
        <v>1</v>
      </c>
      <c r="P551" s="2" t="s">
        <v>2644</v>
      </c>
      <c r="Q551" s="2" t="s">
        <v>2645</v>
      </c>
    </row>
    <row r="552" spans="1:17" ht="14.25" customHeight="1" x14ac:dyDescent="0.25">
      <c r="A552" s="2">
        <v>551</v>
      </c>
      <c r="B552" s="3">
        <v>20661</v>
      </c>
      <c r="C552" s="4" t="s">
        <v>586</v>
      </c>
      <c r="D552" s="5">
        <v>43902</v>
      </c>
      <c r="E552" s="36" t="s">
        <v>23</v>
      </c>
      <c r="F552" s="5">
        <v>43914</v>
      </c>
      <c r="G552" s="4" t="s">
        <v>587</v>
      </c>
      <c r="H552" s="1">
        <f t="shared" si="24"/>
        <v>12</v>
      </c>
      <c r="I552" s="1">
        <f t="shared" si="25"/>
        <v>9</v>
      </c>
      <c r="J552" s="69" t="s">
        <v>1064</v>
      </c>
      <c r="K552" s="4" t="s">
        <v>589</v>
      </c>
      <c r="L552" s="4" t="s">
        <v>23</v>
      </c>
      <c r="M552" s="4"/>
      <c r="N552" s="2" t="str">
        <f>+VLOOKUP(B552,[1]Hoja1!$A$1:$E$773,5,0)</f>
        <v>Cerrado</v>
      </c>
      <c r="O552" s="2" t="b">
        <f t="shared" si="26"/>
        <v>1</v>
      </c>
      <c r="P552" s="2" t="s">
        <v>2644</v>
      </c>
      <c r="Q552" s="2" t="s">
        <v>2645</v>
      </c>
    </row>
    <row r="553" spans="1:17" ht="14.25" customHeight="1" x14ac:dyDescent="0.25">
      <c r="A553" s="2">
        <v>552</v>
      </c>
      <c r="B553" s="3">
        <v>20662</v>
      </c>
      <c r="C553" s="4" t="s">
        <v>4</v>
      </c>
      <c r="D553" s="5">
        <v>43902</v>
      </c>
      <c r="E553" s="36" t="s">
        <v>23</v>
      </c>
      <c r="F553" s="5" t="s">
        <v>25</v>
      </c>
      <c r="G553" s="4" t="s">
        <v>25</v>
      </c>
      <c r="H553" s="1" t="e">
        <f t="shared" si="24"/>
        <v>#VALUE!</v>
      </c>
      <c r="I553" s="1" t="e">
        <f t="shared" si="25"/>
        <v>#VALUE!</v>
      </c>
      <c r="J553" s="69" t="s">
        <v>1065</v>
      </c>
      <c r="K553" s="4" t="s">
        <v>592</v>
      </c>
      <c r="L553" s="4" t="s">
        <v>25</v>
      </c>
      <c r="M553" s="4"/>
      <c r="N553" s="2" t="str">
        <f>+VLOOKUP(B553,[1]Hoja1!$A$1:$E$773,5,0)</f>
        <v>Abierto</v>
      </c>
      <c r="O553" s="2" t="b">
        <f t="shared" si="26"/>
        <v>1</v>
      </c>
      <c r="P553" s="2" t="s">
        <v>2646</v>
      </c>
      <c r="Q553" s="2" t="s">
        <v>25</v>
      </c>
    </row>
    <row r="554" spans="1:17" ht="14.25" customHeight="1" x14ac:dyDescent="0.25">
      <c r="A554" s="2">
        <v>553</v>
      </c>
      <c r="B554" s="3">
        <v>20663</v>
      </c>
      <c r="C554" s="4" t="s">
        <v>4</v>
      </c>
      <c r="D554" s="5">
        <v>43902</v>
      </c>
      <c r="E554" s="36" t="s">
        <v>23</v>
      </c>
      <c r="F554" s="5">
        <v>43914</v>
      </c>
      <c r="G554" s="4" t="s">
        <v>587</v>
      </c>
      <c r="H554" s="1">
        <f t="shared" si="24"/>
        <v>12</v>
      </c>
      <c r="I554" s="1">
        <f t="shared" si="25"/>
        <v>9</v>
      </c>
      <c r="J554" s="69" t="s">
        <v>1066</v>
      </c>
      <c r="K554" s="4" t="s">
        <v>589</v>
      </c>
      <c r="L554" s="4" t="s">
        <v>23</v>
      </c>
      <c r="N554" s="2" t="str">
        <f>+VLOOKUP(B554,[1]Hoja1!$A$1:$E$773,5,0)</f>
        <v>Cerrado</v>
      </c>
      <c r="O554" s="2" t="b">
        <f t="shared" si="26"/>
        <v>1</v>
      </c>
      <c r="P554" s="2" t="s">
        <v>2644</v>
      </c>
      <c r="Q554" s="2" t="s">
        <v>2645</v>
      </c>
    </row>
    <row r="555" spans="1:17" ht="14.25" customHeight="1" x14ac:dyDescent="0.25">
      <c r="A555" s="2">
        <v>554</v>
      </c>
      <c r="B555" s="3">
        <v>20664</v>
      </c>
      <c r="C555" s="4" t="s">
        <v>586</v>
      </c>
      <c r="D555" s="5">
        <v>43902</v>
      </c>
      <c r="E555" s="36" t="s">
        <v>23</v>
      </c>
      <c r="F555" s="5">
        <v>43914</v>
      </c>
      <c r="G555" s="4" t="s">
        <v>587</v>
      </c>
      <c r="H555" s="1">
        <f t="shared" si="24"/>
        <v>12</v>
      </c>
      <c r="I555" s="1">
        <f t="shared" si="25"/>
        <v>9</v>
      </c>
      <c r="J555" s="69" t="s">
        <v>1067</v>
      </c>
      <c r="K555" s="4" t="s">
        <v>589</v>
      </c>
      <c r="L555" s="4" t="s">
        <v>23</v>
      </c>
      <c r="N555" s="2" t="str">
        <f>+VLOOKUP(B555,[1]Hoja1!$A$1:$E$773,5,0)</f>
        <v>Cerrado</v>
      </c>
      <c r="O555" s="2" t="b">
        <f t="shared" si="26"/>
        <v>1</v>
      </c>
      <c r="P555" s="2" t="s">
        <v>2644</v>
      </c>
      <c r="Q555" s="2" t="s">
        <v>2645</v>
      </c>
    </row>
    <row r="556" spans="1:17" ht="14.25" customHeight="1" x14ac:dyDescent="0.25">
      <c r="A556" s="2">
        <v>555</v>
      </c>
      <c r="B556" s="3">
        <v>20665</v>
      </c>
      <c r="C556" s="4" t="s">
        <v>4</v>
      </c>
      <c r="D556" s="5">
        <v>43902</v>
      </c>
      <c r="E556" s="36" t="s">
        <v>23</v>
      </c>
      <c r="F556" s="5">
        <v>43917</v>
      </c>
      <c r="G556" s="4" t="s">
        <v>587</v>
      </c>
      <c r="H556" s="1">
        <f t="shared" si="24"/>
        <v>15</v>
      </c>
      <c r="I556" s="1">
        <f t="shared" si="25"/>
        <v>12</v>
      </c>
      <c r="J556" s="69" t="s">
        <v>1068</v>
      </c>
      <c r="K556" s="4" t="s">
        <v>589</v>
      </c>
      <c r="L556" s="4" t="s">
        <v>23</v>
      </c>
      <c r="M556" s="4"/>
      <c r="N556" s="2" t="str">
        <f>+VLOOKUP(B556,[1]Hoja1!$A$1:$E$773,5,0)</f>
        <v>Cerrado</v>
      </c>
      <c r="O556" s="2" t="b">
        <f t="shared" si="26"/>
        <v>1</v>
      </c>
      <c r="P556" s="2" t="s">
        <v>2644</v>
      </c>
      <c r="Q556" s="2" t="s">
        <v>2645</v>
      </c>
    </row>
    <row r="557" spans="1:17" ht="14.25" customHeight="1" x14ac:dyDescent="0.25">
      <c r="A557" s="2">
        <v>556</v>
      </c>
      <c r="B557" s="3">
        <v>20666</v>
      </c>
      <c r="C557" s="4" t="s">
        <v>586</v>
      </c>
      <c r="D557" s="5">
        <v>43902</v>
      </c>
      <c r="E557" s="36" t="s">
        <v>23</v>
      </c>
      <c r="F557" s="5">
        <v>43913</v>
      </c>
      <c r="G557" s="4" t="s">
        <v>587</v>
      </c>
      <c r="H557" s="1">
        <f t="shared" si="24"/>
        <v>11</v>
      </c>
      <c r="I557" s="1">
        <f t="shared" si="25"/>
        <v>8</v>
      </c>
      <c r="J557" s="69" t="s">
        <v>1069</v>
      </c>
      <c r="K557" s="4" t="s">
        <v>589</v>
      </c>
      <c r="L557" s="4" t="s">
        <v>23</v>
      </c>
      <c r="M557" s="4"/>
      <c r="N557" s="2" t="str">
        <f>+VLOOKUP(B557,[1]Hoja1!$A$1:$E$773,5,0)</f>
        <v>Cerrado</v>
      </c>
      <c r="O557" s="2" t="b">
        <f t="shared" si="26"/>
        <v>1</v>
      </c>
      <c r="P557" s="2" t="s">
        <v>2644</v>
      </c>
      <c r="Q557" s="2" t="s">
        <v>2645</v>
      </c>
    </row>
    <row r="558" spans="1:17" ht="14.25" customHeight="1" x14ac:dyDescent="0.25">
      <c r="A558" s="2">
        <v>557</v>
      </c>
      <c r="B558" s="3">
        <v>20667</v>
      </c>
      <c r="C558" s="4" t="s">
        <v>586</v>
      </c>
      <c r="D558" s="5">
        <v>43902</v>
      </c>
      <c r="E558" s="36" t="s">
        <v>23</v>
      </c>
      <c r="F558" s="5">
        <v>43914</v>
      </c>
      <c r="G558" s="4" t="s">
        <v>587</v>
      </c>
      <c r="H558" s="1">
        <f t="shared" si="24"/>
        <v>12</v>
      </c>
      <c r="I558" s="1">
        <f t="shared" si="25"/>
        <v>9</v>
      </c>
      <c r="J558" s="69" t="s">
        <v>1070</v>
      </c>
      <c r="K558" s="4" t="s">
        <v>589</v>
      </c>
      <c r="L558" s="4" t="s">
        <v>23</v>
      </c>
      <c r="N558" s="2" t="str">
        <f>+VLOOKUP(B558,[1]Hoja1!$A$1:$E$773,5,0)</f>
        <v>Cerrado</v>
      </c>
      <c r="O558" s="2" t="b">
        <f t="shared" si="26"/>
        <v>1</v>
      </c>
      <c r="P558" s="2" t="s">
        <v>2644</v>
      </c>
      <c r="Q558" s="2" t="s">
        <v>2645</v>
      </c>
    </row>
    <row r="559" spans="1:17" ht="14.25" customHeight="1" x14ac:dyDescent="0.25">
      <c r="A559" s="2">
        <v>558</v>
      </c>
      <c r="B559" s="3">
        <v>20668</v>
      </c>
      <c r="C559" s="4" t="s">
        <v>4</v>
      </c>
      <c r="D559" s="5">
        <v>43902</v>
      </c>
      <c r="E559" s="36" t="s">
        <v>23</v>
      </c>
      <c r="F559" s="5">
        <v>43903</v>
      </c>
      <c r="G559" s="4" t="s">
        <v>587</v>
      </c>
      <c r="H559" s="1">
        <f t="shared" si="24"/>
        <v>1</v>
      </c>
      <c r="I559" s="1">
        <f t="shared" si="25"/>
        <v>2</v>
      </c>
      <c r="J559" s="69" t="s">
        <v>934</v>
      </c>
      <c r="K559" s="4" t="s">
        <v>589</v>
      </c>
      <c r="L559" s="4" t="s">
        <v>23</v>
      </c>
      <c r="N559" s="2" t="str">
        <f>+VLOOKUP(B559,[1]Hoja1!$A$1:$E$773,5,0)</f>
        <v>Cerrado</v>
      </c>
      <c r="O559" s="2" t="b">
        <f t="shared" si="26"/>
        <v>1</v>
      </c>
      <c r="P559" s="2" t="s">
        <v>2644</v>
      </c>
      <c r="Q559" s="2" t="s">
        <v>2645</v>
      </c>
    </row>
    <row r="560" spans="1:17" ht="14.25" customHeight="1" x14ac:dyDescent="0.25">
      <c r="A560" s="2">
        <v>559</v>
      </c>
      <c r="B560" s="3">
        <v>20669</v>
      </c>
      <c r="C560" s="4" t="s">
        <v>586</v>
      </c>
      <c r="D560" s="5">
        <v>43902</v>
      </c>
      <c r="E560" s="36" t="s">
        <v>23</v>
      </c>
      <c r="F560" s="5">
        <v>43914</v>
      </c>
      <c r="G560" s="4" t="s">
        <v>587</v>
      </c>
      <c r="H560" s="1">
        <f t="shared" si="24"/>
        <v>12</v>
      </c>
      <c r="I560" s="1">
        <f t="shared" si="25"/>
        <v>9</v>
      </c>
      <c r="J560" s="69" t="s">
        <v>1071</v>
      </c>
      <c r="K560" s="4" t="s">
        <v>589</v>
      </c>
      <c r="L560" s="4" t="s">
        <v>23</v>
      </c>
      <c r="N560" s="2" t="str">
        <f>+VLOOKUP(B560,[1]Hoja1!$A$1:$E$773,5,0)</f>
        <v>Cerrado</v>
      </c>
      <c r="O560" s="2" t="b">
        <f t="shared" si="26"/>
        <v>1</v>
      </c>
      <c r="P560" s="2" t="s">
        <v>2644</v>
      </c>
      <c r="Q560" s="2" t="s">
        <v>2645</v>
      </c>
    </row>
    <row r="561" spans="1:17" ht="14.25" customHeight="1" x14ac:dyDescent="0.25">
      <c r="A561" s="2">
        <v>560</v>
      </c>
      <c r="B561" s="3">
        <v>20670</v>
      </c>
      <c r="C561" s="4" t="s">
        <v>586</v>
      </c>
      <c r="D561" s="5">
        <v>43902</v>
      </c>
      <c r="E561" s="36" t="s">
        <v>23</v>
      </c>
      <c r="F561" s="5">
        <v>43914</v>
      </c>
      <c r="G561" s="4" t="s">
        <v>587</v>
      </c>
      <c r="H561" s="1">
        <f t="shared" si="24"/>
        <v>12</v>
      </c>
      <c r="I561" s="1">
        <f t="shared" si="25"/>
        <v>9</v>
      </c>
      <c r="J561" s="69" t="s">
        <v>1072</v>
      </c>
      <c r="K561" s="4" t="s">
        <v>589</v>
      </c>
      <c r="L561" s="4" t="s">
        <v>23</v>
      </c>
      <c r="M561" s="4"/>
      <c r="N561" s="2" t="str">
        <f>+VLOOKUP(B561,[1]Hoja1!$A$1:$E$773,5,0)</f>
        <v>Cerrado</v>
      </c>
      <c r="O561" s="2" t="b">
        <f t="shared" si="26"/>
        <v>1</v>
      </c>
      <c r="P561" s="2" t="s">
        <v>2644</v>
      </c>
      <c r="Q561" s="2" t="s">
        <v>2645</v>
      </c>
    </row>
    <row r="562" spans="1:17" ht="14.25" customHeight="1" x14ac:dyDescent="0.25">
      <c r="A562" s="2">
        <v>561</v>
      </c>
      <c r="B562" s="3">
        <v>20671</v>
      </c>
      <c r="C562" s="4" t="s">
        <v>586</v>
      </c>
      <c r="D562" s="5">
        <v>43902</v>
      </c>
      <c r="E562" s="36" t="s">
        <v>23</v>
      </c>
      <c r="F562" s="5">
        <v>43914</v>
      </c>
      <c r="G562" s="4" t="s">
        <v>587</v>
      </c>
      <c r="H562" s="1">
        <f t="shared" si="24"/>
        <v>12</v>
      </c>
      <c r="I562" s="1">
        <f t="shared" si="25"/>
        <v>9</v>
      </c>
      <c r="J562" s="69" t="s">
        <v>6</v>
      </c>
      <c r="K562" s="4" t="s">
        <v>589</v>
      </c>
      <c r="L562" s="4" t="s">
        <v>23</v>
      </c>
      <c r="N562" s="2" t="str">
        <f>+VLOOKUP(B562,[1]Hoja1!$A$1:$E$773,5,0)</f>
        <v>Cerrado</v>
      </c>
      <c r="O562" s="2" t="b">
        <f t="shared" si="26"/>
        <v>1</v>
      </c>
      <c r="P562" s="2" t="s">
        <v>2644</v>
      </c>
      <c r="Q562" s="2" t="s">
        <v>2645</v>
      </c>
    </row>
    <row r="563" spans="1:17" ht="14.25" customHeight="1" x14ac:dyDescent="0.25">
      <c r="A563" s="2">
        <v>562</v>
      </c>
      <c r="B563" s="3">
        <v>20672</v>
      </c>
      <c r="C563" s="4" t="s">
        <v>4</v>
      </c>
      <c r="D563" s="5">
        <v>43902</v>
      </c>
      <c r="E563" s="36" t="s">
        <v>23</v>
      </c>
      <c r="F563" s="5">
        <v>43914</v>
      </c>
      <c r="G563" s="4" t="s">
        <v>587</v>
      </c>
      <c r="H563" s="1">
        <f t="shared" si="24"/>
        <v>12</v>
      </c>
      <c r="I563" s="1">
        <f t="shared" si="25"/>
        <v>9</v>
      </c>
      <c r="J563" s="69" t="s">
        <v>1073</v>
      </c>
      <c r="K563" s="4" t="s">
        <v>589</v>
      </c>
      <c r="L563" s="4" t="s">
        <v>23</v>
      </c>
      <c r="N563" s="2" t="str">
        <f>+VLOOKUP(B563,[1]Hoja1!$A$1:$E$773,5,0)</f>
        <v>Cerrado</v>
      </c>
      <c r="O563" s="2" t="b">
        <f t="shared" si="26"/>
        <v>1</v>
      </c>
      <c r="P563" s="2" t="s">
        <v>2644</v>
      </c>
      <c r="Q563" s="2" t="s">
        <v>2645</v>
      </c>
    </row>
    <row r="564" spans="1:17" ht="14.25" customHeight="1" x14ac:dyDescent="0.25">
      <c r="A564" s="2">
        <v>563</v>
      </c>
      <c r="B564" s="3">
        <v>20673</v>
      </c>
      <c r="C564" s="4" t="s">
        <v>586</v>
      </c>
      <c r="D564" s="5">
        <v>43903</v>
      </c>
      <c r="E564" s="36" t="s">
        <v>23</v>
      </c>
      <c r="F564" s="5">
        <v>43914</v>
      </c>
      <c r="G564" s="4" t="s">
        <v>587</v>
      </c>
      <c r="H564" s="1">
        <f t="shared" si="24"/>
        <v>11</v>
      </c>
      <c r="I564" s="1">
        <f t="shared" si="25"/>
        <v>8</v>
      </c>
      <c r="J564" s="69" t="s">
        <v>1074</v>
      </c>
      <c r="K564" s="4" t="s">
        <v>589</v>
      </c>
      <c r="L564" s="4" t="s">
        <v>23</v>
      </c>
      <c r="N564" s="2" t="str">
        <f>+VLOOKUP(B564,[1]Hoja1!$A$1:$E$773,5,0)</f>
        <v>Cerrado</v>
      </c>
      <c r="O564" s="2" t="b">
        <f t="shared" si="26"/>
        <v>1</v>
      </c>
      <c r="P564" s="2" t="s">
        <v>2644</v>
      </c>
      <c r="Q564" s="2" t="s">
        <v>2645</v>
      </c>
    </row>
    <row r="565" spans="1:17" ht="14.25" customHeight="1" x14ac:dyDescent="0.25">
      <c r="A565" s="2">
        <v>564</v>
      </c>
      <c r="B565" s="3">
        <v>20674</v>
      </c>
      <c r="C565" s="4" t="s">
        <v>586</v>
      </c>
      <c r="D565" s="5">
        <v>43903</v>
      </c>
      <c r="E565" s="36" t="s">
        <v>23</v>
      </c>
      <c r="F565" s="5">
        <v>43914</v>
      </c>
      <c r="G565" s="4" t="s">
        <v>587</v>
      </c>
      <c r="H565" s="1">
        <f t="shared" si="24"/>
        <v>11</v>
      </c>
      <c r="I565" s="1">
        <f t="shared" si="25"/>
        <v>8</v>
      </c>
      <c r="J565" s="69" t="s">
        <v>1075</v>
      </c>
      <c r="K565" s="4" t="s">
        <v>589</v>
      </c>
      <c r="L565" s="4" t="s">
        <v>23</v>
      </c>
      <c r="N565" s="2" t="str">
        <f>+VLOOKUP(B565,[1]Hoja1!$A$1:$E$773,5,0)</f>
        <v>Cerrado</v>
      </c>
      <c r="O565" s="2" t="b">
        <f t="shared" si="26"/>
        <v>1</v>
      </c>
      <c r="P565" s="2" t="s">
        <v>2644</v>
      </c>
      <c r="Q565" s="2" t="s">
        <v>2645</v>
      </c>
    </row>
    <row r="566" spans="1:17" ht="14.25" customHeight="1" x14ac:dyDescent="0.25">
      <c r="A566" s="2">
        <v>565</v>
      </c>
      <c r="B566" s="3">
        <v>20675</v>
      </c>
      <c r="C566" s="4" t="s">
        <v>4</v>
      </c>
      <c r="D566" s="5">
        <v>43903</v>
      </c>
      <c r="E566" s="36" t="s">
        <v>23</v>
      </c>
      <c r="F566" s="5" t="s">
        <v>25</v>
      </c>
      <c r="G566" s="4" t="s">
        <v>25</v>
      </c>
      <c r="H566" s="1" t="e">
        <f t="shared" si="24"/>
        <v>#VALUE!</v>
      </c>
      <c r="I566" s="1" t="e">
        <f t="shared" si="25"/>
        <v>#VALUE!</v>
      </c>
      <c r="J566" s="69" t="s">
        <v>1076</v>
      </c>
      <c r="K566" s="4" t="s">
        <v>592</v>
      </c>
      <c r="L566" s="4" t="s">
        <v>25</v>
      </c>
      <c r="M566" s="4"/>
      <c r="N566" s="2" t="str">
        <f>+VLOOKUP(B566,[1]Hoja1!$A$1:$E$773,5,0)</f>
        <v>Abierto</v>
      </c>
      <c r="O566" s="2" t="b">
        <f t="shared" si="26"/>
        <v>1</v>
      </c>
      <c r="P566" s="2" t="s">
        <v>2646</v>
      </c>
      <c r="Q566" s="2" t="s">
        <v>25</v>
      </c>
    </row>
    <row r="567" spans="1:17" ht="14.25" customHeight="1" x14ac:dyDescent="0.25">
      <c r="A567" s="2">
        <v>566</v>
      </c>
      <c r="B567" s="3">
        <v>20676</v>
      </c>
      <c r="C567" s="4" t="s">
        <v>586</v>
      </c>
      <c r="D567" s="5">
        <v>43903</v>
      </c>
      <c r="E567" s="36" t="s">
        <v>23</v>
      </c>
      <c r="F567" s="5">
        <v>43914</v>
      </c>
      <c r="G567" s="4" t="s">
        <v>587</v>
      </c>
      <c r="H567" s="1">
        <f t="shared" si="24"/>
        <v>11</v>
      </c>
      <c r="I567" s="1">
        <f t="shared" si="25"/>
        <v>8</v>
      </c>
      <c r="J567" s="69" t="s">
        <v>1077</v>
      </c>
      <c r="K567" s="4" t="s">
        <v>589</v>
      </c>
      <c r="L567" s="4" t="s">
        <v>23</v>
      </c>
      <c r="N567" s="2" t="str">
        <f>+VLOOKUP(B567,[1]Hoja1!$A$1:$E$773,5,0)</f>
        <v>Cerrado</v>
      </c>
      <c r="O567" s="2" t="b">
        <f t="shared" si="26"/>
        <v>1</v>
      </c>
      <c r="P567" s="2" t="s">
        <v>2644</v>
      </c>
      <c r="Q567" s="2" t="s">
        <v>2645</v>
      </c>
    </row>
    <row r="568" spans="1:17" ht="14.25" customHeight="1" x14ac:dyDescent="0.25">
      <c r="A568" s="2">
        <v>567</v>
      </c>
      <c r="B568" s="3">
        <v>20677</v>
      </c>
      <c r="C568" s="4" t="s">
        <v>586</v>
      </c>
      <c r="D568" s="5">
        <v>43903</v>
      </c>
      <c r="E568" s="36" t="s">
        <v>23</v>
      </c>
      <c r="F568" s="5">
        <v>43914</v>
      </c>
      <c r="G568" s="4" t="s">
        <v>587</v>
      </c>
      <c r="H568" s="1">
        <f t="shared" si="24"/>
        <v>11</v>
      </c>
      <c r="I568" s="1">
        <f t="shared" si="25"/>
        <v>8</v>
      </c>
      <c r="J568" s="69" t="s">
        <v>1078</v>
      </c>
      <c r="K568" s="4" t="s">
        <v>589</v>
      </c>
      <c r="L568" s="4" t="s">
        <v>23</v>
      </c>
      <c r="M568" s="4"/>
      <c r="N568" s="2" t="str">
        <f>+VLOOKUP(B568,[1]Hoja1!$A$1:$E$773,5,0)</f>
        <v>Cerrado</v>
      </c>
      <c r="O568" s="2" t="b">
        <f t="shared" si="26"/>
        <v>1</v>
      </c>
      <c r="P568" s="2" t="s">
        <v>2644</v>
      </c>
      <c r="Q568" s="2" t="s">
        <v>2645</v>
      </c>
    </row>
    <row r="569" spans="1:17" ht="14.25" customHeight="1" x14ac:dyDescent="0.25">
      <c r="A569" s="2">
        <v>568</v>
      </c>
      <c r="B569" s="3">
        <v>20678</v>
      </c>
      <c r="C569" s="4" t="s">
        <v>4</v>
      </c>
      <c r="D569" s="5">
        <v>43903</v>
      </c>
      <c r="E569" s="36" t="s">
        <v>23</v>
      </c>
      <c r="F569" s="5">
        <v>43917</v>
      </c>
      <c r="G569" s="4" t="s">
        <v>587</v>
      </c>
      <c r="H569" s="1">
        <f t="shared" si="24"/>
        <v>14</v>
      </c>
      <c r="I569" s="1">
        <f t="shared" si="25"/>
        <v>11</v>
      </c>
      <c r="J569" s="69" t="s">
        <v>1079</v>
      </c>
      <c r="K569" s="4" t="s">
        <v>589</v>
      </c>
      <c r="L569" s="4" t="s">
        <v>23</v>
      </c>
      <c r="N569" s="2" t="str">
        <f>+VLOOKUP(B569,[1]Hoja1!$A$1:$E$773,5,0)</f>
        <v>Cerrado</v>
      </c>
      <c r="O569" s="2" t="b">
        <f t="shared" si="26"/>
        <v>1</v>
      </c>
      <c r="P569" s="2" t="s">
        <v>2644</v>
      </c>
      <c r="Q569" s="2" t="s">
        <v>2645</v>
      </c>
    </row>
    <row r="570" spans="1:17" ht="14.25" customHeight="1" x14ac:dyDescent="0.25">
      <c r="A570" s="2">
        <v>569</v>
      </c>
      <c r="B570" s="3">
        <v>20679</v>
      </c>
      <c r="C570" s="4" t="s">
        <v>586</v>
      </c>
      <c r="D570" s="5">
        <v>43903</v>
      </c>
      <c r="E570" s="36" t="s">
        <v>23</v>
      </c>
      <c r="F570" s="5">
        <v>43914</v>
      </c>
      <c r="G570" s="4" t="s">
        <v>587</v>
      </c>
      <c r="H570" s="1">
        <f t="shared" si="24"/>
        <v>11</v>
      </c>
      <c r="I570" s="1">
        <f t="shared" si="25"/>
        <v>8</v>
      </c>
      <c r="J570" s="69" t="s">
        <v>1080</v>
      </c>
      <c r="K570" s="4" t="s">
        <v>589</v>
      </c>
      <c r="L570" s="4" t="s">
        <v>23</v>
      </c>
      <c r="N570" s="2" t="str">
        <f>+VLOOKUP(B570,[1]Hoja1!$A$1:$E$773,5,0)</f>
        <v>Cerrado</v>
      </c>
      <c r="O570" s="2" t="b">
        <f t="shared" si="26"/>
        <v>1</v>
      </c>
      <c r="P570" s="2" t="s">
        <v>2644</v>
      </c>
      <c r="Q570" s="2" t="s">
        <v>2645</v>
      </c>
    </row>
    <row r="571" spans="1:17" ht="14.25" customHeight="1" x14ac:dyDescent="0.25">
      <c r="A571" s="2">
        <v>570</v>
      </c>
      <c r="B571" s="3">
        <v>20680</v>
      </c>
      <c r="C571" s="4" t="s">
        <v>4</v>
      </c>
      <c r="D571" s="5">
        <v>43903</v>
      </c>
      <c r="E571" s="36" t="s">
        <v>23</v>
      </c>
      <c r="F571" s="5">
        <v>43914</v>
      </c>
      <c r="G571" s="4" t="s">
        <v>587</v>
      </c>
      <c r="H571" s="1">
        <f t="shared" si="24"/>
        <v>11</v>
      </c>
      <c r="I571" s="1">
        <f t="shared" si="25"/>
        <v>8</v>
      </c>
      <c r="J571" s="69" t="s">
        <v>1081</v>
      </c>
      <c r="K571" s="4" t="s">
        <v>589</v>
      </c>
      <c r="L571" s="4" t="s">
        <v>23</v>
      </c>
      <c r="N571" s="2" t="str">
        <f>+VLOOKUP(B571,[1]Hoja1!$A$1:$E$773,5,0)</f>
        <v>Cerrado</v>
      </c>
      <c r="O571" s="2" t="b">
        <f t="shared" si="26"/>
        <v>1</v>
      </c>
      <c r="P571" s="2" t="s">
        <v>2644</v>
      </c>
      <c r="Q571" s="2" t="s">
        <v>2645</v>
      </c>
    </row>
    <row r="572" spans="1:17" ht="14.25" customHeight="1" x14ac:dyDescent="0.25">
      <c r="A572" s="2">
        <v>571</v>
      </c>
      <c r="B572" s="3">
        <v>20681</v>
      </c>
      <c r="C572" s="4" t="s">
        <v>586</v>
      </c>
      <c r="D572" s="5">
        <v>43904</v>
      </c>
      <c r="E572" s="36" t="s">
        <v>23</v>
      </c>
      <c r="F572" s="5">
        <v>43914</v>
      </c>
      <c r="G572" s="4" t="s">
        <v>587</v>
      </c>
      <c r="H572" s="1">
        <f t="shared" si="24"/>
        <v>10</v>
      </c>
      <c r="I572" s="1">
        <f t="shared" si="25"/>
        <v>7</v>
      </c>
      <c r="J572" s="69" t="s">
        <v>1082</v>
      </c>
      <c r="K572" s="4" t="s">
        <v>589</v>
      </c>
      <c r="L572" s="4" t="s">
        <v>23</v>
      </c>
      <c r="N572" s="2" t="str">
        <f>+VLOOKUP(B572,[1]Hoja1!$A$1:$E$773,5,0)</f>
        <v>Cerrado</v>
      </c>
      <c r="O572" s="2" t="b">
        <f t="shared" si="26"/>
        <v>1</v>
      </c>
      <c r="P572" s="2" t="s">
        <v>2644</v>
      </c>
      <c r="Q572" s="2" t="s">
        <v>2645</v>
      </c>
    </row>
    <row r="573" spans="1:17" ht="14.25" customHeight="1" x14ac:dyDescent="0.25">
      <c r="A573" s="2">
        <v>572</v>
      </c>
      <c r="B573" s="3">
        <v>20682</v>
      </c>
      <c r="C573" s="4" t="s">
        <v>4</v>
      </c>
      <c r="D573" s="5">
        <v>43905</v>
      </c>
      <c r="E573" s="36" t="s">
        <v>23</v>
      </c>
      <c r="F573" s="5">
        <v>43914</v>
      </c>
      <c r="G573" s="4" t="s">
        <v>587</v>
      </c>
      <c r="H573" s="1">
        <f t="shared" si="24"/>
        <v>9</v>
      </c>
      <c r="I573" s="1">
        <f t="shared" si="25"/>
        <v>7</v>
      </c>
      <c r="J573" s="69" t="s">
        <v>1083</v>
      </c>
      <c r="K573" s="4" t="s">
        <v>589</v>
      </c>
      <c r="L573" s="4" t="s">
        <v>23</v>
      </c>
      <c r="M573" s="4"/>
      <c r="N573" s="2" t="str">
        <f>+VLOOKUP(B573,[1]Hoja1!$A$1:$E$773,5,0)</f>
        <v>Cerrado</v>
      </c>
      <c r="O573" s="2" t="b">
        <f t="shared" si="26"/>
        <v>1</v>
      </c>
      <c r="P573" s="2" t="s">
        <v>2644</v>
      </c>
      <c r="Q573" s="2" t="s">
        <v>2645</v>
      </c>
    </row>
    <row r="574" spans="1:17" ht="14.25" customHeight="1" x14ac:dyDescent="0.25">
      <c r="A574" s="2">
        <v>573</v>
      </c>
      <c r="B574" s="3">
        <v>20683</v>
      </c>
      <c r="C574" s="4" t="s">
        <v>2</v>
      </c>
      <c r="D574" s="5">
        <v>43905</v>
      </c>
      <c r="E574" s="36" t="s">
        <v>23</v>
      </c>
      <c r="F574" s="5">
        <v>43914</v>
      </c>
      <c r="G574" s="4" t="s">
        <v>587</v>
      </c>
      <c r="H574" s="1">
        <f t="shared" si="24"/>
        <v>9</v>
      </c>
      <c r="I574" s="1">
        <f t="shared" si="25"/>
        <v>7</v>
      </c>
      <c r="J574" s="69" t="s">
        <v>1084</v>
      </c>
      <c r="K574" s="4" t="s">
        <v>589</v>
      </c>
      <c r="L574" s="4" t="s">
        <v>23</v>
      </c>
      <c r="N574" s="2" t="str">
        <f>+VLOOKUP(B574,[1]Hoja1!$A$1:$E$773,5,0)</f>
        <v>Cerrado</v>
      </c>
      <c r="O574" s="2" t="b">
        <f t="shared" si="26"/>
        <v>1</v>
      </c>
      <c r="P574" s="2" t="s">
        <v>2644</v>
      </c>
      <c r="Q574" s="2" t="s">
        <v>2645</v>
      </c>
    </row>
    <row r="575" spans="1:17" ht="14.25" customHeight="1" x14ac:dyDescent="0.25">
      <c r="A575" s="2">
        <v>574</v>
      </c>
      <c r="B575" s="3">
        <v>20684</v>
      </c>
      <c r="C575" s="4" t="s">
        <v>586</v>
      </c>
      <c r="D575" s="5">
        <v>43905</v>
      </c>
      <c r="E575" s="36" t="s">
        <v>23</v>
      </c>
      <c r="F575" s="5">
        <v>43914</v>
      </c>
      <c r="G575" s="4" t="s">
        <v>587</v>
      </c>
      <c r="H575" s="1">
        <f t="shared" si="24"/>
        <v>9</v>
      </c>
      <c r="I575" s="1">
        <f t="shared" si="25"/>
        <v>7</v>
      </c>
      <c r="J575" s="69" t="s">
        <v>1085</v>
      </c>
      <c r="K575" s="4" t="s">
        <v>589</v>
      </c>
      <c r="L575" s="4" t="s">
        <v>23</v>
      </c>
      <c r="N575" s="2" t="str">
        <f>+VLOOKUP(B575,[1]Hoja1!$A$1:$E$773,5,0)</f>
        <v>Cerrado</v>
      </c>
      <c r="O575" s="2" t="b">
        <f t="shared" si="26"/>
        <v>1</v>
      </c>
      <c r="P575" s="2" t="s">
        <v>2644</v>
      </c>
      <c r="Q575" s="2" t="s">
        <v>2645</v>
      </c>
    </row>
    <row r="576" spans="1:17" ht="14.25" customHeight="1" x14ac:dyDescent="0.25">
      <c r="A576" s="2">
        <v>575</v>
      </c>
      <c r="B576" s="3">
        <v>20685</v>
      </c>
      <c r="C576" s="4" t="s">
        <v>586</v>
      </c>
      <c r="D576" s="5">
        <v>43905</v>
      </c>
      <c r="E576" s="36" t="s">
        <v>23</v>
      </c>
      <c r="F576" s="5">
        <v>43914</v>
      </c>
      <c r="G576" s="4" t="s">
        <v>587</v>
      </c>
      <c r="H576" s="1">
        <f t="shared" si="24"/>
        <v>9</v>
      </c>
      <c r="I576" s="1">
        <f t="shared" si="25"/>
        <v>7</v>
      </c>
      <c r="J576" s="69" t="s">
        <v>1086</v>
      </c>
      <c r="K576" s="4" t="s">
        <v>589</v>
      </c>
      <c r="L576" s="4" t="s">
        <v>23</v>
      </c>
      <c r="N576" s="2" t="str">
        <f>+VLOOKUP(B576,[1]Hoja1!$A$1:$E$773,5,0)</f>
        <v>Cerrado</v>
      </c>
      <c r="O576" s="2" t="b">
        <f t="shared" si="26"/>
        <v>1</v>
      </c>
      <c r="P576" s="2" t="s">
        <v>2644</v>
      </c>
      <c r="Q576" s="2" t="s">
        <v>2645</v>
      </c>
    </row>
    <row r="577" spans="1:17" ht="14.25" customHeight="1" x14ac:dyDescent="0.25">
      <c r="A577" s="2">
        <v>576</v>
      </c>
      <c r="B577" s="3">
        <v>20686</v>
      </c>
      <c r="C577" s="4" t="s">
        <v>586</v>
      </c>
      <c r="D577" s="5">
        <v>43906</v>
      </c>
      <c r="E577" s="36" t="s">
        <v>23</v>
      </c>
      <c r="F577" s="5">
        <v>43914</v>
      </c>
      <c r="G577" s="4" t="s">
        <v>587</v>
      </c>
      <c r="H577" s="1">
        <f t="shared" si="24"/>
        <v>8</v>
      </c>
      <c r="I577" s="1">
        <f t="shared" si="25"/>
        <v>7</v>
      </c>
      <c r="J577" s="69" t="s">
        <v>584</v>
      </c>
      <c r="K577" s="4" t="s">
        <v>589</v>
      </c>
      <c r="L577" s="4" t="s">
        <v>23</v>
      </c>
      <c r="N577" s="2" t="str">
        <f>+VLOOKUP(B577,[1]Hoja1!$A$1:$E$773,5,0)</f>
        <v>Cerrado</v>
      </c>
      <c r="O577" s="2" t="b">
        <f t="shared" si="26"/>
        <v>1</v>
      </c>
      <c r="P577" s="2" t="s">
        <v>2644</v>
      </c>
      <c r="Q577" s="2" t="s">
        <v>2645</v>
      </c>
    </row>
    <row r="578" spans="1:17" ht="14.25" customHeight="1" x14ac:dyDescent="0.25">
      <c r="A578" s="2">
        <v>577</v>
      </c>
      <c r="B578" s="3">
        <v>20687</v>
      </c>
      <c r="C578" s="4" t="s">
        <v>586</v>
      </c>
      <c r="D578" s="5">
        <v>43906</v>
      </c>
      <c r="E578" s="36" t="s">
        <v>23</v>
      </c>
      <c r="F578" s="5">
        <v>43914</v>
      </c>
      <c r="G578" s="4" t="s">
        <v>587</v>
      </c>
      <c r="H578" s="1">
        <f t="shared" ref="H578:H641" si="27">+F578-D578</f>
        <v>8</v>
      </c>
      <c r="I578" s="1">
        <f t="shared" ref="I578:I641" si="28">+NETWORKDAYS(D578,F578)</f>
        <v>7</v>
      </c>
      <c r="J578" s="69" t="s">
        <v>1087</v>
      </c>
      <c r="K578" s="4" t="s">
        <v>589</v>
      </c>
      <c r="L578" s="4" t="s">
        <v>23</v>
      </c>
      <c r="N578" s="2" t="str">
        <f>+VLOOKUP(B578,[1]Hoja1!$A$1:$E$773,5,0)</f>
        <v>Cerrado</v>
      </c>
      <c r="O578" s="2" t="b">
        <f t="shared" ref="O578:O641" si="29">+N578=K578</f>
        <v>1</v>
      </c>
      <c r="P578" s="2" t="s">
        <v>2644</v>
      </c>
      <c r="Q578" s="2" t="s">
        <v>2645</v>
      </c>
    </row>
    <row r="579" spans="1:17" ht="14.25" customHeight="1" x14ac:dyDescent="0.25">
      <c r="A579" s="2">
        <v>578</v>
      </c>
      <c r="B579" s="3">
        <v>20688</v>
      </c>
      <c r="C579" s="4" t="s">
        <v>7</v>
      </c>
      <c r="D579" s="5">
        <v>43906</v>
      </c>
      <c r="E579" s="36" t="s">
        <v>23</v>
      </c>
      <c r="F579" s="5">
        <v>43908</v>
      </c>
      <c r="G579" s="4" t="s">
        <v>587</v>
      </c>
      <c r="H579" s="1">
        <f t="shared" si="27"/>
        <v>2</v>
      </c>
      <c r="I579" s="1">
        <f t="shared" si="28"/>
        <v>3</v>
      </c>
      <c r="J579" s="69" t="s">
        <v>1088</v>
      </c>
      <c r="K579" s="4" t="s">
        <v>589</v>
      </c>
      <c r="L579" s="4" t="s">
        <v>23</v>
      </c>
      <c r="M579" s="4"/>
      <c r="N579" s="2" t="str">
        <f>+VLOOKUP(B579,[1]Hoja1!$A$1:$E$773,5,0)</f>
        <v>Cerrado</v>
      </c>
      <c r="O579" s="2" t="b">
        <f t="shared" si="29"/>
        <v>1</v>
      </c>
      <c r="P579" s="2" t="s">
        <v>2644</v>
      </c>
      <c r="Q579" s="2" t="s">
        <v>2645</v>
      </c>
    </row>
    <row r="580" spans="1:17" ht="14.25" customHeight="1" x14ac:dyDescent="0.25">
      <c r="A580" s="2">
        <v>579</v>
      </c>
      <c r="B580" s="3">
        <v>20689</v>
      </c>
      <c r="C580" s="4" t="s">
        <v>586</v>
      </c>
      <c r="D580" s="5">
        <v>43906</v>
      </c>
      <c r="E580" s="36" t="s">
        <v>23</v>
      </c>
      <c r="F580" s="5">
        <v>43914</v>
      </c>
      <c r="G580" s="4" t="s">
        <v>587</v>
      </c>
      <c r="H580" s="1">
        <f t="shared" si="27"/>
        <v>8</v>
      </c>
      <c r="I580" s="1">
        <f t="shared" si="28"/>
        <v>7</v>
      </c>
      <c r="J580" s="69" t="s">
        <v>1089</v>
      </c>
      <c r="K580" s="4" t="s">
        <v>589</v>
      </c>
      <c r="L580" s="4" t="s">
        <v>23</v>
      </c>
      <c r="M580" s="4"/>
      <c r="N580" s="2" t="str">
        <f>+VLOOKUP(B580,[1]Hoja1!$A$1:$E$773,5,0)</f>
        <v>Cerrado</v>
      </c>
      <c r="O580" s="2" t="b">
        <f t="shared" si="29"/>
        <v>1</v>
      </c>
      <c r="P580" s="2" t="s">
        <v>2644</v>
      </c>
      <c r="Q580" s="2" t="s">
        <v>2645</v>
      </c>
    </row>
    <row r="581" spans="1:17" ht="14.25" customHeight="1" x14ac:dyDescent="0.25">
      <c r="A581" s="2">
        <v>580</v>
      </c>
      <c r="B581" s="3">
        <v>20690</v>
      </c>
      <c r="C581" s="4" t="s">
        <v>586</v>
      </c>
      <c r="D581" s="5">
        <v>43906</v>
      </c>
      <c r="E581" s="36" t="s">
        <v>23</v>
      </c>
      <c r="F581" s="5">
        <v>43914</v>
      </c>
      <c r="G581" s="4" t="s">
        <v>587</v>
      </c>
      <c r="H581" s="1">
        <f t="shared" si="27"/>
        <v>8</v>
      </c>
      <c r="I581" s="1">
        <f t="shared" si="28"/>
        <v>7</v>
      </c>
      <c r="J581" s="69" t="s">
        <v>1090</v>
      </c>
      <c r="K581" s="4" t="s">
        <v>589</v>
      </c>
      <c r="L581" s="4" t="s">
        <v>23</v>
      </c>
      <c r="N581" s="2" t="str">
        <f>+VLOOKUP(B581,[1]Hoja1!$A$1:$E$773,5,0)</f>
        <v>Cerrado</v>
      </c>
      <c r="O581" s="2" t="b">
        <f t="shared" si="29"/>
        <v>1</v>
      </c>
      <c r="P581" s="2" t="s">
        <v>2644</v>
      </c>
      <c r="Q581" s="2" t="s">
        <v>2645</v>
      </c>
    </row>
    <row r="582" spans="1:17" ht="14.25" customHeight="1" x14ac:dyDescent="0.25">
      <c r="A582" s="2">
        <v>581</v>
      </c>
      <c r="B582" s="3">
        <v>20691</v>
      </c>
      <c r="C582" s="4" t="s">
        <v>586</v>
      </c>
      <c r="D582" s="5">
        <v>43906</v>
      </c>
      <c r="E582" s="36" t="s">
        <v>23</v>
      </c>
      <c r="F582" s="5">
        <v>43914</v>
      </c>
      <c r="G582" s="4" t="s">
        <v>587</v>
      </c>
      <c r="H582" s="1">
        <f t="shared" si="27"/>
        <v>8</v>
      </c>
      <c r="I582" s="1">
        <f t="shared" si="28"/>
        <v>7</v>
      </c>
      <c r="J582" s="69" t="s">
        <v>1091</v>
      </c>
      <c r="K582" s="4" t="s">
        <v>589</v>
      </c>
      <c r="L582" s="4" t="s">
        <v>23</v>
      </c>
      <c r="N582" s="2" t="str">
        <f>+VLOOKUP(B582,[1]Hoja1!$A$1:$E$773,5,0)</f>
        <v>Cerrado</v>
      </c>
      <c r="O582" s="2" t="b">
        <f t="shared" si="29"/>
        <v>1</v>
      </c>
      <c r="P582" s="2" t="s">
        <v>2644</v>
      </c>
      <c r="Q582" s="2" t="s">
        <v>2645</v>
      </c>
    </row>
    <row r="583" spans="1:17" ht="14.25" customHeight="1" x14ac:dyDescent="0.25">
      <c r="A583" s="2">
        <v>582</v>
      </c>
      <c r="B583" s="3">
        <v>20692</v>
      </c>
      <c r="C583" s="4" t="s">
        <v>586</v>
      </c>
      <c r="D583" s="5">
        <v>43906</v>
      </c>
      <c r="E583" s="36" t="s">
        <v>23</v>
      </c>
      <c r="F583" s="5">
        <v>43914</v>
      </c>
      <c r="G583" s="4" t="s">
        <v>587</v>
      </c>
      <c r="H583" s="1">
        <f t="shared" si="27"/>
        <v>8</v>
      </c>
      <c r="I583" s="1">
        <f t="shared" si="28"/>
        <v>7</v>
      </c>
      <c r="J583" s="69" t="s">
        <v>1092</v>
      </c>
      <c r="K583" s="4" t="s">
        <v>589</v>
      </c>
      <c r="L583" s="4" t="s">
        <v>23</v>
      </c>
      <c r="N583" s="2" t="str">
        <f>+VLOOKUP(B583,[1]Hoja1!$A$1:$E$773,5,0)</f>
        <v>Cerrado</v>
      </c>
      <c r="O583" s="2" t="b">
        <f t="shared" si="29"/>
        <v>1</v>
      </c>
      <c r="P583" s="2" t="s">
        <v>2644</v>
      </c>
      <c r="Q583" s="2" t="s">
        <v>2645</v>
      </c>
    </row>
    <row r="584" spans="1:17" ht="14.25" customHeight="1" x14ac:dyDescent="0.25">
      <c r="A584" s="2">
        <v>583</v>
      </c>
      <c r="B584" s="3">
        <v>20693</v>
      </c>
      <c r="C584" s="4" t="s">
        <v>7</v>
      </c>
      <c r="D584" s="5">
        <v>43906</v>
      </c>
      <c r="E584" s="36" t="s">
        <v>23</v>
      </c>
      <c r="F584" s="5">
        <v>43908</v>
      </c>
      <c r="G584" s="4" t="s">
        <v>587</v>
      </c>
      <c r="H584" s="1">
        <f t="shared" si="27"/>
        <v>2</v>
      </c>
      <c r="I584" s="1">
        <f t="shared" si="28"/>
        <v>3</v>
      </c>
      <c r="J584" s="69" t="s">
        <v>1093</v>
      </c>
      <c r="K584" s="4" t="s">
        <v>589</v>
      </c>
      <c r="L584" s="4" t="s">
        <v>23</v>
      </c>
      <c r="M584" s="4"/>
      <c r="N584" s="2" t="str">
        <f>+VLOOKUP(B584,[1]Hoja1!$A$1:$E$773,5,0)</f>
        <v>Cerrado</v>
      </c>
      <c r="O584" s="2" t="b">
        <f t="shared" si="29"/>
        <v>1</v>
      </c>
      <c r="P584" s="2" t="s">
        <v>2644</v>
      </c>
      <c r="Q584" s="2" t="s">
        <v>2645</v>
      </c>
    </row>
    <row r="585" spans="1:17" ht="14.25" customHeight="1" x14ac:dyDescent="0.25">
      <c r="A585" s="2">
        <v>584</v>
      </c>
      <c r="B585" s="3">
        <v>20694</v>
      </c>
      <c r="C585" s="4" t="s">
        <v>586</v>
      </c>
      <c r="D585" s="5">
        <v>43906</v>
      </c>
      <c r="E585" s="36" t="s">
        <v>23</v>
      </c>
      <c r="F585" s="5">
        <v>43915</v>
      </c>
      <c r="G585" s="4" t="s">
        <v>587</v>
      </c>
      <c r="H585" s="1">
        <f t="shared" si="27"/>
        <v>9</v>
      </c>
      <c r="I585" s="1">
        <f t="shared" si="28"/>
        <v>8</v>
      </c>
      <c r="J585" s="69" t="s">
        <v>1094</v>
      </c>
      <c r="K585" s="4" t="s">
        <v>589</v>
      </c>
      <c r="L585" s="4" t="s">
        <v>23</v>
      </c>
      <c r="N585" s="2" t="str">
        <f>+VLOOKUP(B585,[1]Hoja1!$A$1:$E$773,5,0)</f>
        <v>Cerrado</v>
      </c>
      <c r="O585" s="2" t="b">
        <f t="shared" si="29"/>
        <v>1</v>
      </c>
      <c r="P585" s="2" t="s">
        <v>2644</v>
      </c>
      <c r="Q585" s="2" t="s">
        <v>2645</v>
      </c>
    </row>
    <row r="586" spans="1:17" ht="14.25" customHeight="1" x14ac:dyDescent="0.25">
      <c r="A586" s="2">
        <v>585</v>
      </c>
      <c r="B586" s="3">
        <v>20695</v>
      </c>
      <c r="C586" s="4" t="s">
        <v>4</v>
      </c>
      <c r="D586" s="5">
        <v>43906</v>
      </c>
      <c r="E586" s="36" t="s">
        <v>23</v>
      </c>
      <c r="F586" s="5">
        <v>43915</v>
      </c>
      <c r="G586" s="4" t="s">
        <v>587</v>
      </c>
      <c r="H586" s="1">
        <f t="shared" si="27"/>
        <v>9</v>
      </c>
      <c r="I586" s="1">
        <f t="shared" si="28"/>
        <v>8</v>
      </c>
      <c r="J586" s="69" t="s">
        <v>1095</v>
      </c>
      <c r="K586" s="4" t="s">
        <v>589</v>
      </c>
      <c r="L586" s="4" t="s">
        <v>23</v>
      </c>
      <c r="N586" s="2" t="str">
        <f>+VLOOKUP(B586,[1]Hoja1!$A$1:$E$773,5,0)</f>
        <v>Cerrado</v>
      </c>
      <c r="O586" s="2" t="b">
        <f t="shared" si="29"/>
        <v>1</v>
      </c>
      <c r="P586" s="2" t="s">
        <v>2644</v>
      </c>
      <c r="Q586" s="2" t="s">
        <v>2645</v>
      </c>
    </row>
    <row r="587" spans="1:17" ht="14.25" customHeight="1" x14ac:dyDescent="0.25">
      <c r="A587" s="2">
        <v>586</v>
      </c>
      <c r="B587" s="3">
        <v>20696</v>
      </c>
      <c r="C587" s="4" t="s">
        <v>4</v>
      </c>
      <c r="D587" s="5">
        <v>43906</v>
      </c>
      <c r="E587" s="36" t="s">
        <v>23</v>
      </c>
      <c r="F587" s="5" t="s">
        <v>25</v>
      </c>
      <c r="G587" s="4" t="s">
        <v>25</v>
      </c>
      <c r="H587" s="1" t="e">
        <f t="shared" si="27"/>
        <v>#VALUE!</v>
      </c>
      <c r="I587" s="1" t="e">
        <f t="shared" si="28"/>
        <v>#VALUE!</v>
      </c>
      <c r="J587" s="69" t="s">
        <v>1012</v>
      </c>
      <c r="K587" s="4" t="s">
        <v>592</v>
      </c>
      <c r="L587" s="4" t="s">
        <v>25</v>
      </c>
      <c r="N587" s="2" t="str">
        <f>+VLOOKUP(B587,[1]Hoja1!$A$1:$E$773,5,0)</f>
        <v>Abierto</v>
      </c>
      <c r="O587" s="2" t="b">
        <f t="shared" si="29"/>
        <v>1</v>
      </c>
      <c r="P587" s="2" t="s">
        <v>2646</v>
      </c>
      <c r="Q587" s="2" t="s">
        <v>25</v>
      </c>
    </row>
    <row r="588" spans="1:17" ht="14.25" customHeight="1" x14ac:dyDescent="0.25">
      <c r="A588" s="2">
        <v>587</v>
      </c>
      <c r="B588" s="3">
        <v>20697</v>
      </c>
      <c r="C588" s="4" t="s">
        <v>586</v>
      </c>
      <c r="D588" s="5">
        <v>43906</v>
      </c>
      <c r="E588" s="36" t="s">
        <v>23</v>
      </c>
      <c r="F588" s="5">
        <v>43915</v>
      </c>
      <c r="G588" s="4" t="s">
        <v>587</v>
      </c>
      <c r="H588" s="1">
        <f t="shared" si="27"/>
        <v>9</v>
      </c>
      <c r="I588" s="1">
        <f t="shared" si="28"/>
        <v>8</v>
      </c>
      <c r="J588" s="69" t="s">
        <v>1067</v>
      </c>
      <c r="K588" s="4" t="s">
        <v>589</v>
      </c>
      <c r="L588" s="4" t="s">
        <v>23</v>
      </c>
      <c r="N588" s="2" t="str">
        <f>+VLOOKUP(B588,[1]Hoja1!$A$1:$E$773,5,0)</f>
        <v>Cerrado</v>
      </c>
      <c r="O588" s="2" t="b">
        <f t="shared" si="29"/>
        <v>1</v>
      </c>
      <c r="P588" s="2" t="s">
        <v>2644</v>
      </c>
      <c r="Q588" s="2" t="s">
        <v>2645</v>
      </c>
    </row>
    <row r="589" spans="1:17" ht="14.25" customHeight="1" x14ac:dyDescent="0.25">
      <c r="A589" s="2">
        <v>588</v>
      </c>
      <c r="B589" s="3">
        <v>20698</v>
      </c>
      <c r="C589" s="4" t="s">
        <v>586</v>
      </c>
      <c r="D589" s="5">
        <v>43906</v>
      </c>
      <c r="E589" s="36" t="s">
        <v>23</v>
      </c>
      <c r="F589" s="5">
        <v>43915</v>
      </c>
      <c r="G589" s="4" t="s">
        <v>587</v>
      </c>
      <c r="H589" s="1">
        <f t="shared" si="27"/>
        <v>9</v>
      </c>
      <c r="I589" s="1">
        <f t="shared" si="28"/>
        <v>8</v>
      </c>
      <c r="J589" s="69" t="s">
        <v>1096</v>
      </c>
      <c r="K589" s="4" t="s">
        <v>589</v>
      </c>
      <c r="L589" s="4" t="s">
        <v>23</v>
      </c>
      <c r="M589" s="4"/>
      <c r="N589" s="2" t="str">
        <f>+VLOOKUP(B589,[1]Hoja1!$A$1:$E$773,5,0)</f>
        <v>Cerrado</v>
      </c>
      <c r="O589" s="2" t="b">
        <f t="shared" si="29"/>
        <v>1</v>
      </c>
      <c r="P589" s="2" t="s">
        <v>2644</v>
      </c>
      <c r="Q589" s="2" t="s">
        <v>2645</v>
      </c>
    </row>
    <row r="590" spans="1:17" ht="14.25" customHeight="1" x14ac:dyDescent="0.25">
      <c r="A590" s="2">
        <v>589</v>
      </c>
      <c r="B590" s="3">
        <v>20699</v>
      </c>
      <c r="C590" s="4" t="s">
        <v>586</v>
      </c>
      <c r="D590" s="5">
        <v>43906</v>
      </c>
      <c r="E590" s="36" t="s">
        <v>23</v>
      </c>
      <c r="F590" s="5">
        <v>43915</v>
      </c>
      <c r="G590" s="4" t="s">
        <v>587</v>
      </c>
      <c r="H590" s="1">
        <f t="shared" si="27"/>
        <v>9</v>
      </c>
      <c r="I590" s="1">
        <f t="shared" si="28"/>
        <v>8</v>
      </c>
      <c r="J590" s="69" t="s">
        <v>1097</v>
      </c>
      <c r="K590" s="4" t="s">
        <v>589</v>
      </c>
      <c r="L590" s="4" t="s">
        <v>23</v>
      </c>
      <c r="N590" s="2" t="str">
        <f>+VLOOKUP(B590,[1]Hoja1!$A$1:$E$773,5,0)</f>
        <v>Cerrado</v>
      </c>
      <c r="O590" s="2" t="b">
        <f t="shared" si="29"/>
        <v>1</v>
      </c>
      <c r="P590" s="2" t="s">
        <v>2644</v>
      </c>
      <c r="Q590" s="2" t="s">
        <v>2645</v>
      </c>
    </row>
    <row r="591" spans="1:17" ht="14.25" customHeight="1" x14ac:dyDescent="0.25">
      <c r="A591" s="2">
        <v>590</v>
      </c>
      <c r="B591" s="3">
        <v>20700</v>
      </c>
      <c r="C591" s="4" t="s">
        <v>4</v>
      </c>
      <c r="D591" s="5">
        <v>43906</v>
      </c>
      <c r="E591" s="36" t="s">
        <v>23</v>
      </c>
      <c r="F591" s="5" t="s">
        <v>25</v>
      </c>
      <c r="G591" s="4" t="s">
        <v>25</v>
      </c>
      <c r="H591" s="1" t="e">
        <f t="shared" si="27"/>
        <v>#VALUE!</v>
      </c>
      <c r="I591" s="1" t="e">
        <f t="shared" si="28"/>
        <v>#VALUE!</v>
      </c>
      <c r="J591" s="69" t="s">
        <v>1098</v>
      </c>
      <c r="K591" s="4" t="s">
        <v>592</v>
      </c>
      <c r="L591" s="4" t="s">
        <v>25</v>
      </c>
      <c r="M591" s="4"/>
      <c r="N591" s="2" t="str">
        <f>+VLOOKUP(B591,[1]Hoja1!$A$1:$E$773,5,0)</f>
        <v>Abierto</v>
      </c>
      <c r="O591" s="2" t="b">
        <f t="shared" si="29"/>
        <v>1</v>
      </c>
      <c r="P591" s="2" t="s">
        <v>2646</v>
      </c>
      <c r="Q591" s="2" t="s">
        <v>25</v>
      </c>
    </row>
    <row r="592" spans="1:17" ht="14.25" customHeight="1" x14ac:dyDescent="0.25">
      <c r="A592" s="2">
        <v>591</v>
      </c>
      <c r="B592" s="3">
        <v>20701</v>
      </c>
      <c r="C592" s="4" t="s">
        <v>586</v>
      </c>
      <c r="D592" s="5">
        <v>43906</v>
      </c>
      <c r="E592" s="36" t="s">
        <v>23</v>
      </c>
      <c r="F592" s="5">
        <v>43915</v>
      </c>
      <c r="G592" s="4" t="s">
        <v>587</v>
      </c>
      <c r="H592" s="1">
        <f t="shared" si="27"/>
        <v>9</v>
      </c>
      <c r="I592" s="1">
        <f t="shared" si="28"/>
        <v>8</v>
      </c>
      <c r="J592" s="69" t="s">
        <v>1099</v>
      </c>
      <c r="K592" s="4" t="s">
        <v>589</v>
      </c>
      <c r="L592" s="4" t="s">
        <v>23</v>
      </c>
      <c r="N592" s="2" t="str">
        <f>+VLOOKUP(B592,[1]Hoja1!$A$1:$E$773,5,0)</f>
        <v>Cerrado</v>
      </c>
      <c r="O592" s="2" t="b">
        <f t="shared" si="29"/>
        <v>1</v>
      </c>
      <c r="P592" s="2" t="s">
        <v>2644</v>
      </c>
      <c r="Q592" s="2" t="s">
        <v>2645</v>
      </c>
    </row>
    <row r="593" spans="1:17" ht="14.25" customHeight="1" x14ac:dyDescent="0.25">
      <c r="A593" s="2">
        <v>592</v>
      </c>
      <c r="B593" s="3">
        <v>20702</v>
      </c>
      <c r="C593" s="4" t="s">
        <v>4</v>
      </c>
      <c r="D593" s="5">
        <v>43906</v>
      </c>
      <c r="E593" s="36" t="s">
        <v>23</v>
      </c>
      <c r="F593" s="5">
        <v>43914</v>
      </c>
      <c r="G593" s="4" t="s">
        <v>587</v>
      </c>
      <c r="H593" s="1">
        <f t="shared" si="27"/>
        <v>8</v>
      </c>
      <c r="I593" s="1">
        <f t="shared" si="28"/>
        <v>7</v>
      </c>
      <c r="J593" s="69" t="s">
        <v>1100</v>
      </c>
      <c r="K593" s="4" t="s">
        <v>589</v>
      </c>
      <c r="L593" s="4" t="s">
        <v>23</v>
      </c>
      <c r="N593" s="2" t="str">
        <f>+VLOOKUP(B593,[1]Hoja1!$A$1:$E$773,5,0)</f>
        <v>Cerrado</v>
      </c>
      <c r="O593" s="2" t="b">
        <f t="shared" si="29"/>
        <v>1</v>
      </c>
      <c r="P593" s="2" t="s">
        <v>2644</v>
      </c>
      <c r="Q593" s="2" t="s">
        <v>2645</v>
      </c>
    </row>
    <row r="594" spans="1:17" ht="14.25" customHeight="1" x14ac:dyDescent="0.25">
      <c r="A594" s="2">
        <v>593</v>
      </c>
      <c r="B594" s="3">
        <v>20703</v>
      </c>
      <c r="C594" s="4" t="s">
        <v>586</v>
      </c>
      <c r="D594" s="5">
        <v>43906</v>
      </c>
      <c r="E594" s="36" t="s">
        <v>23</v>
      </c>
      <c r="F594" s="5">
        <v>43915</v>
      </c>
      <c r="G594" s="4" t="s">
        <v>587</v>
      </c>
      <c r="H594" s="1">
        <f t="shared" si="27"/>
        <v>9</v>
      </c>
      <c r="I594" s="1">
        <f t="shared" si="28"/>
        <v>8</v>
      </c>
      <c r="J594" s="69" t="s">
        <v>1019</v>
      </c>
      <c r="K594" s="4" t="s">
        <v>589</v>
      </c>
      <c r="L594" s="4" t="s">
        <v>23</v>
      </c>
      <c r="N594" s="2" t="str">
        <f>+VLOOKUP(B594,[1]Hoja1!$A$1:$E$773,5,0)</f>
        <v>Cerrado</v>
      </c>
      <c r="O594" s="2" t="b">
        <f t="shared" si="29"/>
        <v>1</v>
      </c>
      <c r="P594" s="2" t="s">
        <v>2644</v>
      </c>
      <c r="Q594" s="2" t="s">
        <v>2645</v>
      </c>
    </row>
    <row r="595" spans="1:17" ht="14.25" customHeight="1" x14ac:dyDescent="0.25">
      <c r="A595" s="2">
        <v>594</v>
      </c>
      <c r="B595" s="3">
        <v>20704</v>
      </c>
      <c r="C595" s="4" t="s">
        <v>7</v>
      </c>
      <c r="D595" s="5">
        <v>43906</v>
      </c>
      <c r="E595" s="36" t="s">
        <v>23</v>
      </c>
      <c r="F595" s="5">
        <v>43916</v>
      </c>
      <c r="G595" s="4" t="s">
        <v>587</v>
      </c>
      <c r="H595" s="1">
        <f t="shared" si="27"/>
        <v>10</v>
      </c>
      <c r="I595" s="1">
        <f t="shared" si="28"/>
        <v>9</v>
      </c>
      <c r="J595" s="69" t="s">
        <v>1101</v>
      </c>
      <c r="K595" s="4" t="s">
        <v>589</v>
      </c>
      <c r="L595" s="4" t="s">
        <v>23</v>
      </c>
      <c r="N595" s="2" t="str">
        <f>+VLOOKUP(B595,[1]Hoja1!$A$1:$E$773,5,0)</f>
        <v>Cerrado</v>
      </c>
      <c r="O595" s="2" t="b">
        <f t="shared" si="29"/>
        <v>1</v>
      </c>
      <c r="P595" s="2" t="s">
        <v>2644</v>
      </c>
      <c r="Q595" s="2" t="s">
        <v>2645</v>
      </c>
    </row>
    <row r="596" spans="1:17" ht="14.25" customHeight="1" x14ac:dyDescent="0.25">
      <c r="A596" s="2">
        <v>595</v>
      </c>
      <c r="B596" s="3">
        <v>20705</v>
      </c>
      <c r="C596" s="4" t="s">
        <v>7</v>
      </c>
      <c r="D596" s="5">
        <v>43906</v>
      </c>
      <c r="E596" s="36" t="s">
        <v>23</v>
      </c>
      <c r="F596" s="5">
        <v>43908</v>
      </c>
      <c r="G596" s="4" t="s">
        <v>587</v>
      </c>
      <c r="H596" s="1">
        <f t="shared" si="27"/>
        <v>2</v>
      </c>
      <c r="I596" s="1">
        <f t="shared" si="28"/>
        <v>3</v>
      </c>
      <c r="J596" s="69" t="s">
        <v>1102</v>
      </c>
      <c r="K596" s="4" t="s">
        <v>589</v>
      </c>
      <c r="L596" s="4" t="s">
        <v>23</v>
      </c>
      <c r="N596" s="2" t="str">
        <f>+VLOOKUP(B596,[1]Hoja1!$A$1:$E$773,5,0)</f>
        <v>Cerrado</v>
      </c>
      <c r="O596" s="2" t="b">
        <f t="shared" si="29"/>
        <v>1</v>
      </c>
      <c r="P596" s="2" t="s">
        <v>2644</v>
      </c>
      <c r="Q596" s="2" t="s">
        <v>2645</v>
      </c>
    </row>
    <row r="597" spans="1:17" ht="14.25" customHeight="1" x14ac:dyDescent="0.25">
      <c r="A597" s="2">
        <v>596</v>
      </c>
      <c r="B597" s="3">
        <v>20706</v>
      </c>
      <c r="C597" s="4" t="s">
        <v>586</v>
      </c>
      <c r="D597" s="5">
        <v>43907</v>
      </c>
      <c r="E597" s="36" t="s">
        <v>23</v>
      </c>
      <c r="F597" s="5">
        <v>43915</v>
      </c>
      <c r="G597" s="4" t="s">
        <v>587</v>
      </c>
      <c r="H597" s="1">
        <f t="shared" si="27"/>
        <v>8</v>
      </c>
      <c r="I597" s="1">
        <f t="shared" si="28"/>
        <v>7</v>
      </c>
      <c r="J597" s="69" t="s">
        <v>1067</v>
      </c>
      <c r="K597" s="4" t="s">
        <v>589</v>
      </c>
      <c r="L597" s="4" t="s">
        <v>23</v>
      </c>
      <c r="N597" s="2" t="str">
        <f>+VLOOKUP(B597,[1]Hoja1!$A$1:$E$773,5,0)</f>
        <v>Cerrado</v>
      </c>
      <c r="O597" s="2" t="b">
        <f t="shared" si="29"/>
        <v>1</v>
      </c>
      <c r="P597" s="2" t="s">
        <v>2644</v>
      </c>
      <c r="Q597" s="2" t="s">
        <v>2645</v>
      </c>
    </row>
    <row r="598" spans="1:17" ht="14.25" customHeight="1" x14ac:dyDescent="0.25">
      <c r="A598" s="2">
        <v>597</v>
      </c>
      <c r="B598" s="3">
        <v>20707</v>
      </c>
      <c r="C598" s="4" t="s">
        <v>4</v>
      </c>
      <c r="D598" s="5">
        <v>43907</v>
      </c>
      <c r="E598" s="36" t="s">
        <v>23</v>
      </c>
      <c r="F598" s="5">
        <v>43914</v>
      </c>
      <c r="G598" s="4" t="s">
        <v>587</v>
      </c>
      <c r="H598" s="1">
        <f t="shared" si="27"/>
        <v>7</v>
      </c>
      <c r="I598" s="1">
        <f t="shared" si="28"/>
        <v>6</v>
      </c>
      <c r="J598" s="69" t="s">
        <v>1103</v>
      </c>
      <c r="K598" s="4" t="s">
        <v>589</v>
      </c>
      <c r="L598" s="4" t="s">
        <v>23</v>
      </c>
      <c r="N598" s="2" t="str">
        <f>+VLOOKUP(B598,[1]Hoja1!$A$1:$E$773,5,0)</f>
        <v>Cerrado</v>
      </c>
      <c r="O598" s="2" t="b">
        <f t="shared" si="29"/>
        <v>1</v>
      </c>
      <c r="P598" s="2" t="s">
        <v>2644</v>
      </c>
      <c r="Q598" s="2" t="s">
        <v>2645</v>
      </c>
    </row>
    <row r="599" spans="1:17" ht="14.25" customHeight="1" x14ac:dyDescent="0.25">
      <c r="A599" s="2">
        <v>598</v>
      </c>
      <c r="B599" s="3">
        <v>20708</v>
      </c>
      <c r="C599" s="4" t="s">
        <v>7</v>
      </c>
      <c r="D599" s="5">
        <v>43907</v>
      </c>
      <c r="E599" s="36" t="s">
        <v>23</v>
      </c>
      <c r="F599" s="5">
        <v>43919</v>
      </c>
      <c r="G599" s="4" t="s">
        <v>587</v>
      </c>
      <c r="H599" s="1">
        <f t="shared" si="27"/>
        <v>12</v>
      </c>
      <c r="I599" s="1">
        <f t="shared" si="28"/>
        <v>9</v>
      </c>
      <c r="J599" s="69" t="s">
        <v>1104</v>
      </c>
      <c r="K599" s="4" t="s">
        <v>589</v>
      </c>
      <c r="L599" s="4" t="s">
        <v>23</v>
      </c>
      <c r="N599" s="2" t="str">
        <f>+VLOOKUP(B599,[1]Hoja1!$A$1:$E$773,5,0)</f>
        <v>Cerrado</v>
      </c>
      <c r="O599" s="2" t="b">
        <f t="shared" si="29"/>
        <v>1</v>
      </c>
      <c r="P599" s="2" t="s">
        <v>2644</v>
      </c>
      <c r="Q599" s="2" t="s">
        <v>2645</v>
      </c>
    </row>
    <row r="600" spans="1:17" ht="14.25" customHeight="1" x14ac:dyDescent="0.25">
      <c r="A600" s="2">
        <v>599</v>
      </c>
      <c r="B600" s="3">
        <v>20709</v>
      </c>
      <c r="C600" s="4" t="s">
        <v>7</v>
      </c>
      <c r="D600" s="5">
        <v>43907</v>
      </c>
      <c r="E600" s="36" t="s">
        <v>23</v>
      </c>
      <c r="F600" s="5">
        <v>43908</v>
      </c>
      <c r="G600" s="4" t="s">
        <v>587</v>
      </c>
      <c r="H600" s="1">
        <f t="shared" si="27"/>
        <v>1</v>
      </c>
      <c r="I600" s="1">
        <f t="shared" si="28"/>
        <v>2</v>
      </c>
      <c r="J600" s="69" t="s">
        <v>1105</v>
      </c>
      <c r="K600" s="4" t="s">
        <v>589</v>
      </c>
      <c r="L600" s="4" t="s">
        <v>23</v>
      </c>
      <c r="N600" s="2" t="str">
        <f>+VLOOKUP(B600,[1]Hoja1!$A$1:$E$773,5,0)</f>
        <v>Cerrado</v>
      </c>
      <c r="O600" s="2" t="b">
        <f t="shared" si="29"/>
        <v>1</v>
      </c>
      <c r="P600" s="2" t="s">
        <v>2644</v>
      </c>
      <c r="Q600" s="2" t="s">
        <v>2645</v>
      </c>
    </row>
    <row r="601" spans="1:17" ht="14.25" customHeight="1" x14ac:dyDescent="0.25">
      <c r="A601" s="2">
        <v>600</v>
      </c>
      <c r="B601" s="3">
        <v>20710</v>
      </c>
      <c r="C601" s="4" t="s">
        <v>586</v>
      </c>
      <c r="D601" s="5">
        <v>43907</v>
      </c>
      <c r="E601" s="36" t="s">
        <v>23</v>
      </c>
      <c r="F601" s="5">
        <v>43915</v>
      </c>
      <c r="G601" s="4" t="s">
        <v>587</v>
      </c>
      <c r="H601" s="1">
        <f t="shared" si="27"/>
        <v>8</v>
      </c>
      <c r="I601" s="1">
        <f t="shared" si="28"/>
        <v>7</v>
      </c>
      <c r="J601" s="69" t="s">
        <v>1106</v>
      </c>
      <c r="K601" s="4" t="s">
        <v>589</v>
      </c>
      <c r="L601" s="4" t="s">
        <v>23</v>
      </c>
      <c r="N601" s="2" t="str">
        <f>+VLOOKUP(B601,[1]Hoja1!$A$1:$E$773,5,0)</f>
        <v>Cerrado</v>
      </c>
      <c r="O601" s="2" t="b">
        <f t="shared" si="29"/>
        <v>1</v>
      </c>
      <c r="P601" s="2" t="s">
        <v>2644</v>
      </c>
      <c r="Q601" s="2" t="s">
        <v>2645</v>
      </c>
    </row>
    <row r="602" spans="1:17" ht="14.25" customHeight="1" x14ac:dyDescent="0.25">
      <c r="A602" s="2">
        <v>601</v>
      </c>
      <c r="B602" s="3">
        <v>20711</v>
      </c>
      <c r="C602" s="4" t="s">
        <v>586</v>
      </c>
      <c r="D602" s="5">
        <v>43907</v>
      </c>
      <c r="E602" s="36" t="s">
        <v>23</v>
      </c>
      <c r="F602" s="5">
        <v>43915</v>
      </c>
      <c r="G602" s="4" t="s">
        <v>587</v>
      </c>
      <c r="H602" s="1">
        <f t="shared" si="27"/>
        <v>8</v>
      </c>
      <c r="I602" s="1">
        <f t="shared" si="28"/>
        <v>7</v>
      </c>
      <c r="J602" s="69" t="s">
        <v>1107</v>
      </c>
      <c r="K602" s="4" t="s">
        <v>589</v>
      </c>
      <c r="L602" s="4" t="s">
        <v>23</v>
      </c>
      <c r="N602" s="2" t="str">
        <f>+VLOOKUP(B602,[1]Hoja1!$A$1:$E$773,5,0)</f>
        <v>Cerrado</v>
      </c>
      <c r="O602" s="2" t="b">
        <f t="shared" si="29"/>
        <v>1</v>
      </c>
      <c r="P602" s="2" t="s">
        <v>2644</v>
      </c>
      <c r="Q602" s="2" t="s">
        <v>2645</v>
      </c>
    </row>
    <row r="603" spans="1:17" ht="14.25" customHeight="1" x14ac:dyDescent="0.25">
      <c r="A603" s="2">
        <v>602</v>
      </c>
      <c r="B603" s="3">
        <v>20712</v>
      </c>
      <c r="C603" s="4" t="s">
        <v>586</v>
      </c>
      <c r="D603" s="5">
        <v>43907</v>
      </c>
      <c r="E603" s="36" t="s">
        <v>23</v>
      </c>
      <c r="F603" s="5">
        <v>43917</v>
      </c>
      <c r="G603" s="4" t="s">
        <v>587</v>
      </c>
      <c r="H603" s="1">
        <f t="shared" si="27"/>
        <v>10</v>
      </c>
      <c r="I603" s="1">
        <f t="shared" si="28"/>
        <v>9</v>
      </c>
      <c r="J603" s="69" t="s">
        <v>1108</v>
      </c>
      <c r="K603" s="4" t="s">
        <v>589</v>
      </c>
      <c r="L603" s="4" t="s">
        <v>23</v>
      </c>
      <c r="N603" s="2" t="str">
        <f>+VLOOKUP(B603,[1]Hoja1!$A$1:$E$773,5,0)</f>
        <v>Cerrado</v>
      </c>
      <c r="O603" s="2" t="b">
        <f t="shared" si="29"/>
        <v>1</v>
      </c>
      <c r="P603" s="2" t="s">
        <v>2644</v>
      </c>
      <c r="Q603" s="2" t="s">
        <v>2645</v>
      </c>
    </row>
    <row r="604" spans="1:17" ht="14.25" customHeight="1" x14ac:dyDescent="0.25">
      <c r="A604" s="2">
        <v>603</v>
      </c>
      <c r="B604" s="3">
        <v>20713</v>
      </c>
      <c r="C604" s="4" t="s">
        <v>586</v>
      </c>
      <c r="D604" s="5">
        <v>43907</v>
      </c>
      <c r="E604" s="36" t="s">
        <v>23</v>
      </c>
      <c r="F604" s="5">
        <v>43915</v>
      </c>
      <c r="G604" s="4" t="s">
        <v>587</v>
      </c>
      <c r="H604" s="1">
        <f t="shared" si="27"/>
        <v>8</v>
      </c>
      <c r="I604" s="1">
        <f t="shared" si="28"/>
        <v>7</v>
      </c>
      <c r="J604" s="69" t="s">
        <v>1109</v>
      </c>
      <c r="K604" s="4" t="s">
        <v>589</v>
      </c>
      <c r="L604" s="4" t="s">
        <v>23</v>
      </c>
      <c r="N604" s="2" t="str">
        <f>+VLOOKUP(B604,[1]Hoja1!$A$1:$E$773,5,0)</f>
        <v>Cerrado</v>
      </c>
      <c r="O604" s="2" t="b">
        <f t="shared" si="29"/>
        <v>1</v>
      </c>
      <c r="P604" s="2" t="s">
        <v>2644</v>
      </c>
      <c r="Q604" s="2" t="s">
        <v>2645</v>
      </c>
    </row>
    <row r="605" spans="1:17" ht="14.25" customHeight="1" x14ac:dyDescent="0.25">
      <c r="A605" s="2">
        <v>604</v>
      </c>
      <c r="B605" s="3">
        <v>20714</v>
      </c>
      <c r="C605" s="4" t="s">
        <v>586</v>
      </c>
      <c r="D605" s="5">
        <v>43907</v>
      </c>
      <c r="E605" s="36" t="s">
        <v>23</v>
      </c>
      <c r="F605" s="5">
        <v>43917</v>
      </c>
      <c r="G605" s="4" t="s">
        <v>587</v>
      </c>
      <c r="H605" s="1">
        <f t="shared" si="27"/>
        <v>10</v>
      </c>
      <c r="I605" s="1">
        <f t="shared" si="28"/>
        <v>9</v>
      </c>
      <c r="J605" s="69" t="s">
        <v>1109</v>
      </c>
      <c r="K605" s="4" t="s">
        <v>589</v>
      </c>
      <c r="L605" s="4" t="s">
        <v>23</v>
      </c>
      <c r="M605" s="4"/>
      <c r="N605" s="2" t="str">
        <f>+VLOOKUP(B605,[1]Hoja1!$A$1:$E$773,5,0)</f>
        <v>Cerrado</v>
      </c>
      <c r="O605" s="2" t="b">
        <f t="shared" si="29"/>
        <v>1</v>
      </c>
      <c r="P605" s="2" t="s">
        <v>2644</v>
      </c>
      <c r="Q605" s="2" t="s">
        <v>2645</v>
      </c>
    </row>
    <row r="606" spans="1:17" ht="14.25" customHeight="1" x14ac:dyDescent="0.25">
      <c r="A606" s="2">
        <v>605</v>
      </c>
      <c r="B606" s="3">
        <v>20715</v>
      </c>
      <c r="C606" s="4" t="s">
        <v>2</v>
      </c>
      <c r="D606" s="5">
        <v>43907</v>
      </c>
      <c r="E606" s="36" t="s">
        <v>23</v>
      </c>
      <c r="F606" s="5">
        <v>43916</v>
      </c>
      <c r="G606" s="4" t="s">
        <v>587</v>
      </c>
      <c r="H606" s="1">
        <f t="shared" si="27"/>
        <v>9</v>
      </c>
      <c r="I606" s="1">
        <f t="shared" si="28"/>
        <v>8</v>
      </c>
      <c r="J606" s="69" t="s">
        <v>1110</v>
      </c>
      <c r="K606" s="4" t="s">
        <v>589</v>
      </c>
      <c r="L606" s="4" t="s">
        <v>23</v>
      </c>
      <c r="N606" s="2" t="str">
        <f>+VLOOKUP(B606,[1]Hoja1!$A$1:$E$773,5,0)</f>
        <v>Cerrado</v>
      </c>
      <c r="O606" s="2" t="b">
        <f t="shared" si="29"/>
        <v>1</v>
      </c>
      <c r="P606" s="2" t="s">
        <v>2644</v>
      </c>
      <c r="Q606" s="2" t="s">
        <v>2645</v>
      </c>
    </row>
    <row r="607" spans="1:17" ht="14.25" customHeight="1" x14ac:dyDescent="0.25">
      <c r="A607" s="2">
        <v>606</v>
      </c>
      <c r="B607" s="3">
        <v>20716</v>
      </c>
      <c r="C607" s="4" t="s">
        <v>586</v>
      </c>
      <c r="D607" s="5">
        <v>43907</v>
      </c>
      <c r="E607" s="36" t="s">
        <v>23</v>
      </c>
      <c r="F607" s="5">
        <v>43917</v>
      </c>
      <c r="G607" s="4" t="s">
        <v>587</v>
      </c>
      <c r="H607" s="1">
        <f t="shared" si="27"/>
        <v>10</v>
      </c>
      <c r="I607" s="1">
        <f t="shared" si="28"/>
        <v>9</v>
      </c>
      <c r="J607" s="69" t="s">
        <v>1111</v>
      </c>
      <c r="K607" s="4" t="s">
        <v>589</v>
      </c>
      <c r="L607" s="4" t="s">
        <v>23</v>
      </c>
      <c r="N607" s="2" t="str">
        <f>+VLOOKUP(B607,[1]Hoja1!$A$1:$E$773,5,0)</f>
        <v>Cerrado</v>
      </c>
      <c r="O607" s="2" t="b">
        <f t="shared" si="29"/>
        <v>1</v>
      </c>
      <c r="P607" s="2" t="s">
        <v>2644</v>
      </c>
      <c r="Q607" s="2" t="s">
        <v>2645</v>
      </c>
    </row>
    <row r="608" spans="1:17" ht="14.25" customHeight="1" x14ac:dyDescent="0.25">
      <c r="A608" s="2">
        <v>607</v>
      </c>
      <c r="B608" s="3">
        <v>20717</v>
      </c>
      <c r="C608" s="4" t="s">
        <v>586</v>
      </c>
      <c r="D608" s="5">
        <v>43907</v>
      </c>
      <c r="E608" s="36" t="s">
        <v>23</v>
      </c>
      <c r="F608" s="5">
        <v>43917</v>
      </c>
      <c r="G608" s="4" t="s">
        <v>587</v>
      </c>
      <c r="H608" s="1">
        <f t="shared" si="27"/>
        <v>10</v>
      </c>
      <c r="I608" s="1">
        <f t="shared" si="28"/>
        <v>9</v>
      </c>
      <c r="J608" s="69" t="s">
        <v>1112</v>
      </c>
      <c r="K608" s="4" t="s">
        <v>589</v>
      </c>
      <c r="L608" s="4" t="s">
        <v>23</v>
      </c>
      <c r="N608" s="2" t="str">
        <f>+VLOOKUP(B608,[1]Hoja1!$A$1:$E$773,5,0)</f>
        <v>Cerrado</v>
      </c>
      <c r="O608" s="2" t="b">
        <f t="shared" si="29"/>
        <v>1</v>
      </c>
      <c r="P608" s="2" t="s">
        <v>2644</v>
      </c>
      <c r="Q608" s="2" t="s">
        <v>2645</v>
      </c>
    </row>
    <row r="609" spans="1:17" ht="14.25" customHeight="1" x14ac:dyDescent="0.25">
      <c r="A609" s="2">
        <v>608</v>
      </c>
      <c r="B609" s="3">
        <v>20718</v>
      </c>
      <c r="C609" s="4" t="s">
        <v>4</v>
      </c>
      <c r="D609" s="5">
        <v>43907</v>
      </c>
      <c r="E609" s="36" t="s">
        <v>23</v>
      </c>
      <c r="F609" s="5">
        <v>43916</v>
      </c>
      <c r="G609" s="4" t="s">
        <v>587</v>
      </c>
      <c r="H609" s="1">
        <f t="shared" si="27"/>
        <v>9</v>
      </c>
      <c r="I609" s="1">
        <f t="shared" si="28"/>
        <v>8</v>
      </c>
      <c r="J609" s="69" t="s">
        <v>1113</v>
      </c>
      <c r="K609" s="4" t="s">
        <v>589</v>
      </c>
      <c r="L609" s="4" t="s">
        <v>23</v>
      </c>
      <c r="N609" s="2" t="str">
        <f>+VLOOKUP(B609,[1]Hoja1!$A$1:$E$773,5,0)</f>
        <v>Cerrado</v>
      </c>
      <c r="O609" s="2" t="b">
        <f t="shared" si="29"/>
        <v>1</v>
      </c>
      <c r="P609" s="2" t="s">
        <v>2644</v>
      </c>
      <c r="Q609" s="2" t="s">
        <v>2645</v>
      </c>
    </row>
    <row r="610" spans="1:17" ht="14.25" customHeight="1" x14ac:dyDescent="0.25">
      <c r="A610" s="2">
        <v>609</v>
      </c>
      <c r="B610" s="3">
        <v>20719</v>
      </c>
      <c r="C610" s="4" t="s">
        <v>4</v>
      </c>
      <c r="D610" s="5">
        <v>43908</v>
      </c>
      <c r="E610" s="36" t="s">
        <v>23</v>
      </c>
      <c r="F610" s="5">
        <v>43916</v>
      </c>
      <c r="G610" s="4" t="s">
        <v>587</v>
      </c>
      <c r="H610" s="1">
        <f t="shared" si="27"/>
        <v>8</v>
      </c>
      <c r="I610" s="1">
        <f t="shared" si="28"/>
        <v>7</v>
      </c>
      <c r="J610" s="69" t="s">
        <v>1114</v>
      </c>
      <c r="K610" s="4" t="s">
        <v>589</v>
      </c>
      <c r="L610" s="4" t="s">
        <v>23</v>
      </c>
      <c r="N610" s="2" t="str">
        <f>+VLOOKUP(B610,[1]Hoja1!$A$1:$E$773,5,0)</f>
        <v>Cerrado</v>
      </c>
      <c r="O610" s="2" t="b">
        <f t="shared" si="29"/>
        <v>1</v>
      </c>
      <c r="P610" s="2" t="s">
        <v>2644</v>
      </c>
      <c r="Q610" s="2" t="s">
        <v>2645</v>
      </c>
    </row>
    <row r="611" spans="1:17" ht="14.25" customHeight="1" x14ac:dyDescent="0.25">
      <c r="A611" s="2">
        <v>610</v>
      </c>
      <c r="B611" s="3">
        <v>20720</v>
      </c>
      <c r="C611" s="4" t="s">
        <v>586</v>
      </c>
      <c r="D611" s="5">
        <v>43908</v>
      </c>
      <c r="E611" s="36" t="s">
        <v>23</v>
      </c>
      <c r="F611" s="5">
        <v>43917</v>
      </c>
      <c r="G611" s="4" t="s">
        <v>587</v>
      </c>
      <c r="H611" s="1">
        <f t="shared" si="27"/>
        <v>9</v>
      </c>
      <c r="I611" s="1">
        <f t="shared" si="28"/>
        <v>8</v>
      </c>
      <c r="J611" s="69" t="s">
        <v>1115</v>
      </c>
      <c r="K611" s="4" t="s">
        <v>589</v>
      </c>
      <c r="L611" s="4" t="s">
        <v>23</v>
      </c>
      <c r="N611" s="2" t="str">
        <f>+VLOOKUP(B611,[1]Hoja1!$A$1:$E$773,5,0)</f>
        <v>Cerrado</v>
      </c>
      <c r="O611" s="2" t="b">
        <f t="shared" si="29"/>
        <v>1</v>
      </c>
      <c r="P611" s="2" t="s">
        <v>2644</v>
      </c>
      <c r="Q611" s="2" t="s">
        <v>2645</v>
      </c>
    </row>
    <row r="612" spans="1:17" ht="14.25" customHeight="1" x14ac:dyDescent="0.25">
      <c r="A612" s="2">
        <v>611</v>
      </c>
      <c r="B612" s="3">
        <v>20721</v>
      </c>
      <c r="C612" s="4" t="s">
        <v>586</v>
      </c>
      <c r="D612" s="5">
        <v>43908</v>
      </c>
      <c r="E612" s="36" t="s">
        <v>23</v>
      </c>
      <c r="F612" s="5">
        <v>43917</v>
      </c>
      <c r="G612" s="4" t="s">
        <v>587</v>
      </c>
      <c r="H612" s="1">
        <f t="shared" si="27"/>
        <v>9</v>
      </c>
      <c r="I612" s="1">
        <f t="shared" si="28"/>
        <v>8</v>
      </c>
      <c r="J612" s="69" t="s">
        <v>1116</v>
      </c>
      <c r="K612" s="4" t="s">
        <v>589</v>
      </c>
      <c r="L612" s="4" t="s">
        <v>23</v>
      </c>
      <c r="N612" s="2" t="str">
        <f>+VLOOKUP(B612,[1]Hoja1!$A$1:$E$773,5,0)</f>
        <v>Cerrado</v>
      </c>
      <c r="O612" s="2" t="b">
        <f t="shared" si="29"/>
        <v>1</v>
      </c>
      <c r="P612" s="2" t="s">
        <v>2644</v>
      </c>
      <c r="Q612" s="2" t="s">
        <v>2645</v>
      </c>
    </row>
    <row r="613" spans="1:17" ht="14.25" customHeight="1" x14ac:dyDescent="0.25">
      <c r="A613" s="2">
        <v>612</v>
      </c>
      <c r="B613" s="3">
        <v>20722</v>
      </c>
      <c r="C613" s="4" t="s">
        <v>4</v>
      </c>
      <c r="D613" s="5">
        <v>43908</v>
      </c>
      <c r="E613" s="36" t="s">
        <v>23</v>
      </c>
      <c r="F613" s="5">
        <v>43916</v>
      </c>
      <c r="G613" s="4" t="s">
        <v>587</v>
      </c>
      <c r="H613" s="1">
        <f t="shared" si="27"/>
        <v>8</v>
      </c>
      <c r="I613" s="1">
        <f t="shared" si="28"/>
        <v>7</v>
      </c>
      <c r="J613" s="69" t="s">
        <v>1117</v>
      </c>
      <c r="K613" s="4" t="s">
        <v>589</v>
      </c>
      <c r="L613" s="4" t="s">
        <v>23</v>
      </c>
      <c r="M613" s="4"/>
      <c r="N613" s="2" t="str">
        <f>+VLOOKUP(B613,[1]Hoja1!$A$1:$E$773,5,0)</f>
        <v>Cerrado</v>
      </c>
      <c r="O613" s="2" t="b">
        <f t="shared" si="29"/>
        <v>1</v>
      </c>
      <c r="P613" s="2" t="s">
        <v>2644</v>
      </c>
      <c r="Q613" s="2" t="s">
        <v>2645</v>
      </c>
    </row>
    <row r="614" spans="1:17" ht="14.25" customHeight="1" x14ac:dyDescent="0.25">
      <c r="A614" s="2">
        <v>613</v>
      </c>
      <c r="B614" s="3">
        <v>20723</v>
      </c>
      <c r="C614" s="4" t="s">
        <v>586</v>
      </c>
      <c r="D614" s="5">
        <v>43908</v>
      </c>
      <c r="E614" s="36" t="s">
        <v>23</v>
      </c>
      <c r="F614" s="5">
        <v>43917</v>
      </c>
      <c r="G614" s="4" t="s">
        <v>587</v>
      </c>
      <c r="H614" s="1">
        <f t="shared" si="27"/>
        <v>9</v>
      </c>
      <c r="I614" s="1">
        <f t="shared" si="28"/>
        <v>8</v>
      </c>
      <c r="J614" s="69" t="s">
        <v>1118</v>
      </c>
      <c r="K614" s="4" t="s">
        <v>589</v>
      </c>
      <c r="L614" s="4" t="s">
        <v>23</v>
      </c>
      <c r="N614" s="2" t="str">
        <f>+VLOOKUP(B614,[1]Hoja1!$A$1:$E$773,5,0)</f>
        <v>Cerrado</v>
      </c>
      <c r="O614" s="2" t="b">
        <f t="shared" si="29"/>
        <v>1</v>
      </c>
      <c r="P614" s="2" t="s">
        <v>2644</v>
      </c>
      <c r="Q614" s="2" t="s">
        <v>2645</v>
      </c>
    </row>
    <row r="615" spans="1:17" ht="14.25" customHeight="1" x14ac:dyDescent="0.25">
      <c r="A615" s="2">
        <v>614</v>
      </c>
      <c r="B615" s="3">
        <v>20724</v>
      </c>
      <c r="C615" s="4" t="s">
        <v>4</v>
      </c>
      <c r="D615" s="5">
        <v>43908</v>
      </c>
      <c r="E615" s="36" t="s">
        <v>23</v>
      </c>
      <c r="F615" s="5">
        <v>43916</v>
      </c>
      <c r="G615" s="4" t="s">
        <v>587</v>
      </c>
      <c r="H615" s="1">
        <f t="shared" si="27"/>
        <v>8</v>
      </c>
      <c r="I615" s="1">
        <f t="shared" si="28"/>
        <v>7</v>
      </c>
      <c r="J615" s="69">
        <v>3163584801</v>
      </c>
      <c r="K615" s="4" t="s">
        <v>589</v>
      </c>
      <c r="L615" s="4" t="s">
        <v>23</v>
      </c>
      <c r="N615" s="2" t="str">
        <f>+VLOOKUP(B615,[1]Hoja1!$A$1:$E$773,5,0)</f>
        <v>Cerrado</v>
      </c>
      <c r="O615" s="2" t="b">
        <f t="shared" si="29"/>
        <v>1</v>
      </c>
      <c r="P615" s="2" t="s">
        <v>2644</v>
      </c>
      <c r="Q615" s="2" t="s">
        <v>2645</v>
      </c>
    </row>
    <row r="616" spans="1:17" ht="14.25" customHeight="1" x14ac:dyDescent="0.25">
      <c r="A616" s="2">
        <v>615</v>
      </c>
      <c r="B616" s="3">
        <v>20725</v>
      </c>
      <c r="C616" s="4" t="s">
        <v>586</v>
      </c>
      <c r="D616" s="5">
        <v>43908</v>
      </c>
      <c r="E616" s="36" t="s">
        <v>23</v>
      </c>
      <c r="F616" s="5">
        <v>43917</v>
      </c>
      <c r="G616" s="4" t="s">
        <v>587</v>
      </c>
      <c r="H616" s="1">
        <f t="shared" si="27"/>
        <v>9</v>
      </c>
      <c r="I616" s="1">
        <f t="shared" si="28"/>
        <v>8</v>
      </c>
      <c r="J616" s="69" t="s">
        <v>1119</v>
      </c>
      <c r="K616" s="4" t="s">
        <v>589</v>
      </c>
      <c r="L616" s="4" t="s">
        <v>23</v>
      </c>
      <c r="N616" s="2" t="str">
        <f>+VLOOKUP(B616,[1]Hoja1!$A$1:$E$773,5,0)</f>
        <v>Cerrado</v>
      </c>
      <c r="O616" s="2" t="b">
        <f t="shared" si="29"/>
        <v>1</v>
      </c>
      <c r="P616" s="2" t="s">
        <v>2644</v>
      </c>
      <c r="Q616" s="2" t="s">
        <v>2645</v>
      </c>
    </row>
    <row r="617" spans="1:17" ht="14.25" customHeight="1" x14ac:dyDescent="0.25">
      <c r="A617" s="2">
        <v>616</v>
      </c>
      <c r="B617" s="3">
        <v>20726</v>
      </c>
      <c r="C617" s="4" t="s">
        <v>7</v>
      </c>
      <c r="D617" s="5">
        <v>43908</v>
      </c>
      <c r="E617" s="36" t="s">
        <v>23</v>
      </c>
      <c r="F617" s="5">
        <v>43919</v>
      </c>
      <c r="G617" s="4" t="s">
        <v>587</v>
      </c>
      <c r="H617" s="1">
        <f t="shared" si="27"/>
        <v>11</v>
      </c>
      <c r="I617" s="1">
        <f t="shared" si="28"/>
        <v>8</v>
      </c>
      <c r="J617" s="69" t="s">
        <v>1104</v>
      </c>
      <c r="K617" s="4" t="s">
        <v>589</v>
      </c>
      <c r="L617" s="4" t="s">
        <v>23</v>
      </c>
      <c r="N617" s="2" t="str">
        <f>+VLOOKUP(B617,[1]Hoja1!$A$1:$E$773,5,0)</f>
        <v>Cerrado</v>
      </c>
      <c r="O617" s="2" t="b">
        <f t="shared" si="29"/>
        <v>1</v>
      </c>
      <c r="P617" s="2" t="s">
        <v>2644</v>
      </c>
      <c r="Q617" s="2" t="s">
        <v>2645</v>
      </c>
    </row>
    <row r="618" spans="1:17" ht="14.25" customHeight="1" x14ac:dyDescent="0.25">
      <c r="A618" s="2">
        <v>617</v>
      </c>
      <c r="B618" s="3">
        <v>20727</v>
      </c>
      <c r="C618" s="4" t="s">
        <v>586</v>
      </c>
      <c r="D618" s="5">
        <v>43908</v>
      </c>
      <c r="E618" s="36" t="s">
        <v>23</v>
      </c>
      <c r="F618" s="5">
        <v>43917</v>
      </c>
      <c r="G618" s="4" t="s">
        <v>587</v>
      </c>
      <c r="H618" s="1">
        <f t="shared" si="27"/>
        <v>9</v>
      </c>
      <c r="I618" s="1">
        <f t="shared" si="28"/>
        <v>8</v>
      </c>
      <c r="J618" s="69" t="s">
        <v>1120</v>
      </c>
      <c r="K618" s="4" t="s">
        <v>589</v>
      </c>
      <c r="L618" s="4" t="s">
        <v>23</v>
      </c>
      <c r="M618" s="4"/>
      <c r="N618" s="2" t="str">
        <f>+VLOOKUP(B618,[1]Hoja1!$A$1:$E$773,5,0)</f>
        <v>Cerrado</v>
      </c>
      <c r="O618" s="2" t="b">
        <f t="shared" si="29"/>
        <v>1</v>
      </c>
      <c r="P618" s="2" t="s">
        <v>2644</v>
      </c>
      <c r="Q618" s="2" t="s">
        <v>2645</v>
      </c>
    </row>
    <row r="619" spans="1:17" ht="14.25" customHeight="1" x14ac:dyDescent="0.25">
      <c r="A619" s="2">
        <v>618</v>
      </c>
      <c r="B619" s="3">
        <v>20728</v>
      </c>
      <c r="C619" s="4" t="s">
        <v>586</v>
      </c>
      <c r="D619" s="5">
        <v>43908</v>
      </c>
      <c r="E619" s="36" t="s">
        <v>23</v>
      </c>
      <c r="F619" s="5">
        <v>43917</v>
      </c>
      <c r="G619" s="4" t="s">
        <v>587</v>
      </c>
      <c r="H619" s="1">
        <f t="shared" si="27"/>
        <v>9</v>
      </c>
      <c r="I619" s="1">
        <f t="shared" si="28"/>
        <v>8</v>
      </c>
      <c r="J619" s="69" t="s">
        <v>1121</v>
      </c>
      <c r="K619" s="4" t="s">
        <v>589</v>
      </c>
      <c r="L619" s="4" t="s">
        <v>23</v>
      </c>
      <c r="M619" s="4"/>
      <c r="N619" s="2" t="str">
        <f>+VLOOKUP(B619,[1]Hoja1!$A$1:$E$773,5,0)</f>
        <v>Cerrado</v>
      </c>
      <c r="O619" s="2" t="b">
        <f t="shared" si="29"/>
        <v>1</v>
      </c>
      <c r="P619" s="2" t="s">
        <v>2644</v>
      </c>
      <c r="Q619" s="2" t="s">
        <v>2645</v>
      </c>
    </row>
    <row r="620" spans="1:17" ht="14.25" customHeight="1" x14ac:dyDescent="0.25">
      <c r="A620" s="2">
        <v>619</v>
      </c>
      <c r="B620" s="3">
        <v>20729</v>
      </c>
      <c r="C620" s="4" t="s">
        <v>586</v>
      </c>
      <c r="D620" s="5">
        <v>43909</v>
      </c>
      <c r="E620" s="36" t="s">
        <v>23</v>
      </c>
      <c r="F620" s="5">
        <v>43917</v>
      </c>
      <c r="G620" s="4" t="s">
        <v>587</v>
      </c>
      <c r="H620" s="1">
        <f t="shared" si="27"/>
        <v>8</v>
      </c>
      <c r="I620" s="1">
        <f t="shared" si="28"/>
        <v>7</v>
      </c>
      <c r="J620" s="69" t="s">
        <v>1122</v>
      </c>
      <c r="K620" s="4" t="s">
        <v>589</v>
      </c>
      <c r="L620" s="4" t="s">
        <v>23</v>
      </c>
      <c r="N620" s="2" t="str">
        <f>+VLOOKUP(B620,[1]Hoja1!$A$1:$E$773,5,0)</f>
        <v>Cerrado</v>
      </c>
      <c r="O620" s="2" t="b">
        <f t="shared" si="29"/>
        <v>1</v>
      </c>
      <c r="P620" s="2" t="s">
        <v>2644</v>
      </c>
      <c r="Q620" s="2" t="s">
        <v>2645</v>
      </c>
    </row>
    <row r="621" spans="1:17" ht="14.25" customHeight="1" x14ac:dyDescent="0.25">
      <c r="A621" s="2">
        <v>620</v>
      </c>
      <c r="B621" s="3">
        <v>20730</v>
      </c>
      <c r="C621" s="4" t="s">
        <v>586</v>
      </c>
      <c r="D621" s="5">
        <v>43909</v>
      </c>
      <c r="E621" s="36" t="s">
        <v>23</v>
      </c>
      <c r="F621" s="5">
        <v>43917</v>
      </c>
      <c r="G621" s="4" t="s">
        <v>587</v>
      </c>
      <c r="H621" s="1">
        <f t="shared" si="27"/>
        <v>8</v>
      </c>
      <c r="I621" s="1">
        <f t="shared" si="28"/>
        <v>7</v>
      </c>
      <c r="J621" s="69" t="s">
        <v>1122</v>
      </c>
      <c r="K621" s="4" t="s">
        <v>589</v>
      </c>
      <c r="L621" s="4" t="s">
        <v>23</v>
      </c>
      <c r="N621" s="2" t="str">
        <f>+VLOOKUP(B621,[1]Hoja1!$A$1:$E$773,5,0)</f>
        <v>Cerrado</v>
      </c>
      <c r="O621" s="2" t="b">
        <f t="shared" si="29"/>
        <v>1</v>
      </c>
      <c r="P621" s="2" t="s">
        <v>2644</v>
      </c>
      <c r="Q621" s="2" t="s">
        <v>2645</v>
      </c>
    </row>
    <row r="622" spans="1:17" ht="14.25" customHeight="1" x14ac:dyDescent="0.25">
      <c r="A622" s="2">
        <v>621</v>
      </c>
      <c r="B622" s="3">
        <v>20731</v>
      </c>
      <c r="C622" s="4" t="s">
        <v>586</v>
      </c>
      <c r="D622" s="5">
        <v>43909</v>
      </c>
      <c r="E622" s="36" t="s">
        <v>23</v>
      </c>
      <c r="F622" s="5">
        <v>43920</v>
      </c>
      <c r="G622" s="4" t="s">
        <v>587</v>
      </c>
      <c r="H622" s="1">
        <f t="shared" si="27"/>
        <v>11</v>
      </c>
      <c r="I622" s="1">
        <f t="shared" si="28"/>
        <v>8</v>
      </c>
      <c r="J622" s="69" t="s">
        <v>1123</v>
      </c>
      <c r="K622" s="4" t="s">
        <v>589</v>
      </c>
      <c r="L622" s="4" t="s">
        <v>23</v>
      </c>
      <c r="N622" s="2" t="str">
        <f>+VLOOKUP(B622,[1]Hoja1!$A$1:$E$773,5,0)</f>
        <v>Cerrado</v>
      </c>
      <c r="O622" s="2" t="b">
        <f t="shared" si="29"/>
        <v>1</v>
      </c>
      <c r="P622" s="2" t="s">
        <v>2644</v>
      </c>
      <c r="Q622" s="2" t="s">
        <v>2645</v>
      </c>
    </row>
    <row r="623" spans="1:17" ht="14.25" customHeight="1" x14ac:dyDescent="0.25">
      <c r="A623" s="2">
        <v>622</v>
      </c>
      <c r="B623" s="3">
        <v>20732</v>
      </c>
      <c r="C623" s="4" t="s">
        <v>586</v>
      </c>
      <c r="D623" s="5">
        <v>43909</v>
      </c>
      <c r="E623" s="36" t="s">
        <v>23</v>
      </c>
      <c r="F623" s="71">
        <v>43923</v>
      </c>
      <c r="G623" s="4" t="s">
        <v>596</v>
      </c>
      <c r="H623" s="1">
        <f t="shared" si="27"/>
        <v>14</v>
      </c>
      <c r="I623" s="1">
        <f t="shared" si="28"/>
        <v>11</v>
      </c>
      <c r="J623" s="69" t="s">
        <v>1124</v>
      </c>
      <c r="K623" s="4" t="s">
        <v>589</v>
      </c>
      <c r="L623" s="4" t="s">
        <v>33</v>
      </c>
      <c r="N623" s="2" t="str">
        <f>+VLOOKUP(B623,[1]Hoja1!$A$1:$E$773,5,0)</f>
        <v>Cerrado</v>
      </c>
      <c r="O623" s="2" t="b">
        <f t="shared" si="29"/>
        <v>1</v>
      </c>
      <c r="P623" s="2" t="s">
        <v>2644</v>
      </c>
      <c r="Q623" s="2" t="s">
        <v>2645</v>
      </c>
    </row>
    <row r="624" spans="1:17" ht="14.25" customHeight="1" x14ac:dyDescent="0.25">
      <c r="A624" s="2">
        <v>623</v>
      </c>
      <c r="B624" s="3">
        <v>20733</v>
      </c>
      <c r="C624" s="4" t="s">
        <v>586</v>
      </c>
      <c r="D624" s="5">
        <v>43909</v>
      </c>
      <c r="E624" s="36" t="s">
        <v>23</v>
      </c>
      <c r="F624" s="71">
        <v>43923</v>
      </c>
      <c r="G624" s="4" t="s">
        <v>596</v>
      </c>
      <c r="H624" s="1">
        <f t="shared" si="27"/>
        <v>14</v>
      </c>
      <c r="I624" s="1">
        <f t="shared" si="28"/>
        <v>11</v>
      </c>
      <c r="J624" s="69" t="s">
        <v>1125</v>
      </c>
      <c r="K624" s="4" t="s">
        <v>589</v>
      </c>
      <c r="L624" s="4" t="s">
        <v>33</v>
      </c>
      <c r="N624" s="2" t="str">
        <f>+VLOOKUP(B624,[1]Hoja1!$A$1:$E$773,5,0)</f>
        <v>Cerrado</v>
      </c>
      <c r="O624" s="2" t="b">
        <f t="shared" si="29"/>
        <v>1</v>
      </c>
      <c r="P624" s="2" t="s">
        <v>2644</v>
      </c>
      <c r="Q624" s="2" t="s">
        <v>2645</v>
      </c>
    </row>
    <row r="625" spans="1:17" ht="14.25" customHeight="1" x14ac:dyDescent="0.25">
      <c r="A625" s="2">
        <v>624</v>
      </c>
      <c r="B625" s="3">
        <v>20734</v>
      </c>
      <c r="C625" s="4" t="s">
        <v>586</v>
      </c>
      <c r="D625" s="5">
        <v>43909</v>
      </c>
      <c r="E625" s="36" t="s">
        <v>23</v>
      </c>
      <c r="F625" s="71">
        <v>43923</v>
      </c>
      <c r="G625" s="4" t="s">
        <v>596</v>
      </c>
      <c r="H625" s="1">
        <f t="shared" si="27"/>
        <v>14</v>
      </c>
      <c r="I625" s="1">
        <f t="shared" si="28"/>
        <v>11</v>
      </c>
      <c r="J625" s="69" t="s">
        <v>1126</v>
      </c>
      <c r="K625" s="4" t="s">
        <v>589</v>
      </c>
      <c r="L625" s="4" t="s">
        <v>33</v>
      </c>
      <c r="N625" s="2" t="str">
        <f>+VLOOKUP(B625,[1]Hoja1!$A$1:$E$773,5,0)</f>
        <v>Cerrado</v>
      </c>
      <c r="O625" s="2" t="b">
        <f t="shared" si="29"/>
        <v>1</v>
      </c>
      <c r="P625" s="2" t="s">
        <v>2644</v>
      </c>
      <c r="Q625" s="2" t="s">
        <v>2645</v>
      </c>
    </row>
    <row r="626" spans="1:17" ht="14.25" customHeight="1" x14ac:dyDescent="0.25">
      <c r="A626" s="2">
        <v>625</v>
      </c>
      <c r="B626" s="3">
        <v>20735</v>
      </c>
      <c r="C626" s="4" t="s">
        <v>4</v>
      </c>
      <c r="D626" s="5">
        <v>43909</v>
      </c>
      <c r="E626" s="36" t="s">
        <v>23</v>
      </c>
      <c r="F626" s="5">
        <v>43909</v>
      </c>
      <c r="G626" s="4" t="s">
        <v>587</v>
      </c>
      <c r="H626" s="1">
        <f t="shared" si="27"/>
        <v>0</v>
      </c>
      <c r="I626" s="1">
        <f t="shared" si="28"/>
        <v>1</v>
      </c>
      <c r="J626" s="69" t="s">
        <v>31</v>
      </c>
      <c r="K626" s="4" t="s">
        <v>589</v>
      </c>
      <c r="L626" s="4" t="s">
        <v>23</v>
      </c>
      <c r="N626" s="2" t="str">
        <f>+VLOOKUP(B626,[1]Hoja1!$A$1:$E$773,5,0)</f>
        <v>Cerrado</v>
      </c>
      <c r="O626" s="2" t="b">
        <f t="shared" si="29"/>
        <v>1</v>
      </c>
      <c r="P626" s="2" t="s">
        <v>2644</v>
      </c>
      <c r="Q626" s="2" t="s">
        <v>2645</v>
      </c>
    </row>
    <row r="627" spans="1:17" ht="14.25" customHeight="1" x14ac:dyDescent="0.25">
      <c r="A627" s="2">
        <v>626</v>
      </c>
      <c r="B627" s="3">
        <v>20736</v>
      </c>
      <c r="C627" s="4" t="s">
        <v>7</v>
      </c>
      <c r="D627" s="5">
        <v>43909</v>
      </c>
      <c r="E627" s="36" t="s">
        <v>23</v>
      </c>
      <c r="F627" s="71">
        <v>43923</v>
      </c>
      <c r="G627" s="4" t="s">
        <v>596</v>
      </c>
      <c r="H627" s="1">
        <f t="shared" si="27"/>
        <v>14</v>
      </c>
      <c r="I627" s="1">
        <f t="shared" si="28"/>
        <v>11</v>
      </c>
      <c r="J627" s="69" t="s">
        <v>1101</v>
      </c>
      <c r="K627" s="4" t="s">
        <v>589</v>
      </c>
      <c r="L627" s="4" t="s">
        <v>33</v>
      </c>
      <c r="N627" s="2" t="str">
        <f>+VLOOKUP(B627,[1]Hoja1!$A$1:$E$773,5,0)</f>
        <v>Cerrado</v>
      </c>
      <c r="O627" s="2" t="b">
        <f t="shared" si="29"/>
        <v>1</v>
      </c>
      <c r="P627" s="2" t="s">
        <v>2644</v>
      </c>
      <c r="Q627" s="2" t="s">
        <v>2645</v>
      </c>
    </row>
    <row r="628" spans="1:17" ht="14.25" customHeight="1" x14ac:dyDescent="0.25">
      <c r="A628" s="2">
        <v>627</v>
      </c>
      <c r="B628" s="3">
        <v>20737</v>
      </c>
      <c r="C628" s="4" t="s">
        <v>586</v>
      </c>
      <c r="D628" s="5">
        <v>43909</v>
      </c>
      <c r="E628" s="36" t="s">
        <v>23</v>
      </c>
      <c r="F628" s="71">
        <v>43923</v>
      </c>
      <c r="G628" s="4" t="s">
        <v>596</v>
      </c>
      <c r="H628" s="1">
        <f t="shared" si="27"/>
        <v>14</v>
      </c>
      <c r="I628" s="1">
        <f t="shared" si="28"/>
        <v>11</v>
      </c>
      <c r="J628" s="69" t="s">
        <v>1093</v>
      </c>
      <c r="K628" s="4" t="s">
        <v>589</v>
      </c>
      <c r="L628" s="4" t="s">
        <v>33</v>
      </c>
      <c r="M628" s="4"/>
      <c r="N628" s="2" t="str">
        <f>+VLOOKUP(B628,[1]Hoja1!$A$1:$E$773,5,0)</f>
        <v>Cerrado</v>
      </c>
      <c r="O628" s="2" t="b">
        <f t="shared" si="29"/>
        <v>1</v>
      </c>
      <c r="P628" s="2" t="s">
        <v>2644</v>
      </c>
      <c r="Q628" s="2" t="s">
        <v>2645</v>
      </c>
    </row>
    <row r="629" spans="1:17" ht="14.25" customHeight="1" x14ac:dyDescent="0.25">
      <c r="A629" s="2">
        <v>628</v>
      </c>
      <c r="B629" s="3">
        <v>20738</v>
      </c>
      <c r="C629" s="4" t="s">
        <v>586</v>
      </c>
      <c r="D629" s="5">
        <v>43909</v>
      </c>
      <c r="E629" s="36" t="s">
        <v>23</v>
      </c>
      <c r="F629" s="71">
        <v>43923</v>
      </c>
      <c r="G629" s="4" t="s">
        <v>596</v>
      </c>
      <c r="H629" s="1">
        <f t="shared" si="27"/>
        <v>14</v>
      </c>
      <c r="I629" s="1">
        <f t="shared" si="28"/>
        <v>11</v>
      </c>
      <c r="J629" s="69" t="s">
        <v>1127</v>
      </c>
      <c r="K629" s="4" t="s">
        <v>589</v>
      </c>
      <c r="L629" s="4" t="s">
        <v>33</v>
      </c>
      <c r="N629" s="2" t="str">
        <f>+VLOOKUP(B629,[1]Hoja1!$A$1:$E$773,5,0)</f>
        <v>Cerrado</v>
      </c>
      <c r="O629" s="2" t="b">
        <f t="shared" si="29"/>
        <v>1</v>
      </c>
      <c r="P629" s="2" t="s">
        <v>2644</v>
      </c>
      <c r="Q629" s="2" t="s">
        <v>2645</v>
      </c>
    </row>
    <row r="630" spans="1:17" ht="14.25" customHeight="1" x14ac:dyDescent="0.25">
      <c r="A630" s="2">
        <v>629</v>
      </c>
      <c r="B630" s="3">
        <v>20739</v>
      </c>
      <c r="C630" s="4" t="s">
        <v>4</v>
      </c>
      <c r="D630" s="5">
        <v>43909</v>
      </c>
      <c r="E630" s="36" t="s">
        <v>23</v>
      </c>
      <c r="F630" s="5">
        <v>43916</v>
      </c>
      <c r="G630" s="4" t="s">
        <v>587</v>
      </c>
      <c r="H630" s="1">
        <f t="shared" si="27"/>
        <v>7</v>
      </c>
      <c r="I630" s="1">
        <f t="shared" si="28"/>
        <v>6</v>
      </c>
      <c r="J630" s="69" t="s">
        <v>1128</v>
      </c>
      <c r="K630" s="4" t="s">
        <v>589</v>
      </c>
      <c r="L630" s="4" t="s">
        <v>23</v>
      </c>
      <c r="N630" s="2" t="str">
        <f>+VLOOKUP(B630,[1]Hoja1!$A$1:$E$773,5,0)</f>
        <v>Cerrado</v>
      </c>
      <c r="O630" s="2" t="b">
        <f t="shared" si="29"/>
        <v>1</v>
      </c>
      <c r="P630" s="2" t="s">
        <v>2644</v>
      </c>
      <c r="Q630" s="2" t="s">
        <v>2645</v>
      </c>
    </row>
    <row r="631" spans="1:17" ht="14.25" customHeight="1" x14ac:dyDescent="0.25">
      <c r="A631" s="2">
        <v>630</v>
      </c>
      <c r="B631" s="3">
        <v>20740</v>
      </c>
      <c r="C631" s="4" t="s">
        <v>586</v>
      </c>
      <c r="D631" s="5">
        <v>43909</v>
      </c>
      <c r="E631" s="36" t="s">
        <v>23</v>
      </c>
      <c r="F631" s="71">
        <v>43923</v>
      </c>
      <c r="G631" s="4" t="s">
        <v>596</v>
      </c>
      <c r="H631" s="1">
        <f t="shared" si="27"/>
        <v>14</v>
      </c>
      <c r="I631" s="1">
        <f t="shared" si="28"/>
        <v>11</v>
      </c>
      <c r="J631" s="69" t="s">
        <v>1129</v>
      </c>
      <c r="K631" s="4" t="s">
        <v>589</v>
      </c>
      <c r="L631" s="4" t="s">
        <v>33</v>
      </c>
      <c r="N631" s="2" t="str">
        <f>+VLOOKUP(B631,[1]Hoja1!$A$1:$E$773,5,0)</f>
        <v>Cerrado</v>
      </c>
      <c r="O631" s="2" t="b">
        <f t="shared" si="29"/>
        <v>1</v>
      </c>
      <c r="P631" s="2" t="s">
        <v>2644</v>
      </c>
      <c r="Q631" s="2" t="s">
        <v>2645</v>
      </c>
    </row>
    <row r="632" spans="1:17" ht="14.25" customHeight="1" x14ac:dyDescent="0.25">
      <c r="A632" s="2">
        <v>631</v>
      </c>
      <c r="B632" s="3">
        <v>20741</v>
      </c>
      <c r="C632" s="4" t="s">
        <v>586</v>
      </c>
      <c r="D632" s="5">
        <v>43909</v>
      </c>
      <c r="E632" s="36" t="s">
        <v>23</v>
      </c>
      <c r="F632" s="71">
        <v>43923</v>
      </c>
      <c r="G632" s="4" t="s">
        <v>596</v>
      </c>
      <c r="H632" s="1">
        <f t="shared" si="27"/>
        <v>14</v>
      </c>
      <c r="I632" s="1">
        <f t="shared" si="28"/>
        <v>11</v>
      </c>
      <c r="J632" s="69" t="s">
        <v>1130</v>
      </c>
      <c r="K632" s="4" t="s">
        <v>589</v>
      </c>
      <c r="L632" s="4" t="s">
        <v>33</v>
      </c>
      <c r="N632" s="2" t="str">
        <f>+VLOOKUP(B632,[1]Hoja1!$A$1:$E$773,5,0)</f>
        <v>Cerrado</v>
      </c>
      <c r="O632" s="2" t="b">
        <f t="shared" si="29"/>
        <v>1</v>
      </c>
      <c r="P632" s="2" t="s">
        <v>2644</v>
      </c>
      <c r="Q632" s="2" t="s">
        <v>2645</v>
      </c>
    </row>
    <row r="633" spans="1:17" ht="14.25" customHeight="1" x14ac:dyDescent="0.25">
      <c r="A633" s="2">
        <v>632</v>
      </c>
      <c r="B633" s="3">
        <v>20742</v>
      </c>
      <c r="C633" s="4" t="s">
        <v>586</v>
      </c>
      <c r="D633" s="5">
        <v>43909</v>
      </c>
      <c r="E633" s="36" t="s">
        <v>23</v>
      </c>
      <c r="F633" s="71">
        <v>43923</v>
      </c>
      <c r="G633" s="4" t="s">
        <v>596</v>
      </c>
      <c r="H633" s="1">
        <f t="shared" si="27"/>
        <v>14</v>
      </c>
      <c r="I633" s="1">
        <f t="shared" si="28"/>
        <v>11</v>
      </c>
      <c r="J633" s="69" t="s">
        <v>1131</v>
      </c>
      <c r="K633" s="4" t="s">
        <v>589</v>
      </c>
      <c r="L633" s="4" t="s">
        <v>33</v>
      </c>
      <c r="N633" s="2" t="str">
        <f>+VLOOKUP(B633,[1]Hoja1!$A$1:$E$773,5,0)</f>
        <v>Cerrado</v>
      </c>
      <c r="O633" s="2" t="b">
        <f t="shared" si="29"/>
        <v>1</v>
      </c>
      <c r="P633" s="2" t="s">
        <v>2644</v>
      </c>
      <c r="Q633" s="2" t="s">
        <v>2645</v>
      </c>
    </row>
    <row r="634" spans="1:17" ht="14.25" customHeight="1" x14ac:dyDescent="0.25">
      <c r="A634" s="2">
        <v>633</v>
      </c>
      <c r="B634" s="3">
        <v>20743</v>
      </c>
      <c r="C634" s="4" t="s">
        <v>2</v>
      </c>
      <c r="D634" s="5">
        <v>43910</v>
      </c>
      <c r="E634" s="36" t="s">
        <v>23</v>
      </c>
      <c r="F634" s="5" t="s">
        <v>25</v>
      </c>
      <c r="G634" s="4" t="s">
        <v>25</v>
      </c>
      <c r="H634" s="1" t="e">
        <f t="shared" si="27"/>
        <v>#VALUE!</v>
      </c>
      <c r="I634" s="1" t="e">
        <f t="shared" si="28"/>
        <v>#VALUE!</v>
      </c>
      <c r="J634" s="69" t="s">
        <v>1132</v>
      </c>
      <c r="K634" s="4" t="s">
        <v>592</v>
      </c>
      <c r="L634" s="4" t="s">
        <v>25</v>
      </c>
      <c r="M634" s="4"/>
      <c r="N634" s="2" t="str">
        <f>+VLOOKUP(B634,[1]Hoja1!$A$1:$E$773,5,0)</f>
        <v>Abierto</v>
      </c>
      <c r="O634" s="2" t="b">
        <f t="shared" si="29"/>
        <v>1</v>
      </c>
      <c r="P634" s="2" t="s">
        <v>2646</v>
      </c>
      <c r="Q634" s="2" t="s">
        <v>25</v>
      </c>
    </row>
    <row r="635" spans="1:17" ht="14.25" customHeight="1" x14ac:dyDescent="0.25">
      <c r="A635" s="2">
        <v>634</v>
      </c>
      <c r="B635" s="3">
        <v>20744</v>
      </c>
      <c r="C635" s="4" t="s">
        <v>586</v>
      </c>
      <c r="D635" s="5">
        <v>43910</v>
      </c>
      <c r="E635" s="36" t="s">
        <v>23</v>
      </c>
      <c r="F635" s="71">
        <v>43923</v>
      </c>
      <c r="G635" s="4" t="s">
        <v>596</v>
      </c>
      <c r="H635" s="1">
        <f t="shared" si="27"/>
        <v>13</v>
      </c>
      <c r="I635" s="1">
        <f t="shared" si="28"/>
        <v>10</v>
      </c>
      <c r="J635" s="69" t="s">
        <v>1133</v>
      </c>
      <c r="K635" s="4" t="s">
        <v>589</v>
      </c>
      <c r="L635" s="4" t="s">
        <v>33</v>
      </c>
      <c r="N635" s="2" t="str">
        <f>+VLOOKUP(B635,[1]Hoja1!$A$1:$E$773,5,0)</f>
        <v>Cerrado</v>
      </c>
      <c r="O635" s="2" t="b">
        <f t="shared" si="29"/>
        <v>1</v>
      </c>
      <c r="P635" s="2" t="s">
        <v>2644</v>
      </c>
      <c r="Q635" s="2" t="s">
        <v>2645</v>
      </c>
    </row>
    <row r="636" spans="1:17" ht="14.25" customHeight="1" x14ac:dyDescent="0.25">
      <c r="A636" s="2">
        <v>635</v>
      </c>
      <c r="B636" s="3">
        <v>20745</v>
      </c>
      <c r="C636" s="4" t="s">
        <v>586</v>
      </c>
      <c r="D636" s="5">
        <v>43910</v>
      </c>
      <c r="E636" s="36" t="s">
        <v>23</v>
      </c>
      <c r="F636" s="71">
        <v>43923</v>
      </c>
      <c r="G636" s="4" t="s">
        <v>596</v>
      </c>
      <c r="H636" s="1">
        <f t="shared" si="27"/>
        <v>13</v>
      </c>
      <c r="I636" s="1">
        <f t="shared" si="28"/>
        <v>10</v>
      </c>
      <c r="J636" s="69" t="s">
        <v>1131</v>
      </c>
      <c r="K636" s="4" t="s">
        <v>589</v>
      </c>
      <c r="L636" s="4" t="s">
        <v>33</v>
      </c>
      <c r="M636" s="4"/>
      <c r="N636" s="2" t="str">
        <f>+VLOOKUP(B636,[1]Hoja1!$A$1:$E$773,5,0)</f>
        <v>Cerrado</v>
      </c>
      <c r="O636" s="2" t="b">
        <f t="shared" si="29"/>
        <v>1</v>
      </c>
      <c r="P636" s="2" t="s">
        <v>2644</v>
      </c>
      <c r="Q636" s="2" t="s">
        <v>2645</v>
      </c>
    </row>
    <row r="637" spans="1:17" ht="14.25" customHeight="1" x14ac:dyDescent="0.25">
      <c r="A637" s="2">
        <v>636</v>
      </c>
      <c r="B637" s="3">
        <v>20746</v>
      </c>
      <c r="C637" s="4" t="s">
        <v>4</v>
      </c>
      <c r="D637" s="5">
        <v>43910</v>
      </c>
      <c r="E637" s="36" t="s">
        <v>23</v>
      </c>
      <c r="F637" s="5">
        <v>43920</v>
      </c>
      <c r="G637" s="4" t="s">
        <v>587</v>
      </c>
      <c r="H637" s="1">
        <f t="shared" si="27"/>
        <v>10</v>
      </c>
      <c r="I637" s="1">
        <f t="shared" si="28"/>
        <v>7</v>
      </c>
      <c r="J637" s="69" t="s">
        <v>1134</v>
      </c>
      <c r="K637" s="4" t="s">
        <v>589</v>
      </c>
      <c r="L637" s="4" t="s">
        <v>23</v>
      </c>
      <c r="N637" s="2" t="str">
        <f>+VLOOKUP(B637,[1]Hoja1!$A$1:$E$773,5,0)</f>
        <v>Cerrado</v>
      </c>
      <c r="O637" s="2" t="b">
        <f t="shared" si="29"/>
        <v>1</v>
      </c>
      <c r="P637" s="2" t="s">
        <v>2644</v>
      </c>
      <c r="Q637" s="2" t="s">
        <v>2645</v>
      </c>
    </row>
    <row r="638" spans="1:17" ht="14.25" customHeight="1" x14ac:dyDescent="0.25">
      <c r="A638" s="2">
        <v>637</v>
      </c>
      <c r="B638" s="3">
        <v>20747</v>
      </c>
      <c r="C638" s="4" t="s">
        <v>586</v>
      </c>
      <c r="D638" s="5">
        <v>43910</v>
      </c>
      <c r="E638" s="36" t="s">
        <v>23</v>
      </c>
      <c r="F638" s="71">
        <v>43923</v>
      </c>
      <c r="G638" s="4" t="s">
        <v>596</v>
      </c>
      <c r="H638" s="1">
        <f t="shared" si="27"/>
        <v>13</v>
      </c>
      <c r="I638" s="1">
        <f t="shared" si="28"/>
        <v>10</v>
      </c>
      <c r="J638" s="69" t="s">
        <v>1135</v>
      </c>
      <c r="K638" s="4" t="s">
        <v>589</v>
      </c>
      <c r="L638" s="4" t="s">
        <v>33</v>
      </c>
      <c r="N638" s="2" t="str">
        <f>+VLOOKUP(B638,[1]Hoja1!$A$1:$E$773,5,0)</f>
        <v>Cerrado</v>
      </c>
      <c r="O638" s="2" t="b">
        <f t="shared" si="29"/>
        <v>1</v>
      </c>
      <c r="P638" s="2" t="s">
        <v>2644</v>
      </c>
      <c r="Q638" s="2" t="s">
        <v>2645</v>
      </c>
    </row>
    <row r="639" spans="1:17" ht="14.25" customHeight="1" x14ac:dyDescent="0.25">
      <c r="A639" s="2">
        <v>638</v>
      </c>
      <c r="B639" s="3">
        <v>20748</v>
      </c>
      <c r="C639" s="4" t="s">
        <v>586</v>
      </c>
      <c r="D639" s="5">
        <v>43910</v>
      </c>
      <c r="E639" s="36" t="s">
        <v>23</v>
      </c>
      <c r="F639" s="71">
        <v>43923</v>
      </c>
      <c r="G639" s="4" t="s">
        <v>596</v>
      </c>
      <c r="H639" s="1">
        <f t="shared" si="27"/>
        <v>13</v>
      </c>
      <c r="I639" s="1">
        <f t="shared" si="28"/>
        <v>10</v>
      </c>
      <c r="J639" s="69" t="s">
        <v>1135</v>
      </c>
      <c r="K639" s="4" t="s">
        <v>589</v>
      </c>
      <c r="L639" s="4" t="s">
        <v>33</v>
      </c>
      <c r="N639" s="2" t="str">
        <f>+VLOOKUP(B639,[1]Hoja1!$A$1:$E$773,5,0)</f>
        <v>Cerrado</v>
      </c>
      <c r="O639" s="2" t="b">
        <f t="shared" si="29"/>
        <v>1</v>
      </c>
      <c r="P639" s="2" t="s">
        <v>2644</v>
      </c>
      <c r="Q639" s="2" t="s">
        <v>2645</v>
      </c>
    </row>
    <row r="640" spans="1:17" ht="14.25" customHeight="1" x14ac:dyDescent="0.25">
      <c r="A640" s="2">
        <v>639</v>
      </c>
      <c r="B640" s="3">
        <v>20749</v>
      </c>
      <c r="C640" s="4" t="s">
        <v>586</v>
      </c>
      <c r="D640" s="5">
        <v>43910</v>
      </c>
      <c r="E640" s="36" t="s">
        <v>23</v>
      </c>
      <c r="F640" s="71">
        <v>43923</v>
      </c>
      <c r="G640" s="4" t="s">
        <v>596</v>
      </c>
      <c r="H640" s="1">
        <f t="shared" si="27"/>
        <v>13</v>
      </c>
      <c r="I640" s="1">
        <f t="shared" si="28"/>
        <v>10</v>
      </c>
      <c r="J640" s="69" t="s">
        <v>1136</v>
      </c>
      <c r="K640" s="4" t="s">
        <v>589</v>
      </c>
      <c r="L640" s="4" t="s">
        <v>33</v>
      </c>
      <c r="N640" s="2" t="str">
        <f>+VLOOKUP(B640,[1]Hoja1!$A$1:$E$773,5,0)</f>
        <v>Cerrado</v>
      </c>
      <c r="O640" s="2" t="b">
        <f t="shared" si="29"/>
        <v>1</v>
      </c>
      <c r="P640" s="2" t="s">
        <v>2644</v>
      </c>
      <c r="Q640" s="2" t="s">
        <v>2645</v>
      </c>
    </row>
    <row r="641" spans="1:17" ht="14.25" customHeight="1" x14ac:dyDescent="0.25">
      <c r="A641" s="2">
        <v>640</v>
      </c>
      <c r="B641" s="3">
        <v>20750</v>
      </c>
      <c r="C641" s="4" t="s">
        <v>586</v>
      </c>
      <c r="D641" s="5">
        <v>43910</v>
      </c>
      <c r="E641" s="36" t="s">
        <v>23</v>
      </c>
      <c r="F641" s="71">
        <v>43923</v>
      </c>
      <c r="G641" s="4" t="s">
        <v>596</v>
      </c>
      <c r="H641" s="1">
        <f t="shared" si="27"/>
        <v>13</v>
      </c>
      <c r="I641" s="1">
        <f t="shared" si="28"/>
        <v>10</v>
      </c>
      <c r="J641" s="69" t="s">
        <v>1136</v>
      </c>
      <c r="K641" s="4" t="s">
        <v>589</v>
      </c>
      <c r="L641" s="4" t="s">
        <v>33</v>
      </c>
      <c r="N641" s="2" t="str">
        <f>+VLOOKUP(B641,[1]Hoja1!$A$1:$E$773,5,0)</f>
        <v>Cerrado</v>
      </c>
      <c r="O641" s="2" t="b">
        <f t="shared" si="29"/>
        <v>1</v>
      </c>
      <c r="P641" s="2" t="s">
        <v>2644</v>
      </c>
      <c r="Q641" s="2" t="s">
        <v>2645</v>
      </c>
    </row>
    <row r="642" spans="1:17" ht="14.25" customHeight="1" x14ac:dyDescent="0.25">
      <c r="A642" s="2">
        <v>641</v>
      </c>
      <c r="B642" s="3">
        <v>20751</v>
      </c>
      <c r="C642" s="4" t="s">
        <v>4</v>
      </c>
      <c r="D642" s="5">
        <v>43910</v>
      </c>
      <c r="E642" s="36" t="s">
        <v>23</v>
      </c>
      <c r="F642" s="5">
        <v>43920</v>
      </c>
      <c r="G642" s="4" t="s">
        <v>587</v>
      </c>
      <c r="H642" s="1">
        <f t="shared" ref="H642:H705" si="30">+F642-D642</f>
        <v>10</v>
      </c>
      <c r="I642" s="1">
        <f t="shared" ref="I642:I705" si="31">+NETWORKDAYS(D642,F642)</f>
        <v>7</v>
      </c>
      <c r="J642" s="69" t="s">
        <v>1137</v>
      </c>
      <c r="K642" s="4" t="s">
        <v>589</v>
      </c>
      <c r="L642" s="4" t="s">
        <v>23</v>
      </c>
      <c r="N642" s="2" t="str">
        <f>+VLOOKUP(B642,[1]Hoja1!$A$1:$E$773,5,0)</f>
        <v>Cerrado</v>
      </c>
      <c r="O642" s="2" t="b">
        <f t="shared" ref="O642:O705" si="32">+N642=K642</f>
        <v>1</v>
      </c>
      <c r="P642" s="2" t="s">
        <v>2644</v>
      </c>
      <c r="Q642" s="2" t="s">
        <v>2645</v>
      </c>
    </row>
    <row r="643" spans="1:17" ht="14.25" customHeight="1" x14ac:dyDescent="0.25">
      <c r="A643" s="2">
        <v>642</v>
      </c>
      <c r="B643" s="3">
        <v>20752</v>
      </c>
      <c r="C643" s="4" t="s">
        <v>4</v>
      </c>
      <c r="D643" s="5">
        <v>43910</v>
      </c>
      <c r="E643" s="36" t="s">
        <v>23</v>
      </c>
      <c r="F643" s="5">
        <v>43920</v>
      </c>
      <c r="G643" s="4" t="s">
        <v>587</v>
      </c>
      <c r="H643" s="1">
        <f t="shared" si="30"/>
        <v>10</v>
      </c>
      <c r="I643" s="1">
        <f t="shared" si="31"/>
        <v>7</v>
      </c>
      <c r="J643" s="69" t="s">
        <v>1137</v>
      </c>
      <c r="K643" s="4" t="s">
        <v>589</v>
      </c>
      <c r="L643" s="4" t="s">
        <v>23</v>
      </c>
      <c r="N643" s="2" t="str">
        <f>+VLOOKUP(B643,[1]Hoja1!$A$1:$E$773,5,0)</f>
        <v>Cerrado</v>
      </c>
      <c r="O643" s="2" t="b">
        <f t="shared" si="32"/>
        <v>1</v>
      </c>
      <c r="P643" s="2" t="s">
        <v>2644</v>
      </c>
      <c r="Q643" s="2" t="s">
        <v>2645</v>
      </c>
    </row>
    <row r="644" spans="1:17" ht="14.25" customHeight="1" x14ac:dyDescent="0.25">
      <c r="A644" s="2">
        <v>643</v>
      </c>
      <c r="B644" s="3">
        <v>20753</v>
      </c>
      <c r="C644" s="4" t="s">
        <v>4</v>
      </c>
      <c r="D644" s="5">
        <v>43911</v>
      </c>
      <c r="E644" s="36" t="s">
        <v>23</v>
      </c>
      <c r="F644" s="5" t="s">
        <v>25</v>
      </c>
      <c r="G644" s="4" t="s">
        <v>25</v>
      </c>
      <c r="H644" s="1" t="e">
        <f t="shared" si="30"/>
        <v>#VALUE!</v>
      </c>
      <c r="I644" s="1" t="e">
        <f t="shared" si="31"/>
        <v>#VALUE!</v>
      </c>
      <c r="J644" s="69" t="s">
        <v>1138</v>
      </c>
      <c r="K644" s="4" t="s">
        <v>592</v>
      </c>
      <c r="L644" s="4" t="s">
        <v>25</v>
      </c>
      <c r="N644" s="2" t="str">
        <f>+VLOOKUP(B644,[1]Hoja1!$A$1:$E$773,5,0)</f>
        <v>Abierto</v>
      </c>
      <c r="O644" s="2" t="b">
        <f t="shared" si="32"/>
        <v>1</v>
      </c>
      <c r="P644" s="2" t="s">
        <v>2646</v>
      </c>
      <c r="Q644" s="2" t="s">
        <v>25</v>
      </c>
    </row>
    <row r="645" spans="1:17" ht="14.25" customHeight="1" x14ac:dyDescent="0.25">
      <c r="A645" s="2">
        <v>644</v>
      </c>
      <c r="B645" s="3">
        <v>20754</v>
      </c>
      <c r="C645" s="4" t="s">
        <v>586</v>
      </c>
      <c r="D645" s="5">
        <v>43911</v>
      </c>
      <c r="E645" s="36" t="s">
        <v>23</v>
      </c>
      <c r="F645" s="71">
        <v>43923</v>
      </c>
      <c r="G645" s="4" t="s">
        <v>596</v>
      </c>
      <c r="H645" s="1">
        <f t="shared" si="30"/>
        <v>12</v>
      </c>
      <c r="I645" s="1">
        <f t="shared" si="31"/>
        <v>9</v>
      </c>
      <c r="J645" s="69" t="s">
        <v>1139</v>
      </c>
      <c r="K645" s="4" t="s">
        <v>589</v>
      </c>
      <c r="L645" s="4" t="s">
        <v>33</v>
      </c>
      <c r="N645" s="2" t="str">
        <f>+VLOOKUP(B645,[1]Hoja1!$A$1:$E$773,5,0)</f>
        <v>Cerrado</v>
      </c>
      <c r="O645" s="2" t="b">
        <f t="shared" si="32"/>
        <v>1</v>
      </c>
      <c r="P645" s="2" t="s">
        <v>2644</v>
      </c>
      <c r="Q645" s="2" t="s">
        <v>2645</v>
      </c>
    </row>
    <row r="646" spans="1:17" ht="14.25" customHeight="1" x14ac:dyDescent="0.25">
      <c r="A646" s="2">
        <v>645</v>
      </c>
      <c r="B646" s="3">
        <v>20755</v>
      </c>
      <c r="C646" s="4" t="s">
        <v>586</v>
      </c>
      <c r="D646" s="5">
        <v>43911</v>
      </c>
      <c r="E646" s="36" t="s">
        <v>23</v>
      </c>
      <c r="F646" s="71">
        <v>43923</v>
      </c>
      <c r="G646" s="4" t="s">
        <v>596</v>
      </c>
      <c r="H646" s="1">
        <f t="shared" si="30"/>
        <v>12</v>
      </c>
      <c r="I646" s="1">
        <f t="shared" si="31"/>
        <v>9</v>
      </c>
      <c r="J646" s="69" t="s">
        <v>1139</v>
      </c>
      <c r="K646" s="4" t="s">
        <v>589</v>
      </c>
      <c r="L646" s="4" t="s">
        <v>33</v>
      </c>
      <c r="N646" s="2" t="str">
        <f>+VLOOKUP(B646,[1]Hoja1!$A$1:$E$773,5,0)</f>
        <v>Cerrado</v>
      </c>
      <c r="O646" s="2" t="b">
        <f t="shared" si="32"/>
        <v>1</v>
      </c>
      <c r="P646" s="2" t="s">
        <v>2644</v>
      </c>
      <c r="Q646" s="2" t="s">
        <v>2645</v>
      </c>
    </row>
    <row r="647" spans="1:17" ht="14.25" customHeight="1" x14ac:dyDescent="0.25">
      <c r="A647" s="2">
        <v>646</v>
      </c>
      <c r="B647" s="3">
        <v>20756</v>
      </c>
      <c r="C647" s="4" t="s">
        <v>586</v>
      </c>
      <c r="D647" s="5">
        <v>43911</v>
      </c>
      <c r="E647" s="36" t="s">
        <v>23</v>
      </c>
      <c r="F647" s="71">
        <v>43923</v>
      </c>
      <c r="G647" s="4" t="s">
        <v>596</v>
      </c>
      <c r="H647" s="1">
        <f t="shared" si="30"/>
        <v>12</v>
      </c>
      <c r="I647" s="1">
        <f t="shared" si="31"/>
        <v>9</v>
      </c>
      <c r="J647" s="69" t="s">
        <v>1140</v>
      </c>
      <c r="K647" s="4" t="s">
        <v>589</v>
      </c>
      <c r="L647" s="4" t="s">
        <v>33</v>
      </c>
      <c r="N647" s="2" t="str">
        <f>+VLOOKUP(B647,[1]Hoja1!$A$1:$E$773,5,0)</f>
        <v>Cerrado</v>
      </c>
      <c r="O647" s="2" t="b">
        <f t="shared" si="32"/>
        <v>1</v>
      </c>
      <c r="P647" s="2" t="s">
        <v>2644</v>
      </c>
      <c r="Q647" s="2" t="s">
        <v>2645</v>
      </c>
    </row>
    <row r="648" spans="1:17" ht="14.25" customHeight="1" x14ac:dyDescent="0.25">
      <c r="A648" s="2">
        <v>647</v>
      </c>
      <c r="B648" s="3">
        <v>20757</v>
      </c>
      <c r="C648" s="4" t="s">
        <v>4</v>
      </c>
      <c r="D648" s="5">
        <v>43911</v>
      </c>
      <c r="E648" s="36" t="s">
        <v>23</v>
      </c>
      <c r="F648" s="5">
        <v>43920</v>
      </c>
      <c r="G648" s="4" t="s">
        <v>587</v>
      </c>
      <c r="H648" s="1">
        <f t="shared" si="30"/>
        <v>9</v>
      </c>
      <c r="I648" s="1">
        <f t="shared" si="31"/>
        <v>6</v>
      </c>
      <c r="J648" s="69" t="s">
        <v>1141</v>
      </c>
      <c r="K648" s="4" t="s">
        <v>589</v>
      </c>
      <c r="L648" s="4" t="s">
        <v>23</v>
      </c>
      <c r="N648" s="2" t="str">
        <f>+VLOOKUP(B648,[1]Hoja1!$A$1:$E$773,5,0)</f>
        <v>Cerrado</v>
      </c>
      <c r="O648" s="2" t="b">
        <f t="shared" si="32"/>
        <v>1</v>
      </c>
      <c r="P648" s="2" t="s">
        <v>2644</v>
      </c>
      <c r="Q648" s="2" t="s">
        <v>2645</v>
      </c>
    </row>
    <row r="649" spans="1:17" ht="14.25" customHeight="1" x14ac:dyDescent="0.25">
      <c r="A649" s="2">
        <v>648</v>
      </c>
      <c r="B649" s="3">
        <v>20758</v>
      </c>
      <c r="C649" s="4" t="s">
        <v>4</v>
      </c>
      <c r="D649" s="5">
        <v>43911</v>
      </c>
      <c r="E649" s="36" t="s">
        <v>23</v>
      </c>
      <c r="F649" s="5">
        <v>43920</v>
      </c>
      <c r="G649" s="4" t="s">
        <v>587</v>
      </c>
      <c r="H649" s="1">
        <f t="shared" si="30"/>
        <v>9</v>
      </c>
      <c r="I649" s="1">
        <f t="shared" si="31"/>
        <v>6</v>
      </c>
      <c r="J649" s="69" t="s">
        <v>1141</v>
      </c>
      <c r="K649" s="4" t="s">
        <v>589</v>
      </c>
      <c r="L649" s="4" t="s">
        <v>23</v>
      </c>
      <c r="N649" s="2" t="str">
        <f>+VLOOKUP(B649,[1]Hoja1!$A$1:$E$773,5,0)</f>
        <v>Cerrado</v>
      </c>
      <c r="O649" s="2" t="b">
        <f t="shared" si="32"/>
        <v>1</v>
      </c>
      <c r="P649" s="2" t="s">
        <v>2644</v>
      </c>
      <c r="Q649" s="2" t="s">
        <v>2645</v>
      </c>
    </row>
    <row r="650" spans="1:17" ht="14.25" customHeight="1" x14ac:dyDescent="0.25">
      <c r="A650" s="2">
        <v>649</v>
      </c>
      <c r="B650" s="3">
        <v>20759</v>
      </c>
      <c r="C650" s="4" t="s">
        <v>4</v>
      </c>
      <c r="D650" s="5">
        <v>43911</v>
      </c>
      <c r="E650" s="36" t="s">
        <v>23</v>
      </c>
      <c r="F650" s="5">
        <v>43920</v>
      </c>
      <c r="G650" s="4" t="s">
        <v>587</v>
      </c>
      <c r="H650" s="1">
        <f t="shared" si="30"/>
        <v>9</v>
      </c>
      <c r="I650" s="1">
        <f t="shared" si="31"/>
        <v>6</v>
      </c>
      <c r="J650" s="69" t="s">
        <v>1141</v>
      </c>
      <c r="K650" s="4" t="s">
        <v>589</v>
      </c>
      <c r="L650" s="4" t="s">
        <v>23</v>
      </c>
      <c r="N650" s="2" t="str">
        <f>+VLOOKUP(B650,[1]Hoja1!$A$1:$E$773,5,0)</f>
        <v>Cerrado</v>
      </c>
      <c r="O650" s="2" t="b">
        <f t="shared" si="32"/>
        <v>1</v>
      </c>
      <c r="P650" s="2" t="s">
        <v>2644</v>
      </c>
      <c r="Q650" s="2" t="s">
        <v>2645</v>
      </c>
    </row>
    <row r="651" spans="1:17" ht="14.25" customHeight="1" x14ac:dyDescent="0.25">
      <c r="A651" s="2">
        <v>650</v>
      </c>
      <c r="B651" s="3">
        <v>20760</v>
      </c>
      <c r="C651" s="4" t="s">
        <v>4</v>
      </c>
      <c r="D651" s="5">
        <v>43911</v>
      </c>
      <c r="E651" s="36" t="s">
        <v>23</v>
      </c>
      <c r="F651" s="5">
        <v>43920</v>
      </c>
      <c r="G651" s="4" t="s">
        <v>587</v>
      </c>
      <c r="H651" s="1">
        <f t="shared" si="30"/>
        <v>9</v>
      </c>
      <c r="I651" s="1">
        <f t="shared" si="31"/>
        <v>6</v>
      </c>
      <c r="J651" s="69" t="s">
        <v>1141</v>
      </c>
      <c r="K651" s="4" t="s">
        <v>589</v>
      </c>
      <c r="L651" s="4" t="s">
        <v>23</v>
      </c>
      <c r="N651" s="2" t="str">
        <f>+VLOOKUP(B651,[1]Hoja1!$A$1:$E$773,5,0)</f>
        <v>Cerrado</v>
      </c>
      <c r="O651" s="2" t="b">
        <f t="shared" si="32"/>
        <v>1</v>
      </c>
      <c r="P651" s="2" t="s">
        <v>2644</v>
      </c>
      <c r="Q651" s="2" t="s">
        <v>2645</v>
      </c>
    </row>
    <row r="652" spans="1:17" ht="14.25" customHeight="1" x14ac:dyDescent="0.25">
      <c r="A652" s="2">
        <v>651</v>
      </c>
      <c r="B652" s="3">
        <v>20761</v>
      </c>
      <c r="C652" s="4" t="s">
        <v>586</v>
      </c>
      <c r="D652" s="5">
        <v>43911</v>
      </c>
      <c r="E652" s="36" t="s">
        <v>23</v>
      </c>
      <c r="F652" s="71">
        <v>43923</v>
      </c>
      <c r="G652" s="4" t="s">
        <v>596</v>
      </c>
      <c r="H652" s="1">
        <f t="shared" si="30"/>
        <v>12</v>
      </c>
      <c r="I652" s="1">
        <f t="shared" si="31"/>
        <v>9</v>
      </c>
      <c r="J652" s="69" t="s">
        <v>1142</v>
      </c>
      <c r="K652" s="4" t="s">
        <v>589</v>
      </c>
      <c r="L652" s="4" t="s">
        <v>33</v>
      </c>
      <c r="N652" s="2" t="str">
        <f>+VLOOKUP(B652,[1]Hoja1!$A$1:$E$773,5,0)</f>
        <v>Cerrado</v>
      </c>
      <c r="O652" s="2" t="b">
        <f t="shared" si="32"/>
        <v>1</v>
      </c>
      <c r="P652" s="2" t="s">
        <v>2644</v>
      </c>
      <c r="Q652" s="2" t="s">
        <v>2645</v>
      </c>
    </row>
    <row r="653" spans="1:17" ht="14.25" customHeight="1" x14ac:dyDescent="0.25">
      <c r="A653" s="2">
        <v>652</v>
      </c>
      <c r="B653" s="3">
        <v>20762</v>
      </c>
      <c r="C653" s="4" t="s">
        <v>586</v>
      </c>
      <c r="D653" s="5">
        <v>43912</v>
      </c>
      <c r="E653" s="36" t="s">
        <v>23</v>
      </c>
      <c r="F653" s="71">
        <v>43923</v>
      </c>
      <c r="G653" s="4" t="s">
        <v>596</v>
      </c>
      <c r="H653" s="1">
        <f t="shared" si="30"/>
        <v>11</v>
      </c>
      <c r="I653" s="1">
        <f t="shared" si="31"/>
        <v>9</v>
      </c>
      <c r="J653" s="69" t="s">
        <v>1143</v>
      </c>
      <c r="K653" s="4" t="s">
        <v>589</v>
      </c>
      <c r="L653" s="4" t="s">
        <v>33</v>
      </c>
      <c r="N653" s="2" t="str">
        <f>+VLOOKUP(B653,[1]Hoja1!$A$1:$E$773,5,0)</f>
        <v>Cerrado</v>
      </c>
      <c r="O653" s="2" t="b">
        <f t="shared" si="32"/>
        <v>1</v>
      </c>
      <c r="P653" s="2" t="s">
        <v>2644</v>
      </c>
      <c r="Q653" s="2" t="s">
        <v>2645</v>
      </c>
    </row>
    <row r="654" spans="1:17" ht="14.25" customHeight="1" x14ac:dyDescent="0.25">
      <c r="A654" s="2">
        <v>653</v>
      </c>
      <c r="B654" s="3">
        <v>20763</v>
      </c>
      <c r="C654" s="4" t="s">
        <v>586</v>
      </c>
      <c r="D654" s="5">
        <v>43913</v>
      </c>
      <c r="E654" s="36" t="s">
        <v>23</v>
      </c>
      <c r="F654" s="71">
        <v>43923</v>
      </c>
      <c r="G654" s="4" t="s">
        <v>596</v>
      </c>
      <c r="H654" s="1">
        <f t="shared" si="30"/>
        <v>10</v>
      </c>
      <c r="I654" s="1">
        <f t="shared" si="31"/>
        <v>9</v>
      </c>
      <c r="J654" s="69" t="s">
        <v>1144</v>
      </c>
      <c r="K654" s="4" t="s">
        <v>589</v>
      </c>
      <c r="L654" s="4" t="s">
        <v>33</v>
      </c>
      <c r="N654" s="2" t="str">
        <f>+VLOOKUP(B654,[1]Hoja1!$A$1:$E$773,5,0)</f>
        <v>Cerrado</v>
      </c>
      <c r="O654" s="2" t="b">
        <f t="shared" si="32"/>
        <v>1</v>
      </c>
      <c r="P654" s="2" t="s">
        <v>2644</v>
      </c>
      <c r="Q654" s="2" t="s">
        <v>2645</v>
      </c>
    </row>
    <row r="655" spans="1:17" ht="14.25" customHeight="1" x14ac:dyDescent="0.25">
      <c r="A655" s="2">
        <v>654</v>
      </c>
      <c r="B655" s="3">
        <v>20764</v>
      </c>
      <c r="C655" s="4" t="s">
        <v>586</v>
      </c>
      <c r="D655" s="5">
        <v>43913</v>
      </c>
      <c r="E655" s="36" t="s">
        <v>23</v>
      </c>
      <c r="F655" s="71">
        <v>43923</v>
      </c>
      <c r="G655" s="4" t="s">
        <v>596</v>
      </c>
      <c r="H655" s="1">
        <f t="shared" si="30"/>
        <v>10</v>
      </c>
      <c r="I655" s="1">
        <f t="shared" si="31"/>
        <v>9</v>
      </c>
      <c r="J655" s="69" t="s">
        <v>1145</v>
      </c>
      <c r="K655" s="4" t="s">
        <v>589</v>
      </c>
      <c r="L655" s="4" t="s">
        <v>33</v>
      </c>
      <c r="N655" s="2" t="str">
        <f>+VLOOKUP(B655,[1]Hoja1!$A$1:$E$773,5,0)</f>
        <v>Cerrado</v>
      </c>
      <c r="O655" s="2" t="b">
        <f t="shared" si="32"/>
        <v>1</v>
      </c>
      <c r="P655" s="2" t="s">
        <v>2644</v>
      </c>
      <c r="Q655" s="2" t="s">
        <v>2645</v>
      </c>
    </row>
    <row r="656" spans="1:17" ht="14.25" customHeight="1" x14ac:dyDescent="0.25">
      <c r="A656" s="2">
        <v>655</v>
      </c>
      <c r="B656" s="3">
        <v>20765</v>
      </c>
      <c r="C656" s="4" t="s">
        <v>7</v>
      </c>
      <c r="D656" s="5">
        <v>43913</v>
      </c>
      <c r="E656" s="36" t="s">
        <v>23</v>
      </c>
      <c r="F656" s="71">
        <v>43971</v>
      </c>
      <c r="G656" s="4" t="s">
        <v>596</v>
      </c>
      <c r="H656" s="1">
        <f t="shared" si="30"/>
        <v>58</v>
      </c>
      <c r="I656" s="1">
        <f t="shared" si="31"/>
        <v>43</v>
      </c>
      <c r="J656" s="69" t="s">
        <v>1146</v>
      </c>
      <c r="K656" s="4" t="s">
        <v>589</v>
      </c>
      <c r="L656" s="4" t="s">
        <v>34</v>
      </c>
      <c r="N656" s="2" t="str">
        <f>+VLOOKUP(B656,[1]Hoja1!$A$1:$E$773,5,0)</f>
        <v>Cerrado</v>
      </c>
      <c r="O656" s="2" t="b">
        <f t="shared" si="32"/>
        <v>1</v>
      </c>
      <c r="P656" s="2" t="s">
        <v>2644</v>
      </c>
      <c r="Q656" s="2" t="s">
        <v>2645</v>
      </c>
    </row>
    <row r="657" spans="1:17" ht="14.25" customHeight="1" x14ac:dyDescent="0.25">
      <c r="A657" s="2">
        <v>656</v>
      </c>
      <c r="B657" s="3">
        <v>20766</v>
      </c>
      <c r="C657" s="4" t="s">
        <v>586</v>
      </c>
      <c r="D657" s="5">
        <v>43913</v>
      </c>
      <c r="E657" s="36" t="s">
        <v>23</v>
      </c>
      <c r="F657" s="71">
        <v>43923</v>
      </c>
      <c r="G657" s="4" t="s">
        <v>596</v>
      </c>
      <c r="H657" s="1">
        <f t="shared" si="30"/>
        <v>10</v>
      </c>
      <c r="I657" s="1">
        <f t="shared" si="31"/>
        <v>9</v>
      </c>
      <c r="J657" s="69" t="s">
        <v>1147</v>
      </c>
      <c r="K657" s="4" t="s">
        <v>589</v>
      </c>
      <c r="L657" s="4" t="s">
        <v>33</v>
      </c>
      <c r="N657" s="2" t="str">
        <f>+VLOOKUP(B657,[1]Hoja1!$A$1:$E$773,5,0)</f>
        <v>Cerrado</v>
      </c>
      <c r="O657" s="2" t="b">
        <f t="shared" si="32"/>
        <v>1</v>
      </c>
      <c r="P657" s="2" t="s">
        <v>2644</v>
      </c>
      <c r="Q657" s="2" t="s">
        <v>2645</v>
      </c>
    </row>
    <row r="658" spans="1:17" ht="14.25" customHeight="1" x14ac:dyDescent="0.25">
      <c r="A658" s="2">
        <v>657</v>
      </c>
      <c r="B658" s="3">
        <v>20767</v>
      </c>
      <c r="C658" s="4" t="s">
        <v>586</v>
      </c>
      <c r="D658" s="5">
        <v>43913</v>
      </c>
      <c r="E658" s="36" t="s">
        <v>23</v>
      </c>
      <c r="F658" s="71">
        <v>43923</v>
      </c>
      <c r="G658" s="4" t="s">
        <v>596</v>
      </c>
      <c r="H658" s="1">
        <f t="shared" si="30"/>
        <v>10</v>
      </c>
      <c r="I658" s="1">
        <f t="shared" si="31"/>
        <v>9</v>
      </c>
      <c r="J658" s="69" t="s">
        <v>1148</v>
      </c>
      <c r="K658" s="4" t="s">
        <v>589</v>
      </c>
      <c r="L658" s="4" t="s">
        <v>33</v>
      </c>
      <c r="N658" s="2" t="str">
        <f>+VLOOKUP(B658,[1]Hoja1!$A$1:$E$773,5,0)</f>
        <v>Cerrado</v>
      </c>
      <c r="O658" s="2" t="b">
        <f t="shared" si="32"/>
        <v>1</v>
      </c>
      <c r="P658" s="2" t="s">
        <v>2644</v>
      </c>
      <c r="Q658" s="2" t="s">
        <v>2645</v>
      </c>
    </row>
    <row r="659" spans="1:17" ht="14.25" customHeight="1" x14ac:dyDescent="0.25">
      <c r="A659" s="2">
        <v>658</v>
      </c>
      <c r="B659" s="3">
        <v>20768</v>
      </c>
      <c r="C659" s="4" t="s">
        <v>586</v>
      </c>
      <c r="D659" s="5">
        <v>43913</v>
      </c>
      <c r="E659" s="36" t="s">
        <v>23</v>
      </c>
      <c r="F659" s="71">
        <v>43923</v>
      </c>
      <c r="G659" s="4" t="s">
        <v>596</v>
      </c>
      <c r="H659" s="1">
        <f t="shared" si="30"/>
        <v>10</v>
      </c>
      <c r="I659" s="1">
        <f t="shared" si="31"/>
        <v>9</v>
      </c>
      <c r="J659" s="69" t="s">
        <v>1149</v>
      </c>
      <c r="K659" s="4" t="s">
        <v>589</v>
      </c>
      <c r="L659" s="4" t="s">
        <v>33</v>
      </c>
      <c r="M659" s="4"/>
      <c r="N659" s="2" t="str">
        <f>+VLOOKUP(B659,[1]Hoja1!$A$1:$E$773,5,0)</f>
        <v>Cerrado</v>
      </c>
      <c r="O659" s="2" t="b">
        <f t="shared" si="32"/>
        <v>1</v>
      </c>
      <c r="P659" s="2" t="s">
        <v>2644</v>
      </c>
      <c r="Q659" s="2" t="s">
        <v>2645</v>
      </c>
    </row>
    <row r="660" spans="1:17" ht="14.25" customHeight="1" x14ac:dyDescent="0.25">
      <c r="A660" s="2">
        <v>659</v>
      </c>
      <c r="B660" s="3">
        <v>20769</v>
      </c>
      <c r="C660" s="4" t="s">
        <v>586</v>
      </c>
      <c r="D660" s="5">
        <v>43914</v>
      </c>
      <c r="E660" s="36" t="s">
        <v>23</v>
      </c>
      <c r="F660" s="71">
        <v>43923</v>
      </c>
      <c r="G660" s="4" t="s">
        <v>596</v>
      </c>
      <c r="H660" s="1">
        <f t="shared" si="30"/>
        <v>9</v>
      </c>
      <c r="I660" s="1">
        <f t="shared" si="31"/>
        <v>8</v>
      </c>
      <c r="J660" s="69" t="s">
        <v>1150</v>
      </c>
      <c r="K660" s="4" t="s">
        <v>589</v>
      </c>
      <c r="L660" s="4" t="s">
        <v>33</v>
      </c>
      <c r="M660" s="4"/>
      <c r="N660" s="2" t="str">
        <f>+VLOOKUP(B660,[1]Hoja1!$A$1:$E$773,5,0)</f>
        <v>Cerrado</v>
      </c>
      <c r="O660" s="2" t="b">
        <f t="shared" si="32"/>
        <v>1</v>
      </c>
      <c r="P660" s="2" t="s">
        <v>2644</v>
      </c>
      <c r="Q660" s="2" t="s">
        <v>2645</v>
      </c>
    </row>
    <row r="661" spans="1:17" ht="14.25" customHeight="1" x14ac:dyDescent="0.25">
      <c r="A661" s="2">
        <v>660</v>
      </c>
      <c r="B661" s="3">
        <v>20770</v>
      </c>
      <c r="C661" s="4" t="s">
        <v>586</v>
      </c>
      <c r="D661" s="5">
        <v>43914</v>
      </c>
      <c r="E661" s="36" t="s">
        <v>23</v>
      </c>
      <c r="F661" s="71">
        <v>43923</v>
      </c>
      <c r="G661" s="4" t="s">
        <v>596</v>
      </c>
      <c r="H661" s="1">
        <f t="shared" si="30"/>
        <v>9</v>
      </c>
      <c r="I661" s="1">
        <f t="shared" si="31"/>
        <v>8</v>
      </c>
      <c r="J661" s="69" t="s">
        <v>1151</v>
      </c>
      <c r="K661" s="4" t="s">
        <v>589</v>
      </c>
      <c r="L661" s="4" t="s">
        <v>33</v>
      </c>
      <c r="N661" s="2" t="str">
        <f>+VLOOKUP(B661,[1]Hoja1!$A$1:$E$773,5,0)</f>
        <v>Cerrado</v>
      </c>
      <c r="O661" s="2" t="b">
        <f t="shared" si="32"/>
        <v>1</v>
      </c>
      <c r="P661" s="2" t="s">
        <v>2644</v>
      </c>
      <c r="Q661" s="2" t="s">
        <v>2645</v>
      </c>
    </row>
    <row r="662" spans="1:17" ht="14.25" customHeight="1" x14ac:dyDescent="0.25">
      <c r="A662" s="2">
        <v>661</v>
      </c>
      <c r="B662" s="3">
        <v>20771</v>
      </c>
      <c r="C662" s="4" t="s">
        <v>2</v>
      </c>
      <c r="D662" s="5">
        <v>43914</v>
      </c>
      <c r="E662" s="36" t="s">
        <v>23</v>
      </c>
      <c r="F662" s="5">
        <v>43920</v>
      </c>
      <c r="G662" s="4" t="s">
        <v>587</v>
      </c>
      <c r="H662" s="1">
        <f t="shared" si="30"/>
        <v>6</v>
      </c>
      <c r="I662" s="1">
        <f t="shared" si="31"/>
        <v>5</v>
      </c>
      <c r="J662" s="69" t="s">
        <v>1152</v>
      </c>
      <c r="K662" s="4" t="s">
        <v>589</v>
      </c>
      <c r="L662" s="4" t="s">
        <v>23</v>
      </c>
      <c r="N662" s="2" t="str">
        <f>+VLOOKUP(B662,[1]Hoja1!$A$1:$E$773,5,0)</f>
        <v>Cerrado</v>
      </c>
      <c r="O662" s="2" t="b">
        <f t="shared" si="32"/>
        <v>1</v>
      </c>
      <c r="P662" s="2" t="s">
        <v>2644</v>
      </c>
      <c r="Q662" s="2" t="s">
        <v>2645</v>
      </c>
    </row>
    <row r="663" spans="1:17" ht="14.25" customHeight="1" x14ac:dyDescent="0.25">
      <c r="A663" s="2">
        <v>662</v>
      </c>
      <c r="B663" s="3">
        <v>20772</v>
      </c>
      <c r="C663" s="4" t="s">
        <v>586</v>
      </c>
      <c r="D663" s="5">
        <v>43914</v>
      </c>
      <c r="E663" s="36" t="s">
        <v>23</v>
      </c>
      <c r="F663" s="71">
        <v>43923</v>
      </c>
      <c r="G663" s="4" t="s">
        <v>596</v>
      </c>
      <c r="H663" s="1">
        <f t="shared" si="30"/>
        <v>9</v>
      </c>
      <c r="I663" s="1">
        <f t="shared" si="31"/>
        <v>8</v>
      </c>
      <c r="J663" s="69" t="s">
        <v>1153</v>
      </c>
      <c r="K663" s="4" t="s">
        <v>589</v>
      </c>
      <c r="L663" s="4" t="s">
        <v>33</v>
      </c>
      <c r="N663" s="2" t="str">
        <f>+VLOOKUP(B663,[1]Hoja1!$A$1:$E$773,5,0)</f>
        <v>Cerrado</v>
      </c>
      <c r="O663" s="2" t="b">
        <f t="shared" si="32"/>
        <v>1</v>
      </c>
      <c r="P663" s="2" t="s">
        <v>2644</v>
      </c>
      <c r="Q663" s="2" t="s">
        <v>2645</v>
      </c>
    </row>
    <row r="664" spans="1:17" ht="14.25" customHeight="1" x14ac:dyDescent="0.25">
      <c r="A664" s="2">
        <v>663</v>
      </c>
      <c r="B664" s="3">
        <v>20773</v>
      </c>
      <c r="C664" s="4" t="s">
        <v>586</v>
      </c>
      <c r="D664" s="5">
        <v>43914</v>
      </c>
      <c r="E664" s="36" t="s">
        <v>23</v>
      </c>
      <c r="F664" s="71">
        <v>43923</v>
      </c>
      <c r="G664" s="4" t="s">
        <v>596</v>
      </c>
      <c r="H664" s="1">
        <f t="shared" si="30"/>
        <v>9</v>
      </c>
      <c r="I664" s="1">
        <f t="shared" si="31"/>
        <v>8</v>
      </c>
      <c r="J664" s="69" t="s">
        <v>1154</v>
      </c>
      <c r="K664" s="4" t="s">
        <v>589</v>
      </c>
      <c r="L664" s="4" t="s">
        <v>33</v>
      </c>
      <c r="N664" s="2" t="str">
        <f>+VLOOKUP(B664,[1]Hoja1!$A$1:$E$773,5,0)</f>
        <v>Cerrado</v>
      </c>
      <c r="O664" s="2" t="b">
        <f t="shared" si="32"/>
        <v>1</v>
      </c>
      <c r="P664" s="2" t="s">
        <v>2644</v>
      </c>
      <c r="Q664" s="2" t="s">
        <v>2645</v>
      </c>
    </row>
    <row r="665" spans="1:17" ht="14.25" customHeight="1" x14ac:dyDescent="0.25">
      <c r="A665" s="2">
        <v>664</v>
      </c>
      <c r="B665" s="3">
        <v>20774</v>
      </c>
      <c r="C665" s="4" t="s">
        <v>586</v>
      </c>
      <c r="D665" s="5">
        <v>43914</v>
      </c>
      <c r="E665" s="36" t="s">
        <v>23</v>
      </c>
      <c r="F665" s="71">
        <v>43923</v>
      </c>
      <c r="G665" s="4" t="s">
        <v>596</v>
      </c>
      <c r="H665" s="1">
        <f t="shared" si="30"/>
        <v>9</v>
      </c>
      <c r="I665" s="1">
        <f t="shared" si="31"/>
        <v>8</v>
      </c>
      <c r="J665" s="69" t="s">
        <v>1155</v>
      </c>
      <c r="K665" s="4" t="s">
        <v>589</v>
      </c>
      <c r="L665" s="4" t="s">
        <v>33</v>
      </c>
      <c r="N665" s="2" t="str">
        <f>+VLOOKUP(B665,[1]Hoja1!$A$1:$E$773,5,0)</f>
        <v>Cerrado</v>
      </c>
      <c r="O665" s="2" t="b">
        <f t="shared" si="32"/>
        <v>1</v>
      </c>
      <c r="P665" s="2" t="s">
        <v>2644</v>
      </c>
      <c r="Q665" s="2" t="s">
        <v>2645</v>
      </c>
    </row>
    <row r="666" spans="1:17" ht="14.25" customHeight="1" x14ac:dyDescent="0.25">
      <c r="A666" s="2">
        <v>665</v>
      </c>
      <c r="B666" s="3">
        <v>20775</v>
      </c>
      <c r="C666" s="4" t="s">
        <v>4</v>
      </c>
      <c r="D666" s="5">
        <v>43914</v>
      </c>
      <c r="E666" s="36" t="s">
        <v>23</v>
      </c>
      <c r="F666" s="5">
        <v>43920</v>
      </c>
      <c r="G666" s="4" t="s">
        <v>587</v>
      </c>
      <c r="H666" s="1">
        <f t="shared" si="30"/>
        <v>6</v>
      </c>
      <c r="I666" s="1">
        <f t="shared" si="31"/>
        <v>5</v>
      </c>
      <c r="J666" s="69" t="s">
        <v>1156</v>
      </c>
      <c r="K666" s="4" t="s">
        <v>589</v>
      </c>
      <c r="L666" s="4" t="s">
        <v>23</v>
      </c>
      <c r="N666" s="2" t="str">
        <f>+VLOOKUP(B666,[1]Hoja1!$A$1:$E$773,5,0)</f>
        <v>Cerrado</v>
      </c>
      <c r="O666" s="2" t="b">
        <f t="shared" si="32"/>
        <v>1</v>
      </c>
      <c r="P666" s="2" t="s">
        <v>2644</v>
      </c>
      <c r="Q666" s="2" t="s">
        <v>2645</v>
      </c>
    </row>
    <row r="667" spans="1:17" ht="14.25" customHeight="1" x14ac:dyDescent="0.25">
      <c r="A667" s="2">
        <v>666</v>
      </c>
      <c r="B667" s="3">
        <v>20776</v>
      </c>
      <c r="C667" s="4" t="s">
        <v>586</v>
      </c>
      <c r="D667" s="5">
        <v>43914</v>
      </c>
      <c r="E667" s="36" t="s">
        <v>23</v>
      </c>
      <c r="F667" s="71">
        <v>43923</v>
      </c>
      <c r="G667" s="4" t="s">
        <v>596</v>
      </c>
      <c r="H667" s="1">
        <f t="shared" si="30"/>
        <v>9</v>
      </c>
      <c r="I667" s="1">
        <f t="shared" si="31"/>
        <v>8</v>
      </c>
      <c r="J667" s="69" t="s">
        <v>1157</v>
      </c>
      <c r="K667" s="4" t="s">
        <v>589</v>
      </c>
      <c r="L667" s="4" t="s">
        <v>33</v>
      </c>
      <c r="M667" s="4"/>
      <c r="N667" s="2" t="str">
        <f>+VLOOKUP(B667,[1]Hoja1!$A$1:$E$773,5,0)</f>
        <v>Cerrado</v>
      </c>
      <c r="O667" s="2" t="b">
        <f t="shared" si="32"/>
        <v>1</v>
      </c>
      <c r="P667" s="2" t="s">
        <v>2644</v>
      </c>
      <c r="Q667" s="2" t="s">
        <v>2645</v>
      </c>
    </row>
    <row r="668" spans="1:17" ht="14.25" customHeight="1" x14ac:dyDescent="0.25">
      <c r="A668" s="2">
        <v>667</v>
      </c>
      <c r="B668" s="3">
        <v>20777</v>
      </c>
      <c r="C668" s="4" t="s">
        <v>586</v>
      </c>
      <c r="D668" s="5">
        <v>43914</v>
      </c>
      <c r="E668" s="36" t="s">
        <v>23</v>
      </c>
      <c r="F668" s="71">
        <v>43923</v>
      </c>
      <c r="G668" s="4" t="s">
        <v>596</v>
      </c>
      <c r="H668" s="1">
        <f t="shared" si="30"/>
        <v>9</v>
      </c>
      <c r="I668" s="1">
        <f t="shared" si="31"/>
        <v>8</v>
      </c>
      <c r="J668" s="69" t="s">
        <v>1158</v>
      </c>
      <c r="K668" s="4" t="s">
        <v>589</v>
      </c>
      <c r="L668" s="4" t="s">
        <v>33</v>
      </c>
      <c r="N668" s="2" t="str">
        <f>+VLOOKUP(B668,[1]Hoja1!$A$1:$E$773,5,0)</f>
        <v>Cerrado</v>
      </c>
      <c r="O668" s="2" t="b">
        <f t="shared" si="32"/>
        <v>1</v>
      </c>
      <c r="P668" s="2" t="s">
        <v>2644</v>
      </c>
      <c r="Q668" s="2" t="s">
        <v>2645</v>
      </c>
    </row>
    <row r="669" spans="1:17" ht="14.25" customHeight="1" x14ac:dyDescent="0.25">
      <c r="A669" s="2">
        <v>668</v>
      </c>
      <c r="B669" s="3">
        <v>20778</v>
      </c>
      <c r="C669" s="4" t="s">
        <v>586</v>
      </c>
      <c r="D669" s="5">
        <v>43914</v>
      </c>
      <c r="E669" s="36" t="s">
        <v>23</v>
      </c>
      <c r="F669" s="71">
        <v>43923</v>
      </c>
      <c r="G669" s="4" t="s">
        <v>596</v>
      </c>
      <c r="H669" s="1">
        <f t="shared" si="30"/>
        <v>9</v>
      </c>
      <c r="I669" s="1">
        <f t="shared" si="31"/>
        <v>8</v>
      </c>
      <c r="J669" s="69" t="s">
        <v>1159</v>
      </c>
      <c r="K669" s="4" t="s">
        <v>589</v>
      </c>
      <c r="L669" s="4" t="s">
        <v>33</v>
      </c>
      <c r="N669" s="2" t="str">
        <f>+VLOOKUP(B669,[1]Hoja1!$A$1:$E$773,5,0)</f>
        <v>Cerrado</v>
      </c>
      <c r="O669" s="2" t="b">
        <f t="shared" si="32"/>
        <v>1</v>
      </c>
      <c r="P669" s="2" t="s">
        <v>2644</v>
      </c>
      <c r="Q669" s="2" t="s">
        <v>2645</v>
      </c>
    </row>
    <row r="670" spans="1:17" ht="14.25" customHeight="1" x14ac:dyDescent="0.25">
      <c r="A670" s="2">
        <v>669</v>
      </c>
      <c r="B670" s="3">
        <v>20779</v>
      </c>
      <c r="C670" s="4" t="s">
        <v>586</v>
      </c>
      <c r="D670" s="5">
        <v>43914</v>
      </c>
      <c r="E670" s="36" t="s">
        <v>23</v>
      </c>
      <c r="F670" s="71">
        <v>43923</v>
      </c>
      <c r="G670" s="4" t="s">
        <v>596</v>
      </c>
      <c r="H670" s="1">
        <f t="shared" si="30"/>
        <v>9</v>
      </c>
      <c r="I670" s="1">
        <f t="shared" si="31"/>
        <v>8</v>
      </c>
      <c r="J670" s="69" t="s">
        <v>1160</v>
      </c>
      <c r="K670" s="4" t="s">
        <v>589</v>
      </c>
      <c r="L670" s="4" t="s">
        <v>33</v>
      </c>
      <c r="N670" s="2" t="str">
        <f>+VLOOKUP(B670,[1]Hoja1!$A$1:$E$773,5,0)</f>
        <v>Cerrado</v>
      </c>
      <c r="O670" s="2" t="b">
        <f t="shared" si="32"/>
        <v>1</v>
      </c>
      <c r="P670" s="2" t="s">
        <v>2644</v>
      </c>
      <c r="Q670" s="2" t="s">
        <v>2645</v>
      </c>
    </row>
    <row r="671" spans="1:17" ht="14.25" customHeight="1" x14ac:dyDescent="0.25">
      <c r="A671" s="2">
        <v>670</v>
      </c>
      <c r="B671" s="3">
        <v>20780</v>
      </c>
      <c r="C671" s="4" t="s">
        <v>586</v>
      </c>
      <c r="D671" s="5">
        <v>43914</v>
      </c>
      <c r="E671" s="36" t="s">
        <v>23</v>
      </c>
      <c r="F671" s="71">
        <v>43923</v>
      </c>
      <c r="G671" s="4" t="s">
        <v>596</v>
      </c>
      <c r="H671" s="1">
        <f t="shared" si="30"/>
        <v>9</v>
      </c>
      <c r="I671" s="1">
        <f t="shared" si="31"/>
        <v>8</v>
      </c>
      <c r="J671" s="69" t="s">
        <v>1161</v>
      </c>
      <c r="K671" s="4" t="s">
        <v>589</v>
      </c>
      <c r="L671" s="4" t="s">
        <v>33</v>
      </c>
      <c r="N671" s="2" t="str">
        <f>+VLOOKUP(B671,[1]Hoja1!$A$1:$E$773,5,0)</f>
        <v>Cerrado</v>
      </c>
      <c r="O671" s="2" t="b">
        <f t="shared" si="32"/>
        <v>1</v>
      </c>
      <c r="P671" s="2" t="s">
        <v>2644</v>
      </c>
      <c r="Q671" s="2" t="s">
        <v>2645</v>
      </c>
    </row>
    <row r="672" spans="1:17" ht="14.25" customHeight="1" x14ac:dyDescent="0.25">
      <c r="A672" s="2">
        <v>671</v>
      </c>
      <c r="B672" s="3">
        <v>20781</v>
      </c>
      <c r="C672" s="4" t="s">
        <v>586</v>
      </c>
      <c r="D672" s="5">
        <v>43914</v>
      </c>
      <c r="E672" s="36" t="s">
        <v>23</v>
      </c>
      <c r="F672" s="71">
        <v>43923</v>
      </c>
      <c r="G672" s="4" t="s">
        <v>596</v>
      </c>
      <c r="H672" s="1">
        <f t="shared" si="30"/>
        <v>9</v>
      </c>
      <c r="I672" s="1">
        <f t="shared" si="31"/>
        <v>8</v>
      </c>
      <c r="J672" s="69" t="s">
        <v>1162</v>
      </c>
      <c r="K672" s="4" t="s">
        <v>589</v>
      </c>
      <c r="L672" s="4" t="s">
        <v>33</v>
      </c>
      <c r="M672" s="4"/>
      <c r="N672" s="2" t="str">
        <f>+VLOOKUP(B672,[1]Hoja1!$A$1:$E$773,5,0)</f>
        <v>Cerrado</v>
      </c>
      <c r="O672" s="2" t="b">
        <f t="shared" si="32"/>
        <v>1</v>
      </c>
      <c r="P672" s="2" t="s">
        <v>2644</v>
      </c>
      <c r="Q672" s="2" t="s">
        <v>2645</v>
      </c>
    </row>
    <row r="673" spans="1:17" ht="14.25" customHeight="1" x14ac:dyDescent="0.25">
      <c r="A673" s="2">
        <v>672</v>
      </c>
      <c r="B673" s="3">
        <v>20782</v>
      </c>
      <c r="C673" s="4" t="s">
        <v>586</v>
      </c>
      <c r="D673" s="5">
        <v>43915</v>
      </c>
      <c r="E673" s="36" t="s">
        <v>23</v>
      </c>
      <c r="F673" s="71">
        <v>43923</v>
      </c>
      <c r="G673" s="4" t="s">
        <v>596</v>
      </c>
      <c r="H673" s="1">
        <f t="shared" si="30"/>
        <v>8</v>
      </c>
      <c r="I673" s="1">
        <f t="shared" si="31"/>
        <v>7</v>
      </c>
      <c r="J673" s="69" t="s">
        <v>1163</v>
      </c>
      <c r="K673" s="4" t="s">
        <v>589</v>
      </c>
      <c r="L673" s="4" t="s">
        <v>33</v>
      </c>
      <c r="N673" s="2" t="str">
        <f>+VLOOKUP(B673,[1]Hoja1!$A$1:$E$773,5,0)</f>
        <v>Cerrado</v>
      </c>
      <c r="O673" s="2" t="b">
        <f t="shared" si="32"/>
        <v>1</v>
      </c>
      <c r="P673" s="2" t="s">
        <v>2644</v>
      </c>
      <c r="Q673" s="2" t="s">
        <v>2645</v>
      </c>
    </row>
    <row r="674" spans="1:17" ht="14.25" customHeight="1" x14ac:dyDescent="0.25">
      <c r="A674" s="2">
        <v>673</v>
      </c>
      <c r="B674" s="3">
        <v>20783</v>
      </c>
      <c r="C674" s="4" t="s">
        <v>4</v>
      </c>
      <c r="D674" s="5">
        <v>43915</v>
      </c>
      <c r="E674" s="36" t="s">
        <v>23</v>
      </c>
      <c r="F674" s="5">
        <v>43920</v>
      </c>
      <c r="G674" s="4" t="s">
        <v>587</v>
      </c>
      <c r="H674" s="1">
        <f t="shared" si="30"/>
        <v>5</v>
      </c>
      <c r="I674" s="1">
        <f t="shared" si="31"/>
        <v>4</v>
      </c>
      <c r="J674" s="69" t="s">
        <v>1164</v>
      </c>
      <c r="K674" s="4" t="s">
        <v>589</v>
      </c>
      <c r="L674" s="4" t="s">
        <v>23</v>
      </c>
      <c r="N674" s="2" t="str">
        <f>+VLOOKUP(B674,[1]Hoja1!$A$1:$E$773,5,0)</f>
        <v>Cerrado</v>
      </c>
      <c r="O674" s="2" t="b">
        <f t="shared" si="32"/>
        <v>1</v>
      </c>
      <c r="P674" s="2" t="s">
        <v>2644</v>
      </c>
      <c r="Q674" s="2" t="s">
        <v>2645</v>
      </c>
    </row>
    <row r="675" spans="1:17" ht="14.25" customHeight="1" x14ac:dyDescent="0.25">
      <c r="A675" s="2">
        <v>674</v>
      </c>
      <c r="B675" s="3">
        <v>20784</v>
      </c>
      <c r="C675" s="4" t="s">
        <v>586</v>
      </c>
      <c r="D675" s="5">
        <v>43915</v>
      </c>
      <c r="E675" s="36" t="s">
        <v>23</v>
      </c>
      <c r="F675" s="71">
        <v>43923</v>
      </c>
      <c r="G675" s="4" t="s">
        <v>596</v>
      </c>
      <c r="H675" s="1">
        <f t="shared" si="30"/>
        <v>8</v>
      </c>
      <c r="I675" s="1">
        <f t="shared" si="31"/>
        <v>7</v>
      </c>
      <c r="J675" s="69" t="s">
        <v>1165</v>
      </c>
      <c r="K675" s="4" t="s">
        <v>589</v>
      </c>
      <c r="L675" s="4" t="s">
        <v>33</v>
      </c>
      <c r="N675" s="2" t="str">
        <f>+VLOOKUP(B675,[1]Hoja1!$A$1:$E$773,5,0)</f>
        <v>Cerrado</v>
      </c>
      <c r="O675" s="2" t="b">
        <f t="shared" si="32"/>
        <v>1</v>
      </c>
      <c r="P675" s="2" t="s">
        <v>2644</v>
      </c>
      <c r="Q675" s="2" t="s">
        <v>2645</v>
      </c>
    </row>
    <row r="676" spans="1:17" ht="14.25" customHeight="1" x14ac:dyDescent="0.25">
      <c r="A676" s="2">
        <v>675</v>
      </c>
      <c r="B676" s="3">
        <v>20785</v>
      </c>
      <c r="C676" s="4" t="s">
        <v>7</v>
      </c>
      <c r="D676" s="5">
        <v>43915</v>
      </c>
      <c r="E676" s="36" t="s">
        <v>23</v>
      </c>
      <c r="F676" s="5" t="s">
        <v>25</v>
      </c>
      <c r="G676" s="4" t="s">
        <v>25</v>
      </c>
      <c r="H676" s="1" t="e">
        <f t="shared" si="30"/>
        <v>#VALUE!</v>
      </c>
      <c r="I676" s="1" t="e">
        <f t="shared" si="31"/>
        <v>#VALUE!</v>
      </c>
      <c r="J676" s="69" t="s">
        <v>1166</v>
      </c>
      <c r="K676" s="4" t="s">
        <v>592</v>
      </c>
      <c r="L676" s="4" t="s">
        <v>25</v>
      </c>
      <c r="M676" s="4"/>
      <c r="N676" s="2" t="str">
        <f>+VLOOKUP(B676,[1]Hoja1!$A$1:$E$773,5,0)</f>
        <v>Abierto</v>
      </c>
      <c r="O676" s="2" t="b">
        <f t="shared" si="32"/>
        <v>1</v>
      </c>
      <c r="P676" s="2" t="s">
        <v>2646</v>
      </c>
      <c r="Q676" s="2" t="s">
        <v>25</v>
      </c>
    </row>
    <row r="677" spans="1:17" ht="14.25" customHeight="1" x14ac:dyDescent="0.25">
      <c r="A677" s="2">
        <v>676</v>
      </c>
      <c r="B677" s="3">
        <v>20786</v>
      </c>
      <c r="C677" s="4" t="s">
        <v>7</v>
      </c>
      <c r="D677" s="5">
        <v>43915</v>
      </c>
      <c r="E677" s="36" t="s">
        <v>23</v>
      </c>
      <c r="F677" s="71">
        <v>43938</v>
      </c>
      <c r="G677" s="4" t="s">
        <v>596</v>
      </c>
      <c r="H677" s="1">
        <f t="shared" si="30"/>
        <v>23</v>
      </c>
      <c r="I677" s="1">
        <f t="shared" si="31"/>
        <v>18</v>
      </c>
      <c r="J677" s="69" t="s">
        <v>1167</v>
      </c>
      <c r="K677" s="4" t="s">
        <v>589</v>
      </c>
      <c r="L677" s="4" t="s">
        <v>33</v>
      </c>
      <c r="N677" s="2" t="str">
        <f>+VLOOKUP(B677,[1]Hoja1!$A$1:$E$773,5,0)</f>
        <v>Cerrado</v>
      </c>
      <c r="O677" s="2" t="b">
        <f t="shared" si="32"/>
        <v>1</v>
      </c>
      <c r="P677" s="2" t="s">
        <v>2644</v>
      </c>
      <c r="Q677" s="2" t="s">
        <v>2645</v>
      </c>
    </row>
    <row r="678" spans="1:17" ht="14.25" customHeight="1" x14ac:dyDescent="0.25">
      <c r="A678" s="2">
        <v>677</v>
      </c>
      <c r="B678" s="3">
        <v>20787</v>
      </c>
      <c r="C678" s="4" t="s">
        <v>586</v>
      </c>
      <c r="D678" s="5">
        <v>43915</v>
      </c>
      <c r="E678" s="36" t="s">
        <v>23</v>
      </c>
      <c r="F678" s="71">
        <v>43923</v>
      </c>
      <c r="G678" s="4" t="s">
        <v>596</v>
      </c>
      <c r="H678" s="1">
        <f t="shared" si="30"/>
        <v>8</v>
      </c>
      <c r="I678" s="1">
        <f t="shared" si="31"/>
        <v>7</v>
      </c>
      <c r="J678" s="69" t="s">
        <v>1168</v>
      </c>
      <c r="K678" s="4" t="s">
        <v>589</v>
      </c>
      <c r="L678" s="4" t="s">
        <v>33</v>
      </c>
      <c r="M678" s="4"/>
      <c r="N678" s="2" t="str">
        <f>+VLOOKUP(B678,[1]Hoja1!$A$1:$E$773,5,0)</f>
        <v>Cerrado</v>
      </c>
      <c r="O678" s="2" t="b">
        <f t="shared" si="32"/>
        <v>1</v>
      </c>
      <c r="P678" s="2" t="s">
        <v>2644</v>
      </c>
      <c r="Q678" s="2" t="s">
        <v>2645</v>
      </c>
    </row>
    <row r="679" spans="1:17" ht="14.25" customHeight="1" x14ac:dyDescent="0.25">
      <c r="A679" s="2">
        <v>678</v>
      </c>
      <c r="B679" s="3">
        <v>20788</v>
      </c>
      <c r="C679" s="4" t="s">
        <v>586</v>
      </c>
      <c r="D679" s="5">
        <v>43915</v>
      </c>
      <c r="E679" s="36" t="s">
        <v>23</v>
      </c>
      <c r="F679" s="71">
        <v>43923</v>
      </c>
      <c r="G679" s="4" t="s">
        <v>596</v>
      </c>
      <c r="H679" s="1">
        <f t="shared" si="30"/>
        <v>8</v>
      </c>
      <c r="I679" s="1">
        <f t="shared" si="31"/>
        <v>7</v>
      </c>
      <c r="J679" s="69" t="s">
        <v>1169</v>
      </c>
      <c r="K679" s="4" t="s">
        <v>589</v>
      </c>
      <c r="L679" s="4" t="s">
        <v>33</v>
      </c>
      <c r="N679" s="2" t="str">
        <f>+VLOOKUP(B679,[1]Hoja1!$A$1:$E$773,5,0)</f>
        <v>Cerrado</v>
      </c>
      <c r="O679" s="2" t="b">
        <f t="shared" si="32"/>
        <v>1</v>
      </c>
      <c r="P679" s="2" t="s">
        <v>2644</v>
      </c>
      <c r="Q679" s="2" t="s">
        <v>2645</v>
      </c>
    </row>
    <row r="680" spans="1:17" ht="14.25" customHeight="1" x14ac:dyDescent="0.25">
      <c r="A680" s="2">
        <v>679</v>
      </c>
      <c r="B680" s="3">
        <v>20789</v>
      </c>
      <c r="C680" s="4" t="s">
        <v>586</v>
      </c>
      <c r="D680" s="5">
        <v>43915</v>
      </c>
      <c r="E680" s="36" t="s">
        <v>23</v>
      </c>
      <c r="F680" s="71">
        <v>43924</v>
      </c>
      <c r="G680" s="4" t="s">
        <v>596</v>
      </c>
      <c r="H680" s="1">
        <f t="shared" si="30"/>
        <v>9</v>
      </c>
      <c r="I680" s="1">
        <f t="shared" si="31"/>
        <v>8</v>
      </c>
      <c r="J680" s="69" t="s">
        <v>1170</v>
      </c>
      <c r="K680" s="4" t="s">
        <v>589</v>
      </c>
      <c r="L680" s="4" t="s">
        <v>33</v>
      </c>
      <c r="N680" s="2" t="str">
        <f>+VLOOKUP(B680,[1]Hoja1!$A$1:$E$773,5,0)</f>
        <v>Cerrado</v>
      </c>
      <c r="O680" s="2" t="b">
        <f t="shared" si="32"/>
        <v>1</v>
      </c>
      <c r="P680" s="2" t="s">
        <v>2644</v>
      </c>
      <c r="Q680" s="2" t="s">
        <v>2645</v>
      </c>
    </row>
    <row r="681" spans="1:17" ht="14.25" customHeight="1" x14ac:dyDescent="0.25">
      <c r="A681" s="2">
        <v>680</v>
      </c>
      <c r="B681" s="3">
        <v>20790</v>
      </c>
      <c r="C681" s="4" t="s">
        <v>4</v>
      </c>
      <c r="D681" s="5">
        <v>43915</v>
      </c>
      <c r="E681" s="36" t="s">
        <v>23</v>
      </c>
      <c r="F681" s="71">
        <v>43922</v>
      </c>
      <c r="G681" s="4" t="s">
        <v>596</v>
      </c>
      <c r="H681" s="1">
        <f t="shared" si="30"/>
        <v>7</v>
      </c>
      <c r="I681" s="1">
        <f t="shared" si="31"/>
        <v>6</v>
      </c>
      <c r="J681" s="69" t="s">
        <v>602</v>
      </c>
      <c r="K681" s="4" t="s">
        <v>589</v>
      </c>
      <c r="L681" s="4" t="s">
        <v>33</v>
      </c>
      <c r="N681" s="2" t="str">
        <f>+VLOOKUP(B681,[1]Hoja1!$A$1:$E$773,5,0)</f>
        <v>Cerrado</v>
      </c>
      <c r="O681" s="2" t="b">
        <f t="shared" si="32"/>
        <v>1</v>
      </c>
      <c r="P681" s="2" t="s">
        <v>2644</v>
      </c>
      <c r="Q681" s="2" t="s">
        <v>2645</v>
      </c>
    </row>
    <row r="682" spans="1:17" ht="14.25" customHeight="1" x14ac:dyDescent="0.25">
      <c r="A682" s="2">
        <v>681</v>
      </c>
      <c r="B682" s="3">
        <v>20791</v>
      </c>
      <c r="C682" s="4" t="s">
        <v>586</v>
      </c>
      <c r="D682" s="5">
        <v>43915</v>
      </c>
      <c r="E682" s="36" t="s">
        <v>23</v>
      </c>
      <c r="F682" s="71">
        <v>43925</v>
      </c>
      <c r="G682" s="4" t="s">
        <v>596</v>
      </c>
      <c r="H682" s="1">
        <f t="shared" si="30"/>
        <v>10</v>
      </c>
      <c r="I682" s="1">
        <f t="shared" si="31"/>
        <v>8</v>
      </c>
      <c r="J682" s="69" t="s">
        <v>1171</v>
      </c>
      <c r="K682" s="4" t="s">
        <v>589</v>
      </c>
      <c r="L682" s="4" t="s">
        <v>33</v>
      </c>
      <c r="N682" s="2" t="str">
        <f>+VLOOKUP(B682,[1]Hoja1!$A$1:$E$773,5,0)</f>
        <v>Cerrado</v>
      </c>
      <c r="O682" s="2" t="b">
        <f t="shared" si="32"/>
        <v>1</v>
      </c>
      <c r="P682" s="2" t="s">
        <v>2644</v>
      </c>
      <c r="Q682" s="2" t="s">
        <v>2645</v>
      </c>
    </row>
    <row r="683" spans="1:17" ht="14.25" customHeight="1" x14ac:dyDescent="0.25">
      <c r="A683" s="2">
        <v>682</v>
      </c>
      <c r="B683" s="3">
        <v>20792</v>
      </c>
      <c r="C683" s="4" t="s">
        <v>586</v>
      </c>
      <c r="D683" s="5">
        <v>43915</v>
      </c>
      <c r="E683" s="36" t="s">
        <v>23</v>
      </c>
      <c r="F683" s="71">
        <v>43925</v>
      </c>
      <c r="G683" s="4" t="s">
        <v>596</v>
      </c>
      <c r="H683" s="1">
        <f t="shared" si="30"/>
        <v>10</v>
      </c>
      <c r="I683" s="1">
        <f t="shared" si="31"/>
        <v>8</v>
      </c>
      <c r="J683" s="69" t="s">
        <v>1059</v>
      </c>
      <c r="K683" s="4" t="s">
        <v>589</v>
      </c>
      <c r="L683" s="4" t="s">
        <v>33</v>
      </c>
      <c r="N683" s="2" t="str">
        <f>+VLOOKUP(B683,[1]Hoja1!$A$1:$E$773,5,0)</f>
        <v>Cerrado</v>
      </c>
      <c r="O683" s="2" t="b">
        <f t="shared" si="32"/>
        <v>1</v>
      </c>
      <c r="P683" s="2" t="s">
        <v>2644</v>
      </c>
      <c r="Q683" s="2" t="s">
        <v>2645</v>
      </c>
    </row>
    <row r="684" spans="1:17" ht="14.25" customHeight="1" x14ac:dyDescent="0.25">
      <c r="A684" s="2">
        <v>683</v>
      </c>
      <c r="B684" s="3">
        <v>20793</v>
      </c>
      <c r="C684" s="4" t="s">
        <v>4</v>
      </c>
      <c r="D684" s="5">
        <v>43915</v>
      </c>
      <c r="E684" s="36" t="s">
        <v>23</v>
      </c>
      <c r="F684" s="5" t="s">
        <v>25</v>
      </c>
      <c r="G684" s="4" t="s">
        <v>25</v>
      </c>
      <c r="H684" s="1" t="e">
        <f t="shared" si="30"/>
        <v>#VALUE!</v>
      </c>
      <c r="I684" s="1" t="e">
        <f t="shared" si="31"/>
        <v>#VALUE!</v>
      </c>
      <c r="J684" s="69" t="s">
        <v>1172</v>
      </c>
      <c r="K684" s="4" t="s">
        <v>592</v>
      </c>
      <c r="L684" s="4" t="s">
        <v>25</v>
      </c>
      <c r="M684" s="4"/>
      <c r="N684" s="2" t="str">
        <f>+VLOOKUP(B684,[1]Hoja1!$A$1:$E$773,5,0)</f>
        <v>Abierto</v>
      </c>
      <c r="O684" s="2" t="b">
        <f t="shared" si="32"/>
        <v>1</v>
      </c>
      <c r="P684" s="2" t="s">
        <v>2646</v>
      </c>
      <c r="Q684" s="2" t="s">
        <v>25</v>
      </c>
    </row>
    <row r="685" spans="1:17" ht="14.25" customHeight="1" x14ac:dyDescent="0.25">
      <c r="A685" s="2">
        <v>684</v>
      </c>
      <c r="B685" s="3">
        <v>20794</v>
      </c>
      <c r="C685" s="4" t="s">
        <v>586</v>
      </c>
      <c r="D685" s="5">
        <v>43916</v>
      </c>
      <c r="E685" s="36" t="s">
        <v>23</v>
      </c>
      <c r="F685" s="71">
        <v>43925</v>
      </c>
      <c r="G685" s="4" t="s">
        <v>596</v>
      </c>
      <c r="H685" s="1">
        <f t="shared" si="30"/>
        <v>9</v>
      </c>
      <c r="I685" s="1">
        <f t="shared" si="31"/>
        <v>7</v>
      </c>
      <c r="J685" s="69" t="s">
        <v>1173</v>
      </c>
      <c r="K685" s="4" t="s">
        <v>589</v>
      </c>
      <c r="L685" s="4" t="s">
        <v>33</v>
      </c>
      <c r="N685" s="2" t="str">
        <f>+VLOOKUP(B685,[1]Hoja1!$A$1:$E$773,5,0)</f>
        <v>Cerrado</v>
      </c>
      <c r="O685" s="2" t="b">
        <f t="shared" si="32"/>
        <v>1</v>
      </c>
      <c r="P685" s="2" t="s">
        <v>2644</v>
      </c>
      <c r="Q685" s="2" t="s">
        <v>2645</v>
      </c>
    </row>
    <row r="686" spans="1:17" ht="14.25" customHeight="1" x14ac:dyDescent="0.25">
      <c r="A686" s="2">
        <v>685</v>
      </c>
      <c r="B686" s="3">
        <v>20795</v>
      </c>
      <c r="C686" s="4" t="s">
        <v>4</v>
      </c>
      <c r="D686" s="5">
        <v>43916</v>
      </c>
      <c r="E686" s="36" t="s">
        <v>23</v>
      </c>
      <c r="F686" s="5" t="s">
        <v>25</v>
      </c>
      <c r="G686" s="4" t="s">
        <v>25</v>
      </c>
      <c r="H686" s="1" t="e">
        <f t="shared" si="30"/>
        <v>#VALUE!</v>
      </c>
      <c r="I686" s="1" t="e">
        <f t="shared" si="31"/>
        <v>#VALUE!</v>
      </c>
      <c r="J686" s="69" t="s">
        <v>1174</v>
      </c>
      <c r="K686" s="4" t="s">
        <v>592</v>
      </c>
      <c r="L686" s="4" t="s">
        <v>25</v>
      </c>
      <c r="N686" s="2" t="str">
        <f>+VLOOKUP(B686,[1]Hoja1!$A$1:$E$773,5,0)</f>
        <v>Abierto</v>
      </c>
      <c r="O686" s="2" t="b">
        <f t="shared" si="32"/>
        <v>1</v>
      </c>
      <c r="P686" s="2" t="s">
        <v>2646</v>
      </c>
      <c r="Q686" s="2" t="s">
        <v>25</v>
      </c>
    </row>
    <row r="687" spans="1:17" ht="14.25" customHeight="1" x14ac:dyDescent="0.25">
      <c r="A687" s="2">
        <v>686</v>
      </c>
      <c r="B687" s="3">
        <v>20796</v>
      </c>
      <c r="C687" s="4" t="s">
        <v>4</v>
      </c>
      <c r="D687" s="5">
        <v>43916</v>
      </c>
      <c r="E687" s="36" t="s">
        <v>23</v>
      </c>
      <c r="F687" s="71">
        <v>43922</v>
      </c>
      <c r="G687" s="4" t="s">
        <v>596</v>
      </c>
      <c r="H687" s="1">
        <f t="shared" si="30"/>
        <v>6</v>
      </c>
      <c r="I687" s="1">
        <f t="shared" si="31"/>
        <v>5</v>
      </c>
      <c r="J687" s="69" t="s">
        <v>1175</v>
      </c>
      <c r="K687" s="4" t="s">
        <v>589</v>
      </c>
      <c r="L687" s="4" t="s">
        <v>33</v>
      </c>
      <c r="N687" s="2" t="str">
        <f>+VLOOKUP(B687,[1]Hoja1!$A$1:$E$773,5,0)</f>
        <v>Cerrado</v>
      </c>
      <c r="O687" s="2" t="b">
        <f t="shared" si="32"/>
        <v>1</v>
      </c>
      <c r="P687" s="2" t="s">
        <v>2644</v>
      </c>
      <c r="Q687" s="2" t="s">
        <v>2645</v>
      </c>
    </row>
    <row r="688" spans="1:17" ht="14.25" customHeight="1" x14ac:dyDescent="0.25">
      <c r="A688" s="2">
        <v>687</v>
      </c>
      <c r="B688" s="3">
        <v>20797</v>
      </c>
      <c r="C688" s="4" t="s">
        <v>2</v>
      </c>
      <c r="D688" s="5">
        <v>43916</v>
      </c>
      <c r="E688" s="36" t="s">
        <v>23</v>
      </c>
      <c r="F688" s="5">
        <v>43920</v>
      </c>
      <c r="G688" s="4" t="s">
        <v>587</v>
      </c>
      <c r="H688" s="1">
        <f t="shared" si="30"/>
        <v>4</v>
      </c>
      <c r="I688" s="1">
        <f t="shared" si="31"/>
        <v>3</v>
      </c>
      <c r="J688" s="69" t="s">
        <v>1175</v>
      </c>
      <c r="K688" s="4" t="s">
        <v>589</v>
      </c>
      <c r="L688" s="4" t="s">
        <v>23</v>
      </c>
      <c r="N688" s="2" t="str">
        <f>+VLOOKUP(B688,[1]Hoja1!$A$1:$E$773,5,0)</f>
        <v>Cerrado</v>
      </c>
      <c r="O688" s="2" t="b">
        <f t="shared" si="32"/>
        <v>1</v>
      </c>
      <c r="P688" s="2" t="s">
        <v>2644</v>
      </c>
      <c r="Q688" s="2" t="s">
        <v>2645</v>
      </c>
    </row>
    <row r="689" spans="1:17" ht="14.25" customHeight="1" x14ac:dyDescent="0.25">
      <c r="A689" s="2">
        <v>688</v>
      </c>
      <c r="B689" s="3">
        <v>20798</v>
      </c>
      <c r="C689" s="4" t="s">
        <v>586</v>
      </c>
      <c r="D689" s="5">
        <v>43916</v>
      </c>
      <c r="E689" s="36" t="s">
        <v>23</v>
      </c>
      <c r="F689" s="71">
        <v>43925</v>
      </c>
      <c r="G689" s="4" t="s">
        <v>596</v>
      </c>
      <c r="H689" s="1">
        <f t="shared" si="30"/>
        <v>9</v>
      </c>
      <c r="I689" s="1">
        <f t="shared" si="31"/>
        <v>7</v>
      </c>
      <c r="J689" s="69" t="s">
        <v>1176</v>
      </c>
      <c r="K689" s="4" t="s">
        <v>589</v>
      </c>
      <c r="L689" s="4" t="s">
        <v>33</v>
      </c>
      <c r="N689" s="2" t="str">
        <f>+VLOOKUP(B689,[1]Hoja1!$A$1:$E$773,5,0)</f>
        <v>Cerrado</v>
      </c>
      <c r="O689" s="2" t="b">
        <f t="shared" si="32"/>
        <v>1</v>
      </c>
      <c r="P689" s="2" t="s">
        <v>2644</v>
      </c>
      <c r="Q689" s="2" t="s">
        <v>2645</v>
      </c>
    </row>
    <row r="690" spans="1:17" ht="14.25" customHeight="1" x14ac:dyDescent="0.25">
      <c r="A690" s="2">
        <v>689</v>
      </c>
      <c r="B690" s="3">
        <v>20799</v>
      </c>
      <c r="C690" s="4" t="s">
        <v>586</v>
      </c>
      <c r="D690" s="5">
        <v>43916</v>
      </c>
      <c r="E690" s="36" t="s">
        <v>23</v>
      </c>
      <c r="F690" s="71">
        <v>43925</v>
      </c>
      <c r="G690" s="4" t="s">
        <v>596</v>
      </c>
      <c r="H690" s="1">
        <f t="shared" si="30"/>
        <v>9</v>
      </c>
      <c r="I690" s="1">
        <f t="shared" si="31"/>
        <v>7</v>
      </c>
      <c r="J690" s="69" t="s">
        <v>1177</v>
      </c>
      <c r="K690" s="4" t="s">
        <v>589</v>
      </c>
      <c r="L690" s="4" t="s">
        <v>33</v>
      </c>
      <c r="N690" s="2" t="str">
        <f>+VLOOKUP(B690,[1]Hoja1!$A$1:$E$773,5,0)</f>
        <v>Cerrado</v>
      </c>
      <c r="O690" s="2" t="b">
        <f t="shared" si="32"/>
        <v>1</v>
      </c>
      <c r="P690" s="2" t="s">
        <v>2644</v>
      </c>
      <c r="Q690" s="2" t="s">
        <v>2645</v>
      </c>
    </row>
    <row r="691" spans="1:17" ht="14.25" customHeight="1" x14ac:dyDescent="0.25">
      <c r="A691" s="2">
        <v>690</v>
      </c>
      <c r="B691" s="3">
        <v>20800</v>
      </c>
      <c r="C691" s="4" t="s">
        <v>586</v>
      </c>
      <c r="D691" s="5">
        <v>43916</v>
      </c>
      <c r="E691" s="36" t="s">
        <v>23</v>
      </c>
      <c r="F691" s="71">
        <v>43925</v>
      </c>
      <c r="G691" s="4" t="s">
        <v>596</v>
      </c>
      <c r="H691" s="1">
        <f t="shared" si="30"/>
        <v>9</v>
      </c>
      <c r="I691" s="1">
        <f t="shared" si="31"/>
        <v>7</v>
      </c>
      <c r="J691" s="69" t="s">
        <v>1178</v>
      </c>
      <c r="K691" s="4" t="s">
        <v>589</v>
      </c>
      <c r="L691" s="4" t="s">
        <v>33</v>
      </c>
      <c r="N691" s="2" t="str">
        <f>+VLOOKUP(B691,[1]Hoja1!$A$1:$E$773,5,0)</f>
        <v>Cerrado</v>
      </c>
      <c r="O691" s="2" t="b">
        <f t="shared" si="32"/>
        <v>1</v>
      </c>
      <c r="P691" s="2" t="s">
        <v>2644</v>
      </c>
      <c r="Q691" s="2" t="s">
        <v>2645</v>
      </c>
    </row>
    <row r="692" spans="1:17" ht="14.25" customHeight="1" x14ac:dyDescent="0.25">
      <c r="A692" s="2">
        <v>691</v>
      </c>
      <c r="B692" s="3">
        <v>20801</v>
      </c>
      <c r="C692" s="4" t="s">
        <v>586</v>
      </c>
      <c r="D692" s="5">
        <v>43916</v>
      </c>
      <c r="E692" s="36" t="s">
        <v>23</v>
      </c>
      <c r="F692" s="71">
        <v>43925</v>
      </c>
      <c r="G692" s="4" t="s">
        <v>596</v>
      </c>
      <c r="H692" s="1">
        <f t="shared" si="30"/>
        <v>9</v>
      </c>
      <c r="I692" s="1">
        <f t="shared" si="31"/>
        <v>7</v>
      </c>
      <c r="J692" s="69" t="s">
        <v>1179</v>
      </c>
      <c r="K692" s="4" t="s">
        <v>589</v>
      </c>
      <c r="L692" s="4" t="s">
        <v>33</v>
      </c>
      <c r="M692" s="4"/>
      <c r="N692" s="2" t="str">
        <f>+VLOOKUP(B692,[1]Hoja1!$A$1:$E$773,5,0)</f>
        <v>Cerrado</v>
      </c>
      <c r="O692" s="2" t="b">
        <f t="shared" si="32"/>
        <v>1</v>
      </c>
      <c r="P692" s="2" t="s">
        <v>2644</v>
      </c>
      <c r="Q692" s="2" t="s">
        <v>2645</v>
      </c>
    </row>
    <row r="693" spans="1:17" ht="14.25" customHeight="1" x14ac:dyDescent="0.25">
      <c r="A693" s="2">
        <v>692</v>
      </c>
      <c r="B693" s="3">
        <v>20802</v>
      </c>
      <c r="C693" s="4" t="s">
        <v>7</v>
      </c>
      <c r="D693" s="5">
        <v>43916</v>
      </c>
      <c r="E693" s="36" t="s">
        <v>23</v>
      </c>
      <c r="F693" s="71">
        <v>43925</v>
      </c>
      <c r="G693" s="4" t="s">
        <v>596</v>
      </c>
      <c r="H693" s="1">
        <f t="shared" si="30"/>
        <v>9</v>
      </c>
      <c r="I693" s="1">
        <f t="shared" si="31"/>
        <v>7</v>
      </c>
      <c r="J693" s="69" t="s">
        <v>1180</v>
      </c>
      <c r="K693" s="4" t="s">
        <v>589</v>
      </c>
      <c r="L693" s="4" t="s">
        <v>33</v>
      </c>
      <c r="M693" s="4"/>
      <c r="N693" s="2" t="str">
        <f>+VLOOKUP(B693,[1]Hoja1!$A$1:$E$773,5,0)</f>
        <v>Cerrado</v>
      </c>
      <c r="O693" s="2" t="b">
        <f t="shared" si="32"/>
        <v>1</v>
      </c>
      <c r="P693" s="2" t="s">
        <v>2644</v>
      </c>
      <c r="Q693" s="2" t="s">
        <v>2645</v>
      </c>
    </row>
    <row r="694" spans="1:17" ht="14.25" customHeight="1" x14ac:dyDescent="0.25">
      <c r="A694" s="2">
        <v>693</v>
      </c>
      <c r="B694" s="3">
        <v>20803</v>
      </c>
      <c r="C694" s="4" t="s">
        <v>586</v>
      </c>
      <c r="D694" s="5">
        <v>43916</v>
      </c>
      <c r="E694" s="36" t="s">
        <v>23</v>
      </c>
      <c r="F694" s="71">
        <v>43925</v>
      </c>
      <c r="G694" s="4" t="s">
        <v>596</v>
      </c>
      <c r="H694" s="1">
        <f t="shared" si="30"/>
        <v>9</v>
      </c>
      <c r="I694" s="1">
        <f t="shared" si="31"/>
        <v>7</v>
      </c>
      <c r="J694" s="69" t="s">
        <v>1181</v>
      </c>
      <c r="K694" s="4" t="s">
        <v>589</v>
      </c>
      <c r="L694" s="4" t="s">
        <v>33</v>
      </c>
      <c r="N694" s="2" t="str">
        <f>+VLOOKUP(B694,[1]Hoja1!$A$1:$E$773,5,0)</f>
        <v>Cerrado</v>
      </c>
      <c r="O694" s="2" t="b">
        <f t="shared" si="32"/>
        <v>1</v>
      </c>
      <c r="P694" s="2" t="s">
        <v>2644</v>
      </c>
      <c r="Q694" s="2" t="s">
        <v>2645</v>
      </c>
    </row>
    <row r="695" spans="1:17" ht="14.25" customHeight="1" x14ac:dyDescent="0.25">
      <c r="A695" s="2">
        <v>694</v>
      </c>
      <c r="B695" s="3">
        <v>20804</v>
      </c>
      <c r="C695" s="4" t="s">
        <v>586</v>
      </c>
      <c r="D695" s="5">
        <v>43916</v>
      </c>
      <c r="E695" s="36" t="s">
        <v>23</v>
      </c>
      <c r="F695" s="71">
        <v>43925</v>
      </c>
      <c r="G695" s="4" t="s">
        <v>596</v>
      </c>
      <c r="H695" s="1">
        <f t="shared" si="30"/>
        <v>9</v>
      </c>
      <c r="I695" s="1">
        <f t="shared" si="31"/>
        <v>7</v>
      </c>
      <c r="J695" s="69" t="s">
        <v>1182</v>
      </c>
      <c r="K695" s="4" t="s">
        <v>589</v>
      </c>
      <c r="L695" s="4" t="s">
        <v>33</v>
      </c>
      <c r="N695" s="2" t="str">
        <f>+VLOOKUP(B695,[1]Hoja1!$A$1:$E$773,5,0)</f>
        <v>Cerrado</v>
      </c>
      <c r="O695" s="2" t="b">
        <f t="shared" si="32"/>
        <v>1</v>
      </c>
      <c r="P695" s="2" t="s">
        <v>2644</v>
      </c>
      <c r="Q695" s="2" t="s">
        <v>2645</v>
      </c>
    </row>
    <row r="696" spans="1:17" ht="14.25" customHeight="1" x14ac:dyDescent="0.25">
      <c r="A696" s="2">
        <v>695</v>
      </c>
      <c r="B696" s="3">
        <v>20805</v>
      </c>
      <c r="C696" s="4" t="s">
        <v>7</v>
      </c>
      <c r="D696" s="5">
        <v>43916</v>
      </c>
      <c r="E696" s="36" t="s">
        <v>23</v>
      </c>
      <c r="F696" s="71">
        <v>43938</v>
      </c>
      <c r="G696" s="4" t="s">
        <v>596</v>
      </c>
      <c r="H696" s="1">
        <f t="shared" si="30"/>
        <v>22</v>
      </c>
      <c r="I696" s="1">
        <f t="shared" si="31"/>
        <v>17</v>
      </c>
      <c r="J696" s="69" t="s">
        <v>1183</v>
      </c>
      <c r="K696" s="4" t="s">
        <v>589</v>
      </c>
      <c r="L696" s="4" t="s">
        <v>33</v>
      </c>
      <c r="N696" s="2" t="str">
        <f>+VLOOKUP(B696,[1]Hoja1!$A$1:$E$773,5,0)</f>
        <v>Cerrado</v>
      </c>
      <c r="O696" s="2" t="b">
        <f t="shared" si="32"/>
        <v>1</v>
      </c>
      <c r="P696" s="2" t="s">
        <v>2644</v>
      </c>
      <c r="Q696" s="2" t="s">
        <v>2645</v>
      </c>
    </row>
    <row r="697" spans="1:17" ht="14.25" customHeight="1" x14ac:dyDescent="0.25">
      <c r="A697" s="2">
        <v>696</v>
      </c>
      <c r="B697" s="3">
        <v>20806</v>
      </c>
      <c r="C697" s="4" t="s">
        <v>4</v>
      </c>
      <c r="D697" s="5">
        <v>43917</v>
      </c>
      <c r="E697" s="36" t="s">
        <v>23</v>
      </c>
      <c r="F697" s="71">
        <v>43922</v>
      </c>
      <c r="G697" s="4" t="s">
        <v>596</v>
      </c>
      <c r="H697" s="1">
        <f t="shared" si="30"/>
        <v>5</v>
      </c>
      <c r="I697" s="1">
        <f t="shared" si="31"/>
        <v>4</v>
      </c>
      <c r="J697" s="69" t="s">
        <v>1184</v>
      </c>
      <c r="K697" s="4" t="s">
        <v>589</v>
      </c>
      <c r="L697" s="4" t="s">
        <v>33</v>
      </c>
      <c r="N697" s="2" t="str">
        <f>+VLOOKUP(B697,[1]Hoja1!$A$1:$E$773,5,0)</f>
        <v>Cerrado</v>
      </c>
      <c r="O697" s="2" t="b">
        <f t="shared" si="32"/>
        <v>1</v>
      </c>
      <c r="P697" s="2" t="s">
        <v>2644</v>
      </c>
      <c r="Q697" s="2" t="s">
        <v>2645</v>
      </c>
    </row>
    <row r="698" spans="1:17" ht="14.25" customHeight="1" x14ac:dyDescent="0.25">
      <c r="A698" s="2">
        <v>697</v>
      </c>
      <c r="B698" s="3">
        <v>20807</v>
      </c>
      <c r="C698" s="4" t="s">
        <v>4</v>
      </c>
      <c r="D698" s="5">
        <v>43917</v>
      </c>
      <c r="E698" s="36" t="s">
        <v>23</v>
      </c>
      <c r="F698" s="71">
        <v>43922</v>
      </c>
      <c r="G698" s="4" t="s">
        <v>596</v>
      </c>
      <c r="H698" s="1">
        <f t="shared" si="30"/>
        <v>5</v>
      </c>
      <c r="I698" s="1">
        <f t="shared" si="31"/>
        <v>4</v>
      </c>
      <c r="J698" s="69" t="s">
        <v>1185</v>
      </c>
      <c r="K698" s="4" t="s">
        <v>589</v>
      </c>
      <c r="L698" s="4" t="s">
        <v>33</v>
      </c>
      <c r="N698" s="2" t="str">
        <f>+VLOOKUP(B698,[1]Hoja1!$A$1:$E$773,5,0)</f>
        <v>Cerrado</v>
      </c>
      <c r="O698" s="2" t="b">
        <f t="shared" si="32"/>
        <v>1</v>
      </c>
      <c r="P698" s="2" t="s">
        <v>2644</v>
      </c>
      <c r="Q698" s="2" t="s">
        <v>2645</v>
      </c>
    </row>
    <row r="699" spans="1:17" ht="14.25" customHeight="1" x14ac:dyDescent="0.25">
      <c r="A699" s="2">
        <v>698</v>
      </c>
      <c r="B699" s="3">
        <v>20808</v>
      </c>
      <c r="C699" s="4" t="s">
        <v>586</v>
      </c>
      <c r="D699" s="5">
        <v>43917</v>
      </c>
      <c r="E699" s="36" t="s">
        <v>23</v>
      </c>
      <c r="F699" s="71">
        <v>43925</v>
      </c>
      <c r="G699" s="4" t="s">
        <v>596</v>
      </c>
      <c r="H699" s="1">
        <f t="shared" si="30"/>
        <v>8</v>
      </c>
      <c r="I699" s="1">
        <f t="shared" si="31"/>
        <v>6</v>
      </c>
      <c r="J699" s="69" t="s">
        <v>1186</v>
      </c>
      <c r="K699" s="4" t="s">
        <v>589</v>
      </c>
      <c r="L699" s="4" t="s">
        <v>33</v>
      </c>
      <c r="N699" s="2" t="str">
        <f>+VLOOKUP(B699,[1]Hoja1!$A$1:$E$773,5,0)</f>
        <v>Cerrado</v>
      </c>
      <c r="O699" s="2" t="b">
        <f t="shared" si="32"/>
        <v>1</v>
      </c>
      <c r="P699" s="2" t="s">
        <v>2644</v>
      </c>
      <c r="Q699" s="2" t="s">
        <v>2645</v>
      </c>
    </row>
    <row r="700" spans="1:17" ht="14.25" customHeight="1" x14ac:dyDescent="0.25">
      <c r="A700" s="2">
        <v>699</v>
      </c>
      <c r="B700" s="3">
        <v>20809</v>
      </c>
      <c r="C700" s="4" t="s">
        <v>4</v>
      </c>
      <c r="D700" s="5">
        <v>43917</v>
      </c>
      <c r="E700" s="36" t="s">
        <v>23</v>
      </c>
      <c r="F700" s="71">
        <v>43923</v>
      </c>
      <c r="G700" s="4" t="s">
        <v>596</v>
      </c>
      <c r="H700" s="1">
        <f t="shared" si="30"/>
        <v>6</v>
      </c>
      <c r="I700" s="1">
        <f t="shared" si="31"/>
        <v>5</v>
      </c>
      <c r="J700" s="69" t="s">
        <v>1187</v>
      </c>
      <c r="K700" s="4" t="s">
        <v>589</v>
      </c>
      <c r="L700" s="4" t="s">
        <v>33</v>
      </c>
      <c r="M700" s="4"/>
      <c r="N700" s="2" t="str">
        <f>+VLOOKUP(B700,[1]Hoja1!$A$1:$E$773,5,0)</f>
        <v>Cerrado</v>
      </c>
      <c r="O700" s="2" t="b">
        <f t="shared" si="32"/>
        <v>1</v>
      </c>
      <c r="P700" s="2" t="s">
        <v>2644</v>
      </c>
      <c r="Q700" s="2" t="s">
        <v>2645</v>
      </c>
    </row>
    <row r="701" spans="1:17" ht="14.25" customHeight="1" x14ac:dyDescent="0.25">
      <c r="A701" s="2">
        <v>700</v>
      </c>
      <c r="B701" s="3">
        <v>20810</v>
      </c>
      <c r="C701" s="4" t="s">
        <v>586</v>
      </c>
      <c r="D701" s="5">
        <v>43917</v>
      </c>
      <c r="E701" s="36" t="s">
        <v>23</v>
      </c>
      <c r="F701" s="71">
        <v>43925</v>
      </c>
      <c r="G701" s="4" t="s">
        <v>596</v>
      </c>
      <c r="H701" s="1">
        <f t="shared" si="30"/>
        <v>8</v>
      </c>
      <c r="I701" s="1">
        <f t="shared" si="31"/>
        <v>6</v>
      </c>
      <c r="J701" s="69" t="s">
        <v>1188</v>
      </c>
      <c r="K701" s="4" t="s">
        <v>589</v>
      </c>
      <c r="L701" s="4" t="s">
        <v>33</v>
      </c>
      <c r="N701" s="2" t="str">
        <f>+VLOOKUP(B701,[1]Hoja1!$A$1:$E$773,5,0)</f>
        <v>Cerrado</v>
      </c>
      <c r="O701" s="2" t="b">
        <f t="shared" si="32"/>
        <v>1</v>
      </c>
      <c r="P701" s="2" t="s">
        <v>2644</v>
      </c>
      <c r="Q701" s="2" t="s">
        <v>2645</v>
      </c>
    </row>
    <row r="702" spans="1:17" ht="14.25" customHeight="1" x14ac:dyDescent="0.25">
      <c r="A702" s="2">
        <v>701</v>
      </c>
      <c r="B702" s="3">
        <v>20811</v>
      </c>
      <c r="C702" s="4" t="s">
        <v>586</v>
      </c>
      <c r="D702" s="5">
        <v>43917</v>
      </c>
      <c r="E702" s="36" t="s">
        <v>23</v>
      </c>
      <c r="F702" s="71">
        <v>43925</v>
      </c>
      <c r="G702" s="4" t="s">
        <v>596</v>
      </c>
      <c r="H702" s="1">
        <f t="shared" si="30"/>
        <v>8</v>
      </c>
      <c r="I702" s="1">
        <f t="shared" si="31"/>
        <v>6</v>
      </c>
      <c r="J702" s="69" t="s">
        <v>1189</v>
      </c>
      <c r="K702" s="4" t="s">
        <v>589</v>
      </c>
      <c r="L702" s="4" t="s">
        <v>33</v>
      </c>
      <c r="M702" s="4"/>
      <c r="N702" s="2" t="str">
        <f>+VLOOKUP(B702,[1]Hoja1!$A$1:$E$773,5,0)</f>
        <v>Cerrado</v>
      </c>
      <c r="O702" s="2" t="b">
        <f t="shared" si="32"/>
        <v>1</v>
      </c>
      <c r="P702" s="2" t="s">
        <v>2644</v>
      </c>
      <c r="Q702" s="2" t="s">
        <v>2645</v>
      </c>
    </row>
    <row r="703" spans="1:17" ht="14.25" customHeight="1" x14ac:dyDescent="0.25">
      <c r="A703" s="2">
        <v>702</v>
      </c>
      <c r="B703" s="3">
        <v>20812</v>
      </c>
      <c r="C703" s="4" t="s">
        <v>586</v>
      </c>
      <c r="D703" s="5">
        <v>43917</v>
      </c>
      <c r="E703" s="36" t="s">
        <v>23</v>
      </c>
      <c r="F703" s="71">
        <v>43925</v>
      </c>
      <c r="G703" s="4" t="s">
        <v>596</v>
      </c>
      <c r="H703" s="1">
        <f t="shared" si="30"/>
        <v>8</v>
      </c>
      <c r="I703" s="1">
        <f t="shared" si="31"/>
        <v>6</v>
      </c>
      <c r="J703" s="69" t="s">
        <v>1190</v>
      </c>
      <c r="K703" s="4" t="s">
        <v>589</v>
      </c>
      <c r="L703" s="4" t="s">
        <v>33</v>
      </c>
      <c r="N703" s="2" t="str">
        <f>+VLOOKUP(B703,[1]Hoja1!$A$1:$E$773,5,0)</f>
        <v>Cerrado</v>
      </c>
      <c r="O703" s="2" t="b">
        <f t="shared" si="32"/>
        <v>1</v>
      </c>
      <c r="P703" s="2" t="s">
        <v>2644</v>
      </c>
      <c r="Q703" s="2" t="s">
        <v>2645</v>
      </c>
    </row>
    <row r="704" spans="1:17" ht="14.25" customHeight="1" x14ac:dyDescent="0.25">
      <c r="A704" s="2">
        <v>703</v>
      </c>
      <c r="B704" s="3">
        <v>20813</v>
      </c>
      <c r="C704" s="4" t="s">
        <v>586</v>
      </c>
      <c r="D704" s="5">
        <v>43917</v>
      </c>
      <c r="E704" s="36" t="s">
        <v>23</v>
      </c>
      <c r="F704" s="71">
        <v>43925</v>
      </c>
      <c r="G704" s="4" t="s">
        <v>596</v>
      </c>
      <c r="H704" s="1">
        <f t="shared" si="30"/>
        <v>8</v>
      </c>
      <c r="I704" s="1">
        <f t="shared" si="31"/>
        <v>6</v>
      </c>
      <c r="J704" s="69" t="s">
        <v>1191</v>
      </c>
      <c r="K704" s="4" t="s">
        <v>589</v>
      </c>
      <c r="L704" s="4" t="s">
        <v>33</v>
      </c>
      <c r="N704" s="2" t="str">
        <f>+VLOOKUP(B704,[1]Hoja1!$A$1:$E$773,5,0)</f>
        <v>Cerrado</v>
      </c>
      <c r="O704" s="2" t="b">
        <f t="shared" si="32"/>
        <v>1</v>
      </c>
      <c r="P704" s="2" t="s">
        <v>2644</v>
      </c>
      <c r="Q704" s="2" t="s">
        <v>2645</v>
      </c>
    </row>
    <row r="705" spans="1:17" ht="14.25" customHeight="1" x14ac:dyDescent="0.25">
      <c r="A705" s="2">
        <v>704</v>
      </c>
      <c r="B705" s="3">
        <v>20814</v>
      </c>
      <c r="C705" s="4" t="s">
        <v>586</v>
      </c>
      <c r="D705" s="5">
        <v>43917</v>
      </c>
      <c r="E705" s="36" t="s">
        <v>23</v>
      </c>
      <c r="F705" s="71">
        <v>43925</v>
      </c>
      <c r="G705" s="4" t="s">
        <v>596</v>
      </c>
      <c r="H705" s="1">
        <f t="shared" si="30"/>
        <v>8</v>
      </c>
      <c r="I705" s="1">
        <f t="shared" si="31"/>
        <v>6</v>
      </c>
      <c r="J705" s="69" t="s">
        <v>1192</v>
      </c>
      <c r="K705" s="4" t="s">
        <v>589</v>
      </c>
      <c r="L705" s="4" t="s">
        <v>33</v>
      </c>
      <c r="M705" s="4"/>
      <c r="N705" s="2" t="str">
        <f>+VLOOKUP(B705,[1]Hoja1!$A$1:$E$773,5,0)</f>
        <v>Cerrado</v>
      </c>
      <c r="O705" s="2" t="b">
        <f t="shared" si="32"/>
        <v>1</v>
      </c>
      <c r="P705" s="2" t="s">
        <v>2644</v>
      </c>
      <c r="Q705" s="2" t="s">
        <v>2645</v>
      </c>
    </row>
    <row r="706" spans="1:17" ht="14.25" customHeight="1" x14ac:dyDescent="0.25">
      <c r="A706" s="2">
        <v>705</v>
      </c>
      <c r="B706" s="3">
        <v>20815</v>
      </c>
      <c r="C706" s="4" t="s">
        <v>586</v>
      </c>
      <c r="D706" s="5">
        <v>43917</v>
      </c>
      <c r="E706" s="36" t="s">
        <v>23</v>
      </c>
      <c r="F706" s="71">
        <v>43925</v>
      </c>
      <c r="G706" s="4" t="s">
        <v>596</v>
      </c>
      <c r="H706" s="1">
        <f t="shared" ref="H706:H769" si="33">+F706-D706</f>
        <v>8</v>
      </c>
      <c r="I706" s="1">
        <f t="shared" ref="I706:I769" si="34">+NETWORKDAYS(D706,F706)</f>
        <v>6</v>
      </c>
      <c r="J706" s="69" t="s">
        <v>1193</v>
      </c>
      <c r="K706" s="4" t="s">
        <v>589</v>
      </c>
      <c r="L706" s="4" t="s">
        <v>33</v>
      </c>
      <c r="N706" s="2" t="str">
        <f>+VLOOKUP(B706,[1]Hoja1!$A$1:$E$773,5,0)</f>
        <v>Cerrado</v>
      </c>
      <c r="O706" s="2" t="b">
        <f t="shared" ref="O706:O769" si="35">+N706=K706</f>
        <v>1</v>
      </c>
      <c r="P706" s="2" t="s">
        <v>2644</v>
      </c>
      <c r="Q706" s="2" t="s">
        <v>2645</v>
      </c>
    </row>
    <row r="707" spans="1:17" ht="14.25" customHeight="1" x14ac:dyDescent="0.25">
      <c r="A707" s="2">
        <v>706</v>
      </c>
      <c r="B707" s="3">
        <v>20816</v>
      </c>
      <c r="C707" s="4" t="s">
        <v>586</v>
      </c>
      <c r="D707" s="5">
        <v>43917</v>
      </c>
      <c r="E707" s="36" t="s">
        <v>23</v>
      </c>
      <c r="F707" s="71">
        <v>43925</v>
      </c>
      <c r="G707" s="4" t="s">
        <v>596</v>
      </c>
      <c r="H707" s="1">
        <f t="shared" si="33"/>
        <v>8</v>
      </c>
      <c r="I707" s="1">
        <f t="shared" si="34"/>
        <v>6</v>
      </c>
      <c r="J707" s="69" t="s">
        <v>1194</v>
      </c>
      <c r="K707" s="4" t="s">
        <v>589</v>
      </c>
      <c r="L707" s="4" t="s">
        <v>33</v>
      </c>
      <c r="N707" s="2" t="str">
        <f>+VLOOKUP(B707,[1]Hoja1!$A$1:$E$773,5,0)</f>
        <v>Cerrado</v>
      </c>
      <c r="O707" s="2" t="b">
        <f t="shared" si="35"/>
        <v>1</v>
      </c>
      <c r="P707" s="2" t="s">
        <v>2644</v>
      </c>
      <c r="Q707" s="2" t="s">
        <v>2645</v>
      </c>
    </row>
    <row r="708" spans="1:17" ht="14.25" customHeight="1" x14ac:dyDescent="0.25">
      <c r="A708" s="2">
        <v>707</v>
      </c>
      <c r="B708" s="3">
        <v>20817</v>
      </c>
      <c r="C708" s="4" t="s">
        <v>4</v>
      </c>
      <c r="D708" s="5">
        <v>43917</v>
      </c>
      <c r="E708" s="36" t="s">
        <v>23</v>
      </c>
      <c r="F708" s="71">
        <v>44043</v>
      </c>
      <c r="G708" s="4" t="s">
        <v>596</v>
      </c>
      <c r="H708" s="1">
        <f t="shared" si="33"/>
        <v>126</v>
      </c>
      <c r="I708" s="1">
        <f t="shared" si="34"/>
        <v>91</v>
      </c>
      <c r="J708" s="69" t="s">
        <v>1195</v>
      </c>
      <c r="K708" s="4" t="s">
        <v>589</v>
      </c>
      <c r="L708" s="4" t="s">
        <v>434</v>
      </c>
      <c r="N708" s="2" t="str">
        <f>+VLOOKUP(B708,[1]Hoja1!$A$1:$E$773,5,0)</f>
        <v>Cerrado</v>
      </c>
      <c r="O708" s="2" t="b">
        <f t="shared" si="35"/>
        <v>1</v>
      </c>
      <c r="P708" s="2" t="s">
        <v>2644</v>
      </c>
      <c r="Q708" s="2" t="s">
        <v>2645</v>
      </c>
    </row>
    <row r="709" spans="1:17" ht="14.25" customHeight="1" x14ac:dyDescent="0.25">
      <c r="A709" s="2">
        <v>708</v>
      </c>
      <c r="B709" s="3">
        <v>20818</v>
      </c>
      <c r="C709" s="4" t="s">
        <v>586</v>
      </c>
      <c r="D709" s="5">
        <v>43917</v>
      </c>
      <c r="E709" s="36" t="s">
        <v>23</v>
      </c>
      <c r="F709" s="71">
        <v>43925</v>
      </c>
      <c r="G709" s="4" t="s">
        <v>596</v>
      </c>
      <c r="H709" s="1">
        <f t="shared" si="33"/>
        <v>8</v>
      </c>
      <c r="I709" s="1">
        <f t="shared" si="34"/>
        <v>6</v>
      </c>
      <c r="J709" s="69" t="s">
        <v>1196</v>
      </c>
      <c r="K709" s="4" t="s">
        <v>589</v>
      </c>
      <c r="L709" s="4" t="s">
        <v>33</v>
      </c>
      <c r="N709" s="2" t="str">
        <f>+VLOOKUP(B709,[1]Hoja1!$A$1:$E$773,5,0)</f>
        <v>Cerrado</v>
      </c>
      <c r="O709" s="2" t="b">
        <f t="shared" si="35"/>
        <v>1</v>
      </c>
      <c r="P709" s="2" t="s">
        <v>2644</v>
      </c>
      <c r="Q709" s="2" t="s">
        <v>2645</v>
      </c>
    </row>
    <row r="710" spans="1:17" ht="14.25" customHeight="1" x14ac:dyDescent="0.25">
      <c r="A710" s="2">
        <v>709</v>
      </c>
      <c r="B710" s="3">
        <v>20819</v>
      </c>
      <c r="C710" s="4" t="s">
        <v>4</v>
      </c>
      <c r="D710" s="5">
        <v>43918</v>
      </c>
      <c r="E710" s="36" t="s">
        <v>23</v>
      </c>
      <c r="F710" s="71">
        <v>43922</v>
      </c>
      <c r="G710" s="4" t="s">
        <v>596</v>
      </c>
      <c r="H710" s="1">
        <f t="shared" si="33"/>
        <v>4</v>
      </c>
      <c r="I710" s="1">
        <f t="shared" si="34"/>
        <v>3</v>
      </c>
      <c r="J710" s="69" t="s">
        <v>1197</v>
      </c>
      <c r="K710" s="4" t="s">
        <v>589</v>
      </c>
      <c r="L710" s="4" t="s">
        <v>33</v>
      </c>
      <c r="N710" s="2" t="str">
        <f>+VLOOKUP(B710,[1]Hoja1!$A$1:$E$773,5,0)</f>
        <v>Cerrado</v>
      </c>
      <c r="O710" s="2" t="b">
        <f t="shared" si="35"/>
        <v>1</v>
      </c>
      <c r="P710" s="2" t="s">
        <v>2644</v>
      </c>
      <c r="Q710" s="2" t="s">
        <v>2645</v>
      </c>
    </row>
    <row r="711" spans="1:17" ht="14.25" customHeight="1" x14ac:dyDescent="0.25">
      <c r="A711" s="2">
        <v>710</v>
      </c>
      <c r="B711" s="3">
        <v>20820</v>
      </c>
      <c r="C711" s="4" t="s">
        <v>586</v>
      </c>
      <c r="D711" s="5">
        <v>43918</v>
      </c>
      <c r="E711" s="36" t="s">
        <v>23</v>
      </c>
      <c r="F711" s="71">
        <v>43925</v>
      </c>
      <c r="G711" s="4" t="s">
        <v>596</v>
      </c>
      <c r="H711" s="1">
        <f t="shared" si="33"/>
        <v>7</v>
      </c>
      <c r="I711" s="1">
        <f t="shared" si="34"/>
        <v>5</v>
      </c>
      <c r="J711" s="69" t="s">
        <v>1198</v>
      </c>
      <c r="K711" s="4" t="s">
        <v>589</v>
      </c>
      <c r="L711" s="4" t="s">
        <v>33</v>
      </c>
      <c r="M711" s="4"/>
      <c r="N711" s="2" t="str">
        <f>+VLOOKUP(B711,[1]Hoja1!$A$1:$E$773,5,0)</f>
        <v>Cerrado</v>
      </c>
      <c r="O711" s="2" t="b">
        <f t="shared" si="35"/>
        <v>1</v>
      </c>
      <c r="P711" s="2" t="s">
        <v>2644</v>
      </c>
      <c r="Q711" s="2" t="s">
        <v>2645</v>
      </c>
    </row>
    <row r="712" spans="1:17" ht="14.25" customHeight="1" x14ac:dyDescent="0.25">
      <c r="A712" s="2">
        <v>711</v>
      </c>
      <c r="B712" s="3">
        <v>20821</v>
      </c>
      <c r="C712" s="4" t="s">
        <v>586</v>
      </c>
      <c r="D712" s="5">
        <v>43918</v>
      </c>
      <c r="E712" s="36" t="s">
        <v>23</v>
      </c>
      <c r="F712" s="71">
        <v>43925</v>
      </c>
      <c r="G712" s="4" t="s">
        <v>596</v>
      </c>
      <c r="H712" s="1">
        <f t="shared" si="33"/>
        <v>7</v>
      </c>
      <c r="I712" s="1">
        <f t="shared" si="34"/>
        <v>5</v>
      </c>
      <c r="J712" s="69" t="s">
        <v>1199</v>
      </c>
      <c r="K712" s="4" t="s">
        <v>589</v>
      </c>
      <c r="L712" s="4" t="s">
        <v>33</v>
      </c>
      <c r="M712" s="4"/>
      <c r="N712" s="2" t="str">
        <f>+VLOOKUP(B712,[1]Hoja1!$A$1:$E$773,5,0)</f>
        <v>Cerrado</v>
      </c>
      <c r="O712" s="2" t="b">
        <f t="shared" si="35"/>
        <v>1</v>
      </c>
      <c r="P712" s="2" t="s">
        <v>2644</v>
      </c>
      <c r="Q712" s="2" t="s">
        <v>2645</v>
      </c>
    </row>
    <row r="713" spans="1:17" ht="14.25" customHeight="1" x14ac:dyDescent="0.25">
      <c r="A713" s="2">
        <v>712</v>
      </c>
      <c r="B713" s="3">
        <v>20822</v>
      </c>
      <c r="C713" s="4" t="s">
        <v>2</v>
      </c>
      <c r="D713" s="5">
        <v>43918</v>
      </c>
      <c r="E713" s="36" t="s">
        <v>23</v>
      </c>
      <c r="F713" s="71">
        <v>43923</v>
      </c>
      <c r="G713" s="4" t="s">
        <v>596</v>
      </c>
      <c r="H713" s="1">
        <f t="shared" si="33"/>
        <v>5</v>
      </c>
      <c r="I713" s="1">
        <f t="shared" si="34"/>
        <v>4</v>
      </c>
      <c r="J713" s="69" t="s">
        <v>1200</v>
      </c>
      <c r="K713" s="4" t="s">
        <v>589</v>
      </c>
      <c r="L713" s="4" t="s">
        <v>33</v>
      </c>
      <c r="N713" s="2" t="str">
        <f>+VLOOKUP(B713,[1]Hoja1!$A$1:$E$773,5,0)</f>
        <v>Cerrado</v>
      </c>
      <c r="O713" s="2" t="b">
        <f t="shared" si="35"/>
        <v>1</v>
      </c>
      <c r="P713" s="2" t="s">
        <v>2644</v>
      </c>
      <c r="Q713" s="2" t="s">
        <v>2645</v>
      </c>
    </row>
    <row r="714" spans="1:17" ht="14.25" customHeight="1" x14ac:dyDescent="0.25">
      <c r="A714" s="2">
        <v>713</v>
      </c>
      <c r="B714" s="3">
        <v>20823</v>
      </c>
      <c r="C714" s="4" t="s">
        <v>4</v>
      </c>
      <c r="D714" s="5">
        <v>43919</v>
      </c>
      <c r="E714" s="36" t="s">
        <v>23</v>
      </c>
      <c r="F714" s="71">
        <v>43923</v>
      </c>
      <c r="G714" s="4" t="s">
        <v>596</v>
      </c>
      <c r="H714" s="1">
        <f t="shared" si="33"/>
        <v>4</v>
      </c>
      <c r="I714" s="1">
        <f t="shared" si="34"/>
        <v>4</v>
      </c>
      <c r="J714" s="69" t="s">
        <v>1201</v>
      </c>
      <c r="K714" s="4" t="s">
        <v>589</v>
      </c>
      <c r="L714" s="4" t="s">
        <v>33</v>
      </c>
      <c r="N714" s="2" t="str">
        <f>+VLOOKUP(B714,[1]Hoja1!$A$1:$E$773,5,0)</f>
        <v>Cerrado</v>
      </c>
      <c r="O714" s="2" t="b">
        <f t="shared" si="35"/>
        <v>1</v>
      </c>
      <c r="P714" s="2" t="s">
        <v>2644</v>
      </c>
      <c r="Q714" s="2" t="s">
        <v>2645</v>
      </c>
    </row>
    <row r="715" spans="1:17" ht="14.25" customHeight="1" x14ac:dyDescent="0.25">
      <c r="A715" s="2">
        <v>714</v>
      </c>
      <c r="B715" s="3">
        <v>20824</v>
      </c>
      <c r="C715" s="4" t="s">
        <v>586</v>
      </c>
      <c r="D715" s="5">
        <v>43919</v>
      </c>
      <c r="E715" s="36" t="s">
        <v>23</v>
      </c>
      <c r="F715" s="71">
        <v>43925</v>
      </c>
      <c r="G715" s="4" t="s">
        <v>596</v>
      </c>
      <c r="H715" s="1">
        <f t="shared" si="33"/>
        <v>6</v>
      </c>
      <c r="I715" s="1">
        <f t="shared" si="34"/>
        <v>5</v>
      </c>
      <c r="J715" s="69" t="s">
        <v>1202</v>
      </c>
      <c r="K715" s="4" t="s">
        <v>589</v>
      </c>
      <c r="L715" s="4" t="s">
        <v>33</v>
      </c>
      <c r="N715" s="2" t="str">
        <f>+VLOOKUP(B715,[1]Hoja1!$A$1:$E$773,5,0)</f>
        <v>Cerrado</v>
      </c>
      <c r="O715" s="2" t="b">
        <f t="shared" si="35"/>
        <v>1</v>
      </c>
      <c r="P715" s="2" t="s">
        <v>2644</v>
      </c>
      <c r="Q715" s="2" t="s">
        <v>2645</v>
      </c>
    </row>
    <row r="716" spans="1:17" ht="14.25" customHeight="1" x14ac:dyDescent="0.25">
      <c r="A716" s="2">
        <v>715</v>
      </c>
      <c r="B716" s="3">
        <v>20825</v>
      </c>
      <c r="C716" s="4" t="s">
        <v>4</v>
      </c>
      <c r="D716" s="5">
        <v>43919</v>
      </c>
      <c r="E716" s="36" t="s">
        <v>23</v>
      </c>
      <c r="F716" s="71">
        <v>43934</v>
      </c>
      <c r="G716" s="4" t="s">
        <v>596</v>
      </c>
      <c r="H716" s="1">
        <f t="shared" si="33"/>
        <v>15</v>
      </c>
      <c r="I716" s="1">
        <f t="shared" si="34"/>
        <v>11</v>
      </c>
      <c r="J716" s="69" t="s">
        <v>1203</v>
      </c>
      <c r="K716" s="4" t="s">
        <v>589</v>
      </c>
      <c r="L716" s="4" t="s">
        <v>33</v>
      </c>
      <c r="N716" s="2" t="str">
        <f>+VLOOKUP(B716,[1]Hoja1!$A$1:$E$773,5,0)</f>
        <v>Cerrado</v>
      </c>
      <c r="O716" s="2" t="b">
        <f t="shared" si="35"/>
        <v>1</v>
      </c>
      <c r="P716" s="2" t="s">
        <v>2644</v>
      </c>
      <c r="Q716" s="2" t="s">
        <v>2645</v>
      </c>
    </row>
    <row r="717" spans="1:17" ht="14.25" customHeight="1" x14ac:dyDescent="0.25">
      <c r="A717" s="2">
        <v>716</v>
      </c>
      <c r="B717" s="3">
        <v>20826</v>
      </c>
      <c r="C717" s="4" t="s">
        <v>586</v>
      </c>
      <c r="D717" s="5">
        <v>43919</v>
      </c>
      <c r="E717" s="36" t="s">
        <v>23</v>
      </c>
      <c r="F717" s="71">
        <v>43925</v>
      </c>
      <c r="G717" s="4" t="s">
        <v>596</v>
      </c>
      <c r="H717" s="1">
        <f t="shared" si="33"/>
        <v>6</v>
      </c>
      <c r="I717" s="1">
        <f t="shared" si="34"/>
        <v>5</v>
      </c>
      <c r="J717" s="69" t="s">
        <v>1204</v>
      </c>
      <c r="K717" s="4" t="s">
        <v>589</v>
      </c>
      <c r="L717" s="4" t="s">
        <v>33</v>
      </c>
      <c r="N717" s="2" t="str">
        <f>+VLOOKUP(B717,[1]Hoja1!$A$1:$E$773,5,0)</f>
        <v>Cerrado</v>
      </c>
      <c r="O717" s="2" t="b">
        <f t="shared" si="35"/>
        <v>1</v>
      </c>
      <c r="P717" s="2" t="s">
        <v>2644</v>
      </c>
      <c r="Q717" s="2" t="s">
        <v>2645</v>
      </c>
    </row>
    <row r="718" spans="1:17" ht="14.25" customHeight="1" x14ac:dyDescent="0.25">
      <c r="A718" s="2">
        <v>717</v>
      </c>
      <c r="B718" s="3">
        <v>20827</v>
      </c>
      <c r="C718" s="4" t="s">
        <v>4</v>
      </c>
      <c r="D718" s="5">
        <v>43919</v>
      </c>
      <c r="E718" s="36" t="s">
        <v>23</v>
      </c>
      <c r="F718" s="71">
        <v>43934</v>
      </c>
      <c r="G718" s="4" t="s">
        <v>596</v>
      </c>
      <c r="H718" s="1">
        <f t="shared" si="33"/>
        <v>15</v>
      </c>
      <c r="I718" s="1">
        <f t="shared" si="34"/>
        <v>11</v>
      </c>
      <c r="J718" s="69" t="s">
        <v>1205</v>
      </c>
      <c r="K718" s="4" t="s">
        <v>589</v>
      </c>
      <c r="L718" s="4" t="s">
        <v>33</v>
      </c>
      <c r="M718" s="4"/>
      <c r="N718" s="2" t="str">
        <f>+VLOOKUP(B718,[1]Hoja1!$A$1:$E$773,5,0)</f>
        <v>Cerrado</v>
      </c>
      <c r="O718" s="2" t="b">
        <f t="shared" si="35"/>
        <v>1</v>
      </c>
      <c r="P718" s="2" t="s">
        <v>2644</v>
      </c>
      <c r="Q718" s="2" t="s">
        <v>2645</v>
      </c>
    </row>
    <row r="719" spans="1:17" ht="14.25" customHeight="1" x14ac:dyDescent="0.25">
      <c r="A719" s="2">
        <v>718</v>
      </c>
      <c r="B719" s="3">
        <v>20828</v>
      </c>
      <c r="C719" s="4" t="s">
        <v>4</v>
      </c>
      <c r="D719" s="5">
        <v>43919</v>
      </c>
      <c r="E719" s="36" t="s">
        <v>23</v>
      </c>
      <c r="F719" s="71">
        <v>43934</v>
      </c>
      <c r="G719" s="4" t="s">
        <v>596</v>
      </c>
      <c r="H719" s="1">
        <f t="shared" si="33"/>
        <v>15</v>
      </c>
      <c r="I719" s="1">
        <f t="shared" si="34"/>
        <v>11</v>
      </c>
      <c r="J719" s="69" t="s">
        <v>1201</v>
      </c>
      <c r="K719" s="4" t="s">
        <v>589</v>
      </c>
      <c r="L719" s="4" t="s">
        <v>33</v>
      </c>
      <c r="N719" s="2" t="str">
        <f>+VLOOKUP(B719,[1]Hoja1!$A$1:$E$773,5,0)</f>
        <v>Cerrado</v>
      </c>
      <c r="O719" s="2" t="b">
        <f t="shared" si="35"/>
        <v>1</v>
      </c>
      <c r="P719" s="2" t="s">
        <v>2644</v>
      </c>
      <c r="Q719" s="2" t="s">
        <v>2645</v>
      </c>
    </row>
    <row r="720" spans="1:17" ht="14.25" customHeight="1" x14ac:dyDescent="0.25">
      <c r="A720" s="2">
        <v>719</v>
      </c>
      <c r="B720" s="3">
        <v>20829</v>
      </c>
      <c r="C720" s="4" t="s">
        <v>586</v>
      </c>
      <c r="D720" s="5">
        <v>43920</v>
      </c>
      <c r="E720" s="36" t="s">
        <v>23</v>
      </c>
      <c r="F720" s="71">
        <v>43925</v>
      </c>
      <c r="G720" s="4" t="s">
        <v>596</v>
      </c>
      <c r="H720" s="1">
        <f t="shared" si="33"/>
        <v>5</v>
      </c>
      <c r="I720" s="1">
        <f t="shared" si="34"/>
        <v>5</v>
      </c>
      <c r="J720" s="69" t="s">
        <v>1206</v>
      </c>
      <c r="K720" s="4" t="s">
        <v>589</v>
      </c>
      <c r="L720" s="4" t="s">
        <v>33</v>
      </c>
      <c r="N720" s="2" t="str">
        <f>+VLOOKUP(B720,[1]Hoja1!$A$1:$E$773,5,0)</f>
        <v>Cerrado</v>
      </c>
      <c r="O720" s="2" t="b">
        <f t="shared" si="35"/>
        <v>1</v>
      </c>
      <c r="P720" s="2" t="s">
        <v>2644</v>
      </c>
      <c r="Q720" s="2" t="s">
        <v>2645</v>
      </c>
    </row>
    <row r="721" spans="1:17" ht="14.25" customHeight="1" x14ac:dyDescent="0.25">
      <c r="A721" s="2">
        <v>720</v>
      </c>
      <c r="B721" s="3">
        <v>20830</v>
      </c>
      <c r="C721" s="4" t="s">
        <v>4</v>
      </c>
      <c r="D721" s="5">
        <v>43920</v>
      </c>
      <c r="E721" s="36" t="s">
        <v>23</v>
      </c>
      <c r="F721" s="5" t="s">
        <v>25</v>
      </c>
      <c r="G721" s="4" t="s">
        <v>25</v>
      </c>
      <c r="H721" s="1" t="e">
        <f t="shared" si="33"/>
        <v>#VALUE!</v>
      </c>
      <c r="I721" s="1" t="e">
        <f t="shared" si="34"/>
        <v>#VALUE!</v>
      </c>
      <c r="J721" s="69" t="s">
        <v>574</v>
      </c>
      <c r="K721" s="4" t="s">
        <v>592</v>
      </c>
      <c r="L721" s="4" t="s">
        <v>25</v>
      </c>
      <c r="N721" s="2" t="str">
        <f>+VLOOKUP(B721,[1]Hoja1!$A$1:$E$773,5,0)</f>
        <v>Abierto</v>
      </c>
      <c r="O721" s="2" t="b">
        <f t="shared" si="35"/>
        <v>1</v>
      </c>
      <c r="P721" s="2" t="s">
        <v>2646</v>
      </c>
      <c r="Q721" s="2" t="s">
        <v>25</v>
      </c>
    </row>
    <row r="722" spans="1:17" ht="14.25" customHeight="1" x14ac:dyDescent="0.25">
      <c r="A722" s="2">
        <v>721</v>
      </c>
      <c r="B722" s="3">
        <v>20831</v>
      </c>
      <c r="C722" s="4" t="s">
        <v>586</v>
      </c>
      <c r="D722" s="5">
        <v>43920</v>
      </c>
      <c r="E722" s="36" t="s">
        <v>23</v>
      </c>
      <c r="F722" s="71">
        <v>43925</v>
      </c>
      <c r="G722" s="4" t="s">
        <v>596</v>
      </c>
      <c r="H722" s="1">
        <f t="shared" si="33"/>
        <v>5</v>
      </c>
      <c r="I722" s="1">
        <f t="shared" si="34"/>
        <v>5</v>
      </c>
      <c r="J722" s="69" t="s">
        <v>1207</v>
      </c>
      <c r="K722" s="4" t="s">
        <v>589</v>
      </c>
      <c r="L722" s="4" t="s">
        <v>33</v>
      </c>
      <c r="N722" s="2" t="str">
        <f>+VLOOKUP(B722,[1]Hoja1!$A$1:$E$773,5,0)</f>
        <v>Cerrado</v>
      </c>
      <c r="O722" s="2" t="b">
        <f t="shared" si="35"/>
        <v>1</v>
      </c>
      <c r="P722" s="2" t="s">
        <v>2644</v>
      </c>
      <c r="Q722" s="2" t="s">
        <v>2645</v>
      </c>
    </row>
    <row r="723" spans="1:17" ht="14.25" customHeight="1" x14ac:dyDescent="0.25">
      <c r="A723" s="2">
        <v>722</v>
      </c>
      <c r="B723" s="3">
        <v>20832</v>
      </c>
      <c r="C723" s="4" t="s">
        <v>586</v>
      </c>
      <c r="D723" s="5">
        <v>43920</v>
      </c>
      <c r="E723" s="36" t="s">
        <v>23</v>
      </c>
      <c r="F723" s="71">
        <v>43925</v>
      </c>
      <c r="G723" s="4" t="s">
        <v>596</v>
      </c>
      <c r="H723" s="1">
        <f t="shared" si="33"/>
        <v>5</v>
      </c>
      <c r="I723" s="1">
        <f t="shared" si="34"/>
        <v>5</v>
      </c>
      <c r="J723" s="69" t="s">
        <v>6</v>
      </c>
      <c r="K723" s="4" t="s">
        <v>589</v>
      </c>
      <c r="L723" s="4" t="s">
        <v>33</v>
      </c>
      <c r="M723" s="4"/>
      <c r="N723" s="2" t="str">
        <f>+VLOOKUP(B723,[1]Hoja1!$A$1:$E$773,5,0)</f>
        <v>Cerrado</v>
      </c>
      <c r="O723" s="2" t="b">
        <f t="shared" si="35"/>
        <v>1</v>
      </c>
      <c r="P723" s="2" t="s">
        <v>2644</v>
      </c>
      <c r="Q723" s="2" t="s">
        <v>2645</v>
      </c>
    </row>
    <row r="724" spans="1:17" ht="14.25" customHeight="1" x14ac:dyDescent="0.25">
      <c r="A724" s="2">
        <v>723</v>
      </c>
      <c r="B724" s="3">
        <v>20833</v>
      </c>
      <c r="C724" s="4" t="s">
        <v>4</v>
      </c>
      <c r="D724" s="5">
        <v>43920</v>
      </c>
      <c r="E724" s="36" t="s">
        <v>23</v>
      </c>
      <c r="F724" s="71">
        <v>43934</v>
      </c>
      <c r="G724" s="4" t="s">
        <v>596</v>
      </c>
      <c r="H724" s="1">
        <f t="shared" si="33"/>
        <v>14</v>
      </c>
      <c r="I724" s="1">
        <f t="shared" si="34"/>
        <v>11</v>
      </c>
      <c r="J724" s="69" t="s">
        <v>1208</v>
      </c>
      <c r="K724" s="4" t="s">
        <v>589</v>
      </c>
      <c r="L724" s="4" t="s">
        <v>33</v>
      </c>
      <c r="N724" s="2" t="str">
        <f>+VLOOKUP(B724,[1]Hoja1!$A$1:$E$773,5,0)</f>
        <v>Cerrado</v>
      </c>
      <c r="O724" s="2" t="b">
        <f t="shared" si="35"/>
        <v>1</v>
      </c>
      <c r="P724" s="2" t="s">
        <v>2644</v>
      </c>
      <c r="Q724" s="2" t="s">
        <v>2645</v>
      </c>
    </row>
    <row r="725" spans="1:17" ht="14.25" customHeight="1" x14ac:dyDescent="0.25">
      <c r="A725" s="2">
        <v>724</v>
      </c>
      <c r="B725" s="3">
        <v>20834</v>
      </c>
      <c r="C725" s="4" t="s">
        <v>4</v>
      </c>
      <c r="D725" s="5">
        <v>43920</v>
      </c>
      <c r="E725" s="36" t="s">
        <v>23</v>
      </c>
      <c r="F725" s="71">
        <v>43934</v>
      </c>
      <c r="G725" s="4" t="s">
        <v>596</v>
      </c>
      <c r="H725" s="1">
        <f t="shared" si="33"/>
        <v>14</v>
      </c>
      <c r="I725" s="1">
        <f t="shared" si="34"/>
        <v>11</v>
      </c>
      <c r="J725" s="69" t="s">
        <v>1209</v>
      </c>
      <c r="K725" s="4" t="s">
        <v>589</v>
      </c>
      <c r="L725" s="4" t="s">
        <v>33</v>
      </c>
      <c r="M725" s="4"/>
      <c r="N725" s="2" t="str">
        <f>+VLOOKUP(B725,[1]Hoja1!$A$1:$E$773,5,0)</f>
        <v>Cerrado</v>
      </c>
      <c r="O725" s="2" t="b">
        <f t="shared" si="35"/>
        <v>1</v>
      </c>
      <c r="P725" s="2" t="s">
        <v>2644</v>
      </c>
      <c r="Q725" s="2" t="s">
        <v>2645</v>
      </c>
    </row>
    <row r="726" spans="1:17" ht="14.25" customHeight="1" x14ac:dyDescent="0.25">
      <c r="A726" s="2">
        <v>725</v>
      </c>
      <c r="B726" s="3">
        <v>20835</v>
      </c>
      <c r="C726" s="4" t="s">
        <v>4</v>
      </c>
      <c r="D726" s="5">
        <v>43920</v>
      </c>
      <c r="E726" s="36" t="s">
        <v>23</v>
      </c>
      <c r="F726" s="71">
        <v>43934</v>
      </c>
      <c r="G726" s="4" t="s">
        <v>596</v>
      </c>
      <c r="H726" s="1">
        <f t="shared" si="33"/>
        <v>14</v>
      </c>
      <c r="I726" s="1">
        <f t="shared" si="34"/>
        <v>11</v>
      </c>
      <c r="J726" s="69" t="s">
        <v>1210</v>
      </c>
      <c r="K726" s="4" t="s">
        <v>589</v>
      </c>
      <c r="L726" s="4" t="s">
        <v>33</v>
      </c>
      <c r="N726" s="2" t="str">
        <f>+VLOOKUP(B726,[1]Hoja1!$A$1:$E$773,5,0)</f>
        <v>Cerrado</v>
      </c>
      <c r="O726" s="2" t="b">
        <f t="shared" si="35"/>
        <v>1</v>
      </c>
      <c r="P726" s="2" t="s">
        <v>2644</v>
      </c>
      <c r="Q726" s="2" t="s">
        <v>2645</v>
      </c>
    </row>
    <row r="727" spans="1:17" ht="14.25" customHeight="1" x14ac:dyDescent="0.25">
      <c r="A727" s="2">
        <v>726</v>
      </c>
      <c r="B727" s="3">
        <v>20836</v>
      </c>
      <c r="C727" s="4" t="s">
        <v>586</v>
      </c>
      <c r="D727" s="5">
        <v>43920</v>
      </c>
      <c r="E727" s="36" t="s">
        <v>23</v>
      </c>
      <c r="F727" s="71">
        <v>43925</v>
      </c>
      <c r="G727" s="4" t="s">
        <v>596</v>
      </c>
      <c r="H727" s="1">
        <f t="shared" si="33"/>
        <v>5</v>
      </c>
      <c r="I727" s="1">
        <f t="shared" si="34"/>
        <v>5</v>
      </c>
      <c r="J727" s="69" t="s">
        <v>1211</v>
      </c>
      <c r="K727" s="4" t="s">
        <v>589</v>
      </c>
      <c r="L727" s="4" t="s">
        <v>33</v>
      </c>
      <c r="N727" s="2" t="str">
        <f>+VLOOKUP(B727,[1]Hoja1!$A$1:$E$773,5,0)</f>
        <v>Cerrado</v>
      </c>
      <c r="O727" s="2" t="b">
        <f t="shared" si="35"/>
        <v>1</v>
      </c>
      <c r="P727" s="2" t="s">
        <v>2644</v>
      </c>
      <c r="Q727" s="2" t="s">
        <v>2645</v>
      </c>
    </row>
    <row r="728" spans="1:17" ht="14.25" customHeight="1" x14ac:dyDescent="0.25">
      <c r="A728" s="2">
        <v>727</v>
      </c>
      <c r="B728" s="3">
        <v>20837</v>
      </c>
      <c r="C728" s="4" t="s">
        <v>586</v>
      </c>
      <c r="D728" s="5">
        <v>43920</v>
      </c>
      <c r="E728" s="36" t="s">
        <v>23</v>
      </c>
      <c r="F728" s="71">
        <v>43925</v>
      </c>
      <c r="G728" s="4" t="s">
        <v>596</v>
      </c>
      <c r="H728" s="1">
        <f t="shared" si="33"/>
        <v>5</v>
      </c>
      <c r="I728" s="1">
        <f t="shared" si="34"/>
        <v>5</v>
      </c>
      <c r="J728" s="69" t="s">
        <v>917</v>
      </c>
      <c r="K728" s="4" t="s">
        <v>589</v>
      </c>
      <c r="L728" s="4" t="s">
        <v>33</v>
      </c>
      <c r="N728" s="2" t="str">
        <f>+VLOOKUP(B728,[1]Hoja1!$A$1:$E$773,5,0)</f>
        <v>Cerrado</v>
      </c>
      <c r="O728" s="2" t="b">
        <f t="shared" si="35"/>
        <v>1</v>
      </c>
      <c r="P728" s="2" t="s">
        <v>2644</v>
      </c>
      <c r="Q728" s="2" t="s">
        <v>2645</v>
      </c>
    </row>
    <row r="729" spans="1:17" ht="14.25" customHeight="1" x14ac:dyDescent="0.25">
      <c r="A729" s="2">
        <v>728</v>
      </c>
      <c r="B729" s="3">
        <v>20838</v>
      </c>
      <c r="C729" s="4" t="s">
        <v>586</v>
      </c>
      <c r="D729" s="5">
        <v>43920</v>
      </c>
      <c r="E729" s="36" t="s">
        <v>23</v>
      </c>
      <c r="F729" s="71">
        <v>43925</v>
      </c>
      <c r="G729" s="4" t="s">
        <v>596</v>
      </c>
      <c r="H729" s="1">
        <f t="shared" si="33"/>
        <v>5</v>
      </c>
      <c r="I729" s="1">
        <f t="shared" si="34"/>
        <v>5</v>
      </c>
      <c r="J729" s="69" t="s">
        <v>917</v>
      </c>
      <c r="K729" s="4" t="s">
        <v>589</v>
      </c>
      <c r="L729" s="4" t="s">
        <v>33</v>
      </c>
      <c r="M729" s="4"/>
      <c r="N729" s="2" t="str">
        <f>+VLOOKUP(B729,[1]Hoja1!$A$1:$E$773,5,0)</f>
        <v>Cerrado</v>
      </c>
      <c r="O729" s="2" t="b">
        <f t="shared" si="35"/>
        <v>1</v>
      </c>
      <c r="P729" s="2" t="s">
        <v>2644</v>
      </c>
      <c r="Q729" s="2" t="s">
        <v>2645</v>
      </c>
    </row>
    <row r="730" spans="1:17" ht="14.25" customHeight="1" x14ac:dyDescent="0.25">
      <c r="A730" s="2">
        <v>729</v>
      </c>
      <c r="B730" s="3">
        <v>20839</v>
      </c>
      <c r="C730" s="4" t="s">
        <v>586</v>
      </c>
      <c r="D730" s="5">
        <v>43920</v>
      </c>
      <c r="E730" s="36" t="s">
        <v>23</v>
      </c>
      <c r="F730" s="71">
        <v>43925</v>
      </c>
      <c r="G730" s="4" t="s">
        <v>596</v>
      </c>
      <c r="H730" s="1">
        <f t="shared" si="33"/>
        <v>5</v>
      </c>
      <c r="I730" s="1">
        <f t="shared" si="34"/>
        <v>5</v>
      </c>
      <c r="J730" s="69" t="s">
        <v>1212</v>
      </c>
      <c r="K730" s="4" t="s">
        <v>589</v>
      </c>
      <c r="L730" s="4" t="s">
        <v>33</v>
      </c>
      <c r="N730" s="2" t="str">
        <f>+VLOOKUP(B730,[1]Hoja1!$A$1:$E$773,5,0)</f>
        <v>Cerrado</v>
      </c>
      <c r="O730" s="2" t="b">
        <f t="shared" si="35"/>
        <v>1</v>
      </c>
      <c r="P730" s="2" t="s">
        <v>2644</v>
      </c>
      <c r="Q730" s="2" t="s">
        <v>2645</v>
      </c>
    </row>
    <row r="731" spans="1:17" ht="14.25" customHeight="1" x14ac:dyDescent="0.25">
      <c r="A731" s="2">
        <v>730</v>
      </c>
      <c r="B731" s="3">
        <v>20840</v>
      </c>
      <c r="C731" s="4" t="s">
        <v>586</v>
      </c>
      <c r="D731" s="5">
        <v>43920</v>
      </c>
      <c r="E731" s="36" t="s">
        <v>23</v>
      </c>
      <c r="F731" s="71">
        <v>43925</v>
      </c>
      <c r="G731" s="4" t="s">
        <v>596</v>
      </c>
      <c r="H731" s="1">
        <f t="shared" si="33"/>
        <v>5</v>
      </c>
      <c r="I731" s="1">
        <f t="shared" si="34"/>
        <v>5</v>
      </c>
      <c r="J731" s="69" t="s">
        <v>1213</v>
      </c>
      <c r="K731" s="4" t="s">
        <v>589</v>
      </c>
      <c r="L731" s="4" t="s">
        <v>33</v>
      </c>
      <c r="N731" s="2" t="str">
        <f>+VLOOKUP(B731,[1]Hoja1!$A$1:$E$773,5,0)</f>
        <v>Cerrado</v>
      </c>
      <c r="O731" s="2" t="b">
        <f t="shared" si="35"/>
        <v>1</v>
      </c>
      <c r="P731" s="2" t="s">
        <v>2644</v>
      </c>
      <c r="Q731" s="2" t="s">
        <v>2645</v>
      </c>
    </row>
    <row r="732" spans="1:17" ht="14.25" customHeight="1" x14ac:dyDescent="0.25">
      <c r="A732" s="2">
        <v>731</v>
      </c>
      <c r="B732" s="3">
        <v>20841</v>
      </c>
      <c r="C732" s="4" t="s">
        <v>586</v>
      </c>
      <c r="D732" s="5">
        <v>43920</v>
      </c>
      <c r="E732" s="36" t="s">
        <v>23</v>
      </c>
      <c r="F732" s="71">
        <v>43925</v>
      </c>
      <c r="G732" s="4" t="s">
        <v>596</v>
      </c>
      <c r="H732" s="1">
        <f t="shared" si="33"/>
        <v>5</v>
      </c>
      <c r="I732" s="1">
        <f t="shared" si="34"/>
        <v>5</v>
      </c>
      <c r="J732" s="69" t="s">
        <v>1208</v>
      </c>
      <c r="K732" s="4" t="s">
        <v>589</v>
      </c>
      <c r="L732" s="4" t="s">
        <v>33</v>
      </c>
      <c r="N732" s="2" t="str">
        <f>+VLOOKUP(B732,[1]Hoja1!$A$1:$E$773,5,0)</f>
        <v>Cerrado</v>
      </c>
      <c r="O732" s="2" t="b">
        <f t="shared" si="35"/>
        <v>1</v>
      </c>
      <c r="P732" s="2" t="s">
        <v>2644</v>
      </c>
      <c r="Q732" s="2" t="s">
        <v>2645</v>
      </c>
    </row>
    <row r="733" spans="1:17" ht="14.25" customHeight="1" x14ac:dyDescent="0.25">
      <c r="A733" s="2">
        <v>732</v>
      </c>
      <c r="B733" s="3">
        <v>20842</v>
      </c>
      <c r="C733" s="4" t="s">
        <v>586</v>
      </c>
      <c r="D733" s="5">
        <v>43920</v>
      </c>
      <c r="E733" s="36" t="s">
        <v>23</v>
      </c>
      <c r="F733" s="71">
        <v>43925</v>
      </c>
      <c r="G733" s="4" t="s">
        <v>596</v>
      </c>
      <c r="H733" s="1">
        <f t="shared" si="33"/>
        <v>5</v>
      </c>
      <c r="I733" s="1">
        <f t="shared" si="34"/>
        <v>5</v>
      </c>
      <c r="J733" s="69" t="s">
        <v>1214</v>
      </c>
      <c r="K733" s="4" t="s">
        <v>589</v>
      </c>
      <c r="L733" s="4" t="s">
        <v>33</v>
      </c>
      <c r="N733" s="2" t="str">
        <f>+VLOOKUP(B733,[1]Hoja1!$A$1:$E$773,5,0)</f>
        <v>Cerrado</v>
      </c>
      <c r="O733" s="2" t="b">
        <f t="shared" si="35"/>
        <v>1</v>
      </c>
      <c r="P733" s="2" t="s">
        <v>2644</v>
      </c>
      <c r="Q733" s="2" t="s">
        <v>2645</v>
      </c>
    </row>
    <row r="734" spans="1:17" ht="14.25" customHeight="1" x14ac:dyDescent="0.25">
      <c r="A734" s="2">
        <v>733</v>
      </c>
      <c r="B734" s="3">
        <v>20843</v>
      </c>
      <c r="C734" s="4" t="s">
        <v>4</v>
      </c>
      <c r="D734" s="5">
        <v>43920</v>
      </c>
      <c r="E734" s="36" t="s">
        <v>23</v>
      </c>
      <c r="F734" s="71">
        <v>43925</v>
      </c>
      <c r="G734" s="4" t="s">
        <v>596</v>
      </c>
      <c r="H734" s="1">
        <f t="shared" si="33"/>
        <v>5</v>
      </c>
      <c r="I734" s="1">
        <f t="shared" si="34"/>
        <v>5</v>
      </c>
      <c r="J734" s="69" t="s">
        <v>1215</v>
      </c>
      <c r="K734" s="4" t="s">
        <v>589</v>
      </c>
      <c r="L734" s="4" t="s">
        <v>33</v>
      </c>
      <c r="N734" s="2" t="str">
        <f>+VLOOKUP(B734,[1]Hoja1!$A$1:$E$773,5,0)</f>
        <v>Cerrado</v>
      </c>
      <c r="O734" s="2" t="b">
        <f t="shared" si="35"/>
        <v>1</v>
      </c>
      <c r="P734" s="2" t="s">
        <v>2644</v>
      </c>
      <c r="Q734" s="2" t="s">
        <v>2645</v>
      </c>
    </row>
    <row r="735" spans="1:17" ht="14.25" customHeight="1" x14ac:dyDescent="0.25">
      <c r="A735" s="2">
        <v>734</v>
      </c>
      <c r="B735" s="3">
        <v>20844</v>
      </c>
      <c r="C735" s="4" t="s">
        <v>4</v>
      </c>
      <c r="D735" s="5">
        <v>43920</v>
      </c>
      <c r="E735" s="36" t="s">
        <v>23</v>
      </c>
      <c r="F735" s="71">
        <v>43934</v>
      </c>
      <c r="G735" s="4" t="s">
        <v>596</v>
      </c>
      <c r="H735" s="1">
        <f t="shared" si="33"/>
        <v>14</v>
      </c>
      <c r="I735" s="1">
        <f t="shared" si="34"/>
        <v>11</v>
      </c>
      <c r="J735" s="69" t="s">
        <v>1152</v>
      </c>
      <c r="K735" s="4" t="s">
        <v>589</v>
      </c>
      <c r="L735" s="4" t="s">
        <v>33</v>
      </c>
      <c r="N735" s="2" t="str">
        <f>+VLOOKUP(B735,[1]Hoja1!$A$1:$E$773,5,0)</f>
        <v>Cerrado</v>
      </c>
      <c r="O735" s="2" t="b">
        <f t="shared" si="35"/>
        <v>1</v>
      </c>
      <c r="P735" s="2" t="s">
        <v>2644</v>
      </c>
      <c r="Q735" s="2" t="s">
        <v>2645</v>
      </c>
    </row>
    <row r="736" spans="1:17" ht="14.25" customHeight="1" x14ac:dyDescent="0.25">
      <c r="A736" s="2">
        <v>735</v>
      </c>
      <c r="B736" s="3">
        <v>20845</v>
      </c>
      <c r="C736" s="4" t="s">
        <v>4</v>
      </c>
      <c r="D736" s="5">
        <v>43920</v>
      </c>
      <c r="E736" s="36" t="s">
        <v>23</v>
      </c>
      <c r="F736" s="71">
        <v>43923</v>
      </c>
      <c r="G736" s="4" t="s">
        <v>596</v>
      </c>
      <c r="H736" s="1">
        <f t="shared" si="33"/>
        <v>3</v>
      </c>
      <c r="I736" s="1">
        <f t="shared" si="34"/>
        <v>4</v>
      </c>
      <c r="J736" s="69" t="s">
        <v>1216</v>
      </c>
      <c r="K736" s="4" t="s">
        <v>589</v>
      </c>
      <c r="L736" s="4" t="s">
        <v>33</v>
      </c>
      <c r="N736" s="2" t="str">
        <f>+VLOOKUP(B736,[1]Hoja1!$A$1:$E$773,5,0)</f>
        <v>Cerrado</v>
      </c>
      <c r="O736" s="2" t="b">
        <f t="shared" si="35"/>
        <v>1</v>
      </c>
      <c r="P736" s="2" t="s">
        <v>2644</v>
      </c>
      <c r="Q736" s="2" t="s">
        <v>2645</v>
      </c>
    </row>
    <row r="737" spans="1:17" ht="14.25" customHeight="1" x14ac:dyDescent="0.25">
      <c r="A737" s="2">
        <v>736</v>
      </c>
      <c r="B737" s="3">
        <v>20846</v>
      </c>
      <c r="C737" s="4" t="s">
        <v>4</v>
      </c>
      <c r="D737" s="5">
        <v>43920</v>
      </c>
      <c r="E737" s="36" t="s">
        <v>23</v>
      </c>
      <c r="F737" s="71">
        <v>43934</v>
      </c>
      <c r="G737" s="4" t="s">
        <v>596</v>
      </c>
      <c r="H737" s="1">
        <f t="shared" si="33"/>
        <v>14</v>
      </c>
      <c r="I737" s="1">
        <f t="shared" si="34"/>
        <v>11</v>
      </c>
      <c r="J737" s="69" t="s">
        <v>1152</v>
      </c>
      <c r="K737" s="4" t="s">
        <v>589</v>
      </c>
      <c r="L737" s="4" t="s">
        <v>33</v>
      </c>
      <c r="N737" s="2" t="str">
        <f>+VLOOKUP(B737,[1]Hoja1!$A$1:$E$773,5,0)</f>
        <v>Cerrado</v>
      </c>
      <c r="O737" s="2" t="b">
        <f t="shared" si="35"/>
        <v>1</v>
      </c>
      <c r="P737" s="2" t="s">
        <v>2644</v>
      </c>
      <c r="Q737" s="2" t="s">
        <v>2645</v>
      </c>
    </row>
    <row r="738" spans="1:17" ht="14.25" customHeight="1" x14ac:dyDescent="0.25">
      <c r="A738" s="2">
        <v>737</v>
      </c>
      <c r="B738" s="3">
        <v>20847</v>
      </c>
      <c r="C738" s="4" t="s">
        <v>586</v>
      </c>
      <c r="D738" s="5">
        <v>43920</v>
      </c>
      <c r="E738" s="36" t="s">
        <v>23</v>
      </c>
      <c r="F738" s="71">
        <v>43925</v>
      </c>
      <c r="G738" s="4" t="s">
        <v>596</v>
      </c>
      <c r="H738" s="1">
        <f t="shared" si="33"/>
        <v>5</v>
      </c>
      <c r="I738" s="1">
        <f t="shared" si="34"/>
        <v>5</v>
      </c>
      <c r="J738" s="69" t="s">
        <v>1217</v>
      </c>
      <c r="K738" s="4" t="s">
        <v>589</v>
      </c>
      <c r="L738" s="4" t="s">
        <v>33</v>
      </c>
      <c r="N738" s="2" t="str">
        <f>+VLOOKUP(B738,[1]Hoja1!$A$1:$E$773,5,0)</f>
        <v>Cerrado</v>
      </c>
      <c r="O738" s="2" t="b">
        <f t="shared" si="35"/>
        <v>1</v>
      </c>
      <c r="P738" s="2" t="s">
        <v>2644</v>
      </c>
      <c r="Q738" s="2" t="s">
        <v>2645</v>
      </c>
    </row>
    <row r="739" spans="1:17" ht="14.25" customHeight="1" x14ac:dyDescent="0.25">
      <c r="A739" s="2">
        <v>738</v>
      </c>
      <c r="B739" s="3">
        <v>20848</v>
      </c>
      <c r="C739" s="4" t="s">
        <v>586</v>
      </c>
      <c r="D739" s="5">
        <v>43920</v>
      </c>
      <c r="E739" s="36" t="s">
        <v>23</v>
      </c>
      <c r="F739" s="71">
        <v>43925</v>
      </c>
      <c r="G739" s="4" t="s">
        <v>596</v>
      </c>
      <c r="H739" s="1">
        <f t="shared" si="33"/>
        <v>5</v>
      </c>
      <c r="I739" s="1">
        <f t="shared" si="34"/>
        <v>5</v>
      </c>
      <c r="J739" s="69" t="s">
        <v>1218</v>
      </c>
      <c r="K739" s="4" t="s">
        <v>589</v>
      </c>
      <c r="L739" s="4" t="s">
        <v>33</v>
      </c>
      <c r="N739" s="2" t="str">
        <f>+VLOOKUP(B739,[1]Hoja1!$A$1:$E$773,5,0)</f>
        <v>Cerrado</v>
      </c>
      <c r="O739" s="2" t="b">
        <f t="shared" si="35"/>
        <v>1</v>
      </c>
      <c r="P739" s="2" t="s">
        <v>2644</v>
      </c>
      <c r="Q739" s="2" t="s">
        <v>2645</v>
      </c>
    </row>
    <row r="740" spans="1:17" ht="14.25" customHeight="1" x14ac:dyDescent="0.25">
      <c r="A740" s="2">
        <v>739</v>
      </c>
      <c r="B740" s="3">
        <v>20849</v>
      </c>
      <c r="C740" s="4" t="s">
        <v>586</v>
      </c>
      <c r="D740" s="5">
        <v>43920</v>
      </c>
      <c r="E740" s="36" t="s">
        <v>23</v>
      </c>
      <c r="F740" s="71">
        <v>43925</v>
      </c>
      <c r="G740" s="4" t="s">
        <v>596</v>
      </c>
      <c r="H740" s="1">
        <f t="shared" si="33"/>
        <v>5</v>
      </c>
      <c r="I740" s="1">
        <f t="shared" si="34"/>
        <v>5</v>
      </c>
      <c r="J740" s="69" t="s">
        <v>1219</v>
      </c>
      <c r="K740" s="4" t="s">
        <v>589</v>
      </c>
      <c r="L740" s="4" t="s">
        <v>33</v>
      </c>
      <c r="N740" s="2" t="str">
        <f>+VLOOKUP(B740,[1]Hoja1!$A$1:$E$773,5,0)</f>
        <v>Cerrado</v>
      </c>
      <c r="O740" s="2" t="b">
        <f t="shared" si="35"/>
        <v>1</v>
      </c>
      <c r="P740" s="2" t="s">
        <v>2644</v>
      </c>
      <c r="Q740" s="2" t="s">
        <v>2645</v>
      </c>
    </row>
    <row r="741" spans="1:17" ht="14.25" customHeight="1" x14ac:dyDescent="0.25">
      <c r="A741" s="2">
        <v>740</v>
      </c>
      <c r="B741" s="3">
        <v>20850</v>
      </c>
      <c r="C741" s="4" t="s">
        <v>586</v>
      </c>
      <c r="D741" s="5">
        <v>43920</v>
      </c>
      <c r="E741" s="36" t="s">
        <v>23</v>
      </c>
      <c r="F741" s="71">
        <v>43925</v>
      </c>
      <c r="G741" s="4" t="s">
        <v>596</v>
      </c>
      <c r="H741" s="1">
        <f t="shared" si="33"/>
        <v>5</v>
      </c>
      <c r="I741" s="1">
        <f t="shared" si="34"/>
        <v>5</v>
      </c>
      <c r="J741" s="69" t="s">
        <v>1220</v>
      </c>
      <c r="K741" s="4" t="s">
        <v>589</v>
      </c>
      <c r="L741" s="4" t="s">
        <v>33</v>
      </c>
      <c r="N741" s="2" t="str">
        <f>+VLOOKUP(B741,[1]Hoja1!$A$1:$E$773,5,0)</f>
        <v>Cerrado</v>
      </c>
      <c r="O741" s="2" t="b">
        <f t="shared" si="35"/>
        <v>1</v>
      </c>
      <c r="P741" s="2" t="s">
        <v>2644</v>
      </c>
      <c r="Q741" s="2" t="s">
        <v>2645</v>
      </c>
    </row>
    <row r="742" spans="1:17" ht="14.25" customHeight="1" x14ac:dyDescent="0.25">
      <c r="A742" s="2">
        <v>741</v>
      </c>
      <c r="B742" s="3">
        <v>20851</v>
      </c>
      <c r="C742" s="4" t="s">
        <v>4</v>
      </c>
      <c r="D742" s="5">
        <v>43920</v>
      </c>
      <c r="E742" s="36" t="s">
        <v>23</v>
      </c>
      <c r="F742" s="71">
        <v>43934</v>
      </c>
      <c r="G742" s="4" t="s">
        <v>596</v>
      </c>
      <c r="H742" s="1">
        <f t="shared" si="33"/>
        <v>14</v>
      </c>
      <c r="I742" s="1">
        <f t="shared" si="34"/>
        <v>11</v>
      </c>
      <c r="J742" s="69" t="s">
        <v>1221</v>
      </c>
      <c r="K742" s="4" t="s">
        <v>589</v>
      </c>
      <c r="L742" s="4" t="s">
        <v>33</v>
      </c>
      <c r="N742" s="2" t="str">
        <f>+VLOOKUP(B742,[1]Hoja1!$A$1:$E$773,5,0)</f>
        <v>Cerrado</v>
      </c>
      <c r="O742" s="2" t="b">
        <f t="shared" si="35"/>
        <v>1</v>
      </c>
      <c r="P742" s="2" t="s">
        <v>2644</v>
      </c>
      <c r="Q742" s="2" t="s">
        <v>2645</v>
      </c>
    </row>
    <row r="743" spans="1:17" ht="14.25" customHeight="1" x14ac:dyDescent="0.25">
      <c r="A743" s="2">
        <v>742</v>
      </c>
      <c r="B743" s="3">
        <v>20852</v>
      </c>
      <c r="C743" s="4" t="s">
        <v>586</v>
      </c>
      <c r="D743" s="5">
        <v>43920</v>
      </c>
      <c r="E743" s="36" t="s">
        <v>23</v>
      </c>
      <c r="F743" s="71">
        <v>43925</v>
      </c>
      <c r="G743" s="4" t="s">
        <v>596</v>
      </c>
      <c r="H743" s="1">
        <f t="shared" si="33"/>
        <v>5</v>
      </c>
      <c r="I743" s="1">
        <f t="shared" si="34"/>
        <v>5</v>
      </c>
      <c r="J743" s="69" t="s">
        <v>1222</v>
      </c>
      <c r="K743" s="4" t="s">
        <v>589</v>
      </c>
      <c r="L743" s="4" t="s">
        <v>33</v>
      </c>
      <c r="N743" s="2" t="str">
        <f>+VLOOKUP(B743,[1]Hoja1!$A$1:$E$773,5,0)</f>
        <v>Cerrado</v>
      </c>
      <c r="O743" s="2" t="b">
        <f t="shared" si="35"/>
        <v>1</v>
      </c>
      <c r="P743" s="2" t="s">
        <v>2644</v>
      </c>
      <c r="Q743" s="2" t="s">
        <v>2645</v>
      </c>
    </row>
    <row r="744" spans="1:17" ht="14.25" customHeight="1" x14ac:dyDescent="0.25">
      <c r="A744" s="2">
        <v>743</v>
      </c>
      <c r="B744" s="3">
        <v>20853</v>
      </c>
      <c r="C744" s="4" t="s">
        <v>586</v>
      </c>
      <c r="D744" s="5">
        <v>43920</v>
      </c>
      <c r="E744" s="36" t="s">
        <v>23</v>
      </c>
      <c r="F744" s="71">
        <v>43925</v>
      </c>
      <c r="G744" s="4" t="s">
        <v>596</v>
      </c>
      <c r="H744" s="1">
        <f t="shared" si="33"/>
        <v>5</v>
      </c>
      <c r="I744" s="1">
        <f t="shared" si="34"/>
        <v>5</v>
      </c>
      <c r="J744" s="69" t="s">
        <v>1223</v>
      </c>
      <c r="K744" s="4" t="s">
        <v>589</v>
      </c>
      <c r="L744" s="4" t="s">
        <v>33</v>
      </c>
      <c r="M744" s="4"/>
      <c r="N744" s="2" t="str">
        <f>+VLOOKUP(B744,[1]Hoja1!$A$1:$E$773,5,0)</f>
        <v>Cerrado</v>
      </c>
      <c r="O744" s="2" t="b">
        <f t="shared" si="35"/>
        <v>1</v>
      </c>
      <c r="P744" s="2" t="s">
        <v>2644</v>
      </c>
      <c r="Q744" s="2" t="s">
        <v>2645</v>
      </c>
    </row>
    <row r="745" spans="1:17" ht="14.25" customHeight="1" x14ac:dyDescent="0.25">
      <c r="A745" s="2">
        <v>744</v>
      </c>
      <c r="B745" s="3">
        <v>20854</v>
      </c>
      <c r="C745" s="4" t="s">
        <v>586</v>
      </c>
      <c r="D745" s="5">
        <v>43920</v>
      </c>
      <c r="E745" s="36" t="s">
        <v>23</v>
      </c>
      <c r="F745" s="71">
        <v>43925</v>
      </c>
      <c r="G745" s="4" t="s">
        <v>596</v>
      </c>
      <c r="H745" s="1">
        <f t="shared" si="33"/>
        <v>5</v>
      </c>
      <c r="I745" s="1">
        <f t="shared" si="34"/>
        <v>5</v>
      </c>
      <c r="J745" s="69" t="s">
        <v>1224</v>
      </c>
      <c r="K745" s="4" t="s">
        <v>589</v>
      </c>
      <c r="L745" s="4" t="s">
        <v>33</v>
      </c>
      <c r="N745" s="2" t="str">
        <f>+VLOOKUP(B745,[1]Hoja1!$A$1:$E$773,5,0)</f>
        <v>Cerrado</v>
      </c>
      <c r="O745" s="2" t="b">
        <f t="shared" si="35"/>
        <v>1</v>
      </c>
      <c r="P745" s="2" t="s">
        <v>2644</v>
      </c>
      <c r="Q745" s="2" t="s">
        <v>2645</v>
      </c>
    </row>
    <row r="746" spans="1:17" ht="14.25" customHeight="1" x14ac:dyDescent="0.25">
      <c r="A746" s="2">
        <v>745</v>
      </c>
      <c r="B746" s="3">
        <v>20855</v>
      </c>
      <c r="C746" s="4" t="s">
        <v>586</v>
      </c>
      <c r="D746" s="5">
        <v>43920</v>
      </c>
      <c r="E746" s="36" t="s">
        <v>23</v>
      </c>
      <c r="F746" s="71">
        <v>43925</v>
      </c>
      <c r="G746" s="4" t="s">
        <v>596</v>
      </c>
      <c r="H746" s="1">
        <f t="shared" si="33"/>
        <v>5</v>
      </c>
      <c r="I746" s="1">
        <f t="shared" si="34"/>
        <v>5</v>
      </c>
      <c r="J746" s="69" t="s">
        <v>1225</v>
      </c>
      <c r="K746" s="4" t="s">
        <v>589</v>
      </c>
      <c r="L746" s="4" t="s">
        <v>33</v>
      </c>
      <c r="N746" s="2" t="str">
        <f>+VLOOKUP(B746,[1]Hoja1!$A$1:$E$773,5,0)</f>
        <v>Cerrado</v>
      </c>
      <c r="O746" s="2" t="b">
        <f t="shared" si="35"/>
        <v>1</v>
      </c>
      <c r="P746" s="2" t="s">
        <v>2644</v>
      </c>
      <c r="Q746" s="2" t="s">
        <v>2645</v>
      </c>
    </row>
    <row r="747" spans="1:17" ht="14.25" customHeight="1" x14ac:dyDescent="0.25">
      <c r="A747" s="2">
        <v>746</v>
      </c>
      <c r="B747" s="3">
        <v>20856</v>
      </c>
      <c r="C747" s="4" t="s">
        <v>586</v>
      </c>
      <c r="D747" s="5">
        <v>43920</v>
      </c>
      <c r="E747" s="36" t="s">
        <v>23</v>
      </c>
      <c r="F747" s="71">
        <v>43925</v>
      </c>
      <c r="G747" s="4" t="s">
        <v>596</v>
      </c>
      <c r="H747" s="1">
        <f t="shared" si="33"/>
        <v>5</v>
      </c>
      <c r="I747" s="1">
        <f t="shared" si="34"/>
        <v>5</v>
      </c>
      <c r="J747" s="69" t="s">
        <v>1226</v>
      </c>
      <c r="K747" s="4" t="s">
        <v>589</v>
      </c>
      <c r="L747" s="4" t="s">
        <v>33</v>
      </c>
      <c r="N747" s="2" t="str">
        <f>+VLOOKUP(B747,[1]Hoja1!$A$1:$E$773,5,0)</f>
        <v>Cerrado</v>
      </c>
      <c r="O747" s="2" t="b">
        <f t="shared" si="35"/>
        <v>1</v>
      </c>
      <c r="P747" s="2" t="s">
        <v>2644</v>
      </c>
      <c r="Q747" s="2" t="s">
        <v>2645</v>
      </c>
    </row>
    <row r="748" spans="1:17" ht="14.25" customHeight="1" x14ac:dyDescent="0.25">
      <c r="A748" s="2">
        <v>747</v>
      </c>
      <c r="B748" s="3">
        <v>20857</v>
      </c>
      <c r="C748" s="4" t="s">
        <v>586</v>
      </c>
      <c r="D748" s="5">
        <v>43920</v>
      </c>
      <c r="E748" s="36" t="s">
        <v>23</v>
      </c>
      <c r="F748" s="71">
        <v>43925</v>
      </c>
      <c r="G748" s="4" t="s">
        <v>596</v>
      </c>
      <c r="H748" s="1">
        <f t="shared" si="33"/>
        <v>5</v>
      </c>
      <c r="I748" s="1">
        <f t="shared" si="34"/>
        <v>5</v>
      </c>
      <c r="J748" s="69" t="s">
        <v>1227</v>
      </c>
      <c r="K748" s="4" t="s">
        <v>589</v>
      </c>
      <c r="L748" s="4" t="s">
        <v>33</v>
      </c>
      <c r="M748" s="4"/>
      <c r="N748" s="2" t="str">
        <f>+VLOOKUP(B748,[1]Hoja1!$A$1:$E$773,5,0)</f>
        <v>Cerrado</v>
      </c>
      <c r="O748" s="2" t="b">
        <f t="shared" si="35"/>
        <v>1</v>
      </c>
      <c r="P748" s="2" t="s">
        <v>2644</v>
      </c>
      <c r="Q748" s="2" t="s">
        <v>2645</v>
      </c>
    </row>
    <row r="749" spans="1:17" ht="14.25" customHeight="1" x14ac:dyDescent="0.25">
      <c r="A749" s="2">
        <v>748</v>
      </c>
      <c r="B749" s="3">
        <v>20858</v>
      </c>
      <c r="C749" s="4" t="s">
        <v>586</v>
      </c>
      <c r="D749" s="5">
        <v>43920</v>
      </c>
      <c r="E749" s="36" t="s">
        <v>23</v>
      </c>
      <c r="F749" s="71">
        <v>43925</v>
      </c>
      <c r="G749" s="4" t="s">
        <v>596</v>
      </c>
      <c r="H749" s="1">
        <f t="shared" si="33"/>
        <v>5</v>
      </c>
      <c r="I749" s="1">
        <f t="shared" si="34"/>
        <v>5</v>
      </c>
      <c r="J749" s="69" t="s">
        <v>1154</v>
      </c>
      <c r="K749" s="4" t="s">
        <v>589</v>
      </c>
      <c r="L749" s="4" t="s">
        <v>33</v>
      </c>
      <c r="N749" s="2" t="str">
        <f>+VLOOKUP(B749,[1]Hoja1!$A$1:$E$773,5,0)</f>
        <v>Cerrado</v>
      </c>
      <c r="O749" s="2" t="b">
        <f t="shared" si="35"/>
        <v>1</v>
      </c>
      <c r="P749" s="2" t="s">
        <v>2644</v>
      </c>
      <c r="Q749" s="2" t="s">
        <v>2645</v>
      </c>
    </row>
    <row r="750" spans="1:17" ht="14.25" customHeight="1" x14ac:dyDescent="0.25">
      <c r="A750" s="2">
        <v>749</v>
      </c>
      <c r="B750" s="3">
        <v>20859</v>
      </c>
      <c r="C750" s="4" t="s">
        <v>586</v>
      </c>
      <c r="D750" s="5">
        <v>43920</v>
      </c>
      <c r="E750" s="36" t="s">
        <v>23</v>
      </c>
      <c r="F750" s="71">
        <v>43925</v>
      </c>
      <c r="G750" s="4" t="s">
        <v>596</v>
      </c>
      <c r="H750" s="1">
        <f t="shared" si="33"/>
        <v>5</v>
      </c>
      <c r="I750" s="1">
        <f t="shared" si="34"/>
        <v>5</v>
      </c>
      <c r="J750" s="69" t="s">
        <v>1228</v>
      </c>
      <c r="K750" s="4" t="s">
        <v>589</v>
      </c>
      <c r="L750" s="4" t="s">
        <v>33</v>
      </c>
      <c r="M750" s="4"/>
      <c r="N750" s="2" t="str">
        <f>+VLOOKUP(B750,[1]Hoja1!$A$1:$E$773,5,0)</f>
        <v>Cerrado</v>
      </c>
      <c r="O750" s="2" t="b">
        <f t="shared" si="35"/>
        <v>1</v>
      </c>
      <c r="P750" s="2" t="s">
        <v>2644</v>
      </c>
      <c r="Q750" s="2" t="s">
        <v>2645</v>
      </c>
    </row>
    <row r="751" spans="1:17" ht="14.25" customHeight="1" x14ac:dyDescent="0.25">
      <c r="A751" s="2">
        <v>750</v>
      </c>
      <c r="B751" s="3">
        <v>20860</v>
      </c>
      <c r="C751" s="4" t="s">
        <v>586</v>
      </c>
      <c r="D751" s="5">
        <v>43921</v>
      </c>
      <c r="E751" s="36" t="s">
        <v>23</v>
      </c>
      <c r="F751" s="71">
        <v>43925</v>
      </c>
      <c r="G751" s="4" t="s">
        <v>596</v>
      </c>
      <c r="H751" s="1">
        <f t="shared" si="33"/>
        <v>4</v>
      </c>
      <c r="I751" s="1">
        <f t="shared" si="34"/>
        <v>4</v>
      </c>
      <c r="J751" s="69" t="s">
        <v>1229</v>
      </c>
      <c r="K751" s="4" t="s">
        <v>589</v>
      </c>
      <c r="L751" s="4" t="s">
        <v>33</v>
      </c>
      <c r="N751" s="2" t="str">
        <f>+VLOOKUP(B751,[1]Hoja1!$A$1:$E$773,5,0)</f>
        <v>Cerrado</v>
      </c>
      <c r="O751" s="2" t="b">
        <f t="shared" si="35"/>
        <v>1</v>
      </c>
      <c r="P751" s="2" t="s">
        <v>2644</v>
      </c>
      <c r="Q751" s="2" t="s">
        <v>2645</v>
      </c>
    </row>
    <row r="752" spans="1:17" ht="14.25" customHeight="1" x14ac:dyDescent="0.25">
      <c r="A752" s="2">
        <v>751</v>
      </c>
      <c r="B752" s="3">
        <v>20861</v>
      </c>
      <c r="C752" s="4" t="s">
        <v>586</v>
      </c>
      <c r="D752" s="5">
        <v>43921</v>
      </c>
      <c r="E752" s="36" t="s">
        <v>23</v>
      </c>
      <c r="F752" s="71">
        <v>43925</v>
      </c>
      <c r="G752" s="4" t="s">
        <v>596</v>
      </c>
      <c r="H752" s="1">
        <f t="shared" si="33"/>
        <v>4</v>
      </c>
      <c r="I752" s="1">
        <f t="shared" si="34"/>
        <v>4</v>
      </c>
      <c r="J752" s="69" t="s">
        <v>1230</v>
      </c>
      <c r="K752" s="4" t="s">
        <v>589</v>
      </c>
      <c r="L752" s="4" t="s">
        <v>33</v>
      </c>
      <c r="N752" s="2" t="str">
        <f>+VLOOKUP(B752,[1]Hoja1!$A$1:$E$773,5,0)</f>
        <v>Cerrado</v>
      </c>
      <c r="O752" s="2" t="b">
        <f t="shared" si="35"/>
        <v>1</v>
      </c>
      <c r="P752" s="2" t="s">
        <v>2644</v>
      </c>
      <c r="Q752" s="2" t="s">
        <v>2645</v>
      </c>
    </row>
    <row r="753" spans="1:17" ht="14.25" customHeight="1" x14ac:dyDescent="0.25">
      <c r="A753" s="2">
        <v>752</v>
      </c>
      <c r="B753" s="3">
        <v>20862</v>
      </c>
      <c r="C753" s="4" t="s">
        <v>586</v>
      </c>
      <c r="D753" s="5">
        <v>43921</v>
      </c>
      <c r="E753" s="36" t="s">
        <v>23</v>
      </c>
      <c r="F753" s="71">
        <v>43925</v>
      </c>
      <c r="G753" s="4" t="s">
        <v>596</v>
      </c>
      <c r="H753" s="1">
        <f t="shared" si="33"/>
        <v>4</v>
      </c>
      <c r="I753" s="1">
        <f t="shared" si="34"/>
        <v>4</v>
      </c>
      <c r="J753" s="69" t="s">
        <v>1231</v>
      </c>
      <c r="K753" s="4" t="s">
        <v>589</v>
      </c>
      <c r="L753" s="4" t="s">
        <v>33</v>
      </c>
      <c r="N753" s="2" t="str">
        <f>+VLOOKUP(B753,[1]Hoja1!$A$1:$E$773,5,0)</f>
        <v>Cerrado</v>
      </c>
      <c r="O753" s="2" t="b">
        <f t="shared" si="35"/>
        <v>1</v>
      </c>
      <c r="P753" s="2" t="s">
        <v>2644</v>
      </c>
      <c r="Q753" s="2" t="s">
        <v>2645</v>
      </c>
    </row>
    <row r="754" spans="1:17" ht="14.25" customHeight="1" x14ac:dyDescent="0.25">
      <c r="A754" s="2">
        <v>753</v>
      </c>
      <c r="B754" s="3">
        <v>20863</v>
      </c>
      <c r="C754" s="4" t="s">
        <v>4</v>
      </c>
      <c r="D754" s="5">
        <v>43921</v>
      </c>
      <c r="E754" s="36" t="s">
        <v>23</v>
      </c>
      <c r="F754" s="71">
        <v>43922</v>
      </c>
      <c r="G754" s="4" t="s">
        <v>596</v>
      </c>
      <c r="H754" s="1">
        <f t="shared" si="33"/>
        <v>1</v>
      </c>
      <c r="I754" s="1">
        <f t="shared" si="34"/>
        <v>2</v>
      </c>
      <c r="J754" s="69" t="s">
        <v>1232</v>
      </c>
      <c r="K754" s="4" t="s">
        <v>589</v>
      </c>
      <c r="L754" s="4" t="s">
        <v>33</v>
      </c>
      <c r="M754" s="4"/>
      <c r="N754" s="2" t="str">
        <f>+VLOOKUP(B754,[1]Hoja1!$A$1:$E$773,5,0)</f>
        <v>Cerrado</v>
      </c>
      <c r="O754" s="2" t="b">
        <f t="shared" si="35"/>
        <v>1</v>
      </c>
      <c r="P754" s="2" t="s">
        <v>2644</v>
      </c>
      <c r="Q754" s="2" t="s">
        <v>2645</v>
      </c>
    </row>
    <row r="755" spans="1:17" ht="14.25" customHeight="1" x14ac:dyDescent="0.25">
      <c r="A755" s="2">
        <v>754</v>
      </c>
      <c r="B755" s="3">
        <v>20864</v>
      </c>
      <c r="C755" s="4" t="s">
        <v>4</v>
      </c>
      <c r="D755" s="5">
        <v>43921</v>
      </c>
      <c r="E755" s="36" t="s">
        <v>23</v>
      </c>
      <c r="F755" s="71">
        <v>43934</v>
      </c>
      <c r="G755" s="4" t="s">
        <v>596</v>
      </c>
      <c r="H755" s="1">
        <f t="shared" si="33"/>
        <v>13</v>
      </c>
      <c r="I755" s="1">
        <f t="shared" si="34"/>
        <v>10</v>
      </c>
      <c r="J755" s="69" t="s">
        <v>1233</v>
      </c>
      <c r="K755" s="4" t="s">
        <v>589</v>
      </c>
      <c r="L755" s="4" t="s">
        <v>33</v>
      </c>
      <c r="N755" s="2" t="str">
        <f>+VLOOKUP(B755,[1]Hoja1!$A$1:$E$773,5,0)</f>
        <v>Cerrado</v>
      </c>
      <c r="O755" s="2" t="b">
        <f t="shared" si="35"/>
        <v>1</v>
      </c>
      <c r="P755" s="2" t="s">
        <v>2644</v>
      </c>
      <c r="Q755" s="2" t="s">
        <v>2645</v>
      </c>
    </row>
    <row r="756" spans="1:17" ht="14.25" customHeight="1" x14ac:dyDescent="0.25">
      <c r="A756" s="2">
        <v>755</v>
      </c>
      <c r="B756" s="3">
        <v>20865</v>
      </c>
      <c r="C756" s="4" t="s">
        <v>7</v>
      </c>
      <c r="D756" s="5">
        <v>43921</v>
      </c>
      <c r="E756" s="36" t="s">
        <v>23</v>
      </c>
      <c r="F756" s="71">
        <v>43938</v>
      </c>
      <c r="G756" s="4" t="s">
        <v>596</v>
      </c>
      <c r="H756" s="1">
        <f t="shared" si="33"/>
        <v>17</v>
      </c>
      <c r="I756" s="1">
        <f t="shared" si="34"/>
        <v>14</v>
      </c>
      <c r="J756" s="69" t="s">
        <v>1234</v>
      </c>
      <c r="K756" s="4" t="s">
        <v>589</v>
      </c>
      <c r="L756" s="4" t="s">
        <v>33</v>
      </c>
      <c r="M756" s="4"/>
      <c r="N756" s="2" t="str">
        <f>+VLOOKUP(B756,[1]Hoja1!$A$1:$E$773,5,0)</f>
        <v>Cerrado</v>
      </c>
      <c r="O756" s="2" t="b">
        <f t="shared" si="35"/>
        <v>1</v>
      </c>
      <c r="P756" s="2" t="s">
        <v>2644</v>
      </c>
      <c r="Q756" s="2" t="s">
        <v>2645</v>
      </c>
    </row>
    <row r="757" spans="1:17" ht="14.25" customHeight="1" x14ac:dyDescent="0.25">
      <c r="A757" s="2">
        <v>756</v>
      </c>
      <c r="B757" s="3">
        <v>20866</v>
      </c>
      <c r="C757" s="4" t="s">
        <v>4</v>
      </c>
      <c r="D757" s="5">
        <v>43921</v>
      </c>
      <c r="E757" s="36" t="s">
        <v>23</v>
      </c>
      <c r="F757" s="71">
        <v>43934</v>
      </c>
      <c r="G757" s="4" t="s">
        <v>596</v>
      </c>
      <c r="H757" s="1">
        <f t="shared" si="33"/>
        <v>13</v>
      </c>
      <c r="I757" s="1">
        <f t="shared" si="34"/>
        <v>10</v>
      </c>
      <c r="J757" s="69" t="s">
        <v>1235</v>
      </c>
      <c r="K757" s="4" t="s">
        <v>589</v>
      </c>
      <c r="L757" s="4" t="s">
        <v>33</v>
      </c>
      <c r="M757" s="4"/>
      <c r="N757" s="2" t="str">
        <f>+VLOOKUP(B757,[1]Hoja1!$A$1:$E$773,5,0)</f>
        <v>Cerrado</v>
      </c>
      <c r="O757" s="2" t="b">
        <f t="shared" si="35"/>
        <v>1</v>
      </c>
      <c r="P757" s="2" t="s">
        <v>2644</v>
      </c>
      <c r="Q757" s="2" t="s">
        <v>2645</v>
      </c>
    </row>
    <row r="758" spans="1:17" ht="14.25" customHeight="1" x14ac:dyDescent="0.25">
      <c r="A758" s="2">
        <v>757</v>
      </c>
      <c r="B758" s="3">
        <v>20867</v>
      </c>
      <c r="C758" s="4" t="s">
        <v>586</v>
      </c>
      <c r="D758" s="5">
        <v>43921</v>
      </c>
      <c r="E758" s="36" t="s">
        <v>23</v>
      </c>
      <c r="F758" s="71">
        <v>43925</v>
      </c>
      <c r="G758" s="4" t="s">
        <v>596</v>
      </c>
      <c r="H758" s="1">
        <f t="shared" si="33"/>
        <v>4</v>
      </c>
      <c r="I758" s="1">
        <f t="shared" si="34"/>
        <v>4</v>
      </c>
      <c r="J758" s="69" t="s">
        <v>1236</v>
      </c>
      <c r="K758" s="4" t="s">
        <v>589</v>
      </c>
      <c r="L758" s="4" t="s">
        <v>33</v>
      </c>
      <c r="M758" s="4"/>
      <c r="N758" s="2" t="str">
        <f>+VLOOKUP(B758,[1]Hoja1!$A$1:$E$773,5,0)</f>
        <v>Cerrado</v>
      </c>
      <c r="O758" s="2" t="b">
        <f t="shared" si="35"/>
        <v>1</v>
      </c>
      <c r="P758" s="2" t="s">
        <v>2644</v>
      </c>
      <c r="Q758" s="2" t="s">
        <v>2645</v>
      </c>
    </row>
    <row r="759" spans="1:17" ht="14.25" customHeight="1" x14ac:dyDescent="0.25">
      <c r="A759" s="2">
        <v>758</v>
      </c>
      <c r="B759" s="3">
        <v>20868</v>
      </c>
      <c r="C759" s="4" t="s">
        <v>4</v>
      </c>
      <c r="D759" s="5">
        <v>43921</v>
      </c>
      <c r="E759" s="36" t="s">
        <v>23</v>
      </c>
      <c r="F759" s="71">
        <v>43934</v>
      </c>
      <c r="G759" s="4" t="s">
        <v>596</v>
      </c>
      <c r="H759" s="1">
        <f t="shared" si="33"/>
        <v>13</v>
      </c>
      <c r="I759" s="1">
        <f t="shared" si="34"/>
        <v>10</v>
      </c>
      <c r="J759" s="69" t="s">
        <v>1237</v>
      </c>
      <c r="K759" s="4" t="s">
        <v>589</v>
      </c>
      <c r="L759" s="4" t="s">
        <v>33</v>
      </c>
      <c r="N759" s="2" t="str">
        <f>+VLOOKUP(B759,[1]Hoja1!$A$1:$E$773,5,0)</f>
        <v>Cerrado</v>
      </c>
      <c r="O759" s="2" t="b">
        <f t="shared" si="35"/>
        <v>1</v>
      </c>
      <c r="P759" s="2" t="s">
        <v>2644</v>
      </c>
      <c r="Q759" s="2" t="s">
        <v>2645</v>
      </c>
    </row>
    <row r="760" spans="1:17" ht="14.25" customHeight="1" x14ac:dyDescent="0.25">
      <c r="A760" s="2">
        <v>759</v>
      </c>
      <c r="B760" s="3">
        <v>20869</v>
      </c>
      <c r="C760" s="4" t="s">
        <v>586</v>
      </c>
      <c r="D760" s="5">
        <v>43921</v>
      </c>
      <c r="E760" s="36" t="s">
        <v>23</v>
      </c>
      <c r="F760" s="71">
        <v>43925</v>
      </c>
      <c r="G760" s="4" t="s">
        <v>596</v>
      </c>
      <c r="H760" s="1">
        <f t="shared" si="33"/>
        <v>4</v>
      </c>
      <c r="I760" s="1">
        <f t="shared" si="34"/>
        <v>4</v>
      </c>
      <c r="J760" s="69" t="s">
        <v>1238</v>
      </c>
      <c r="K760" s="4" t="s">
        <v>589</v>
      </c>
      <c r="L760" s="4" t="s">
        <v>33</v>
      </c>
      <c r="N760" s="2" t="str">
        <f>+VLOOKUP(B760,[1]Hoja1!$A$1:$E$773,5,0)</f>
        <v>Cerrado</v>
      </c>
      <c r="O760" s="2" t="b">
        <f t="shared" si="35"/>
        <v>1</v>
      </c>
      <c r="P760" s="2" t="s">
        <v>2644</v>
      </c>
      <c r="Q760" s="2" t="s">
        <v>2645</v>
      </c>
    </row>
    <row r="761" spans="1:17" ht="14.25" customHeight="1" x14ac:dyDescent="0.25">
      <c r="A761" s="2">
        <v>760</v>
      </c>
      <c r="B761" s="3">
        <v>20870</v>
      </c>
      <c r="C761" s="4" t="s">
        <v>586</v>
      </c>
      <c r="D761" s="5">
        <v>43921</v>
      </c>
      <c r="E761" s="36" t="s">
        <v>23</v>
      </c>
      <c r="F761" s="71">
        <v>43925</v>
      </c>
      <c r="G761" s="4" t="s">
        <v>596</v>
      </c>
      <c r="H761" s="1">
        <f t="shared" si="33"/>
        <v>4</v>
      </c>
      <c r="I761" s="1">
        <f t="shared" si="34"/>
        <v>4</v>
      </c>
      <c r="J761" s="69" t="s">
        <v>1239</v>
      </c>
      <c r="K761" s="4" t="s">
        <v>589</v>
      </c>
      <c r="L761" s="4" t="s">
        <v>33</v>
      </c>
      <c r="N761" s="2" t="str">
        <f>+VLOOKUP(B761,[1]Hoja1!$A$1:$E$773,5,0)</f>
        <v>Cerrado</v>
      </c>
      <c r="O761" s="2" t="b">
        <f t="shared" si="35"/>
        <v>1</v>
      </c>
      <c r="P761" s="2" t="s">
        <v>2644</v>
      </c>
      <c r="Q761" s="2" t="s">
        <v>2645</v>
      </c>
    </row>
    <row r="762" spans="1:17" ht="14.25" customHeight="1" x14ac:dyDescent="0.25">
      <c r="A762" s="2">
        <v>761</v>
      </c>
      <c r="B762" s="3">
        <v>20871</v>
      </c>
      <c r="C762" s="4" t="s">
        <v>586</v>
      </c>
      <c r="D762" s="5">
        <v>43921</v>
      </c>
      <c r="E762" s="36" t="s">
        <v>23</v>
      </c>
      <c r="F762" s="71">
        <v>43925</v>
      </c>
      <c r="G762" s="4" t="s">
        <v>596</v>
      </c>
      <c r="H762" s="1">
        <f t="shared" si="33"/>
        <v>4</v>
      </c>
      <c r="I762" s="1">
        <f t="shared" si="34"/>
        <v>4</v>
      </c>
      <c r="J762" s="69" t="s">
        <v>1240</v>
      </c>
      <c r="K762" s="4" t="s">
        <v>589</v>
      </c>
      <c r="L762" s="4" t="s">
        <v>33</v>
      </c>
      <c r="N762" s="2" t="str">
        <f>+VLOOKUP(B762,[1]Hoja1!$A$1:$E$773,5,0)</f>
        <v>Cerrado</v>
      </c>
      <c r="O762" s="2" t="b">
        <f t="shared" si="35"/>
        <v>1</v>
      </c>
      <c r="P762" s="2" t="s">
        <v>2644</v>
      </c>
      <c r="Q762" s="2" t="s">
        <v>2645</v>
      </c>
    </row>
    <row r="763" spans="1:17" ht="14.25" customHeight="1" x14ac:dyDescent="0.25">
      <c r="A763" s="2">
        <v>762</v>
      </c>
      <c r="B763" s="3">
        <v>20872</v>
      </c>
      <c r="C763" s="4" t="s">
        <v>586</v>
      </c>
      <c r="D763" s="5">
        <v>43921</v>
      </c>
      <c r="E763" s="36" t="s">
        <v>23</v>
      </c>
      <c r="F763" s="71">
        <v>43925</v>
      </c>
      <c r="G763" s="4" t="s">
        <v>596</v>
      </c>
      <c r="H763" s="1">
        <f t="shared" si="33"/>
        <v>4</v>
      </c>
      <c r="I763" s="1">
        <f t="shared" si="34"/>
        <v>4</v>
      </c>
      <c r="J763" s="69" t="s">
        <v>1241</v>
      </c>
      <c r="K763" s="4" t="s">
        <v>589</v>
      </c>
      <c r="L763" s="4" t="s">
        <v>33</v>
      </c>
      <c r="M763" s="4"/>
      <c r="N763" s="2" t="str">
        <f>+VLOOKUP(B763,[1]Hoja1!$A$1:$E$773,5,0)</f>
        <v>Cerrado</v>
      </c>
      <c r="O763" s="2" t="b">
        <f t="shared" si="35"/>
        <v>1</v>
      </c>
      <c r="P763" s="2" t="s">
        <v>2644</v>
      </c>
      <c r="Q763" s="2" t="s">
        <v>2645</v>
      </c>
    </row>
    <row r="764" spans="1:17" ht="14.25" customHeight="1" x14ac:dyDescent="0.25">
      <c r="A764" s="2">
        <v>763</v>
      </c>
      <c r="B764" s="3">
        <v>20873</v>
      </c>
      <c r="C764" s="4" t="s">
        <v>586</v>
      </c>
      <c r="D764" s="5">
        <v>43921</v>
      </c>
      <c r="E764" s="36" t="s">
        <v>23</v>
      </c>
      <c r="F764" s="71">
        <v>43925</v>
      </c>
      <c r="G764" s="4" t="s">
        <v>596</v>
      </c>
      <c r="H764" s="1">
        <f t="shared" si="33"/>
        <v>4</v>
      </c>
      <c r="I764" s="1">
        <f t="shared" si="34"/>
        <v>4</v>
      </c>
      <c r="J764" s="69" t="s">
        <v>1242</v>
      </c>
      <c r="K764" s="4" t="s">
        <v>589</v>
      </c>
      <c r="L764" s="4" t="s">
        <v>33</v>
      </c>
      <c r="N764" s="2" t="str">
        <f>+VLOOKUP(B764,[1]Hoja1!$A$1:$E$773,5,0)</f>
        <v>Cerrado</v>
      </c>
      <c r="O764" s="2" t="b">
        <f t="shared" si="35"/>
        <v>1</v>
      </c>
      <c r="P764" s="2" t="s">
        <v>2644</v>
      </c>
      <c r="Q764" s="2" t="s">
        <v>2645</v>
      </c>
    </row>
    <row r="765" spans="1:17" ht="14.25" customHeight="1" x14ac:dyDescent="0.25">
      <c r="A765" s="2">
        <v>764</v>
      </c>
      <c r="B765" s="3">
        <v>20874</v>
      </c>
      <c r="C765" s="4" t="s">
        <v>586</v>
      </c>
      <c r="D765" s="5">
        <v>43921</v>
      </c>
      <c r="E765" s="36" t="s">
        <v>23</v>
      </c>
      <c r="F765" s="71">
        <v>43925</v>
      </c>
      <c r="G765" s="4" t="s">
        <v>596</v>
      </c>
      <c r="H765" s="1">
        <f t="shared" si="33"/>
        <v>4</v>
      </c>
      <c r="I765" s="1">
        <f t="shared" si="34"/>
        <v>4</v>
      </c>
      <c r="J765" s="69" t="s">
        <v>1243</v>
      </c>
      <c r="K765" s="4" t="s">
        <v>589</v>
      </c>
      <c r="L765" s="4" t="s">
        <v>33</v>
      </c>
      <c r="N765" s="2" t="str">
        <f>+VLOOKUP(B765,[1]Hoja1!$A$1:$E$773,5,0)</f>
        <v>Cerrado</v>
      </c>
      <c r="O765" s="2" t="b">
        <f t="shared" si="35"/>
        <v>1</v>
      </c>
      <c r="P765" s="2" t="s">
        <v>2644</v>
      </c>
      <c r="Q765" s="2" t="s">
        <v>2645</v>
      </c>
    </row>
    <row r="766" spans="1:17" ht="14.25" customHeight="1" x14ac:dyDescent="0.25">
      <c r="A766" s="2">
        <v>765</v>
      </c>
      <c r="B766" s="3">
        <v>20875</v>
      </c>
      <c r="C766" s="4" t="s">
        <v>586</v>
      </c>
      <c r="D766" s="5">
        <v>43921</v>
      </c>
      <c r="E766" s="36" t="s">
        <v>23</v>
      </c>
      <c r="F766" s="71">
        <v>43925</v>
      </c>
      <c r="G766" s="4" t="s">
        <v>596</v>
      </c>
      <c r="H766" s="1">
        <f t="shared" si="33"/>
        <v>4</v>
      </c>
      <c r="I766" s="1">
        <f t="shared" si="34"/>
        <v>4</v>
      </c>
      <c r="J766" s="69" t="s">
        <v>1244</v>
      </c>
      <c r="K766" s="4" t="s">
        <v>589</v>
      </c>
      <c r="L766" s="4" t="s">
        <v>33</v>
      </c>
      <c r="N766" s="2" t="str">
        <f>+VLOOKUP(B766,[1]Hoja1!$A$1:$E$773,5,0)</f>
        <v>Cerrado</v>
      </c>
      <c r="O766" s="2" t="b">
        <f t="shared" si="35"/>
        <v>1</v>
      </c>
      <c r="P766" s="2" t="s">
        <v>2644</v>
      </c>
      <c r="Q766" s="2" t="s">
        <v>2645</v>
      </c>
    </row>
    <row r="767" spans="1:17" ht="14.25" customHeight="1" x14ac:dyDescent="0.25">
      <c r="A767" s="2">
        <v>766</v>
      </c>
      <c r="B767" s="3">
        <v>20876</v>
      </c>
      <c r="C767" s="4" t="s">
        <v>586</v>
      </c>
      <c r="D767" s="5">
        <v>43921</v>
      </c>
      <c r="E767" s="36" t="s">
        <v>23</v>
      </c>
      <c r="F767" s="71">
        <v>43925</v>
      </c>
      <c r="G767" s="4" t="s">
        <v>596</v>
      </c>
      <c r="H767" s="1">
        <f t="shared" si="33"/>
        <v>4</v>
      </c>
      <c r="I767" s="1">
        <f t="shared" si="34"/>
        <v>4</v>
      </c>
      <c r="J767" s="69" t="s">
        <v>1245</v>
      </c>
      <c r="K767" s="4" t="s">
        <v>589</v>
      </c>
      <c r="L767" s="4" t="s">
        <v>33</v>
      </c>
      <c r="M767" s="4"/>
      <c r="N767" s="2" t="str">
        <f>+VLOOKUP(B767,[1]Hoja1!$A$1:$E$773,5,0)</f>
        <v>Cerrado</v>
      </c>
      <c r="O767" s="2" t="b">
        <f t="shared" si="35"/>
        <v>1</v>
      </c>
      <c r="P767" s="2" t="s">
        <v>2644</v>
      </c>
      <c r="Q767" s="2" t="s">
        <v>2645</v>
      </c>
    </row>
    <row r="768" spans="1:17" ht="14.25" customHeight="1" x14ac:dyDescent="0.25">
      <c r="A768" s="2">
        <v>767</v>
      </c>
      <c r="B768" s="3">
        <v>20877</v>
      </c>
      <c r="C768" s="4" t="s">
        <v>586</v>
      </c>
      <c r="D768" s="5">
        <v>43921</v>
      </c>
      <c r="E768" s="36" t="s">
        <v>23</v>
      </c>
      <c r="F768" s="71">
        <v>43925</v>
      </c>
      <c r="G768" s="4" t="s">
        <v>596</v>
      </c>
      <c r="H768" s="1">
        <f t="shared" si="33"/>
        <v>4</v>
      </c>
      <c r="I768" s="1">
        <f t="shared" si="34"/>
        <v>4</v>
      </c>
      <c r="J768" s="69" t="s">
        <v>1244</v>
      </c>
      <c r="K768" s="4" t="s">
        <v>589</v>
      </c>
      <c r="L768" s="4" t="s">
        <v>33</v>
      </c>
      <c r="N768" s="2" t="str">
        <f>+VLOOKUP(B768,[1]Hoja1!$A$1:$E$773,5,0)</f>
        <v>Cerrado</v>
      </c>
      <c r="O768" s="2" t="b">
        <f t="shared" si="35"/>
        <v>1</v>
      </c>
      <c r="P768" s="2" t="s">
        <v>2644</v>
      </c>
      <c r="Q768" s="2" t="s">
        <v>2645</v>
      </c>
    </row>
    <row r="769" spans="1:17" ht="14.25" customHeight="1" x14ac:dyDescent="0.25">
      <c r="A769" s="2">
        <v>768</v>
      </c>
      <c r="B769" s="3">
        <v>20878</v>
      </c>
      <c r="C769" s="4" t="s">
        <v>586</v>
      </c>
      <c r="D769" s="5">
        <v>43921</v>
      </c>
      <c r="E769" s="36" t="s">
        <v>23</v>
      </c>
      <c r="F769" s="71">
        <v>43925</v>
      </c>
      <c r="G769" s="4" t="s">
        <v>596</v>
      </c>
      <c r="H769" s="1">
        <f t="shared" si="33"/>
        <v>4</v>
      </c>
      <c r="I769" s="1">
        <f t="shared" si="34"/>
        <v>4</v>
      </c>
      <c r="J769" s="69" t="s">
        <v>1246</v>
      </c>
      <c r="K769" s="4" t="s">
        <v>589</v>
      </c>
      <c r="L769" s="4" t="s">
        <v>33</v>
      </c>
      <c r="N769" s="2" t="str">
        <f>+VLOOKUP(B769,[1]Hoja1!$A$1:$E$773,5,0)</f>
        <v>Cerrado</v>
      </c>
      <c r="O769" s="2" t="b">
        <f t="shared" si="35"/>
        <v>1</v>
      </c>
      <c r="P769" s="2" t="s">
        <v>2644</v>
      </c>
      <c r="Q769" s="2" t="s">
        <v>2645</v>
      </c>
    </row>
    <row r="770" spans="1:17" ht="14.25" customHeight="1" x14ac:dyDescent="0.25">
      <c r="A770" s="2">
        <v>769</v>
      </c>
      <c r="B770" s="3">
        <v>20879</v>
      </c>
      <c r="C770" s="4" t="s">
        <v>586</v>
      </c>
      <c r="D770" s="5">
        <v>43921</v>
      </c>
      <c r="E770" s="36" t="s">
        <v>23</v>
      </c>
      <c r="F770" s="71">
        <v>43926</v>
      </c>
      <c r="G770" s="4" t="s">
        <v>596</v>
      </c>
      <c r="H770" s="1">
        <f t="shared" ref="H770:H833" si="36">+F770-D770</f>
        <v>5</v>
      </c>
      <c r="I770" s="1">
        <f t="shared" ref="I770:I833" si="37">+NETWORKDAYS(D770,F770)</f>
        <v>4</v>
      </c>
      <c r="J770" s="69" t="s">
        <v>1212</v>
      </c>
      <c r="K770" s="4" t="s">
        <v>589</v>
      </c>
      <c r="L770" s="4" t="s">
        <v>33</v>
      </c>
      <c r="N770" s="2" t="str">
        <f>+VLOOKUP(B770,[1]Hoja1!$A$1:$E$773,5,0)</f>
        <v>Cerrado</v>
      </c>
      <c r="O770" s="2" t="b">
        <f t="shared" ref="O770:O833" si="38">+N770=K770</f>
        <v>1</v>
      </c>
      <c r="P770" s="2" t="s">
        <v>2644</v>
      </c>
      <c r="Q770" s="2" t="s">
        <v>2645</v>
      </c>
    </row>
    <row r="771" spans="1:17" ht="14.25" customHeight="1" x14ac:dyDescent="0.25">
      <c r="A771" s="2">
        <v>770</v>
      </c>
      <c r="B771" s="3">
        <v>20880</v>
      </c>
      <c r="C771" s="4" t="s">
        <v>4</v>
      </c>
      <c r="D771" s="5">
        <v>43921</v>
      </c>
      <c r="E771" s="36" t="s">
        <v>23</v>
      </c>
      <c r="F771" s="71">
        <v>43934</v>
      </c>
      <c r="G771" s="4" t="s">
        <v>596</v>
      </c>
      <c r="H771" s="1">
        <f t="shared" si="36"/>
        <v>13</v>
      </c>
      <c r="I771" s="1">
        <f t="shared" si="37"/>
        <v>10</v>
      </c>
      <c r="J771" s="69" t="s">
        <v>1247</v>
      </c>
      <c r="K771" s="4" t="s">
        <v>589</v>
      </c>
      <c r="L771" s="4" t="s">
        <v>33</v>
      </c>
      <c r="M771" s="4"/>
      <c r="N771" s="2" t="str">
        <f>+VLOOKUP(B771,[1]Hoja1!$A$1:$E$773,5,0)</f>
        <v>Cerrado</v>
      </c>
      <c r="O771" s="2" t="b">
        <f t="shared" si="38"/>
        <v>1</v>
      </c>
      <c r="P771" s="2" t="s">
        <v>2644</v>
      </c>
      <c r="Q771" s="2" t="s">
        <v>2645</v>
      </c>
    </row>
    <row r="772" spans="1:17" ht="14.25" customHeight="1" x14ac:dyDescent="0.25">
      <c r="A772" s="2">
        <v>771</v>
      </c>
      <c r="B772" s="3">
        <v>20881</v>
      </c>
      <c r="C772" s="4" t="s">
        <v>4</v>
      </c>
      <c r="D772" s="5">
        <v>43921</v>
      </c>
      <c r="E772" s="36" t="s">
        <v>23</v>
      </c>
      <c r="F772" s="71">
        <v>43922</v>
      </c>
      <c r="G772" s="4" t="s">
        <v>596</v>
      </c>
      <c r="H772" s="1">
        <f t="shared" si="36"/>
        <v>1</v>
      </c>
      <c r="I772" s="1">
        <f t="shared" si="37"/>
        <v>2</v>
      </c>
      <c r="J772" s="69" t="s">
        <v>1248</v>
      </c>
      <c r="K772" s="4" t="s">
        <v>589</v>
      </c>
      <c r="L772" s="4" t="s">
        <v>33</v>
      </c>
      <c r="M772" s="4"/>
      <c r="N772" s="2" t="str">
        <f>+VLOOKUP(B772,[1]Hoja1!$A$1:$E$773,5,0)</f>
        <v>Cerrado</v>
      </c>
      <c r="O772" s="2" t="b">
        <f t="shared" si="38"/>
        <v>1</v>
      </c>
      <c r="P772" s="2" t="s">
        <v>2644</v>
      </c>
      <c r="Q772" s="2" t="s">
        <v>2645</v>
      </c>
    </row>
    <row r="773" spans="1:17" ht="14.25" customHeight="1" x14ac:dyDescent="0.25">
      <c r="A773" s="2">
        <v>772</v>
      </c>
      <c r="B773" s="3">
        <v>20882</v>
      </c>
      <c r="C773" s="4" t="s">
        <v>586</v>
      </c>
      <c r="D773" s="5">
        <v>43921</v>
      </c>
      <c r="E773" s="36" t="s">
        <v>23</v>
      </c>
      <c r="F773" s="71">
        <v>43926</v>
      </c>
      <c r="G773" s="4" t="s">
        <v>596</v>
      </c>
      <c r="H773" s="1">
        <f t="shared" si="36"/>
        <v>5</v>
      </c>
      <c r="I773" s="1">
        <f t="shared" si="37"/>
        <v>4</v>
      </c>
      <c r="J773" s="69" t="s">
        <v>1249</v>
      </c>
      <c r="K773" s="4" t="s">
        <v>589</v>
      </c>
      <c r="L773" s="4" t="s">
        <v>33</v>
      </c>
      <c r="N773" s="2" t="str">
        <f>+VLOOKUP(B773,[1]Hoja1!$A$1:$E$773,5,0)</f>
        <v>Cerrado</v>
      </c>
      <c r="O773" s="2" t="b">
        <f t="shared" si="38"/>
        <v>1</v>
      </c>
      <c r="P773" s="2" t="s">
        <v>2644</v>
      </c>
      <c r="Q773" s="2" t="s">
        <v>2645</v>
      </c>
    </row>
    <row r="774" spans="1:17" s="74" customFormat="1" ht="14.25" customHeight="1" x14ac:dyDescent="0.25">
      <c r="A774" s="74">
        <v>773</v>
      </c>
      <c r="B774" s="75">
        <v>20883</v>
      </c>
      <c r="C774" s="76" t="s">
        <v>586</v>
      </c>
      <c r="D774" s="77">
        <v>43922</v>
      </c>
      <c r="E774" s="78" t="s">
        <v>33</v>
      </c>
      <c r="F774" s="77">
        <v>43926</v>
      </c>
      <c r="G774" s="76" t="s">
        <v>596</v>
      </c>
      <c r="H774" s="79">
        <f t="shared" si="36"/>
        <v>4</v>
      </c>
      <c r="I774" s="79">
        <f t="shared" si="37"/>
        <v>3</v>
      </c>
      <c r="J774" s="80" t="s">
        <v>1250</v>
      </c>
      <c r="K774" s="76" t="s">
        <v>589</v>
      </c>
      <c r="L774" s="76" t="s">
        <v>33</v>
      </c>
      <c r="N774" s="74" t="e">
        <f>+VLOOKUP(B774,#REF!,5,0)</f>
        <v>#REF!</v>
      </c>
      <c r="O774" s="2" t="e">
        <f t="shared" si="38"/>
        <v>#REF!</v>
      </c>
      <c r="P774" s="2" t="s">
        <v>2644</v>
      </c>
      <c r="Q774" s="2" t="s">
        <v>2645</v>
      </c>
    </row>
    <row r="775" spans="1:17" ht="14.25" customHeight="1" x14ac:dyDescent="0.25">
      <c r="A775" s="2">
        <v>774</v>
      </c>
      <c r="B775" s="3">
        <v>20884</v>
      </c>
      <c r="C775" s="4" t="s">
        <v>586</v>
      </c>
      <c r="D775" s="5">
        <v>43922</v>
      </c>
      <c r="E775" s="36" t="s">
        <v>33</v>
      </c>
      <c r="F775" s="5">
        <v>43926</v>
      </c>
      <c r="G775" s="4" t="s">
        <v>596</v>
      </c>
      <c r="H775" s="1">
        <f t="shared" si="36"/>
        <v>4</v>
      </c>
      <c r="I775" s="1">
        <f t="shared" si="37"/>
        <v>3</v>
      </c>
      <c r="J775" s="69" t="s">
        <v>1251</v>
      </c>
      <c r="K775" s="4" t="s">
        <v>589</v>
      </c>
      <c r="L775" s="4" t="s">
        <v>33</v>
      </c>
      <c r="N775" s="74" t="e">
        <f>+VLOOKUP(B775,#REF!,5,0)</f>
        <v>#REF!</v>
      </c>
      <c r="O775" s="2" t="e">
        <f t="shared" si="38"/>
        <v>#REF!</v>
      </c>
      <c r="P775" s="2" t="s">
        <v>2644</v>
      </c>
      <c r="Q775" s="2" t="s">
        <v>2645</v>
      </c>
    </row>
    <row r="776" spans="1:17" ht="14.25" customHeight="1" x14ac:dyDescent="0.25">
      <c r="A776" s="2">
        <v>775</v>
      </c>
      <c r="B776" s="3">
        <v>20885</v>
      </c>
      <c r="C776" s="4" t="s">
        <v>586</v>
      </c>
      <c r="D776" s="5">
        <v>43922</v>
      </c>
      <c r="E776" s="36" t="s">
        <v>33</v>
      </c>
      <c r="F776" s="5">
        <v>43926</v>
      </c>
      <c r="G776" s="4" t="s">
        <v>596</v>
      </c>
      <c r="H776" s="1">
        <f t="shared" si="36"/>
        <v>4</v>
      </c>
      <c r="I776" s="1">
        <f t="shared" si="37"/>
        <v>3</v>
      </c>
      <c r="J776" s="69" t="s">
        <v>1252</v>
      </c>
      <c r="K776" s="4" t="s">
        <v>589</v>
      </c>
      <c r="L776" s="4" t="s">
        <v>33</v>
      </c>
      <c r="N776" s="74" t="e">
        <f>+VLOOKUP(B776,#REF!,5,0)</f>
        <v>#REF!</v>
      </c>
      <c r="O776" s="2" t="e">
        <f t="shared" si="38"/>
        <v>#REF!</v>
      </c>
      <c r="P776" s="2" t="s">
        <v>2644</v>
      </c>
      <c r="Q776" s="2" t="s">
        <v>2645</v>
      </c>
    </row>
    <row r="777" spans="1:17" ht="14.25" customHeight="1" x14ac:dyDescent="0.25">
      <c r="A777" s="2">
        <v>776</v>
      </c>
      <c r="B777" s="3">
        <v>20886</v>
      </c>
      <c r="C777" s="4" t="s">
        <v>586</v>
      </c>
      <c r="D777" s="5">
        <v>43922</v>
      </c>
      <c r="E777" s="36" t="s">
        <v>33</v>
      </c>
      <c r="F777" s="5">
        <v>43926</v>
      </c>
      <c r="G777" s="4" t="s">
        <v>596</v>
      </c>
      <c r="H777" s="1">
        <f t="shared" si="36"/>
        <v>4</v>
      </c>
      <c r="I777" s="1">
        <f t="shared" si="37"/>
        <v>3</v>
      </c>
      <c r="J777" s="69" t="s">
        <v>1253</v>
      </c>
      <c r="K777" s="4" t="s">
        <v>589</v>
      </c>
      <c r="L777" s="4" t="s">
        <v>33</v>
      </c>
      <c r="N777" s="74" t="e">
        <f>+VLOOKUP(B777,#REF!,5,0)</f>
        <v>#REF!</v>
      </c>
      <c r="O777" s="2" t="e">
        <f t="shared" si="38"/>
        <v>#REF!</v>
      </c>
      <c r="P777" s="2" t="s">
        <v>2644</v>
      </c>
      <c r="Q777" s="2" t="s">
        <v>2645</v>
      </c>
    </row>
    <row r="778" spans="1:17" ht="14.25" customHeight="1" x14ac:dyDescent="0.25">
      <c r="A778" s="2">
        <v>777</v>
      </c>
      <c r="B778" s="3">
        <v>20887</v>
      </c>
      <c r="C778" s="4" t="s">
        <v>586</v>
      </c>
      <c r="D778" s="5">
        <v>43922</v>
      </c>
      <c r="E778" s="36" t="s">
        <v>33</v>
      </c>
      <c r="F778" s="5">
        <v>43926</v>
      </c>
      <c r="G778" s="4" t="s">
        <v>596</v>
      </c>
      <c r="H778" s="1">
        <f t="shared" si="36"/>
        <v>4</v>
      </c>
      <c r="I778" s="1">
        <f t="shared" si="37"/>
        <v>3</v>
      </c>
      <c r="J778" s="69" t="s">
        <v>1254</v>
      </c>
      <c r="K778" s="4" t="s">
        <v>589</v>
      </c>
      <c r="L778" s="4" t="s">
        <v>33</v>
      </c>
      <c r="N778" s="74" t="e">
        <f>+VLOOKUP(B778,#REF!,5,0)</f>
        <v>#REF!</v>
      </c>
      <c r="O778" s="2" t="e">
        <f t="shared" si="38"/>
        <v>#REF!</v>
      </c>
      <c r="P778" s="2" t="s">
        <v>2644</v>
      </c>
      <c r="Q778" s="2" t="s">
        <v>2645</v>
      </c>
    </row>
    <row r="779" spans="1:17" ht="14.25" customHeight="1" x14ac:dyDescent="0.25">
      <c r="A779" s="2">
        <v>778</v>
      </c>
      <c r="B779" s="3">
        <v>20888</v>
      </c>
      <c r="C779" s="4" t="s">
        <v>586</v>
      </c>
      <c r="D779" s="5">
        <v>43922</v>
      </c>
      <c r="E779" s="36" t="s">
        <v>33</v>
      </c>
      <c r="F779" s="5">
        <v>43926</v>
      </c>
      <c r="G779" s="4" t="s">
        <v>596</v>
      </c>
      <c r="H779" s="1">
        <f t="shared" si="36"/>
        <v>4</v>
      </c>
      <c r="I779" s="1">
        <f t="shared" si="37"/>
        <v>3</v>
      </c>
      <c r="J779" s="69" t="s">
        <v>1255</v>
      </c>
      <c r="K779" s="4" t="s">
        <v>589</v>
      </c>
      <c r="L779" s="4" t="s">
        <v>33</v>
      </c>
      <c r="N779" s="74" t="e">
        <f>+VLOOKUP(B779,#REF!,5,0)</f>
        <v>#REF!</v>
      </c>
      <c r="O779" s="2" t="e">
        <f t="shared" si="38"/>
        <v>#REF!</v>
      </c>
      <c r="P779" s="2" t="s">
        <v>2644</v>
      </c>
      <c r="Q779" s="2" t="s">
        <v>2645</v>
      </c>
    </row>
    <row r="780" spans="1:17" ht="14.25" customHeight="1" x14ac:dyDescent="0.25">
      <c r="A780" s="2">
        <v>779</v>
      </c>
      <c r="B780" s="3">
        <v>20889</v>
      </c>
      <c r="C780" s="4" t="s">
        <v>586</v>
      </c>
      <c r="D780" s="5">
        <v>43922</v>
      </c>
      <c r="E780" s="36" t="s">
        <v>33</v>
      </c>
      <c r="F780" s="5">
        <v>43926</v>
      </c>
      <c r="G780" s="4" t="s">
        <v>596</v>
      </c>
      <c r="H780" s="1">
        <f t="shared" si="36"/>
        <v>4</v>
      </c>
      <c r="I780" s="1">
        <f t="shared" si="37"/>
        <v>3</v>
      </c>
      <c r="J780" s="69" t="s">
        <v>924</v>
      </c>
      <c r="K780" s="4" t="s">
        <v>589</v>
      </c>
      <c r="L780" s="4" t="s">
        <v>33</v>
      </c>
      <c r="N780" s="74" t="e">
        <f>+VLOOKUP(B780,#REF!,5,0)</f>
        <v>#REF!</v>
      </c>
      <c r="O780" s="2" t="e">
        <f t="shared" si="38"/>
        <v>#REF!</v>
      </c>
      <c r="P780" s="2" t="s">
        <v>2644</v>
      </c>
      <c r="Q780" s="2" t="s">
        <v>2645</v>
      </c>
    </row>
    <row r="781" spans="1:17" ht="14.25" customHeight="1" x14ac:dyDescent="0.25">
      <c r="A781" s="2">
        <v>780</v>
      </c>
      <c r="B781" s="3">
        <v>20890</v>
      </c>
      <c r="C781" s="4" t="s">
        <v>586</v>
      </c>
      <c r="D781" s="5">
        <v>43922</v>
      </c>
      <c r="E781" s="36" t="s">
        <v>33</v>
      </c>
      <c r="F781" s="5">
        <v>43926</v>
      </c>
      <c r="G781" s="4" t="s">
        <v>596</v>
      </c>
      <c r="H781" s="1">
        <f t="shared" si="36"/>
        <v>4</v>
      </c>
      <c r="I781" s="1">
        <f t="shared" si="37"/>
        <v>3</v>
      </c>
      <c r="J781" s="69" t="s">
        <v>1256</v>
      </c>
      <c r="K781" s="4" t="s">
        <v>589</v>
      </c>
      <c r="L781" s="4" t="s">
        <v>33</v>
      </c>
      <c r="N781" s="74" t="e">
        <f>+VLOOKUP(B781,#REF!,5,0)</f>
        <v>#REF!</v>
      </c>
      <c r="O781" s="2" t="e">
        <f t="shared" si="38"/>
        <v>#REF!</v>
      </c>
      <c r="P781" s="2" t="s">
        <v>2644</v>
      </c>
      <c r="Q781" s="2" t="s">
        <v>2645</v>
      </c>
    </row>
    <row r="782" spans="1:17" ht="14.25" customHeight="1" x14ac:dyDescent="0.25">
      <c r="A782" s="2">
        <v>781</v>
      </c>
      <c r="B782" s="3">
        <v>20891</v>
      </c>
      <c r="C782" s="4" t="s">
        <v>4</v>
      </c>
      <c r="D782" s="5">
        <v>43922</v>
      </c>
      <c r="E782" s="36" t="s">
        <v>33</v>
      </c>
      <c r="F782" s="5">
        <v>43935</v>
      </c>
      <c r="G782" s="4" t="s">
        <v>596</v>
      </c>
      <c r="H782" s="1">
        <f t="shared" si="36"/>
        <v>13</v>
      </c>
      <c r="I782" s="1">
        <f t="shared" si="37"/>
        <v>10</v>
      </c>
      <c r="J782" s="69" t="s">
        <v>1257</v>
      </c>
      <c r="K782" s="4" t="s">
        <v>589</v>
      </c>
      <c r="L782" s="4" t="s">
        <v>33</v>
      </c>
      <c r="N782" s="74" t="e">
        <f>+VLOOKUP(B782,#REF!,5,0)</f>
        <v>#REF!</v>
      </c>
      <c r="O782" s="2" t="e">
        <f t="shared" si="38"/>
        <v>#REF!</v>
      </c>
      <c r="P782" s="2" t="s">
        <v>2644</v>
      </c>
      <c r="Q782" s="2" t="s">
        <v>2645</v>
      </c>
    </row>
    <row r="783" spans="1:17" ht="14.25" customHeight="1" x14ac:dyDescent="0.25">
      <c r="A783" s="2">
        <v>782</v>
      </c>
      <c r="B783" s="3">
        <v>20892</v>
      </c>
      <c r="C783" s="4" t="s">
        <v>4</v>
      </c>
      <c r="D783" s="5">
        <v>43922</v>
      </c>
      <c r="E783" s="36" t="s">
        <v>33</v>
      </c>
      <c r="F783" s="5">
        <v>43935</v>
      </c>
      <c r="G783" s="4" t="s">
        <v>596</v>
      </c>
      <c r="H783" s="1">
        <f t="shared" si="36"/>
        <v>13</v>
      </c>
      <c r="I783" s="1">
        <f t="shared" si="37"/>
        <v>10</v>
      </c>
      <c r="J783" s="69" t="s">
        <v>1258</v>
      </c>
      <c r="K783" s="4" t="s">
        <v>589</v>
      </c>
      <c r="L783" s="4" t="s">
        <v>33</v>
      </c>
      <c r="N783" s="74" t="e">
        <f>+VLOOKUP(B783,#REF!,5,0)</f>
        <v>#REF!</v>
      </c>
      <c r="O783" s="2" t="e">
        <f t="shared" si="38"/>
        <v>#REF!</v>
      </c>
      <c r="P783" s="2" t="s">
        <v>2644</v>
      </c>
      <c r="Q783" s="2" t="s">
        <v>2645</v>
      </c>
    </row>
    <row r="784" spans="1:17" ht="14.25" customHeight="1" x14ac:dyDescent="0.25">
      <c r="A784" s="2">
        <v>783</v>
      </c>
      <c r="B784" s="3">
        <v>20893</v>
      </c>
      <c r="C784" s="4" t="s">
        <v>586</v>
      </c>
      <c r="D784" s="5">
        <v>43922</v>
      </c>
      <c r="E784" s="36" t="s">
        <v>33</v>
      </c>
      <c r="F784" s="5">
        <v>43926</v>
      </c>
      <c r="G784" s="4" t="s">
        <v>596</v>
      </c>
      <c r="H784" s="1">
        <f t="shared" si="36"/>
        <v>4</v>
      </c>
      <c r="I784" s="1">
        <f t="shared" si="37"/>
        <v>3</v>
      </c>
      <c r="J784" s="69" t="s">
        <v>1259</v>
      </c>
      <c r="K784" s="4" t="s">
        <v>589</v>
      </c>
      <c r="L784" s="4" t="s">
        <v>33</v>
      </c>
      <c r="N784" s="74" t="e">
        <f>+VLOOKUP(B784,#REF!,5,0)</f>
        <v>#REF!</v>
      </c>
      <c r="O784" s="2" t="e">
        <f t="shared" si="38"/>
        <v>#REF!</v>
      </c>
      <c r="P784" s="2" t="s">
        <v>2644</v>
      </c>
      <c r="Q784" s="2" t="s">
        <v>2645</v>
      </c>
    </row>
    <row r="785" spans="1:17" ht="14.25" customHeight="1" x14ac:dyDescent="0.25">
      <c r="A785" s="2">
        <v>784</v>
      </c>
      <c r="B785" s="3">
        <v>20894</v>
      </c>
      <c r="C785" s="4" t="s">
        <v>586</v>
      </c>
      <c r="D785" s="5">
        <v>43922</v>
      </c>
      <c r="E785" s="36" t="s">
        <v>33</v>
      </c>
      <c r="F785" s="5">
        <v>43926</v>
      </c>
      <c r="G785" s="4" t="s">
        <v>596</v>
      </c>
      <c r="H785" s="1">
        <f t="shared" si="36"/>
        <v>4</v>
      </c>
      <c r="I785" s="1">
        <f t="shared" si="37"/>
        <v>3</v>
      </c>
      <c r="J785" s="69" t="s">
        <v>1239</v>
      </c>
      <c r="K785" s="4" t="s">
        <v>589</v>
      </c>
      <c r="L785" s="4" t="s">
        <v>33</v>
      </c>
      <c r="N785" s="74" t="e">
        <f>+VLOOKUP(B785,#REF!,5,0)</f>
        <v>#REF!</v>
      </c>
      <c r="O785" s="2" t="e">
        <f t="shared" si="38"/>
        <v>#REF!</v>
      </c>
      <c r="P785" s="2" t="s">
        <v>2644</v>
      </c>
      <c r="Q785" s="2" t="s">
        <v>2645</v>
      </c>
    </row>
    <row r="786" spans="1:17" ht="14.25" customHeight="1" x14ac:dyDescent="0.25">
      <c r="A786" s="2">
        <v>785</v>
      </c>
      <c r="B786" s="3">
        <v>20895</v>
      </c>
      <c r="C786" s="4" t="s">
        <v>4</v>
      </c>
      <c r="D786" s="5">
        <v>43922</v>
      </c>
      <c r="E786" s="36" t="s">
        <v>33</v>
      </c>
      <c r="F786" s="5">
        <v>43935</v>
      </c>
      <c r="G786" s="4" t="s">
        <v>596</v>
      </c>
      <c r="H786" s="1">
        <f t="shared" si="36"/>
        <v>13</v>
      </c>
      <c r="I786" s="1">
        <f t="shared" si="37"/>
        <v>10</v>
      </c>
      <c r="J786" s="69" t="s">
        <v>1257</v>
      </c>
      <c r="K786" s="4" t="s">
        <v>589</v>
      </c>
      <c r="L786" s="4" t="s">
        <v>33</v>
      </c>
      <c r="N786" s="74" t="e">
        <f>+VLOOKUP(B786,#REF!,5,0)</f>
        <v>#REF!</v>
      </c>
      <c r="O786" s="2" t="e">
        <f t="shared" si="38"/>
        <v>#REF!</v>
      </c>
      <c r="P786" s="2" t="s">
        <v>2644</v>
      </c>
      <c r="Q786" s="2" t="s">
        <v>2645</v>
      </c>
    </row>
    <row r="787" spans="1:17" ht="14.25" customHeight="1" x14ac:dyDescent="0.25">
      <c r="A787" s="2">
        <v>786</v>
      </c>
      <c r="B787" s="3">
        <v>20896</v>
      </c>
      <c r="C787" s="4" t="s">
        <v>586</v>
      </c>
      <c r="D787" s="5">
        <v>43922</v>
      </c>
      <c r="E787" s="36" t="s">
        <v>33</v>
      </c>
      <c r="F787" s="5">
        <v>43926</v>
      </c>
      <c r="G787" s="4" t="s">
        <v>596</v>
      </c>
      <c r="H787" s="1">
        <f t="shared" si="36"/>
        <v>4</v>
      </c>
      <c r="I787" s="1">
        <f t="shared" si="37"/>
        <v>3</v>
      </c>
      <c r="J787" s="69" t="s">
        <v>1260</v>
      </c>
      <c r="K787" s="4" t="s">
        <v>589</v>
      </c>
      <c r="L787" s="4" t="s">
        <v>33</v>
      </c>
      <c r="N787" s="74" t="e">
        <f>+VLOOKUP(B787,#REF!,5,0)</f>
        <v>#REF!</v>
      </c>
      <c r="O787" s="2" t="e">
        <f t="shared" si="38"/>
        <v>#REF!</v>
      </c>
      <c r="P787" s="2" t="s">
        <v>2644</v>
      </c>
      <c r="Q787" s="2" t="s">
        <v>2645</v>
      </c>
    </row>
    <row r="788" spans="1:17" ht="14.25" customHeight="1" x14ac:dyDescent="0.25">
      <c r="A788" s="2">
        <v>787</v>
      </c>
      <c r="B788" s="3">
        <v>20897</v>
      </c>
      <c r="C788" s="4" t="s">
        <v>4</v>
      </c>
      <c r="D788" s="5">
        <v>43922</v>
      </c>
      <c r="E788" s="36" t="s">
        <v>33</v>
      </c>
      <c r="F788" s="5" t="s">
        <v>25</v>
      </c>
      <c r="G788" s="4" t="s">
        <v>25</v>
      </c>
      <c r="H788" s="1" t="e">
        <f t="shared" si="36"/>
        <v>#VALUE!</v>
      </c>
      <c r="I788" s="1" t="e">
        <f t="shared" si="37"/>
        <v>#VALUE!</v>
      </c>
      <c r="J788" s="69" t="s">
        <v>1012</v>
      </c>
      <c r="K788" s="4" t="s">
        <v>592</v>
      </c>
      <c r="L788" s="4" t="s">
        <v>25</v>
      </c>
      <c r="N788" s="74" t="e">
        <f>+VLOOKUP(B788,#REF!,5,0)</f>
        <v>#REF!</v>
      </c>
      <c r="O788" s="2" t="e">
        <f t="shared" si="38"/>
        <v>#REF!</v>
      </c>
      <c r="P788" s="2" t="s">
        <v>2646</v>
      </c>
      <c r="Q788" s="2" t="s">
        <v>25</v>
      </c>
    </row>
    <row r="789" spans="1:17" ht="14.25" customHeight="1" x14ac:dyDescent="0.25">
      <c r="A789" s="2">
        <v>788</v>
      </c>
      <c r="B789" s="3">
        <v>20898</v>
      </c>
      <c r="C789" s="4" t="s">
        <v>4</v>
      </c>
      <c r="D789" s="5">
        <v>43922</v>
      </c>
      <c r="E789" s="36" t="s">
        <v>33</v>
      </c>
      <c r="F789" s="5" t="s">
        <v>25</v>
      </c>
      <c r="G789" s="4" t="s">
        <v>25</v>
      </c>
      <c r="H789" s="1" t="e">
        <f t="shared" si="36"/>
        <v>#VALUE!</v>
      </c>
      <c r="I789" s="1" t="e">
        <f t="shared" si="37"/>
        <v>#VALUE!</v>
      </c>
      <c r="J789" s="69" t="s">
        <v>1012</v>
      </c>
      <c r="K789" s="4" t="s">
        <v>592</v>
      </c>
      <c r="L789" s="4" t="s">
        <v>25</v>
      </c>
      <c r="N789" s="74" t="e">
        <f>+VLOOKUP(B789,#REF!,5,0)</f>
        <v>#REF!</v>
      </c>
      <c r="O789" s="2" t="e">
        <f t="shared" si="38"/>
        <v>#REF!</v>
      </c>
      <c r="P789" s="2" t="s">
        <v>2646</v>
      </c>
      <c r="Q789" s="2" t="s">
        <v>25</v>
      </c>
    </row>
    <row r="790" spans="1:17" ht="14.25" customHeight="1" x14ac:dyDescent="0.25">
      <c r="A790" s="2">
        <v>789</v>
      </c>
      <c r="B790" s="3">
        <v>20899</v>
      </c>
      <c r="C790" s="4" t="s">
        <v>4</v>
      </c>
      <c r="D790" s="5">
        <v>43922</v>
      </c>
      <c r="E790" s="36" t="s">
        <v>33</v>
      </c>
      <c r="F790" s="5" t="s">
        <v>25</v>
      </c>
      <c r="G790" s="4" t="s">
        <v>25</v>
      </c>
      <c r="H790" s="1" t="e">
        <f t="shared" si="36"/>
        <v>#VALUE!</v>
      </c>
      <c r="I790" s="1" t="e">
        <f t="shared" si="37"/>
        <v>#VALUE!</v>
      </c>
      <c r="J790" s="69" t="s">
        <v>1012</v>
      </c>
      <c r="K790" s="4" t="s">
        <v>592</v>
      </c>
      <c r="L790" s="4" t="s">
        <v>25</v>
      </c>
      <c r="N790" s="74" t="e">
        <f>+VLOOKUP(B790,#REF!,5,0)</f>
        <v>#REF!</v>
      </c>
      <c r="O790" s="2" t="e">
        <f t="shared" si="38"/>
        <v>#REF!</v>
      </c>
      <c r="P790" s="2" t="s">
        <v>2646</v>
      </c>
      <c r="Q790" s="2" t="s">
        <v>25</v>
      </c>
    </row>
    <row r="791" spans="1:17" ht="14.25" customHeight="1" x14ac:dyDescent="0.25">
      <c r="A791" s="2">
        <v>790</v>
      </c>
      <c r="B791" s="3">
        <v>20900</v>
      </c>
      <c r="C791" s="4" t="s">
        <v>4</v>
      </c>
      <c r="D791" s="5">
        <v>43922</v>
      </c>
      <c r="E791" s="36" t="s">
        <v>33</v>
      </c>
      <c r="F791" s="5" t="s">
        <v>25</v>
      </c>
      <c r="G791" s="4" t="s">
        <v>25</v>
      </c>
      <c r="H791" s="1" t="e">
        <f t="shared" si="36"/>
        <v>#VALUE!</v>
      </c>
      <c r="I791" s="1" t="e">
        <f t="shared" si="37"/>
        <v>#VALUE!</v>
      </c>
      <c r="J791" s="69" t="s">
        <v>1012</v>
      </c>
      <c r="K791" s="4" t="s">
        <v>592</v>
      </c>
      <c r="L791" s="4" t="s">
        <v>25</v>
      </c>
      <c r="N791" s="74" t="e">
        <f>+VLOOKUP(B791,#REF!,5,0)</f>
        <v>#REF!</v>
      </c>
      <c r="O791" s="2" t="e">
        <f t="shared" si="38"/>
        <v>#REF!</v>
      </c>
      <c r="P791" s="2" t="s">
        <v>2646</v>
      </c>
      <c r="Q791" s="2" t="s">
        <v>25</v>
      </c>
    </row>
    <row r="792" spans="1:17" ht="14.25" customHeight="1" x14ac:dyDescent="0.25">
      <c r="A792" s="2">
        <v>791</v>
      </c>
      <c r="B792" s="3">
        <v>20901</v>
      </c>
      <c r="C792" s="4" t="s">
        <v>586</v>
      </c>
      <c r="D792" s="5">
        <v>43922</v>
      </c>
      <c r="E792" s="36" t="s">
        <v>33</v>
      </c>
      <c r="F792" s="5">
        <v>43926</v>
      </c>
      <c r="G792" s="4" t="s">
        <v>596</v>
      </c>
      <c r="H792" s="1">
        <f t="shared" si="36"/>
        <v>4</v>
      </c>
      <c r="I792" s="1">
        <f t="shared" si="37"/>
        <v>3</v>
      </c>
      <c r="J792" s="69" t="s">
        <v>1261</v>
      </c>
      <c r="K792" s="4" t="s">
        <v>589</v>
      </c>
      <c r="L792" s="4" t="s">
        <v>33</v>
      </c>
      <c r="N792" s="74" t="e">
        <f>+VLOOKUP(B792,#REF!,5,0)</f>
        <v>#REF!</v>
      </c>
      <c r="O792" s="2" t="e">
        <f t="shared" si="38"/>
        <v>#REF!</v>
      </c>
      <c r="P792" s="2" t="s">
        <v>2644</v>
      </c>
      <c r="Q792" s="2" t="s">
        <v>2645</v>
      </c>
    </row>
    <row r="793" spans="1:17" ht="14.25" customHeight="1" x14ac:dyDescent="0.25">
      <c r="A793" s="2">
        <v>792</v>
      </c>
      <c r="B793" s="3">
        <v>20902</v>
      </c>
      <c r="C793" s="4" t="s">
        <v>4</v>
      </c>
      <c r="D793" s="5">
        <v>43922</v>
      </c>
      <c r="E793" s="36" t="s">
        <v>33</v>
      </c>
      <c r="F793" s="5">
        <v>43935</v>
      </c>
      <c r="G793" s="4" t="s">
        <v>596</v>
      </c>
      <c r="H793" s="1">
        <f t="shared" si="36"/>
        <v>13</v>
      </c>
      <c r="I793" s="1">
        <f t="shared" si="37"/>
        <v>10</v>
      </c>
      <c r="J793" s="69" t="s">
        <v>1262</v>
      </c>
      <c r="K793" s="4" t="s">
        <v>589</v>
      </c>
      <c r="L793" s="4" t="s">
        <v>33</v>
      </c>
      <c r="N793" s="74" t="e">
        <f>+VLOOKUP(B793,#REF!,5,0)</f>
        <v>#REF!</v>
      </c>
      <c r="O793" s="2" t="e">
        <f t="shared" si="38"/>
        <v>#REF!</v>
      </c>
      <c r="P793" s="2" t="s">
        <v>2644</v>
      </c>
      <c r="Q793" s="2" t="s">
        <v>2645</v>
      </c>
    </row>
    <row r="794" spans="1:17" ht="14.25" customHeight="1" x14ac:dyDescent="0.25">
      <c r="A794" s="2">
        <v>793</v>
      </c>
      <c r="B794" s="3">
        <v>20903</v>
      </c>
      <c r="C794" s="4" t="s">
        <v>586</v>
      </c>
      <c r="D794" s="5">
        <v>43922</v>
      </c>
      <c r="E794" s="36" t="s">
        <v>33</v>
      </c>
      <c r="F794" s="5">
        <v>43926</v>
      </c>
      <c r="G794" s="4" t="s">
        <v>596</v>
      </c>
      <c r="H794" s="1">
        <f t="shared" si="36"/>
        <v>4</v>
      </c>
      <c r="I794" s="1">
        <f t="shared" si="37"/>
        <v>3</v>
      </c>
      <c r="J794" s="69" t="s">
        <v>1263</v>
      </c>
      <c r="K794" s="4" t="s">
        <v>589</v>
      </c>
      <c r="L794" s="4" t="s">
        <v>33</v>
      </c>
      <c r="N794" s="74" t="e">
        <f>+VLOOKUP(B794,#REF!,5,0)</f>
        <v>#REF!</v>
      </c>
      <c r="O794" s="2" t="e">
        <f t="shared" si="38"/>
        <v>#REF!</v>
      </c>
      <c r="P794" s="2" t="s">
        <v>2644</v>
      </c>
      <c r="Q794" s="2" t="s">
        <v>2645</v>
      </c>
    </row>
    <row r="795" spans="1:17" ht="14.25" customHeight="1" x14ac:dyDescent="0.25">
      <c r="A795" s="2">
        <v>794</v>
      </c>
      <c r="B795" s="3">
        <v>20904</v>
      </c>
      <c r="C795" s="4" t="s">
        <v>586</v>
      </c>
      <c r="D795" s="5">
        <v>43922</v>
      </c>
      <c r="E795" s="36" t="s">
        <v>33</v>
      </c>
      <c r="F795" s="5">
        <v>43926</v>
      </c>
      <c r="G795" s="4" t="s">
        <v>596</v>
      </c>
      <c r="H795" s="1">
        <f t="shared" si="36"/>
        <v>4</v>
      </c>
      <c r="I795" s="1">
        <f t="shared" si="37"/>
        <v>3</v>
      </c>
      <c r="J795" s="69" t="s">
        <v>1264</v>
      </c>
      <c r="K795" s="4" t="s">
        <v>589</v>
      </c>
      <c r="L795" s="4" t="s">
        <v>33</v>
      </c>
      <c r="N795" s="74" t="e">
        <f>+VLOOKUP(B795,#REF!,5,0)</f>
        <v>#REF!</v>
      </c>
      <c r="O795" s="2" t="e">
        <f t="shared" si="38"/>
        <v>#REF!</v>
      </c>
      <c r="P795" s="2" t="s">
        <v>2644</v>
      </c>
      <c r="Q795" s="2" t="s">
        <v>2645</v>
      </c>
    </row>
    <row r="796" spans="1:17" ht="14.25" customHeight="1" x14ac:dyDescent="0.25">
      <c r="A796" s="2">
        <v>795</v>
      </c>
      <c r="B796" s="3">
        <v>20905</v>
      </c>
      <c r="C796" s="4" t="s">
        <v>7</v>
      </c>
      <c r="D796" s="5">
        <v>43922</v>
      </c>
      <c r="E796" s="36" t="s">
        <v>33</v>
      </c>
      <c r="F796" s="5">
        <v>43938</v>
      </c>
      <c r="G796" s="4" t="s">
        <v>596</v>
      </c>
      <c r="H796" s="1">
        <f t="shared" si="36"/>
        <v>16</v>
      </c>
      <c r="I796" s="1">
        <f t="shared" si="37"/>
        <v>13</v>
      </c>
      <c r="J796" s="69" t="s">
        <v>1264</v>
      </c>
      <c r="K796" s="4" t="s">
        <v>589</v>
      </c>
      <c r="L796" s="4" t="s">
        <v>33</v>
      </c>
      <c r="N796" s="74" t="e">
        <f>+VLOOKUP(B796,#REF!,5,0)</f>
        <v>#REF!</v>
      </c>
      <c r="O796" s="2" t="e">
        <f t="shared" si="38"/>
        <v>#REF!</v>
      </c>
      <c r="P796" s="2" t="s">
        <v>2644</v>
      </c>
      <c r="Q796" s="2" t="s">
        <v>2645</v>
      </c>
    </row>
    <row r="797" spans="1:17" ht="14.25" customHeight="1" x14ac:dyDescent="0.25">
      <c r="A797" s="2">
        <v>796</v>
      </c>
      <c r="B797" s="3">
        <v>20906</v>
      </c>
      <c r="C797" s="4" t="s">
        <v>4</v>
      </c>
      <c r="D797" s="5">
        <v>43922</v>
      </c>
      <c r="E797" s="36" t="s">
        <v>33</v>
      </c>
      <c r="F797" s="5">
        <v>43935</v>
      </c>
      <c r="G797" s="4" t="s">
        <v>596</v>
      </c>
      <c r="H797" s="1">
        <f t="shared" si="36"/>
        <v>13</v>
      </c>
      <c r="I797" s="1">
        <f t="shared" si="37"/>
        <v>10</v>
      </c>
      <c r="J797" s="69" t="s">
        <v>1264</v>
      </c>
      <c r="K797" s="4" t="s">
        <v>589</v>
      </c>
      <c r="L797" s="4" t="s">
        <v>33</v>
      </c>
      <c r="N797" s="74" t="e">
        <f>+VLOOKUP(B797,#REF!,5,0)</f>
        <v>#REF!</v>
      </c>
      <c r="O797" s="2" t="e">
        <f t="shared" si="38"/>
        <v>#REF!</v>
      </c>
      <c r="P797" s="2" t="s">
        <v>2644</v>
      </c>
      <c r="Q797" s="2" t="s">
        <v>2645</v>
      </c>
    </row>
    <row r="798" spans="1:17" ht="14.25" customHeight="1" x14ac:dyDescent="0.25">
      <c r="A798" s="2">
        <v>797</v>
      </c>
      <c r="B798" s="3">
        <v>20907</v>
      </c>
      <c r="C798" s="4" t="s">
        <v>586</v>
      </c>
      <c r="D798" s="5">
        <v>43923</v>
      </c>
      <c r="E798" s="36" t="s">
        <v>33</v>
      </c>
      <c r="F798" s="5">
        <v>43926</v>
      </c>
      <c r="G798" s="4" t="s">
        <v>596</v>
      </c>
      <c r="H798" s="1">
        <f t="shared" si="36"/>
        <v>3</v>
      </c>
      <c r="I798" s="1">
        <f t="shared" si="37"/>
        <v>2</v>
      </c>
      <c r="J798" s="69" t="s">
        <v>1265</v>
      </c>
      <c r="K798" s="4" t="s">
        <v>589</v>
      </c>
      <c r="L798" s="4" t="s">
        <v>33</v>
      </c>
      <c r="N798" s="74" t="e">
        <f>+VLOOKUP(B798,#REF!,5,0)</f>
        <v>#REF!</v>
      </c>
      <c r="O798" s="2" t="e">
        <f t="shared" si="38"/>
        <v>#REF!</v>
      </c>
      <c r="P798" s="2" t="s">
        <v>2644</v>
      </c>
      <c r="Q798" s="2" t="s">
        <v>2645</v>
      </c>
    </row>
    <row r="799" spans="1:17" ht="14.25" customHeight="1" x14ac:dyDescent="0.25">
      <c r="A799" s="2">
        <v>798</v>
      </c>
      <c r="B799" s="3">
        <v>20908</v>
      </c>
      <c r="C799" s="4" t="s">
        <v>586</v>
      </c>
      <c r="D799" s="5">
        <v>43923</v>
      </c>
      <c r="E799" s="36" t="s">
        <v>33</v>
      </c>
      <c r="F799" s="5">
        <v>43926</v>
      </c>
      <c r="G799" s="4" t="s">
        <v>596</v>
      </c>
      <c r="H799" s="1">
        <f t="shared" si="36"/>
        <v>3</v>
      </c>
      <c r="I799" s="1">
        <f t="shared" si="37"/>
        <v>2</v>
      </c>
      <c r="J799" s="69" t="s">
        <v>1266</v>
      </c>
      <c r="K799" s="4" t="s">
        <v>589</v>
      </c>
      <c r="L799" s="4" t="s">
        <v>33</v>
      </c>
      <c r="N799" s="74" t="e">
        <f>+VLOOKUP(B799,#REF!,5,0)</f>
        <v>#REF!</v>
      </c>
      <c r="O799" s="2" t="e">
        <f t="shared" si="38"/>
        <v>#REF!</v>
      </c>
      <c r="P799" s="2" t="s">
        <v>2644</v>
      </c>
      <c r="Q799" s="2" t="s">
        <v>2645</v>
      </c>
    </row>
    <row r="800" spans="1:17" ht="14.25" customHeight="1" x14ac:dyDescent="0.25">
      <c r="A800" s="2">
        <v>799</v>
      </c>
      <c r="B800" s="3">
        <v>20909</v>
      </c>
      <c r="C800" s="4" t="s">
        <v>2</v>
      </c>
      <c r="D800" s="5">
        <v>43923</v>
      </c>
      <c r="E800" s="36" t="s">
        <v>33</v>
      </c>
      <c r="F800" s="5">
        <v>43935</v>
      </c>
      <c r="G800" s="4" t="s">
        <v>596</v>
      </c>
      <c r="H800" s="1">
        <f t="shared" si="36"/>
        <v>12</v>
      </c>
      <c r="I800" s="1">
        <f t="shared" si="37"/>
        <v>9</v>
      </c>
      <c r="J800" s="69" t="s">
        <v>1267</v>
      </c>
      <c r="K800" s="4" t="s">
        <v>589</v>
      </c>
      <c r="L800" s="4" t="s">
        <v>33</v>
      </c>
      <c r="N800" s="74" t="e">
        <f>+VLOOKUP(B800,#REF!,5,0)</f>
        <v>#REF!</v>
      </c>
      <c r="O800" s="2" t="e">
        <f t="shared" si="38"/>
        <v>#REF!</v>
      </c>
      <c r="P800" s="2" t="s">
        <v>2644</v>
      </c>
      <c r="Q800" s="2" t="s">
        <v>2645</v>
      </c>
    </row>
    <row r="801" spans="1:17" ht="14.25" customHeight="1" x14ac:dyDescent="0.25">
      <c r="A801" s="2">
        <v>800</v>
      </c>
      <c r="B801" s="3">
        <v>20910</v>
      </c>
      <c r="C801" s="4" t="s">
        <v>4</v>
      </c>
      <c r="D801" s="5">
        <v>43923</v>
      </c>
      <c r="E801" s="36" t="s">
        <v>33</v>
      </c>
      <c r="F801" s="5">
        <v>43923</v>
      </c>
      <c r="G801" s="4" t="s">
        <v>596</v>
      </c>
      <c r="H801" s="1">
        <f t="shared" si="36"/>
        <v>0</v>
      </c>
      <c r="I801" s="1">
        <f t="shared" si="37"/>
        <v>1</v>
      </c>
      <c r="J801" s="69" t="s">
        <v>1268</v>
      </c>
      <c r="K801" s="4" t="s">
        <v>589</v>
      </c>
      <c r="L801" s="4" t="s">
        <v>33</v>
      </c>
      <c r="N801" s="74" t="e">
        <f>+VLOOKUP(B801,#REF!,5,0)</f>
        <v>#REF!</v>
      </c>
      <c r="O801" s="2" t="e">
        <f t="shared" si="38"/>
        <v>#REF!</v>
      </c>
      <c r="P801" s="2" t="s">
        <v>2644</v>
      </c>
      <c r="Q801" s="2" t="s">
        <v>2645</v>
      </c>
    </row>
    <row r="802" spans="1:17" ht="14.25" customHeight="1" x14ac:dyDescent="0.25">
      <c r="A802" s="2">
        <v>801</v>
      </c>
      <c r="B802" s="3">
        <v>20911</v>
      </c>
      <c r="C802" s="4" t="s">
        <v>586</v>
      </c>
      <c r="D802" s="5">
        <v>43923</v>
      </c>
      <c r="E802" s="36" t="s">
        <v>33</v>
      </c>
      <c r="F802" s="5">
        <v>43926</v>
      </c>
      <c r="G802" s="4" t="s">
        <v>596</v>
      </c>
      <c r="H802" s="1">
        <f t="shared" si="36"/>
        <v>3</v>
      </c>
      <c r="I802" s="1">
        <f t="shared" si="37"/>
        <v>2</v>
      </c>
      <c r="J802" s="69" t="s">
        <v>1269</v>
      </c>
      <c r="K802" s="4" t="s">
        <v>589</v>
      </c>
      <c r="L802" s="4" t="s">
        <v>33</v>
      </c>
      <c r="N802" s="74" t="e">
        <f>+VLOOKUP(B802,#REF!,5,0)</f>
        <v>#REF!</v>
      </c>
      <c r="O802" s="2" t="e">
        <f t="shared" si="38"/>
        <v>#REF!</v>
      </c>
      <c r="P802" s="2" t="s">
        <v>2644</v>
      </c>
      <c r="Q802" s="2" t="s">
        <v>2645</v>
      </c>
    </row>
    <row r="803" spans="1:17" ht="14.25" customHeight="1" x14ac:dyDescent="0.25">
      <c r="A803" s="2">
        <v>802</v>
      </c>
      <c r="B803" s="3">
        <v>20912</v>
      </c>
      <c r="C803" s="4" t="s">
        <v>586</v>
      </c>
      <c r="D803" s="5">
        <v>43923</v>
      </c>
      <c r="E803" s="36" t="s">
        <v>33</v>
      </c>
      <c r="F803" s="5">
        <v>43926</v>
      </c>
      <c r="G803" s="4" t="s">
        <v>596</v>
      </c>
      <c r="H803" s="1">
        <f t="shared" si="36"/>
        <v>3</v>
      </c>
      <c r="I803" s="1">
        <f t="shared" si="37"/>
        <v>2</v>
      </c>
      <c r="J803" s="69" t="s">
        <v>1270</v>
      </c>
      <c r="K803" s="4" t="s">
        <v>589</v>
      </c>
      <c r="L803" s="4" t="s">
        <v>33</v>
      </c>
      <c r="N803" s="74" t="e">
        <f>+VLOOKUP(B803,#REF!,5,0)</f>
        <v>#REF!</v>
      </c>
      <c r="O803" s="2" t="e">
        <f t="shared" si="38"/>
        <v>#REF!</v>
      </c>
      <c r="P803" s="2" t="s">
        <v>2644</v>
      </c>
      <c r="Q803" s="2" t="s">
        <v>2645</v>
      </c>
    </row>
    <row r="804" spans="1:17" ht="14.25" customHeight="1" x14ac:dyDescent="0.25">
      <c r="A804" s="2">
        <v>803</v>
      </c>
      <c r="B804" s="3">
        <v>20913</v>
      </c>
      <c r="C804" s="4" t="s">
        <v>586</v>
      </c>
      <c r="D804" s="5">
        <v>43923</v>
      </c>
      <c r="E804" s="36" t="s">
        <v>33</v>
      </c>
      <c r="F804" s="5">
        <v>43926</v>
      </c>
      <c r="G804" s="4" t="s">
        <v>596</v>
      </c>
      <c r="H804" s="1">
        <f t="shared" si="36"/>
        <v>3</v>
      </c>
      <c r="I804" s="1">
        <f t="shared" si="37"/>
        <v>2</v>
      </c>
      <c r="J804" s="69" t="s">
        <v>1271</v>
      </c>
      <c r="K804" s="4" t="s">
        <v>589</v>
      </c>
      <c r="L804" s="4" t="s">
        <v>33</v>
      </c>
      <c r="N804" s="74" t="e">
        <f>+VLOOKUP(B804,#REF!,5,0)</f>
        <v>#REF!</v>
      </c>
      <c r="O804" s="2" t="e">
        <f t="shared" si="38"/>
        <v>#REF!</v>
      </c>
      <c r="P804" s="2" t="s">
        <v>2644</v>
      </c>
      <c r="Q804" s="2" t="s">
        <v>2645</v>
      </c>
    </row>
    <row r="805" spans="1:17" ht="14.25" customHeight="1" x14ac:dyDescent="0.25">
      <c r="A805" s="2">
        <v>804</v>
      </c>
      <c r="B805" s="3">
        <v>20914</v>
      </c>
      <c r="C805" s="4" t="s">
        <v>586</v>
      </c>
      <c r="D805" s="5">
        <v>43923</v>
      </c>
      <c r="E805" s="36" t="s">
        <v>33</v>
      </c>
      <c r="F805" s="5">
        <v>43927</v>
      </c>
      <c r="G805" s="4" t="s">
        <v>596</v>
      </c>
      <c r="H805" s="1">
        <f t="shared" si="36"/>
        <v>4</v>
      </c>
      <c r="I805" s="1">
        <f t="shared" si="37"/>
        <v>3</v>
      </c>
      <c r="J805" s="69" t="s">
        <v>1272</v>
      </c>
      <c r="K805" s="4" t="s">
        <v>589</v>
      </c>
      <c r="L805" s="4" t="s">
        <v>33</v>
      </c>
      <c r="N805" s="74" t="e">
        <f>+VLOOKUP(B805,#REF!,5,0)</f>
        <v>#REF!</v>
      </c>
      <c r="O805" s="2" t="e">
        <f t="shared" si="38"/>
        <v>#REF!</v>
      </c>
      <c r="P805" s="2" t="s">
        <v>2644</v>
      </c>
      <c r="Q805" s="2" t="s">
        <v>2645</v>
      </c>
    </row>
    <row r="806" spans="1:17" ht="14.25" customHeight="1" x14ac:dyDescent="0.25">
      <c r="A806" s="2">
        <v>805</v>
      </c>
      <c r="B806" s="3">
        <v>20915</v>
      </c>
      <c r="C806" s="4" t="s">
        <v>4</v>
      </c>
      <c r="D806" s="5">
        <v>43923</v>
      </c>
      <c r="E806" s="36" t="s">
        <v>33</v>
      </c>
      <c r="F806" s="5">
        <v>43935</v>
      </c>
      <c r="G806" s="4" t="s">
        <v>596</v>
      </c>
      <c r="H806" s="1">
        <f t="shared" si="36"/>
        <v>12</v>
      </c>
      <c r="I806" s="1">
        <f t="shared" si="37"/>
        <v>9</v>
      </c>
      <c r="J806" s="69" t="s">
        <v>1273</v>
      </c>
      <c r="K806" s="4" t="s">
        <v>589</v>
      </c>
      <c r="L806" s="4" t="s">
        <v>33</v>
      </c>
      <c r="N806" s="74" t="e">
        <f>+VLOOKUP(B806,#REF!,5,0)</f>
        <v>#REF!</v>
      </c>
      <c r="O806" s="2" t="e">
        <f t="shared" si="38"/>
        <v>#REF!</v>
      </c>
      <c r="P806" s="2" t="s">
        <v>2644</v>
      </c>
      <c r="Q806" s="2" t="s">
        <v>2645</v>
      </c>
    </row>
    <row r="807" spans="1:17" ht="14.25" customHeight="1" x14ac:dyDescent="0.25">
      <c r="A807" s="2">
        <v>806</v>
      </c>
      <c r="B807" s="3">
        <v>20916</v>
      </c>
      <c r="C807" s="4" t="s">
        <v>586</v>
      </c>
      <c r="D807" s="5">
        <v>43923</v>
      </c>
      <c r="E807" s="36" t="s">
        <v>33</v>
      </c>
      <c r="F807" s="5">
        <v>43926</v>
      </c>
      <c r="G807" s="4" t="s">
        <v>596</v>
      </c>
      <c r="H807" s="1">
        <f t="shared" si="36"/>
        <v>3</v>
      </c>
      <c r="I807" s="1">
        <f t="shared" si="37"/>
        <v>2</v>
      </c>
      <c r="J807" s="69" t="s">
        <v>1274</v>
      </c>
      <c r="K807" s="4" t="s">
        <v>589</v>
      </c>
      <c r="L807" s="4" t="s">
        <v>33</v>
      </c>
      <c r="N807" s="74" t="e">
        <f>+VLOOKUP(B807,#REF!,5,0)</f>
        <v>#REF!</v>
      </c>
      <c r="O807" s="2" t="e">
        <f t="shared" si="38"/>
        <v>#REF!</v>
      </c>
      <c r="P807" s="2" t="s">
        <v>2644</v>
      </c>
      <c r="Q807" s="2" t="s">
        <v>2645</v>
      </c>
    </row>
    <row r="808" spans="1:17" ht="14.25" customHeight="1" x14ac:dyDescent="0.25">
      <c r="A808" s="2">
        <v>807</v>
      </c>
      <c r="B808" s="3">
        <v>20917</v>
      </c>
      <c r="C808" s="4" t="s">
        <v>586</v>
      </c>
      <c r="D808" s="5">
        <v>43923</v>
      </c>
      <c r="E808" s="36" t="s">
        <v>33</v>
      </c>
      <c r="F808" s="5">
        <v>43927</v>
      </c>
      <c r="G808" s="4" t="s">
        <v>596</v>
      </c>
      <c r="H808" s="1">
        <f t="shared" si="36"/>
        <v>4</v>
      </c>
      <c r="I808" s="1">
        <f t="shared" si="37"/>
        <v>3</v>
      </c>
      <c r="J808" s="69" t="s">
        <v>1275</v>
      </c>
      <c r="K808" s="4" t="s">
        <v>589</v>
      </c>
      <c r="L808" s="4" t="s">
        <v>33</v>
      </c>
      <c r="N808" s="74" t="e">
        <f>+VLOOKUP(B808,#REF!,5,0)</f>
        <v>#REF!</v>
      </c>
      <c r="O808" s="2" t="e">
        <f t="shared" si="38"/>
        <v>#REF!</v>
      </c>
      <c r="P808" s="2" t="s">
        <v>2644</v>
      </c>
      <c r="Q808" s="2" t="s">
        <v>2645</v>
      </c>
    </row>
    <row r="809" spans="1:17" ht="14.25" customHeight="1" x14ac:dyDescent="0.25">
      <c r="A809" s="2">
        <v>808</v>
      </c>
      <c r="B809" s="3">
        <v>20918</v>
      </c>
      <c r="C809" s="4" t="s">
        <v>4</v>
      </c>
      <c r="D809" s="5">
        <v>43923</v>
      </c>
      <c r="E809" s="36" t="s">
        <v>33</v>
      </c>
      <c r="F809" s="5">
        <v>43935</v>
      </c>
      <c r="G809" s="4" t="s">
        <v>596</v>
      </c>
      <c r="H809" s="1">
        <f t="shared" si="36"/>
        <v>12</v>
      </c>
      <c r="I809" s="1">
        <f t="shared" si="37"/>
        <v>9</v>
      </c>
      <c r="J809" s="69" t="s">
        <v>1276</v>
      </c>
      <c r="K809" s="4" t="s">
        <v>589</v>
      </c>
      <c r="L809" s="4" t="s">
        <v>33</v>
      </c>
      <c r="N809" s="74" t="e">
        <f>+VLOOKUP(B809,#REF!,5,0)</f>
        <v>#REF!</v>
      </c>
      <c r="O809" s="2" t="e">
        <f t="shared" si="38"/>
        <v>#REF!</v>
      </c>
      <c r="P809" s="2" t="s">
        <v>2644</v>
      </c>
      <c r="Q809" s="2" t="s">
        <v>2645</v>
      </c>
    </row>
    <row r="810" spans="1:17" ht="14.25" customHeight="1" x14ac:dyDescent="0.25">
      <c r="A810" s="2">
        <v>809</v>
      </c>
      <c r="B810" s="3">
        <v>20919</v>
      </c>
      <c r="C810" s="4" t="s">
        <v>586</v>
      </c>
      <c r="D810" s="5">
        <v>43923</v>
      </c>
      <c r="E810" s="36" t="s">
        <v>33</v>
      </c>
      <c r="F810" s="5">
        <v>43926</v>
      </c>
      <c r="G810" s="4" t="s">
        <v>596</v>
      </c>
      <c r="H810" s="1">
        <f t="shared" si="36"/>
        <v>3</v>
      </c>
      <c r="I810" s="1">
        <f t="shared" si="37"/>
        <v>2</v>
      </c>
      <c r="J810" s="69" t="s">
        <v>835</v>
      </c>
      <c r="K810" s="4" t="s">
        <v>589</v>
      </c>
      <c r="L810" s="4" t="s">
        <v>33</v>
      </c>
      <c r="N810" s="74" t="e">
        <f>+VLOOKUP(B810,#REF!,5,0)</f>
        <v>#REF!</v>
      </c>
      <c r="O810" s="2" t="e">
        <f t="shared" si="38"/>
        <v>#REF!</v>
      </c>
      <c r="P810" s="2" t="s">
        <v>2644</v>
      </c>
      <c r="Q810" s="2" t="s">
        <v>2645</v>
      </c>
    </row>
    <row r="811" spans="1:17" ht="14.25" customHeight="1" x14ac:dyDescent="0.25">
      <c r="A811" s="2">
        <v>810</v>
      </c>
      <c r="B811" s="3">
        <v>20920</v>
      </c>
      <c r="C811" s="4" t="s">
        <v>586</v>
      </c>
      <c r="D811" s="5">
        <v>43923</v>
      </c>
      <c r="E811" s="36" t="s">
        <v>33</v>
      </c>
      <c r="F811" s="5">
        <v>43926</v>
      </c>
      <c r="G811" s="4" t="s">
        <v>596</v>
      </c>
      <c r="H811" s="1">
        <f t="shared" si="36"/>
        <v>3</v>
      </c>
      <c r="I811" s="1">
        <f t="shared" si="37"/>
        <v>2</v>
      </c>
      <c r="J811" s="69" t="s">
        <v>1277</v>
      </c>
      <c r="K811" s="4" t="s">
        <v>589</v>
      </c>
      <c r="L811" s="4" t="s">
        <v>33</v>
      </c>
      <c r="N811" s="74" t="e">
        <f>+VLOOKUP(B811,#REF!,5,0)</f>
        <v>#REF!</v>
      </c>
      <c r="O811" s="2" t="e">
        <f t="shared" si="38"/>
        <v>#REF!</v>
      </c>
      <c r="P811" s="2" t="s">
        <v>2644</v>
      </c>
      <c r="Q811" s="2" t="s">
        <v>2645</v>
      </c>
    </row>
    <row r="812" spans="1:17" ht="14.25" customHeight="1" x14ac:dyDescent="0.25">
      <c r="A812" s="2">
        <v>811</v>
      </c>
      <c r="B812" s="3">
        <v>20921</v>
      </c>
      <c r="C812" s="4" t="s">
        <v>7</v>
      </c>
      <c r="D812" s="5">
        <v>43923</v>
      </c>
      <c r="E812" s="36" t="s">
        <v>33</v>
      </c>
      <c r="F812" s="5">
        <v>43927</v>
      </c>
      <c r="G812" s="4" t="s">
        <v>596</v>
      </c>
      <c r="H812" s="1">
        <f t="shared" si="36"/>
        <v>4</v>
      </c>
      <c r="I812" s="1">
        <f t="shared" si="37"/>
        <v>3</v>
      </c>
      <c r="J812" s="69" t="s">
        <v>1278</v>
      </c>
      <c r="K812" s="4" t="s">
        <v>589</v>
      </c>
      <c r="L812" s="4" t="s">
        <v>33</v>
      </c>
      <c r="N812" s="74" t="e">
        <f>+VLOOKUP(B812,#REF!,5,0)</f>
        <v>#REF!</v>
      </c>
      <c r="O812" s="2" t="e">
        <f t="shared" si="38"/>
        <v>#REF!</v>
      </c>
      <c r="P812" s="2" t="s">
        <v>2644</v>
      </c>
      <c r="Q812" s="2" t="s">
        <v>2645</v>
      </c>
    </row>
    <row r="813" spans="1:17" ht="14.25" customHeight="1" x14ac:dyDescent="0.25">
      <c r="A813" s="2">
        <v>812</v>
      </c>
      <c r="B813" s="3">
        <v>20922</v>
      </c>
      <c r="C813" s="4" t="s">
        <v>586</v>
      </c>
      <c r="D813" s="5">
        <v>43924</v>
      </c>
      <c r="E813" s="36" t="s">
        <v>33</v>
      </c>
      <c r="F813" s="5">
        <v>43926</v>
      </c>
      <c r="G813" s="4" t="s">
        <v>596</v>
      </c>
      <c r="H813" s="1">
        <f t="shared" si="36"/>
        <v>2</v>
      </c>
      <c r="I813" s="1">
        <f t="shared" si="37"/>
        <v>1</v>
      </c>
      <c r="J813" s="69" t="s">
        <v>1279</v>
      </c>
      <c r="K813" s="4" t="s">
        <v>589</v>
      </c>
      <c r="L813" s="4" t="s">
        <v>33</v>
      </c>
      <c r="N813" s="74" t="e">
        <f>+VLOOKUP(B813,#REF!,5,0)</f>
        <v>#REF!</v>
      </c>
      <c r="O813" s="2" t="e">
        <f t="shared" si="38"/>
        <v>#REF!</v>
      </c>
      <c r="P813" s="2" t="s">
        <v>2644</v>
      </c>
      <c r="Q813" s="2" t="s">
        <v>2645</v>
      </c>
    </row>
    <row r="814" spans="1:17" ht="14.25" customHeight="1" x14ac:dyDescent="0.25">
      <c r="A814" s="2">
        <v>813</v>
      </c>
      <c r="B814" s="3">
        <v>20923</v>
      </c>
      <c r="C814" s="4" t="s">
        <v>586</v>
      </c>
      <c r="D814" s="5">
        <v>43924</v>
      </c>
      <c r="E814" s="36" t="s">
        <v>33</v>
      </c>
      <c r="F814" s="5">
        <v>43926</v>
      </c>
      <c r="G814" s="4" t="s">
        <v>596</v>
      </c>
      <c r="H814" s="1">
        <f t="shared" si="36"/>
        <v>2</v>
      </c>
      <c r="I814" s="1">
        <f t="shared" si="37"/>
        <v>1</v>
      </c>
      <c r="J814" s="69" t="s">
        <v>1280</v>
      </c>
      <c r="K814" s="4" t="s">
        <v>589</v>
      </c>
      <c r="L814" s="4" t="s">
        <v>33</v>
      </c>
      <c r="N814" s="74" t="e">
        <f>+VLOOKUP(B814,#REF!,5,0)</f>
        <v>#REF!</v>
      </c>
      <c r="O814" s="2" t="e">
        <f t="shared" si="38"/>
        <v>#REF!</v>
      </c>
      <c r="P814" s="2" t="s">
        <v>2644</v>
      </c>
      <c r="Q814" s="2" t="s">
        <v>2645</v>
      </c>
    </row>
    <row r="815" spans="1:17" ht="14.25" customHeight="1" x14ac:dyDescent="0.25">
      <c r="A815" s="2">
        <v>814</v>
      </c>
      <c r="B815" s="3">
        <v>20924</v>
      </c>
      <c r="C815" s="4" t="s">
        <v>4</v>
      </c>
      <c r="D815" s="5">
        <v>43924</v>
      </c>
      <c r="E815" s="36" t="s">
        <v>33</v>
      </c>
      <c r="F815" s="5">
        <v>43936</v>
      </c>
      <c r="G815" s="4" t="s">
        <v>596</v>
      </c>
      <c r="H815" s="1">
        <f t="shared" si="36"/>
        <v>12</v>
      </c>
      <c r="I815" s="1">
        <f t="shared" si="37"/>
        <v>9</v>
      </c>
      <c r="J815" s="69" t="s">
        <v>1281</v>
      </c>
      <c r="K815" s="4" t="s">
        <v>589</v>
      </c>
      <c r="L815" s="4" t="s">
        <v>33</v>
      </c>
      <c r="N815" s="74" t="e">
        <f>+VLOOKUP(B815,#REF!,5,0)</f>
        <v>#REF!</v>
      </c>
      <c r="O815" s="2" t="e">
        <f t="shared" si="38"/>
        <v>#REF!</v>
      </c>
      <c r="P815" s="2" t="s">
        <v>2644</v>
      </c>
      <c r="Q815" s="2" t="s">
        <v>2645</v>
      </c>
    </row>
    <row r="816" spans="1:17" ht="14.25" customHeight="1" x14ac:dyDescent="0.25">
      <c r="A816" s="2">
        <v>815</v>
      </c>
      <c r="B816" s="3">
        <v>20925</v>
      </c>
      <c r="C816" s="4" t="s">
        <v>586</v>
      </c>
      <c r="D816" s="5">
        <v>43924</v>
      </c>
      <c r="E816" s="36" t="s">
        <v>33</v>
      </c>
      <c r="F816" s="5">
        <v>43926</v>
      </c>
      <c r="G816" s="4" t="s">
        <v>596</v>
      </c>
      <c r="H816" s="1">
        <f t="shared" si="36"/>
        <v>2</v>
      </c>
      <c r="I816" s="1">
        <f t="shared" si="37"/>
        <v>1</v>
      </c>
      <c r="J816" s="69" t="s">
        <v>1282</v>
      </c>
      <c r="K816" s="4" t="s">
        <v>589</v>
      </c>
      <c r="L816" s="4" t="s">
        <v>33</v>
      </c>
      <c r="N816" s="74" t="e">
        <f>+VLOOKUP(B816,#REF!,5,0)</f>
        <v>#REF!</v>
      </c>
      <c r="O816" s="2" t="e">
        <f t="shared" si="38"/>
        <v>#REF!</v>
      </c>
      <c r="P816" s="2" t="s">
        <v>2644</v>
      </c>
      <c r="Q816" s="2" t="s">
        <v>2645</v>
      </c>
    </row>
    <row r="817" spans="1:17" ht="14.25" customHeight="1" x14ac:dyDescent="0.25">
      <c r="A817" s="2">
        <v>816</v>
      </c>
      <c r="B817" s="3">
        <v>20926</v>
      </c>
      <c r="C817" s="4" t="s">
        <v>586</v>
      </c>
      <c r="D817" s="5">
        <v>43924</v>
      </c>
      <c r="E817" s="36" t="s">
        <v>33</v>
      </c>
      <c r="F817" s="5">
        <v>43926</v>
      </c>
      <c r="G817" s="4" t="s">
        <v>596</v>
      </c>
      <c r="H817" s="1">
        <f t="shared" si="36"/>
        <v>2</v>
      </c>
      <c r="I817" s="1">
        <f t="shared" si="37"/>
        <v>1</v>
      </c>
      <c r="J817" s="69" t="s">
        <v>1091</v>
      </c>
      <c r="K817" s="4" t="s">
        <v>589</v>
      </c>
      <c r="L817" s="4" t="s">
        <v>33</v>
      </c>
      <c r="N817" s="74" t="e">
        <f>+VLOOKUP(B817,#REF!,5,0)</f>
        <v>#REF!</v>
      </c>
      <c r="O817" s="2" t="e">
        <f t="shared" si="38"/>
        <v>#REF!</v>
      </c>
      <c r="P817" s="2" t="s">
        <v>2644</v>
      </c>
      <c r="Q817" s="2" t="s">
        <v>2645</v>
      </c>
    </row>
    <row r="818" spans="1:17" ht="14.25" customHeight="1" x14ac:dyDescent="0.25">
      <c r="A818" s="2">
        <v>817</v>
      </c>
      <c r="B818" s="3">
        <v>20927</v>
      </c>
      <c r="C818" s="4" t="s">
        <v>4</v>
      </c>
      <c r="D818" s="5">
        <v>43924</v>
      </c>
      <c r="E818" s="36" t="s">
        <v>33</v>
      </c>
      <c r="F818" s="5">
        <v>43926</v>
      </c>
      <c r="G818" s="4" t="s">
        <v>596</v>
      </c>
      <c r="H818" s="1">
        <f t="shared" si="36"/>
        <v>2</v>
      </c>
      <c r="I818" s="1">
        <f t="shared" si="37"/>
        <v>1</v>
      </c>
      <c r="J818" s="69" t="s">
        <v>1283</v>
      </c>
      <c r="K818" s="4" t="s">
        <v>589</v>
      </c>
      <c r="L818" s="4" t="s">
        <v>33</v>
      </c>
      <c r="N818" s="74" t="e">
        <f>+VLOOKUP(B818,#REF!,5,0)</f>
        <v>#REF!</v>
      </c>
      <c r="O818" s="2" t="e">
        <f t="shared" si="38"/>
        <v>#REF!</v>
      </c>
      <c r="P818" s="2" t="s">
        <v>2644</v>
      </c>
      <c r="Q818" s="2" t="s">
        <v>2645</v>
      </c>
    </row>
    <row r="819" spans="1:17" ht="14.25" customHeight="1" x14ac:dyDescent="0.25">
      <c r="A819" s="2">
        <v>818</v>
      </c>
      <c r="B819" s="3">
        <v>20928</v>
      </c>
      <c r="C819" s="4" t="s">
        <v>586</v>
      </c>
      <c r="D819" s="5">
        <v>43924</v>
      </c>
      <c r="E819" s="36" t="s">
        <v>33</v>
      </c>
      <c r="F819" s="5">
        <v>43926</v>
      </c>
      <c r="G819" s="4" t="s">
        <v>596</v>
      </c>
      <c r="H819" s="1">
        <f t="shared" si="36"/>
        <v>2</v>
      </c>
      <c r="I819" s="1">
        <f t="shared" si="37"/>
        <v>1</v>
      </c>
      <c r="J819" s="69" t="s">
        <v>1284</v>
      </c>
      <c r="K819" s="4" t="s">
        <v>589</v>
      </c>
      <c r="L819" s="4" t="s">
        <v>33</v>
      </c>
      <c r="N819" s="74" t="e">
        <f>+VLOOKUP(B819,#REF!,5,0)</f>
        <v>#REF!</v>
      </c>
      <c r="O819" s="2" t="e">
        <f t="shared" si="38"/>
        <v>#REF!</v>
      </c>
      <c r="P819" s="2" t="s">
        <v>2644</v>
      </c>
      <c r="Q819" s="2" t="s">
        <v>2645</v>
      </c>
    </row>
    <row r="820" spans="1:17" ht="14.25" customHeight="1" x14ac:dyDescent="0.25">
      <c r="A820" s="2">
        <v>819</v>
      </c>
      <c r="B820" s="3">
        <v>20929</v>
      </c>
      <c r="C820" s="4" t="s">
        <v>4</v>
      </c>
      <c r="D820" s="5">
        <v>43924</v>
      </c>
      <c r="E820" s="36" t="s">
        <v>33</v>
      </c>
      <c r="F820" s="5">
        <v>43936</v>
      </c>
      <c r="G820" s="4" t="s">
        <v>596</v>
      </c>
      <c r="H820" s="1">
        <f t="shared" si="36"/>
        <v>12</v>
      </c>
      <c r="I820" s="1">
        <f t="shared" si="37"/>
        <v>9</v>
      </c>
      <c r="J820" s="69" t="s">
        <v>1285</v>
      </c>
      <c r="K820" s="4" t="s">
        <v>589</v>
      </c>
      <c r="L820" s="4" t="s">
        <v>33</v>
      </c>
      <c r="N820" s="74" t="e">
        <f>+VLOOKUP(B820,#REF!,5,0)</f>
        <v>#REF!</v>
      </c>
      <c r="O820" s="2" t="e">
        <f t="shared" si="38"/>
        <v>#REF!</v>
      </c>
      <c r="P820" s="2" t="s">
        <v>2644</v>
      </c>
      <c r="Q820" s="2" t="s">
        <v>2645</v>
      </c>
    </row>
    <row r="821" spans="1:17" ht="14.25" customHeight="1" x14ac:dyDescent="0.25">
      <c r="A821" s="2">
        <v>820</v>
      </c>
      <c r="B821" s="3">
        <v>20930</v>
      </c>
      <c r="C821" s="4" t="s">
        <v>586</v>
      </c>
      <c r="D821" s="5">
        <v>43924</v>
      </c>
      <c r="E821" s="36" t="s">
        <v>33</v>
      </c>
      <c r="F821" s="5">
        <v>43926</v>
      </c>
      <c r="G821" s="4" t="s">
        <v>596</v>
      </c>
      <c r="H821" s="1">
        <f t="shared" si="36"/>
        <v>2</v>
      </c>
      <c r="I821" s="1">
        <f t="shared" si="37"/>
        <v>1</v>
      </c>
      <c r="J821" s="69" t="s">
        <v>1286</v>
      </c>
      <c r="K821" s="4" t="s">
        <v>589</v>
      </c>
      <c r="L821" s="4" t="s">
        <v>33</v>
      </c>
      <c r="N821" s="74" t="e">
        <f>+VLOOKUP(B821,#REF!,5,0)</f>
        <v>#REF!</v>
      </c>
      <c r="O821" s="2" t="e">
        <f t="shared" si="38"/>
        <v>#REF!</v>
      </c>
      <c r="P821" s="2" t="s">
        <v>2644</v>
      </c>
      <c r="Q821" s="2" t="s">
        <v>2645</v>
      </c>
    </row>
    <row r="822" spans="1:17" ht="14.25" customHeight="1" x14ac:dyDescent="0.25">
      <c r="A822" s="2">
        <v>821</v>
      </c>
      <c r="B822" s="3">
        <v>20931</v>
      </c>
      <c r="C822" s="4" t="s">
        <v>586</v>
      </c>
      <c r="D822" s="5">
        <v>43924</v>
      </c>
      <c r="E822" s="36" t="s">
        <v>33</v>
      </c>
      <c r="F822" s="5">
        <v>43927</v>
      </c>
      <c r="G822" s="4" t="s">
        <v>596</v>
      </c>
      <c r="H822" s="1">
        <f t="shared" si="36"/>
        <v>3</v>
      </c>
      <c r="I822" s="1">
        <f t="shared" si="37"/>
        <v>2</v>
      </c>
      <c r="J822" s="69" t="s">
        <v>1287</v>
      </c>
      <c r="K822" s="4" t="s">
        <v>589</v>
      </c>
      <c r="L822" s="4" t="s">
        <v>33</v>
      </c>
      <c r="N822" s="74" t="e">
        <f>+VLOOKUP(B822,#REF!,5,0)</f>
        <v>#REF!</v>
      </c>
      <c r="O822" s="2" t="e">
        <f t="shared" si="38"/>
        <v>#REF!</v>
      </c>
      <c r="P822" s="2" t="s">
        <v>2644</v>
      </c>
      <c r="Q822" s="2" t="s">
        <v>2645</v>
      </c>
    </row>
    <row r="823" spans="1:17" ht="14.25" customHeight="1" x14ac:dyDescent="0.25">
      <c r="A823" s="2">
        <v>822</v>
      </c>
      <c r="B823" s="3">
        <v>20932</v>
      </c>
      <c r="C823" s="4" t="s">
        <v>586</v>
      </c>
      <c r="D823" s="5">
        <v>43924</v>
      </c>
      <c r="E823" s="36" t="s">
        <v>33</v>
      </c>
      <c r="F823" s="5">
        <v>43926</v>
      </c>
      <c r="G823" s="4" t="s">
        <v>596</v>
      </c>
      <c r="H823" s="1">
        <f t="shared" si="36"/>
        <v>2</v>
      </c>
      <c r="I823" s="1">
        <f t="shared" si="37"/>
        <v>1</v>
      </c>
      <c r="J823" s="69" t="s">
        <v>1288</v>
      </c>
      <c r="K823" s="4" t="s">
        <v>589</v>
      </c>
      <c r="L823" s="4" t="s">
        <v>33</v>
      </c>
      <c r="N823" s="74" t="e">
        <f>+VLOOKUP(B823,#REF!,5,0)</f>
        <v>#REF!</v>
      </c>
      <c r="O823" s="2" t="e">
        <f t="shared" si="38"/>
        <v>#REF!</v>
      </c>
      <c r="P823" s="2" t="s">
        <v>2644</v>
      </c>
      <c r="Q823" s="2" t="s">
        <v>2645</v>
      </c>
    </row>
    <row r="824" spans="1:17" ht="14.25" customHeight="1" x14ac:dyDescent="0.25">
      <c r="A824" s="2">
        <v>823</v>
      </c>
      <c r="B824" s="3">
        <v>20933</v>
      </c>
      <c r="C824" s="4" t="s">
        <v>586</v>
      </c>
      <c r="D824" s="5">
        <v>43924</v>
      </c>
      <c r="E824" s="36" t="s">
        <v>33</v>
      </c>
      <c r="F824" s="5">
        <v>43926</v>
      </c>
      <c r="G824" s="4" t="s">
        <v>596</v>
      </c>
      <c r="H824" s="1">
        <f t="shared" si="36"/>
        <v>2</v>
      </c>
      <c r="I824" s="1">
        <f t="shared" si="37"/>
        <v>1</v>
      </c>
      <c r="J824" s="69" t="s">
        <v>1289</v>
      </c>
      <c r="K824" s="4" t="s">
        <v>589</v>
      </c>
      <c r="L824" s="4" t="s">
        <v>33</v>
      </c>
      <c r="N824" s="74" t="e">
        <f>+VLOOKUP(B824,#REF!,5,0)</f>
        <v>#REF!</v>
      </c>
      <c r="O824" s="2" t="e">
        <f t="shared" si="38"/>
        <v>#REF!</v>
      </c>
      <c r="P824" s="2" t="s">
        <v>2644</v>
      </c>
      <c r="Q824" s="2" t="s">
        <v>2645</v>
      </c>
    </row>
    <row r="825" spans="1:17" ht="14.25" customHeight="1" x14ac:dyDescent="0.25">
      <c r="A825" s="2">
        <v>824</v>
      </c>
      <c r="B825" s="3">
        <v>20934</v>
      </c>
      <c r="C825" s="4" t="s">
        <v>586</v>
      </c>
      <c r="D825" s="5">
        <v>43924</v>
      </c>
      <c r="E825" s="36" t="s">
        <v>33</v>
      </c>
      <c r="F825" s="5">
        <v>43926</v>
      </c>
      <c r="G825" s="4" t="s">
        <v>596</v>
      </c>
      <c r="H825" s="1">
        <f t="shared" si="36"/>
        <v>2</v>
      </c>
      <c r="I825" s="1">
        <f t="shared" si="37"/>
        <v>1</v>
      </c>
      <c r="J825" s="69" t="s">
        <v>1290</v>
      </c>
      <c r="K825" s="4" t="s">
        <v>589</v>
      </c>
      <c r="L825" s="4" t="s">
        <v>33</v>
      </c>
      <c r="N825" s="74" t="e">
        <f>+VLOOKUP(B825,#REF!,5,0)</f>
        <v>#REF!</v>
      </c>
      <c r="O825" s="2" t="e">
        <f t="shared" si="38"/>
        <v>#REF!</v>
      </c>
      <c r="P825" s="2" t="s">
        <v>2644</v>
      </c>
      <c r="Q825" s="2" t="s">
        <v>2645</v>
      </c>
    </row>
    <row r="826" spans="1:17" ht="14.25" customHeight="1" x14ac:dyDescent="0.25">
      <c r="A826" s="2">
        <v>825</v>
      </c>
      <c r="B826" s="3">
        <v>20935</v>
      </c>
      <c r="C826" s="4" t="s">
        <v>4</v>
      </c>
      <c r="D826" s="5">
        <v>43924</v>
      </c>
      <c r="E826" s="36" t="s">
        <v>33</v>
      </c>
      <c r="F826" s="5">
        <v>43936</v>
      </c>
      <c r="G826" s="4" t="s">
        <v>596</v>
      </c>
      <c r="H826" s="1">
        <f t="shared" si="36"/>
        <v>12</v>
      </c>
      <c r="I826" s="1">
        <f t="shared" si="37"/>
        <v>9</v>
      </c>
      <c r="J826" s="69" t="s">
        <v>1256</v>
      </c>
      <c r="K826" s="4" t="s">
        <v>589</v>
      </c>
      <c r="L826" s="4" t="s">
        <v>33</v>
      </c>
      <c r="N826" s="74" t="e">
        <f>+VLOOKUP(B826,#REF!,5,0)</f>
        <v>#REF!</v>
      </c>
      <c r="O826" s="2" t="e">
        <f t="shared" si="38"/>
        <v>#REF!</v>
      </c>
      <c r="P826" s="2" t="s">
        <v>2644</v>
      </c>
      <c r="Q826" s="2" t="s">
        <v>2645</v>
      </c>
    </row>
    <row r="827" spans="1:17" ht="14.25" customHeight="1" x14ac:dyDescent="0.25">
      <c r="A827" s="2">
        <v>826</v>
      </c>
      <c r="B827" s="3">
        <v>20936</v>
      </c>
      <c r="C827" s="4" t="s">
        <v>586</v>
      </c>
      <c r="D827" s="5">
        <v>43924</v>
      </c>
      <c r="E827" s="36" t="s">
        <v>33</v>
      </c>
      <c r="F827" s="5">
        <v>43926</v>
      </c>
      <c r="G827" s="4" t="s">
        <v>596</v>
      </c>
      <c r="H827" s="1">
        <f t="shared" si="36"/>
        <v>2</v>
      </c>
      <c r="I827" s="1">
        <f t="shared" si="37"/>
        <v>1</v>
      </c>
      <c r="J827" s="69" t="s">
        <v>1291</v>
      </c>
      <c r="K827" s="4" t="s">
        <v>589</v>
      </c>
      <c r="L827" s="4" t="s">
        <v>33</v>
      </c>
      <c r="N827" s="74" t="e">
        <f>+VLOOKUP(B827,#REF!,5,0)</f>
        <v>#REF!</v>
      </c>
      <c r="O827" s="2" t="e">
        <f t="shared" si="38"/>
        <v>#REF!</v>
      </c>
      <c r="P827" s="2" t="s">
        <v>2644</v>
      </c>
      <c r="Q827" s="2" t="s">
        <v>2645</v>
      </c>
    </row>
    <row r="828" spans="1:17" ht="14.25" customHeight="1" x14ac:dyDescent="0.25">
      <c r="A828" s="2">
        <v>827</v>
      </c>
      <c r="B828" s="3">
        <v>20937</v>
      </c>
      <c r="C828" s="4" t="s">
        <v>7</v>
      </c>
      <c r="D828" s="5">
        <v>43924</v>
      </c>
      <c r="E828" s="36" t="s">
        <v>33</v>
      </c>
      <c r="F828" s="5">
        <v>43938</v>
      </c>
      <c r="G828" s="4" t="s">
        <v>596</v>
      </c>
      <c r="H828" s="1">
        <f t="shared" si="36"/>
        <v>14</v>
      </c>
      <c r="I828" s="1">
        <f t="shared" si="37"/>
        <v>11</v>
      </c>
      <c r="J828" s="69" t="s">
        <v>1292</v>
      </c>
      <c r="K828" s="4" t="s">
        <v>589</v>
      </c>
      <c r="L828" s="4" t="s">
        <v>33</v>
      </c>
      <c r="N828" s="74" t="e">
        <f>+VLOOKUP(B828,#REF!,5,0)</f>
        <v>#REF!</v>
      </c>
      <c r="O828" s="2" t="e">
        <f t="shared" si="38"/>
        <v>#REF!</v>
      </c>
      <c r="P828" s="2" t="s">
        <v>2644</v>
      </c>
      <c r="Q828" s="2" t="s">
        <v>2645</v>
      </c>
    </row>
    <row r="829" spans="1:17" ht="14.25" customHeight="1" x14ac:dyDescent="0.25">
      <c r="A829" s="2">
        <v>828</v>
      </c>
      <c r="B829" s="3">
        <v>20938</v>
      </c>
      <c r="C829" s="4" t="s">
        <v>586</v>
      </c>
      <c r="D829" s="5">
        <v>43924</v>
      </c>
      <c r="E829" s="36" t="s">
        <v>33</v>
      </c>
      <c r="F829" s="5">
        <v>43926</v>
      </c>
      <c r="G829" s="4" t="s">
        <v>596</v>
      </c>
      <c r="H829" s="1">
        <f t="shared" si="36"/>
        <v>2</v>
      </c>
      <c r="I829" s="1">
        <f t="shared" si="37"/>
        <v>1</v>
      </c>
      <c r="J829" s="69" t="s">
        <v>1293</v>
      </c>
      <c r="K829" s="4" t="s">
        <v>589</v>
      </c>
      <c r="L829" s="4" t="s">
        <v>33</v>
      </c>
      <c r="N829" s="74" t="e">
        <f>+VLOOKUP(B829,#REF!,5,0)</f>
        <v>#REF!</v>
      </c>
      <c r="O829" s="2" t="e">
        <f t="shared" si="38"/>
        <v>#REF!</v>
      </c>
      <c r="P829" s="2" t="s">
        <v>2644</v>
      </c>
      <c r="Q829" s="2" t="s">
        <v>2645</v>
      </c>
    </row>
    <row r="830" spans="1:17" ht="14.25" customHeight="1" x14ac:dyDescent="0.25">
      <c r="A830" s="2">
        <v>829</v>
      </c>
      <c r="B830" s="3">
        <v>20939</v>
      </c>
      <c r="C830" s="4" t="s">
        <v>586</v>
      </c>
      <c r="D830" s="5">
        <v>43924</v>
      </c>
      <c r="E830" s="36" t="s">
        <v>33</v>
      </c>
      <c r="F830" s="5">
        <v>43926</v>
      </c>
      <c r="G830" s="4" t="s">
        <v>596</v>
      </c>
      <c r="H830" s="1">
        <f t="shared" si="36"/>
        <v>2</v>
      </c>
      <c r="I830" s="1">
        <f t="shared" si="37"/>
        <v>1</v>
      </c>
      <c r="J830" s="69" t="s">
        <v>1294</v>
      </c>
      <c r="K830" s="4" t="s">
        <v>589</v>
      </c>
      <c r="L830" s="4" t="s">
        <v>33</v>
      </c>
      <c r="N830" s="74" t="e">
        <f>+VLOOKUP(B830,#REF!,5,0)</f>
        <v>#REF!</v>
      </c>
      <c r="O830" s="2" t="e">
        <f t="shared" si="38"/>
        <v>#REF!</v>
      </c>
      <c r="P830" s="2" t="s">
        <v>2644</v>
      </c>
      <c r="Q830" s="2" t="s">
        <v>2645</v>
      </c>
    </row>
    <row r="831" spans="1:17" ht="14.25" customHeight="1" x14ac:dyDescent="0.25">
      <c r="A831" s="2">
        <v>830</v>
      </c>
      <c r="B831" s="3">
        <v>20940</v>
      </c>
      <c r="C831" s="4" t="s">
        <v>586</v>
      </c>
      <c r="D831" s="5">
        <v>43924</v>
      </c>
      <c r="E831" s="36" t="s">
        <v>33</v>
      </c>
      <c r="F831" s="5">
        <v>43926</v>
      </c>
      <c r="G831" s="4" t="s">
        <v>596</v>
      </c>
      <c r="H831" s="1">
        <f t="shared" si="36"/>
        <v>2</v>
      </c>
      <c r="I831" s="1">
        <f t="shared" si="37"/>
        <v>1</v>
      </c>
      <c r="J831" s="69" t="s">
        <v>1295</v>
      </c>
      <c r="K831" s="4" t="s">
        <v>589</v>
      </c>
      <c r="L831" s="4" t="s">
        <v>33</v>
      </c>
      <c r="N831" s="74" t="e">
        <f>+VLOOKUP(B831,#REF!,5,0)</f>
        <v>#REF!</v>
      </c>
      <c r="O831" s="2" t="e">
        <f t="shared" si="38"/>
        <v>#REF!</v>
      </c>
      <c r="P831" s="2" t="s">
        <v>2644</v>
      </c>
      <c r="Q831" s="2" t="s">
        <v>2645</v>
      </c>
    </row>
    <row r="832" spans="1:17" ht="14.25" customHeight="1" x14ac:dyDescent="0.25">
      <c r="A832" s="2">
        <v>831</v>
      </c>
      <c r="B832" s="3">
        <v>20941</v>
      </c>
      <c r="C832" s="4" t="s">
        <v>586</v>
      </c>
      <c r="D832" s="5">
        <v>43925</v>
      </c>
      <c r="E832" s="36" t="s">
        <v>33</v>
      </c>
      <c r="F832" s="5">
        <v>43926</v>
      </c>
      <c r="G832" s="4" t="s">
        <v>596</v>
      </c>
      <c r="H832" s="1">
        <f t="shared" si="36"/>
        <v>1</v>
      </c>
      <c r="I832" s="1">
        <f t="shared" si="37"/>
        <v>0</v>
      </c>
      <c r="J832" s="69" t="s">
        <v>1296</v>
      </c>
      <c r="K832" s="4" t="s">
        <v>589</v>
      </c>
      <c r="L832" s="4" t="s">
        <v>33</v>
      </c>
      <c r="N832" s="74" t="e">
        <f>+VLOOKUP(B832,#REF!,5,0)</f>
        <v>#REF!</v>
      </c>
      <c r="O832" s="2" t="e">
        <f t="shared" si="38"/>
        <v>#REF!</v>
      </c>
      <c r="P832" s="2" t="s">
        <v>2644</v>
      </c>
      <c r="Q832" s="2" t="s">
        <v>2645</v>
      </c>
    </row>
    <row r="833" spans="1:17" ht="14.25" customHeight="1" x14ac:dyDescent="0.25">
      <c r="A833" s="2">
        <v>832</v>
      </c>
      <c r="B833" s="3">
        <v>20942</v>
      </c>
      <c r="C833" s="4" t="s">
        <v>586</v>
      </c>
      <c r="D833" s="5">
        <v>43925</v>
      </c>
      <c r="E833" s="36" t="s">
        <v>33</v>
      </c>
      <c r="F833" s="5">
        <v>43926</v>
      </c>
      <c r="G833" s="4" t="s">
        <v>596</v>
      </c>
      <c r="H833" s="1">
        <f t="shared" si="36"/>
        <v>1</v>
      </c>
      <c r="I833" s="1">
        <f t="shared" si="37"/>
        <v>0</v>
      </c>
      <c r="J833" s="69" t="s">
        <v>1297</v>
      </c>
      <c r="K833" s="4" t="s">
        <v>589</v>
      </c>
      <c r="L833" s="4" t="s">
        <v>33</v>
      </c>
      <c r="N833" s="74" t="e">
        <f>+VLOOKUP(B833,#REF!,5,0)</f>
        <v>#REF!</v>
      </c>
      <c r="O833" s="2" t="e">
        <f t="shared" si="38"/>
        <v>#REF!</v>
      </c>
      <c r="P833" s="2" t="s">
        <v>2644</v>
      </c>
      <c r="Q833" s="2" t="s">
        <v>2645</v>
      </c>
    </row>
    <row r="834" spans="1:17" ht="14.25" customHeight="1" x14ac:dyDescent="0.25">
      <c r="A834" s="2">
        <v>833</v>
      </c>
      <c r="B834" s="3">
        <v>20943</v>
      </c>
      <c r="C834" s="4" t="s">
        <v>586</v>
      </c>
      <c r="D834" s="5">
        <v>43925</v>
      </c>
      <c r="E834" s="36" t="s">
        <v>33</v>
      </c>
      <c r="F834" s="5">
        <v>43926</v>
      </c>
      <c r="G834" s="4" t="s">
        <v>596</v>
      </c>
      <c r="H834" s="1">
        <f t="shared" ref="H834:H897" si="39">+F834-D834</f>
        <v>1</v>
      </c>
      <c r="I834" s="1">
        <f t="shared" ref="I834:I897" si="40">+NETWORKDAYS(D834,F834)</f>
        <v>0</v>
      </c>
      <c r="J834" s="69" t="s">
        <v>1298</v>
      </c>
      <c r="K834" s="4" t="s">
        <v>589</v>
      </c>
      <c r="L834" s="4" t="s">
        <v>33</v>
      </c>
      <c r="N834" s="74" t="e">
        <f>+VLOOKUP(B834,#REF!,5,0)</f>
        <v>#REF!</v>
      </c>
      <c r="O834" s="2" t="e">
        <f t="shared" ref="O834:O897" si="41">+N834=K834</f>
        <v>#REF!</v>
      </c>
      <c r="P834" s="2" t="s">
        <v>2644</v>
      </c>
      <c r="Q834" s="2" t="s">
        <v>2645</v>
      </c>
    </row>
    <row r="835" spans="1:17" ht="14.25" customHeight="1" x14ac:dyDescent="0.25">
      <c r="A835" s="2">
        <v>834</v>
      </c>
      <c r="B835" s="3">
        <v>20944</v>
      </c>
      <c r="C835" s="4" t="s">
        <v>586</v>
      </c>
      <c r="D835" s="5">
        <v>43925</v>
      </c>
      <c r="E835" s="36" t="s">
        <v>33</v>
      </c>
      <c r="F835" s="5">
        <v>43926</v>
      </c>
      <c r="G835" s="4" t="s">
        <v>596</v>
      </c>
      <c r="H835" s="1">
        <f t="shared" si="39"/>
        <v>1</v>
      </c>
      <c r="I835" s="1">
        <f t="shared" si="40"/>
        <v>0</v>
      </c>
      <c r="J835" s="69" t="s">
        <v>1299</v>
      </c>
      <c r="K835" s="4" t="s">
        <v>589</v>
      </c>
      <c r="L835" s="4" t="s">
        <v>33</v>
      </c>
      <c r="N835" s="74" t="e">
        <f>+VLOOKUP(B835,#REF!,5,0)</f>
        <v>#REF!</v>
      </c>
      <c r="O835" s="2" t="e">
        <f t="shared" si="41"/>
        <v>#REF!</v>
      </c>
      <c r="P835" s="2" t="s">
        <v>2644</v>
      </c>
      <c r="Q835" s="2" t="s">
        <v>2645</v>
      </c>
    </row>
    <row r="836" spans="1:17" ht="14.25" customHeight="1" x14ac:dyDescent="0.25">
      <c r="A836" s="2">
        <v>835</v>
      </c>
      <c r="B836" s="3">
        <v>20945</v>
      </c>
      <c r="C836" s="4" t="s">
        <v>586</v>
      </c>
      <c r="D836" s="5">
        <v>43925</v>
      </c>
      <c r="E836" s="36" t="s">
        <v>33</v>
      </c>
      <c r="F836" s="5">
        <v>43926</v>
      </c>
      <c r="G836" s="4" t="s">
        <v>596</v>
      </c>
      <c r="H836" s="1">
        <f t="shared" si="39"/>
        <v>1</v>
      </c>
      <c r="I836" s="1">
        <f t="shared" si="40"/>
        <v>0</v>
      </c>
      <c r="J836" s="69" t="s">
        <v>1300</v>
      </c>
      <c r="K836" s="4" t="s">
        <v>589</v>
      </c>
      <c r="L836" s="4" t="s">
        <v>33</v>
      </c>
      <c r="N836" s="74" t="e">
        <f>+VLOOKUP(B836,#REF!,5,0)</f>
        <v>#REF!</v>
      </c>
      <c r="O836" s="2" t="e">
        <f t="shared" si="41"/>
        <v>#REF!</v>
      </c>
      <c r="P836" s="2" t="s">
        <v>2644</v>
      </c>
      <c r="Q836" s="2" t="s">
        <v>2645</v>
      </c>
    </row>
    <row r="837" spans="1:17" ht="14.25" customHeight="1" x14ac:dyDescent="0.25">
      <c r="A837" s="2">
        <v>836</v>
      </c>
      <c r="B837" s="3">
        <v>20946</v>
      </c>
      <c r="C837" s="4" t="s">
        <v>4</v>
      </c>
      <c r="D837" s="5">
        <v>43925</v>
      </c>
      <c r="E837" s="36" t="s">
        <v>33</v>
      </c>
      <c r="F837" s="5">
        <v>43936</v>
      </c>
      <c r="G837" s="4" t="s">
        <v>596</v>
      </c>
      <c r="H837" s="1">
        <f t="shared" si="39"/>
        <v>11</v>
      </c>
      <c r="I837" s="1">
        <f t="shared" si="40"/>
        <v>8</v>
      </c>
      <c r="J837" s="69" t="s">
        <v>1301</v>
      </c>
      <c r="K837" s="4" t="s">
        <v>589</v>
      </c>
      <c r="L837" s="4" t="s">
        <v>33</v>
      </c>
      <c r="N837" s="74" t="e">
        <f>+VLOOKUP(B837,#REF!,5,0)</f>
        <v>#REF!</v>
      </c>
      <c r="O837" s="2" t="e">
        <f t="shared" si="41"/>
        <v>#REF!</v>
      </c>
      <c r="P837" s="2" t="s">
        <v>2644</v>
      </c>
      <c r="Q837" s="2" t="s">
        <v>2645</v>
      </c>
    </row>
    <row r="838" spans="1:17" ht="14.25" customHeight="1" x14ac:dyDescent="0.25">
      <c r="A838" s="2">
        <v>837</v>
      </c>
      <c r="B838" s="3">
        <v>20947</v>
      </c>
      <c r="C838" s="4" t="s">
        <v>2</v>
      </c>
      <c r="D838" s="5">
        <v>43925</v>
      </c>
      <c r="E838" s="36" t="s">
        <v>33</v>
      </c>
      <c r="F838" s="5">
        <v>43926</v>
      </c>
      <c r="G838" s="4" t="s">
        <v>596</v>
      </c>
      <c r="H838" s="1">
        <f t="shared" si="39"/>
        <v>1</v>
      </c>
      <c r="I838" s="1">
        <f t="shared" si="40"/>
        <v>0</v>
      </c>
      <c r="J838" s="69" t="s">
        <v>1302</v>
      </c>
      <c r="K838" s="4" t="s">
        <v>589</v>
      </c>
      <c r="L838" s="4" t="s">
        <v>33</v>
      </c>
      <c r="N838" s="74" t="e">
        <f>+VLOOKUP(B838,#REF!,5,0)</f>
        <v>#REF!</v>
      </c>
      <c r="O838" s="2" t="e">
        <f t="shared" si="41"/>
        <v>#REF!</v>
      </c>
      <c r="P838" s="2" t="s">
        <v>2644</v>
      </c>
      <c r="Q838" s="2" t="s">
        <v>2645</v>
      </c>
    </row>
    <row r="839" spans="1:17" ht="14.25" customHeight="1" x14ac:dyDescent="0.25">
      <c r="A839" s="2">
        <v>838</v>
      </c>
      <c r="B839" s="3">
        <v>20948</v>
      </c>
      <c r="C839" s="4" t="s">
        <v>4</v>
      </c>
      <c r="D839" s="5">
        <v>43925</v>
      </c>
      <c r="E839" s="36" t="s">
        <v>33</v>
      </c>
      <c r="F839" s="5">
        <v>43936</v>
      </c>
      <c r="G839" s="4" t="s">
        <v>596</v>
      </c>
      <c r="H839" s="1">
        <f t="shared" si="39"/>
        <v>11</v>
      </c>
      <c r="I839" s="1">
        <f t="shared" si="40"/>
        <v>8</v>
      </c>
      <c r="J839" s="69" t="s">
        <v>1303</v>
      </c>
      <c r="K839" s="4" t="s">
        <v>589</v>
      </c>
      <c r="L839" s="4" t="s">
        <v>33</v>
      </c>
      <c r="N839" s="74" t="e">
        <f>+VLOOKUP(B839,#REF!,5,0)</f>
        <v>#REF!</v>
      </c>
      <c r="O839" s="2" t="e">
        <f t="shared" si="41"/>
        <v>#REF!</v>
      </c>
      <c r="P839" s="2" t="s">
        <v>2644</v>
      </c>
      <c r="Q839" s="2" t="s">
        <v>2645</v>
      </c>
    </row>
    <row r="840" spans="1:17" ht="14.25" customHeight="1" x14ac:dyDescent="0.25">
      <c r="A840" s="2">
        <v>839</v>
      </c>
      <c r="B840" s="3">
        <v>20949</v>
      </c>
      <c r="C840" s="4" t="s">
        <v>4</v>
      </c>
      <c r="D840" s="5">
        <v>43926</v>
      </c>
      <c r="E840" s="36" t="s">
        <v>33</v>
      </c>
      <c r="F840" s="5">
        <v>43936</v>
      </c>
      <c r="G840" s="4" t="s">
        <v>596</v>
      </c>
      <c r="H840" s="1">
        <f t="shared" si="39"/>
        <v>10</v>
      </c>
      <c r="I840" s="1">
        <f t="shared" si="40"/>
        <v>8</v>
      </c>
      <c r="J840" s="69" t="s">
        <v>1304</v>
      </c>
      <c r="K840" s="4" t="s">
        <v>589</v>
      </c>
      <c r="L840" s="4" t="s">
        <v>33</v>
      </c>
      <c r="N840" s="74" t="e">
        <f>+VLOOKUP(B840,#REF!,5,0)</f>
        <v>#REF!</v>
      </c>
      <c r="O840" s="2" t="e">
        <f t="shared" si="41"/>
        <v>#REF!</v>
      </c>
      <c r="P840" s="2" t="s">
        <v>2644</v>
      </c>
      <c r="Q840" s="2" t="s">
        <v>2645</v>
      </c>
    </row>
    <row r="841" spans="1:17" ht="14.25" customHeight="1" x14ac:dyDescent="0.25">
      <c r="A841" s="2">
        <v>840</v>
      </c>
      <c r="B841" s="3">
        <v>20950</v>
      </c>
      <c r="C841" s="4" t="s">
        <v>586</v>
      </c>
      <c r="D841" s="5">
        <v>43926</v>
      </c>
      <c r="E841" s="36" t="s">
        <v>33</v>
      </c>
      <c r="F841" s="5">
        <v>43926</v>
      </c>
      <c r="G841" s="4" t="s">
        <v>596</v>
      </c>
      <c r="H841" s="1">
        <f t="shared" si="39"/>
        <v>0</v>
      </c>
      <c r="I841" s="1">
        <f t="shared" si="40"/>
        <v>0</v>
      </c>
      <c r="J841" s="69" t="s">
        <v>1305</v>
      </c>
      <c r="K841" s="4" t="s">
        <v>589</v>
      </c>
      <c r="L841" s="4" t="s">
        <v>33</v>
      </c>
      <c r="N841" s="74" t="e">
        <f>+VLOOKUP(B841,#REF!,5,0)</f>
        <v>#REF!</v>
      </c>
      <c r="O841" s="2" t="e">
        <f t="shared" si="41"/>
        <v>#REF!</v>
      </c>
      <c r="P841" s="2" t="s">
        <v>2644</v>
      </c>
      <c r="Q841" s="2" t="s">
        <v>2645</v>
      </c>
    </row>
    <row r="842" spans="1:17" ht="14.25" customHeight="1" x14ac:dyDescent="0.25">
      <c r="A842" s="2">
        <v>841</v>
      </c>
      <c r="B842" s="3">
        <v>20951</v>
      </c>
      <c r="C842" s="4" t="s">
        <v>4</v>
      </c>
      <c r="D842" s="5">
        <v>43926</v>
      </c>
      <c r="E842" s="36" t="s">
        <v>33</v>
      </c>
      <c r="F842" s="5">
        <v>43926</v>
      </c>
      <c r="G842" s="4" t="s">
        <v>596</v>
      </c>
      <c r="H842" s="1">
        <f t="shared" si="39"/>
        <v>0</v>
      </c>
      <c r="I842" s="1">
        <f t="shared" si="40"/>
        <v>0</v>
      </c>
      <c r="J842" s="69" t="s">
        <v>1306</v>
      </c>
      <c r="K842" s="4" t="s">
        <v>589</v>
      </c>
      <c r="L842" s="4" t="s">
        <v>33</v>
      </c>
      <c r="N842" s="74" t="e">
        <f>+VLOOKUP(B842,#REF!,5,0)</f>
        <v>#REF!</v>
      </c>
      <c r="O842" s="2" t="e">
        <f t="shared" si="41"/>
        <v>#REF!</v>
      </c>
      <c r="P842" s="2" t="s">
        <v>2644</v>
      </c>
      <c r="Q842" s="2" t="s">
        <v>2645</v>
      </c>
    </row>
    <row r="843" spans="1:17" ht="14.25" customHeight="1" x14ac:dyDescent="0.25">
      <c r="A843" s="2">
        <v>842</v>
      </c>
      <c r="B843" s="3">
        <v>20952</v>
      </c>
      <c r="C843" s="4" t="s">
        <v>586</v>
      </c>
      <c r="D843" s="5">
        <v>43927</v>
      </c>
      <c r="E843" s="36" t="s">
        <v>33</v>
      </c>
      <c r="F843" s="5">
        <v>43927</v>
      </c>
      <c r="G843" s="4" t="s">
        <v>596</v>
      </c>
      <c r="H843" s="1">
        <f t="shared" si="39"/>
        <v>0</v>
      </c>
      <c r="I843" s="1">
        <f t="shared" si="40"/>
        <v>1</v>
      </c>
      <c r="J843" s="69" t="s">
        <v>1307</v>
      </c>
      <c r="K843" s="4" t="s">
        <v>589</v>
      </c>
      <c r="L843" s="4" t="s">
        <v>33</v>
      </c>
      <c r="N843" s="74" t="e">
        <f>+VLOOKUP(B843,#REF!,5,0)</f>
        <v>#REF!</v>
      </c>
      <c r="O843" s="2" t="e">
        <f t="shared" si="41"/>
        <v>#REF!</v>
      </c>
      <c r="P843" s="2" t="s">
        <v>2644</v>
      </c>
      <c r="Q843" s="2" t="s">
        <v>2645</v>
      </c>
    </row>
    <row r="844" spans="1:17" ht="14.25" customHeight="1" x14ac:dyDescent="0.25">
      <c r="A844" s="2">
        <v>843</v>
      </c>
      <c r="B844" s="3">
        <v>20953</v>
      </c>
      <c r="C844" s="4" t="s">
        <v>586</v>
      </c>
      <c r="D844" s="5">
        <v>43927</v>
      </c>
      <c r="E844" s="36" t="s">
        <v>33</v>
      </c>
      <c r="F844" s="5">
        <v>43927</v>
      </c>
      <c r="G844" s="4" t="s">
        <v>596</v>
      </c>
      <c r="H844" s="1">
        <f t="shared" si="39"/>
        <v>0</v>
      </c>
      <c r="I844" s="1">
        <f t="shared" si="40"/>
        <v>1</v>
      </c>
      <c r="J844" s="69" t="s">
        <v>1308</v>
      </c>
      <c r="K844" s="4" t="s">
        <v>589</v>
      </c>
      <c r="L844" s="4" t="s">
        <v>33</v>
      </c>
      <c r="N844" s="74" t="e">
        <f>+VLOOKUP(B844,#REF!,5,0)</f>
        <v>#REF!</v>
      </c>
      <c r="O844" s="2" t="e">
        <f t="shared" si="41"/>
        <v>#REF!</v>
      </c>
      <c r="P844" s="2" t="s">
        <v>2644</v>
      </c>
      <c r="Q844" s="2" t="s">
        <v>2645</v>
      </c>
    </row>
    <row r="845" spans="1:17" ht="14.25" customHeight="1" x14ac:dyDescent="0.25">
      <c r="A845" s="2">
        <v>844</v>
      </c>
      <c r="B845" s="3">
        <v>20954</v>
      </c>
      <c r="C845" s="4" t="s">
        <v>4</v>
      </c>
      <c r="D845" s="5">
        <v>43927</v>
      </c>
      <c r="E845" s="36" t="s">
        <v>33</v>
      </c>
      <c r="F845" s="5" t="s">
        <v>25</v>
      </c>
      <c r="G845" s="4" t="s">
        <v>25</v>
      </c>
      <c r="H845" s="1" t="e">
        <f t="shared" si="39"/>
        <v>#VALUE!</v>
      </c>
      <c r="I845" s="1" t="e">
        <f t="shared" si="40"/>
        <v>#VALUE!</v>
      </c>
      <c r="J845" s="69" t="s">
        <v>1309</v>
      </c>
      <c r="K845" s="4" t="s">
        <v>592</v>
      </c>
      <c r="L845" s="4" t="s">
        <v>25</v>
      </c>
      <c r="N845" s="74" t="e">
        <f>+VLOOKUP(B845,#REF!,5,0)</f>
        <v>#REF!</v>
      </c>
      <c r="O845" s="2" t="e">
        <f t="shared" si="41"/>
        <v>#REF!</v>
      </c>
      <c r="P845" s="2" t="s">
        <v>2646</v>
      </c>
      <c r="Q845" s="2" t="s">
        <v>25</v>
      </c>
    </row>
    <row r="846" spans="1:17" ht="14.25" customHeight="1" x14ac:dyDescent="0.25">
      <c r="A846" s="2">
        <v>845</v>
      </c>
      <c r="B846" s="3">
        <v>20955</v>
      </c>
      <c r="C846" s="4" t="s">
        <v>586</v>
      </c>
      <c r="D846" s="5">
        <v>43927</v>
      </c>
      <c r="E846" s="36" t="s">
        <v>33</v>
      </c>
      <c r="F846" s="5">
        <v>43935</v>
      </c>
      <c r="G846" s="4" t="s">
        <v>596</v>
      </c>
      <c r="H846" s="1">
        <f t="shared" si="39"/>
        <v>8</v>
      </c>
      <c r="I846" s="1">
        <f t="shared" si="40"/>
        <v>7</v>
      </c>
      <c r="J846" s="69" t="s">
        <v>1310</v>
      </c>
      <c r="K846" s="4" t="s">
        <v>589</v>
      </c>
      <c r="L846" s="4" t="s">
        <v>33</v>
      </c>
      <c r="N846" s="74" t="e">
        <f>+VLOOKUP(B846,#REF!,5,0)</f>
        <v>#REF!</v>
      </c>
      <c r="O846" s="2" t="e">
        <f t="shared" si="41"/>
        <v>#REF!</v>
      </c>
      <c r="P846" s="2" t="s">
        <v>2644</v>
      </c>
      <c r="Q846" s="2" t="s">
        <v>2645</v>
      </c>
    </row>
    <row r="847" spans="1:17" ht="14.25" customHeight="1" x14ac:dyDescent="0.25">
      <c r="A847" s="2">
        <v>846</v>
      </c>
      <c r="B847" s="3">
        <v>20956</v>
      </c>
      <c r="C847" s="4" t="s">
        <v>586</v>
      </c>
      <c r="D847" s="5">
        <v>43927</v>
      </c>
      <c r="E847" s="36" t="s">
        <v>33</v>
      </c>
      <c r="F847" s="5">
        <v>43935</v>
      </c>
      <c r="G847" s="4" t="s">
        <v>596</v>
      </c>
      <c r="H847" s="1">
        <f t="shared" si="39"/>
        <v>8</v>
      </c>
      <c r="I847" s="1">
        <f t="shared" si="40"/>
        <v>7</v>
      </c>
      <c r="J847" s="69" t="s">
        <v>1311</v>
      </c>
      <c r="K847" s="4" t="s">
        <v>589</v>
      </c>
      <c r="L847" s="4" t="s">
        <v>33</v>
      </c>
      <c r="N847" s="74" t="e">
        <f>+VLOOKUP(B847,#REF!,5,0)</f>
        <v>#REF!</v>
      </c>
      <c r="O847" s="2" t="e">
        <f t="shared" si="41"/>
        <v>#REF!</v>
      </c>
      <c r="P847" s="2" t="s">
        <v>2644</v>
      </c>
      <c r="Q847" s="2" t="s">
        <v>2645</v>
      </c>
    </row>
    <row r="848" spans="1:17" ht="14.25" customHeight="1" x14ac:dyDescent="0.25">
      <c r="A848" s="2">
        <v>847</v>
      </c>
      <c r="B848" s="3">
        <v>20957</v>
      </c>
      <c r="C848" s="4" t="s">
        <v>4</v>
      </c>
      <c r="D848" s="5">
        <v>43927</v>
      </c>
      <c r="E848" s="36" t="s">
        <v>33</v>
      </c>
      <c r="F848" s="5">
        <v>43936</v>
      </c>
      <c r="G848" s="4" t="s">
        <v>596</v>
      </c>
      <c r="H848" s="1">
        <f t="shared" si="39"/>
        <v>9</v>
      </c>
      <c r="I848" s="1">
        <f t="shared" si="40"/>
        <v>8</v>
      </c>
      <c r="J848" s="69" t="s">
        <v>1312</v>
      </c>
      <c r="K848" s="4" t="s">
        <v>589</v>
      </c>
      <c r="L848" s="4" t="s">
        <v>33</v>
      </c>
      <c r="N848" s="74" t="e">
        <f>+VLOOKUP(B848,#REF!,5,0)</f>
        <v>#REF!</v>
      </c>
      <c r="O848" s="2" t="e">
        <f t="shared" si="41"/>
        <v>#REF!</v>
      </c>
      <c r="P848" s="2" t="s">
        <v>2644</v>
      </c>
      <c r="Q848" s="2" t="s">
        <v>2645</v>
      </c>
    </row>
    <row r="849" spans="1:17" ht="14.25" customHeight="1" x14ac:dyDescent="0.25">
      <c r="A849" s="2">
        <v>848</v>
      </c>
      <c r="B849" s="3">
        <v>20958</v>
      </c>
      <c r="C849" s="4" t="s">
        <v>586</v>
      </c>
      <c r="D849" s="5">
        <v>43927</v>
      </c>
      <c r="E849" s="36" t="s">
        <v>33</v>
      </c>
      <c r="F849" s="5">
        <v>43935</v>
      </c>
      <c r="G849" s="4" t="s">
        <v>596</v>
      </c>
      <c r="H849" s="1">
        <f t="shared" si="39"/>
        <v>8</v>
      </c>
      <c r="I849" s="1">
        <f t="shared" si="40"/>
        <v>7</v>
      </c>
      <c r="J849" s="69" t="s">
        <v>1313</v>
      </c>
      <c r="K849" s="4" t="s">
        <v>589</v>
      </c>
      <c r="L849" s="4" t="s">
        <v>33</v>
      </c>
      <c r="N849" s="74" t="e">
        <f>+VLOOKUP(B849,#REF!,5,0)</f>
        <v>#REF!</v>
      </c>
      <c r="O849" s="2" t="e">
        <f t="shared" si="41"/>
        <v>#REF!</v>
      </c>
      <c r="P849" s="2" t="s">
        <v>2644</v>
      </c>
      <c r="Q849" s="2" t="s">
        <v>2645</v>
      </c>
    </row>
    <row r="850" spans="1:17" ht="14.25" customHeight="1" x14ac:dyDescent="0.25">
      <c r="A850" s="2">
        <v>849</v>
      </c>
      <c r="B850" s="3">
        <v>20959</v>
      </c>
      <c r="C850" s="4" t="s">
        <v>4</v>
      </c>
      <c r="D850" s="5">
        <v>43927</v>
      </c>
      <c r="E850" s="36" t="s">
        <v>33</v>
      </c>
      <c r="F850" s="5">
        <v>43936</v>
      </c>
      <c r="G850" s="4" t="s">
        <v>596</v>
      </c>
      <c r="H850" s="1">
        <f t="shared" si="39"/>
        <v>9</v>
      </c>
      <c r="I850" s="1">
        <f t="shared" si="40"/>
        <v>8</v>
      </c>
      <c r="J850" s="69" t="s">
        <v>1314</v>
      </c>
      <c r="K850" s="4" t="s">
        <v>589</v>
      </c>
      <c r="L850" s="4" t="s">
        <v>33</v>
      </c>
      <c r="N850" s="74" t="e">
        <f>+VLOOKUP(B850,#REF!,5,0)</f>
        <v>#REF!</v>
      </c>
      <c r="O850" s="2" t="e">
        <f t="shared" si="41"/>
        <v>#REF!</v>
      </c>
      <c r="P850" s="2" t="s">
        <v>2644</v>
      </c>
      <c r="Q850" s="2" t="s">
        <v>2645</v>
      </c>
    </row>
    <row r="851" spans="1:17" ht="14.25" customHeight="1" x14ac:dyDescent="0.25">
      <c r="A851" s="2">
        <v>850</v>
      </c>
      <c r="B851" s="3">
        <v>20960</v>
      </c>
      <c r="C851" s="4" t="s">
        <v>586</v>
      </c>
      <c r="D851" s="5">
        <v>43927</v>
      </c>
      <c r="E851" s="36" t="s">
        <v>33</v>
      </c>
      <c r="F851" s="5">
        <v>43935</v>
      </c>
      <c r="G851" s="4" t="s">
        <v>596</v>
      </c>
      <c r="H851" s="1">
        <f t="shared" si="39"/>
        <v>8</v>
      </c>
      <c r="I851" s="1">
        <f t="shared" si="40"/>
        <v>7</v>
      </c>
      <c r="J851" s="69" t="s">
        <v>1315</v>
      </c>
      <c r="K851" s="4" t="s">
        <v>589</v>
      </c>
      <c r="L851" s="4" t="s">
        <v>33</v>
      </c>
      <c r="N851" s="74" t="e">
        <f>+VLOOKUP(B851,#REF!,5,0)</f>
        <v>#REF!</v>
      </c>
      <c r="O851" s="2" t="e">
        <f t="shared" si="41"/>
        <v>#REF!</v>
      </c>
      <c r="P851" s="2" t="s">
        <v>2644</v>
      </c>
      <c r="Q851" s="2" t="s">
        <v>2645</v>
      </c>
    </row>
    <row r="852" spans="1:17" ht="14.25" customHeight="1" x14ac:dyDescent="0.25">
      <c r="A852" s="2">
        <v>851</v>
      </c>
      <c r="B852" s="3">
        <v>20961</v>
      </c>
      <c r="C852" s="4" t="s">
        <v>586</v>
      </c>
      <c r="D852" s="5">
        <v>43928</v>
      </c>
      <c r="E852" s="36" t="s">
        <v>33</v>
      </c>
      <c r="F852" s="5">
        <v>43935</v>
      </c>
      <c r="G852" s="4" t="s">
        <v>596</v>
      </c>
      <c r="H852" s="1">
        <f t="shared" si="39"/>
        <v>7</v>
      </c>
      <c r="I852" s="1">
        <f t="shared" si="40"/>
        <v>6</v>
      </c>
      <c r="J852" s="69" t="s">
        <v>1316</v>
      </c>
      <c r="K852" s="4" t="s">
        <v>589</v>
      </c>
      <c r="L852" s="4" t="s">
        <v>33</v>
      </c>
      <c r="N852" s="74" t="e">
        <f>+VLOOKUP(B852,#REF!,5,0)</f>
        <v>#REF!</v>
      </c>
      <c r="O852" s="2" t="e">
        <f t="shared" si="41"/>
        <v>#REF!</v>
      </c>
      <c r="P852" s="2" t="s">
        <v>2644</v>
      </c>
      <c r="Q852" s="2" t="s">
        <v>2645</v>
      </c>
    </row>
    <row r="853" spans="1:17" ht="14.25" customHeight="1" x14ac:dyDescent="0.25">
      <c r="A853" s="2">
        <v>852</v>
      </c>
      <c r="B853" s="3">
        <v>20962</v>
      </c>
      <c r="C853" s="4" t="s">
        <v>4</v>
      </c>
      <c r="D853" s="5">
        <v>43928</v>
      </c>
      <c r="E853" s="36" t="s">
        <v>33</v>
      </c>
      <c r="F853" s="5">
        <v>43936</v>
      </c>
      <c r="G853" s="4" t="s">
        <v>596</v>
      </c>
      <c r="H853" s="1">
        <f t="shared" si="39"/>
        <v>8</v>
      </c>
      <c r="I853" s="1">
        <f t="shared" si="40"/>
        <v>7</v>
      </c>
      <c r="J853" s="69" t="s">
        <v>1317</v>
      </c>
      <c r="K853" s="4" t="s">
        <v>589</v>
      </c>
      <c r="L853" s="4" t="s">
        <v>33</v>
      </c>
      <c r="N853" s="74" t="e">
        <f>+VLOOKUP(B853,#REF!,5,0)</f>
        <v>#REF!</v>
      </c>
      <c r="O853" s="2" t="e">
        <f t="shared" si="41"/>
        <v>#REF!</v>
      </c>
      <c r="P853" s="2" t="s">
        <v>2644</v>
      </c>
      <c r="Q853" s="2" t="s">
        <v>2645</v>
      </c>
    </row>
    <row r="854" spans="1:17" ht="14.25" customHeight="1" x14ac:dyDescent="0.25">
      <c r="A854" s="2">
        <v>853</v>
      </c>
      <c r="B854" s="3">
        <v>20963</v>
      </c>
      <c r="C854" s="4" t="s">
        <v>586</v>
      </c>
      <c r="D854" s="5">
        <v>43928</v>
      </c>
      <c r="E854" s="36" t="s">
        <v>33</v>
      </c>
      <c r="F854" s="5">
        <v>43935</v>
      </c>
      <c r="G854" s="4" t="s">
        <v>596</v>
      </c>
      <c r="H854" s="1">
        <f t="shared" si="39"/>
        <v>7</v>
      </c>
      <c r="I854" s="1">
        <f t="shared" si="40"/>
        <v>6</v>
      </c>
      <c r="J854" s="69" t="s">
        <v>1318</v>
      </c>
      <c r="K854" s="4" t="s">
        <v>589</v>
      </c>
      <c r="L854" s="4" t="s">
        <v>33</v>
      </c>
      <c r="N854" s="74" t="e">
        <f>+VLOOKUP(B854,#REF!,5,0)</f>
        <v>#REF!</v>
      </c>
      <c r="O854" s="2" t="e">
        <f t="shared" si="41"/>
        <v>#REF!</v>
      </c>
      <c r="P854" s="2" t="s">
        <v>2644</v>
      </c>
      <c r="Q854" s="2" t="s">
        <v>2645</v>
      </c>
    </row>
    <row r="855" spans="1:17" ht="14.25" customHeight="1" x14ac:dyDescent="0.25">
      <c r="A855" s="2">
        <v>854</v>
      </c>
      <c r="B855" s="3">
        <v>20964</v>
      </c>
      <c r="C855" s="4" t="s">
        <v>586</v>
      </c>
      <c r="D855" s="5">
        <v>43928</v>
      </c>
      <c r="E855" s="36" t="s">
        <v>33</v>
      </c>
      <c r="F855" s="5">
        <v>43935</v>
      </c>
      <c r="G855" s="4" t="s">
        <v>596</v>
      </c>
      <c r="H855" s="1">
        <f t="shared" si="39"/>
        <v>7</v>
      </c>
      <c r="I855" s="1">
        <f t="shared" si="40"/>
        <v>6</v>
      </c>
      <c r="J855" s="69" t="s">
        <v>1319</v>
      </c>
      <c r="K855" s="4" t="s">
        <v>589</v>
      </c>
      <c r="L855" s="4" t="s">
        <v>33</v>
      </c>
      <c r="N855" s="74" t="e">
        <f>+VLOOKUP(B855,#REF!,5,0)</f>
        <v>#REF!</v>
      </c>
      <c r="O855" s="2" t="e">
        <f t="shared" si="41"/>
        <v>#REF!</v>
      </c>
      <c r="P855" s="2" t="s">
        <v>2644</v>
      </c>
      <c r="Q855" s="2" t="s">
        <v>2645</v>
      </c>
    </row>
    <row r="856" spans="1:17" ht="14.25" customHeight="1" x14ac:dyDescent="0.25">
      <c r="A856" s="2">
        <v>855</v>
      </c>
      <c r="B856" s="3">
        <v>20965</v>
      </c>
      <c r="C856" s="4" t="s">
        <v>4</v>
      </c>
      <c r="D856" s="5">
        <v>43928</v>
      </c>
      <c r="E856" s="36" t="s">
        <v>33</v>
      </c>
      <c r="F856" s="5" t="s">
        <v>25</v>
      </c>
      <c r="G856" s="4" t="s">
        <v>25</v>
      </c>
      <c r="H856" s="1" t="e">
        <f t="shared" si="39"/>
        <v>#VALUE!</v>
      </c>
      <c r="I856" s="1" t="e">
        <f t="shared" si="40"/>
        <v>#VALUE!</v>
      </c>
      <c r="J856" s="69" t="s">
        <v>1320</v>
      </c>
      <c r="K856" s="4" t="s">
        <v>592</v>
      </c>
      <c r="L856" s="4" t="s">
        <v>25</v>
      </c>
      <c r="N856" s="74" t="e">
        <f>+VLOOKUP(B856,#REF!,5,0)</f>
        <v>#REF!</v>
      </c>
      <c r="O856" s="2" t="e">
        <f t="shared" si="41"/>
        <v>#REF!</v>
      </c>
      <c r="P856" s="2" t="s">
        <v>2646</v>
      </c>
      <c r="Q856" s="2" t="s">
        <v>25</v>
      </c>
    </row>
    <row r="857" spans="1:17" ht="14.25" customHeight="1" x14ac:dyDescent="0.25">
      <c r="A857" s="2">
        <v>856</v>
      </c>
      <c r="B857" s="3">
        <v>20966</v>
      </c>
      <c r="C857" s="4" t="s">
        <v>586</v>
      </c>
      <c r="D857" s="5">
        <v>43928</v>
      </c>
      <c r="E857" s="36" t="s">
        <v>33</v>
      </c>
      <c r="F857" s="5">
        <v>43935</v>
      </c>
      <c r="G857" s="4" t="s">
        <v>596</v>
      </c>
      <c r="H857" s="1">
        <f t="shared" si="39"/>
        <v>7</v>
      </c>
      <c r="I857" s="1">
        <f t="shared" si="40"/>
        <v>6</v>
      </c>
      <c r="J857" s="69" t="s">
        <v>1321</v>
      </c>
      <c r="K857" s="4" t="s">
        <v>589</v>
      </c>
      <c r="L857" s="4" t="s">
        <v>33</v>
      </c>
      <c r="N857" s="74" t="e">
        <f>+VLOOKUP(B857,#REF!,5,0)</f>
        <v>#REF!</v>
      </c>
      <c r="O857" s="2" t="e">
        <f t="shared" si="41"/>
        <v>#REF!</v>
      </c>
      <c r="P857" s="2" t="s">
        <v>2644</v>
      </c>
      <c r="Q857" s="2" t="s">
        <v>2645</v>
      </c>
    </row>
    <row r="858" spans="1:17" ht="14.25" customHeight="1" x14ac:dyDescent="0.25">
      <c r="A858" s="2">
        <v>857</v>
      </c>
      <c r="B858" s="3">
        <v>20967</v>
      </c>
      <c r="C858" s="4" t="s">
        <v>586</v>
      </c>
      <c r="D858" s="5">
        <v>43928</v>
      </c>
      <c r="E858" s="36" t="s">
        <v>33</v>
      </c>
      <c r="F858" s="5">
        <v>43935</v>
      </c>
      <c r="G858" s="4" t="s">
        <v>596</v>
      </c>
      <c r="H858" s="1">
        <f t="shared" si="39"/>
        <v>7</v>
      </c>
      <c r="I858" s="1">
        <f t="shared" si="40"/>
        <v>6</v>
      </c>
      <c r="J858" s="69" t="s">
        <v>1322</v>
      </c>
      <c r="K858" s="4" t="s">
        <v>589</v>
      </c>
      <c r="L858" s="4" t="s">
        <v>33</v>
      </c>
      <c r="N858" s="74" t="e">
        <f>+VLOOKUP(B858,#REF!,5,0)</f>
        <v>#REF!</v>
      </c>
      <c r="O858" s="2" t="e">
        <f t="shared" si="41"/>
        <v>#REF!</v>
      </c>
      <c r="P858" s="2" t="s">
        <v>2644</v>
      </c>
      <c r="Q858" s="2" t="s">
        <v>2645</v>
      </c>
    </row>
    <row r="859" spans="1:17" ht="14.25" customHeight="1" x14ac:dyDescent="0.25">
      <c r="A859" s="2">
        <v>858</v>
      </c>
      <c r="B859" s="3">
        <v>20968</v>
      </c>
      <c r="C859" s="4" t="s">
        <v>586</v>
      </c>
      <c r="D859" s="5">
        <v>43928</v>
      </c>
      <c r="E859" s="36" t="s">
        <v>33</v>
      </c>
      <c r="F859" s="5">
        <v>43935</v>
      </c>
      <c r="G859" s="4" t="s">
        <v>596</v>
      </c>
      <c r="H859" s="1">
        <f t="shared" si="39"/>
        <v>7</v>
      </c>
      <c r="I859" s="1">
        <f t="shared" si="40"/>
        <v>6</v>
      </c>
      <c r="J859" s="69" t="s">
        <v>1323</v>
      </c>
      <c r="K859" s="4" t="s">
        <v>589</v>
      </c>
      <c r="L859" s="4" t="s">
        <v>33</v>
      </c>
      <c r="N859" s="74" t="e">
        <f>+VLOOKUP(B859,#REF!,5,0)</f>
        <v>#REF!</v>
      </c>
      <c r="O859" s="2" t="e">
        <f t="shared" si="41"/>
        <v>#REF!</v>
      </c>
      <c r="P859" s="2" t="s">
        <v>2644</v>
      </c>
      <c r="Q859" s="2" t="s">
        <v>2645</v>
      </c>
    </row>
    <row r="860" spans="1:17" ht="14.25" customHeight="1" x14ac:dyDescent="0.25">
      <c r="A860" s="2">
        <v>859</v>
      </c>
      <c r="B860" s="3">
        <v>20969</v>
      </c>
      <c r="C860" s="4" t="s">
        <v>2</v>
      </c>
      <c r="D860" s="5">
        <v>43928</v>
      </c>
      <c r="E860" s="36" t="s">
        <v>33</v>
      </c>
      <c r="F860" s="5">
        <v>43937</v>
      </c>
      <c r="G860" s="4" t="s">
        <v>596</v>
      </c>
      <c r="H860" s="1">
        <f t="shared" si="39"/>
        <v>9</v>
      </c>
      <c r="I860" s="1">
        <f t="shared" si="40"/>
        <v>8</v>
      </c>
      <c r="J860" s="69" t="s">
        <v>1324</v>
      </c>
      <c r="K860" s="4" t="s">
        <v>589</v>
      </c>
      <c r="L860" s="4" t="s">
        <v>33</v>
      </c>
      <c r="N860" s="74" t="e">
        <f>+VLOOKUP(B860,#REF!,5,0)</f>
        <v>#REF!</v>
      </c>
      <c r="O860" s="2" t="e">
        <f t="shared" si="41"/>
        <v>#REF!</v>
      </c>
      <c r="P860" s="2" t="s">
        <v>2644</v>
      </c>
      <c r="Q860" s="2" t="s">
        <v>2645</v>
      </c>
    </row>
    <row r="861" spans="1:17" ht="14.25" customHeight="1" x14ac:dyDescent="0.25">
      <c r="A861" s="2">
        <v>860</v>
      </c>
      <c r="B861" s="3">
        <v>20970</v>
      </c>
      <c r="C861" s="4" t="s">
        <v>586</v>
      </c>
      <c r="D861" s="5">
        <v>43928</v>
      </c>
      <c r="E861" s="36" t="s">
        <v>33</v>
      </c>
      <c r="F861" s="5">
        <v>43937</v>
      </c>
      <c r="G861" s="4" t="s">
        <v>596</v>
      </c>
      <c r="H861" s="1">
        <f t="shared" si="39"/>
        <v>9</v>
      </c>
      <c r="I861" s="1">
        <f t="shared" si="40"/>
        <v>8</v>
      </c>
      <c r="J861" s="69" t="s">
        <v>1325</v>
      </c>
      <c r="K861" s="4" t="s">
        <v>589</v>
      </c>
      <c r="L861" s="4" t="s">
        <v>33</v>
      </c>
      <c r="N861" s="74" t="e">
        <f>+VLOOKUP(B861,#REF!,5,0)</f>
        <v>#REF!</v>
      </c>
      <c r="O861" s="2" t="e">
        <f t="shared" si="41"/>
        <v>#REF!</v>
      </c>
      <c r="P861" s="2" t="s">
        <v>2644</v>
      </c>
      <c r="Q861" s="2" t="s">
        <v>2645</v>
      </c>
    </row>
    <row r="862" spans="1:17" ht="14.25" customHeight="1" x14ac:dyDescent="0.25">
      <c r="A862" s="2">
        <v>861</v>
      </c>
      <c r="B862" s="3">
        <v>20971</v>
      </c>
      <c r="C862" s="4" t="s">
        <v>586</v>
      </c>
      <c r="D862" s="5">
        <v>43928</v>
      </c>
      <c r="E862" s="36" t="s">
        <v>33</v>
      </c>
      <c r="F862" s="5">
        <v>43937</v>
      </c>
      <c r="G862" s="4" t="s">
        <v>596</v>
      </c>
      <c r="H862" s="1">
        <f t="shared" si="39"/>
        <v>9</v>
      </c>
      <c r="I862" s="1">
        <f t="shared" si="40"/>
        <v>8</v>
      </c>
      <c r="J862" s="69" t="s">
        <v>1326</v>
      </c>
      <c r="K862" s="4" t="s">
        <v>589</v>
      </c>
      <c r="L862" s="4" t="s">
        <v>33</v>
      </c>
      <c r="N862" s="74" t="e">
        <f>+VLOOKUP(B862,#REF!,5,0)</f>
        <v>#REF!</v>
      </c>
      <c r="O862" s="2" t="e">
        <f t="shared" si="41"/>
        <v>#REF!</v>
      </c>
      <c r="P862" s="2" t="s">
        <v>2644</v>
      </c>
      <c r="Q862" s="2" t="s">
        <v>2645</v>
      </c>
    </row>
    <row r="863" spans="1:17" ht="14.25" customHeight="1" x14ac:dyDescent="0.25">
      <c r="A863" s="2">
        <v>862</v>
      </c>
      <c r="B863" s="3">
        <v>20972</v>
      </c>
      <c r="C863" s="4" t="s">
        <v>586</v>
      </c>
      <c r="D863" s="5">
        <v>43928</v>
      </c>
      <c r="E863" s="36" t="s">
        <v>33</v>
      </c>
      <c r="F863" s="5">
        <v>43937</v>
      </c>
      <c r="G863" s="4" t="s">
        <v>596</v>
      </c>
      <c r="H863" s="1">
        <f t="shared" si="39"/>
        <v>9</v>
      </c>
      <c r="I863" s="1">
        <f t="shared" si="40"/>
        <v>8</v>
      </c>
      <c r="J863" s="69" t="s">
        <v>1327</v>
      </c>
      <c r="K863" s="4" t="s">
        <v>589</v>
      </c>
      <c r="L863" s="4" t="s">
        <v>33</v>
      </c>
      <c r="N863" s="74" t="e">
        <f>+VLOOKUP(B863,#REF!,5,0)</f>
        <v>#REF!</v>
      </c>
      <c r="O863" s="2" t="e">
        <f t="shared" si="41"/>
        <v>#REF!</v>
      </c>
      <c r="P863" s="2" t="s">
        <v>2644</v>
      </c>
      <c r="Q863" s="2" t="s">
        <v>2645</v>
      </c>
    </row>
    <row r="864" spans="1:17" ht="14.25" customHeight="1" x14ac:dyDescent="0.25">
      <c r="A864" s="2">
        <v>863</v>
      </c>
      <c r="B864" s="3">
        <v>20973</v>
      </c>
      <c r="C864" s="4" t="s">
        <v>586</v>
      </c>
      <c r="D864" s="5">
        <v>43928</v>
      </c>
      <c r="E864" s="36" t="s">
        <v>33</v>
      </c>
      <c r="F864" s="5">
        <v>43937</v>
      </c>
      <c r="G864" s="4" t="s">
        <v>596</v>
      </c>
      <c r="H864" s="1">
        <f t="shared" si="39"/>
        <v>9</v>
      </c>
      <c r="I864" s="1">
        <f t="shared" si="40"/>
        <v>8</v>
      </c>
      <c r="J864" s="69" t="s">
        <v>1328</v>
      </c>
      <c r="K864" s="4" t="s">
        <v>589</v>
      </c>
      <c r="L864" s="4" t="s">
        <v>33</v>
      </c>
      <c r="N864" s="74" t="e">
        <f>+VLOOKUP(B864,#REF!,5,0)</f>
        <v>#REF!</v>
      </c>
      <c r="O864" s="2" t="e">
        <f t="shared" si="41"/>
        <v>#REF!</v>
      </c>
      <c r="P864" s="2" t="s">
        <v>2644</v>
      </c>
      <c r="Q864" s="2" t="s">
        <v>2645</v>
      </c>
    </row>
    <row r="865" spans="1:17" ht="14.25" customHeight="1" x14ac:dyDescent="0.25">
      <c r="A865" s="2">
        <v>864</v>
      </c>
      <c r="B865" s="3">
        <v>20974</v>
      </c>
      <c r="C865" s="4" t="s">
        <v>586</v>
      </c>
      <c r="D865" s="5">
        <v>43928</v>
      </c>
      <c r="E865" s="36" t="s">
        <v>33</v>
      </c>
      <c r="F865" s="5">
        <v>43937</v>
      </c>
      <c r="G865" s="4" t="s">
        <v>596</v>
      </c>
      <c r="H865" s="1">
        <f t="shared" si="39"/>
        <v>9</v>
      </c>
      <c r="I865" s="1">
        <f t="shared" si="40"/>
        <v>8</v>
      </c>
      <c r="J865" s="69" t="s">
        <v>1329</v>
      </c>
      <c r="K865" s="4" t="s">
        <v>589</v>
      </c>
      <c r="L865" s="4" t="s">
        <v>33</v>
      </c>
      <c r="N865" s="74" t="e">
        <f>+VLOOKUP(B865,#REF!,5,0)</f>
        <v>#REF!</v>
      </c>
      <c r="O865" s="2" t="e">
        <f t="shared" si="41"/>
        <v>#REF!</v>
      </c>
      <c r="P865" s="2" t="s">
        <v>2644</v>
      </c>
      <c r="Q865" s="2" t="s">
        <v>2645</v>
      </c>
    </row>
    <row r="866" spans="1:17" ht="14.25" customHeight="1" x14ac:dyDescent="0.25">
      <c r="A866" s="2">
        <v>865</v>
      </c>
      <c r="B866" s="3">
        <v>20975</v>
      </c>
      <c r="C866" s="4" t="s">
        <v>586</v>
      </c>
      <c r="D866" s="5">
        <v>43928</v>
      </c>
      <c r="E866" s="36" t="s">
        <v>33</v>
      </c>
      <c r="F866" s="5">
        <v>43937</v>
      </c>
      <c r="G866" s="4" t="s">
        <v>596</v>
      </c>
      <c r="H866" s="1">
        <f t="shared" si="39"/>
        <v>9</v>
      </c>
      <c r="I866" s="1">
        <f t="shared" si="40"/>
        <v>8</v>
      </c>
      <c r="J866" s="69" t="s">
        <v>1330</v>
      </c>
      <c r="K866" s="4" t="s">
        <v>589</v>
      </c>
      <c r="L866" s="4" t="s">
        <v>33</v>
      </c>
      <c r="N866" s="74" t="e">
        <f>+VLOOKUP(B866,#REF!,5,0)</f>
        <v>#REF!</v>
      </c>
      <c r="O866" s="2" t="e">
        <f t="shared" si="41"/>
        <v>#REF!</v>
      </c>
      <c r="P866" s="2" t="s">
        <v>2644</v>
      </c>
      <c r="Q866" s="2" t="s">
        <v>2645</v>
      </c>
    </row>
    <row r="867" spans="1:17" ht="14.25" customHeight="1" x14ac:dyDescent="0.25">
      <c r="A867" s="2">
        <v>866</v>
      </c>
      <c r="B867" s="3">
        <v>20976</v>
      </c>
      <c r="C867" s="4" t="s">
        <v>4</v>
      </c>
      <c r="D867" s="5">
        <v>43928</v>
      </c>
      <c r="E867" s="36" t="s">
        <v>33</v>
      </c>
      <c r="F867" s="5">
        <v>43937</v>
      </c>
      <c r="G867" s="4" t="s">
        <v>596</v>
      </c>
      <c r="H867" s="1">
        <f t="shared" si="39"/>
        <v>9</v>
      </c>
      <c r="I867" s="1">
        <f t="shared" si="40"/>
        <v>8</v>
      </c>
      <c r="J867" s="69" t="s">
        <v>1331</v>
      </c>
      <c r="K867" s="4" t="s">
        <v>589</v>
      </c>
      <c r="L867" s="4" t="s">
        <v>33</v>
      </c>
      <c r="N867" s="74" t="e">
        <f>+VLOOKUP(B867,#REF!,5,0)</f>
        <v>#REF!</v>
      </c>
      <c r="O867" s="2" t="e">
        <f t="shared" si="41"/>
        <v>#REF!</v>
      </c>
      <c r="P867" s="2" t="s">
        <v>2644</v>
      </c>
      <c r="Q867" s="2" t="s">
        <v>2645</v>
      </c>
    </row>
    <row r="868" spans="1:17" ht="14.25" customHeight="1" x14ac:dyDescent="0.25">
      <c r="A868" s="2">
        <v>867</v>
      </c>
      <c r="B868" s="3">
        <v>20977</v>
      </c>
      <c r="C868" s="4" t="s">
        <v>4</v>
      </c>
      <c r="D868" s="5">
        <v>43929</v>
      </c>
      <c r="E868" s="36" t="s">
        <v>33</v>
      </c>
      <c r="F868" s="5">
        <v>43937</v>
      </c>
      <c r="G868" s="4" t="s">
        <v>596</v>
      </c>
      <c r="H868" s="1">
        <f t="shared" si="39"/>
        <v>8</v>
      </c>
      <c r="I868" s="1">
        <f t="shared" si="40"/>
        <v>7</v>
      </c>
      <c r="J868" s="69" t="s">
        <v>1332</v>
      </c>
      <c r="K868" s="4" t="s">
        <v>589</v>
      </c>
      <c r="L868" s="4" t="s">
        <v>33</v>
      </c>
      <c r="N868" s="74" t="e">
        <f>+VLOOKUP(B868,#REF!,5,0)</f>
        <v>#REF!</v>
      </c>
      <c r="O868" s="2" t="e">
        <f t="shared" si="41"/>
        <v>#REF!</v>
      </c>
      <c r="P868" s="2" t="s">
        <v>2644</v>
      </c>
      <c r="Q868" s="2" t="s">
        <v>2645</v>
      </c>
    </row>
    <row r="869" spans="1:17" ht="14.25" customHeight="1" x14ac:dyDescent="0.25">
      <c r="A869" s="2">
        <v>868</v>
      </c>
      <c r="B869" s="3">
        <v>20978</v>
      </c>
      <c r="C869" s="4" t="s">
        <v>586</v>
      </c>
      <c r="D869" s="5">
        <v>43929</v>
      </c>
      <c r="E869" s="36" t="s">
        <v>33</v>
      </c>
      <c r="F869" s="5">
        <v>43937</v>
      </c>
      <c r="G869" s="4" t="s">
        <v>596</v>
      </c>
      <c r="H869" s="1">
        <f t="shared" si="39"/>
        <v>8</v>
      </c>
      <c r="I869" s="1">
        <f t="shared" si="40"/>
        <v>7</v>
      </c>
      <c r="J869" s="69" t="s">
        <v>1333</v>
      </c>
      <c r="K869" s="4" t="s">
        <v>589</v>
      </c>
      <c r="L869" s="4" t="s">
        <v>33</v>
      </c>
      <c r="N869" s="74" t="e">
        <f>+VLOOKUP(B869,#REF!,5,0)</f>
        <v>#REF!</v>
      </c>
      <c r="O869" s="2" t="e">
        <f t="shared" si="41"/>
        <v>#REF!</v>
      </c>
      <c r="P869" s="2" t="s">
        <v>2644</v>
      </c>
      <c r="Q869" s="2" t="s">
        <v>2645</v>
      </c>
    </row>
    <row r="870" spans="1:17" ht="14.25" customHeight="1" x14ac:dyDescent="0.25">
      <c r="A870" s="2">
        <v>869</v>
      </c>
      <c r="B870" s="3">
        <v>20979</v>
      </c>
      <c r="C870" s="4" t="s">
        <v>586</v>
      </c>
      <c r="D870" s="5">
        <v>43929</v>
      </c>
      <c r="E870" s="36" t="s">
        <v>33</v>
      </c>
      <c r="F870" s="5">
        <v>43937</v>
      </c>
      <c r="G870" s="4" t="s">
        <v>596</v>
      </c>
      <c r="H870" s="1">
        <f t="shared" si="39"/>
        <v>8</v>
      </c>
      <c r="I870" s="1">
        <f t="shared" si="40"/>
        <v>7</v>
      </c>
      <c r="J870" s="69" t="s">
        <v>1334</v>
      </c>
      <c r="K870" s="4" t="s">
        <v>589</v>
      </c>
      <c r="L870" s="4" t="s">
        <v>33</v>
      </c>
      <c r="N870" s="74" t="e">
        <f>+VLOOKUP(B870,#REF!,5,0)</f>
        <v>#REF!</v>
      </c>
      <c r="O870" s="2" t="e">
        <f t="shared" si="41"/>
        <v>#REF!</v>
      </c>
      <c r="P870" s="2" t="s">
        <v>2644</v>
      </c>
      <c r="Q870" s="2" t="s">
        <v>2645</v>
      </c>
    </row>
    <row r="871" spans="1:17" ht="14.25" customHeight="1" x14ac:dyDescent="0.25">
      <c r="A871" s="2">
        <v>870</v>
      </c>
      <c r="B871" s="3">
        <v>20980</v>
      </c>
      <c r="C871" s="4" t="s">
        <v>586</v>
      </c>
      <c r="D871" s="5">
        <v>43929</v>
      </c>
      <c r="E871" s="36" t="s">
        <v>33</v>
      </c>
      <c r="F871" s="5">
        <v>43937</v>
      </c>
      <c r="G871" s="4" t="s">
        <v>596</v>
      </c>
      <c r="H871" s="1">
        <f t="shared" si="39"/>
        <v>8</v>
      </c>
      <c r="I871" s="1">
        <f t="shared" si="40"/>
        <v>7</v>
      </c>
      <c r="J871" s="69" t="s">
        <v>1335</v>
      </c>
      <c r="K871" s="4" t="s">
        <v>589</v>
      </c>
      <c r="L871" s="4" t="s">
        <v>33</v>
      </c>
      <c r="N871" s="74" t="e">
        <f>+VLOOKUP(B871,#REF!,5,0)</f>
        <v>#REF!</v>
      </c>
      <c r="O871" s="2" t="e">
        <f t="shared" si="41"/>
        <v>#REF!</v>
      </c>
      <c r="P871" s="2" t="s">
        <v>2644</v>
      </c>
      <c r="Q871" s="2" t="s">
        <v>2645</v>
      </c>
    </row>
    <row r="872" spans="1:17" ht="14.25" customHeight="1" x14ac:dyDescent="0.25">
      <c r="A872" s="2">
        <v>871</v>
      </c>
      <c r="B872" s="3">
        <v>20981</v>
      </c>
      <c r="C872" s="4" t="s">
        <v>586</v>
      </c>
      <c r="D872" s="5">
        <v>43929</v>
      </c>
      <c r="E872" s="36" t="s">
        <v>33</v>
      </c>
      <c r="F872" s="5">
        <v>43937</v>
      </c>
      <c r="G872" s="4" t="s">
        <v>596</v>
      </c>
      <c r="H872" s="1">
        <f t="shared" si="39"/>
        <v>8</v>
      </c>
      <c r="I872" s="1">
        <f t="shared" si="40"/>
        <v>7</v>
      </c>
      <c r="J872" s="69" t="s">
        <v>1336</v>
      </c>
      <c r="K872" s="4" t="s">
        <v>589</v>
      </c>
      <c r="L872" s="4" t="s">
        <v>33</v>
      </c>
      <c r="N872" s="74" t="e">
        <f>+VLOOKUP(B872,#REF!,5,0)</f>
        <v>#REF!</v>
      </c>
      <c r="O872" s="2" t="e">
        <f t="shared" si="41"/>
        <v>#REF!</v>
      </c>
      <c r="P872" s="2" t="s">
        <v>2644</v>
      </c>
      <c r="Q872" s="2" t="s">
        <v>2645</v>
      </c>
    </row>
    <row r="873" spans="1:17" ht="14.25" customHeight="1" x14ac:dyDescent="0.25">
      <c r="A873" s="2">
        <v>872</v>
      </c>
      <c r="B873" s="3">
        <v>20982</v>
      </c>
      <c r="C873" s="4" t="s">
        <v>7</v>
      </c>
      <c r="D873" s="5">
        <v>43929</v>
      </c>
      <c r="E873" s="36" t="s">
        <v>33</v>
      </c>
      <c r="F873" s="5">
        <v>43938</v>
      </c>
      <c r="G873" s="4" t="s">
        <v>596</v>
      </c>
      <c r="H873" s="1">
        <f t="shared" si="39"/>
        <v>9</v>
      </c>
      <c r="I873" s="1">
        <f t="shared" si="40"/>
        <v>8</v>
      </c>
      <c r="J873" s="69" t="s">
        <v>1337</v>
      </c>
      <c r="K873" s="4" t="s">
        <v>589</v>
      </c>
      <c r="L873" s="4" t="s">
        <v>33</v>
      </c>
      <c r="N873" s="74" t="e">
        <f>+VLOOKUP(B873,#REF!,5,0)</f>
        <v>#REF!</v>
      </c>
      <c r="O873" s="2" t="e">
        <f t="shared" si="41"/>
        <v>#REF!</v>
      </c>
      <c r="P873" s="2" t="s">
        <v>2644</v>
      </c>
      <c r="Q873" s="2" t="s">
        <v>2645</v>
      </c>
    </row>
    <row r="874" spans="1:17" ht="14.25" customHeight="1" x14ac:dyDescent="0.25">
      <c r="A874" s="2">
        <v>873</v>
      </c>
      <c r="B874" s="3">
        <v>20983</v>
      </c>
      <c r="C874" s="4" t="s">
        <v>586</v>
      </c>
      <c r="D874" s="5">
        <v>43929</v>
      </c>
      <c r="E874" s="36" t="s">
        <v>33</v>
      </c>
      <c r="F874" s="5">
        <v>43937</v>
      </c>
      <c r="G874" s="4" t="s">
        <v>596</v>
      </c>
      <c r="H874" s="1">
        <f t="shared" si="39"/>
        <v>8</v>
      </c>
      <c r="I874" s="1">
        <f t="shared" si="40"/>
        <v>7</v>
      </c>
      <c r="J874" s="69" t="s">
        <v>1338</v>
      </c>
      <c r="K874" s="4" t="s">
        <v>589</v>
      </c>
      <c r="L874" s="4" t="s">
        <v>33</v>
      </c>
      <c r="N874" s="74" t="e">
        <f>+VLOOKUP(B874,#REF!,5,0)</f>
        <v>#REF!</v>
      </c>
      <c r="O874" s="2" t="e">
        <f t="shared" si="41"/>
        <v>#REF!</v>
      </c>
      <c r="P874" s="2" t="s">
        <v>2644</v>
      </c>
      <c r="Q874" s="2" t="s">
        <v>2645</v>
      </c>
    </row>
    <row r="875" spans="1:17" ht="14.25" customHeight="1" x14ac:dyDescent="0.25">
      <c r="A875" s="2">
        <v>874</v>
      </c>
      <c r="B875" s="3">
        <v>20984</v>
      </c>
      <c r="C875" s="4" t="s">
        <v>586</v>
      </c>
      <c r="D875" s="5">
        <v>43929</v>
      </c>
      <c r="E875" s="36" t="s">
        <v>33</v>
      </c>
      <c r="F875" s="5">
        <v>43937</v>
      </c>
      <c r="G875" s="4" t="s">
        <v>596</v>
      </c>
      <c r="H875" s="1">
        <f t="shared" si="39"/>
        <v>8</v>
      </c>
      <c r="I875" s="1">
        <f t="shared" si="40"/>
        <v>7</v>
      </c>
      <c r="J875" s="69" t="s">
        <v>1339</v>
      </c>
      <c r="K875" s="4" t="s">
        <v>589</v>
      </c>
      <c r="L875" s="4" t="s">
        <v>33</v>
      </c>
      <c r="N875" s="74" t="e">
        <f>+VLOOKUP(B875,#REF!,5,0)</f>
        <v>#REF!</v>
      </c>
      <c r="O875" s="2" t="e">
        <f t="shared" si="41"/>
        <v>#REF!</v>
      </c>
      <c r="P875" s="2" t="s">
        <v>2644</v>
      </c>
      <c r="Q875" s="2" t="s">
        <v>2645</v>
      </c>
    </row>
    <row r="876" spans="1:17" ht="14.25" customHeight="1" x14ac:dyDescent="0.25">
      <c r="A876" s="2">
        <v>875</v>
      </c>
      <c r="B876" s="3">
        <v>20985</v>
      </c>
      <c r="C876" s="4" t="s">
        <v>2</v>
      </c>
      <c r="D876" s="5">
        <v>43929</v>
      </c>
      <c r="E876" s="36" t="s">
        <v>33</v>
      </c>
      <c r="F876" s="5" t="s">
        <v>25</v>
      </c>
      <c r="G876" s="4" t="s">
        <v>25</v>
      </c>
      <c r="H876" s="1" t="e">
        <f t="shared" si="39"/>
        <v>#VALUE!</v>
      </c>
      <c r="I876" s="1" t="e">
        <f t="shared" si="40"/>
        <v>#VALUE!</v>
      </c>
      <c r="J876" s="69" t="s">
        <v>1340</v>
      </c>
      <c r="K876" s="4" t="s">
        <v>592</v>
      </c>
      <c r="L876" s="4" t="s">
        <v>25</v>
      </c>
      <c r="N876" s="74" t="e">
        <f>+VLOOKUP(B876,#REF!,5,0)</f>
        <v>#REF!</v>
      </c>
      <c r="O876" s="2" t="e">
        <f t="shared" si="41"/>
        <v>#REF!</v>
      </c>
      <c r="P876" s="2" t="s">
        <v>2646</v>
      </c>
      <c r="Q876" s="2" t="s">
        <v>25</v>
      </c>
    </row>
    <row r="877" spans="1:17" ht="14.25" customHeight="1" x14ac:dyDescent="0.25">
      <c r="A877" s="2">
        <v>876</v>
      </c>
      <c r="B877" s="3">
        <v>20986</v>
      </c>
      <c r="C877" s="4" t="s">
        <v>586</v>
      </c>
      <c r="D877" s="5">
        <v>43929</v>
      </c>
      <c r="E877" s="36" t="s">
        <v>33</v>
      </c>
      <c r="F877" s="5">
        <v>43937</v>
      </c>
      <c r="G877" s="4" t="s">
        <v>596</v>
      </c>
      <c r="H877" s="1">
        <f t="shared" si="39"/>
        <v>8</v>
      </c>
      <c r="I877" s="1">
        <f t="shared" si="40"/>
        <v>7</v>
      </c>
      <c r="J877" s="69" t="s">
        <v>1341</v>
      </c>
      <c r="K877" s="4" t="s">
        <v>589</v>
      </c>
      <c r="L877" s="4" t="s">
        <v>33</v>
      </c>
      <c r="N877" s="74" t="e">
        <f>+VLOOKUP(B877,#REF!,5,0)</f>
        <v>#REF!</v>
      </c>
      <c r="O877" s="2" t="e">
        <f t="shared" si="41"/>
        <v>#REF!</v>
      </c>
      <c r="P877" s="2" t="s">
        <v>2644</v>
      </c>
      <c r="Q877" s="2" t="s">
        <v>2645</v>
      </c>
    </row>
    <row r="878" spans="1:17" ht="14.25" customHeight="1" x14ac:dyDescent="0.25">
      <c r="A878" s="2">
        <v>877</v>
      </c>
      <c r="B878" s="3">
        <v>20987</v>
      </c>
      <c r="C878" s="4" t="s">
        <v>586</v>
      </c>
      <c r="D878" s="5">
        <v>43929</v>
      </c>
      <c r="E878" s="36" t="s">
        <v>33</v>
      </c>
      <c r="F878" s="5">
        <v>43937</v>
      </c>
      <c r="G878" s="4" t="s">
        <v>596</v>
      </c>
      <c r="H878" s="1">
        <f t="shared" si="39"/>
        <v>8</v>
      </c>
      <c r="I878" s="1">
        <f t="shared" si="40"/>
        <v>7</v>
      </c>
      <c r="J878" s="69" t="s">
        <v>1342</v>
      </c>
      <c r="K878" s="4" t="s">
        <v>589</v>
      </c>
      <c r="L878" s="4" t="s">
        <v>33</v>
      </c>
      <c r="N878" s="74" t="e">
        <f>+VLOOKUP(B878,#REF!,5,0)</f>
        <v>#REF!</v>
      </c>
      <c r="O878" s="2" t="e">
        <f t="shared" si="41"/>
        <v>#REF!</v>
      </c>
      <c r="P878" s="2" t="s">
        <v>2644</v>
      </c>
      <c r="Q878" s="2" t="s">
        <v>2645</v>
      </c>
    </row>
    <row r="879" spans="1:17" ht="14.25" customHeight="1" x14ac:dyDescent="0.25">
      <c r="A879" s="2">
        <v>878</v>
      </c>
      <c r="B879" s="3">
        <v>20988</v>
      </c>
      <c r="C879" s="4" t="s">
        <v>586</v>
      </c>
      <c r="D879" s="5">
        <v>43929</v>
      </c>
      <c r="E879" s="36" t="s">
        <v>33</v>
      </c>
      <c r="F879" s="5">
        <v>43937</v>
      </c>
      <c r="G879" s="4" t="s">
        <v>596</v>
      </c>
      <c r="H879" s="1">
        <f t="shared" si="39"/>
        <v>8</v>
      </c>
      <c r="I879" s="1">
        <f t="shared" si="40"/>
        <v>7</v>
      </c>
      <c r="J879" s="69" t="s">
        <v>1343</v>
      </c>
      <c r="K879" s="4" t="s">
        <v>589</v>
      </c>
      <c r="L879" s="4" t="s">
        <v>33</v>
      </c>
      <c r="N879" s="74" t="e">
        <f>+VLOOKUP(B879,#REF!,5,0)</f>
        <v>#REF!</v>
      </c>
      <c r="O879" s="2" t="e">
        <f t="shared" si="41"/>
        <v>#REF!</v>
      </c>
      <c r="P879" s="2" t="s">
        <v>2644</v>
      </c>
      <c r="Q879" s="2" t="s">
        <v>2645</v>
      </c>
    </row>
    <row r="880" spans="1:17" ht="14.25" customHeight="1" x14ac:dyDescent="0.25">
      <c r="A880" s="2">
        <v>879</v>
      </c>
      <c r="B880" s="3">
        <v>20989</v>
      </c>
      <c r="C880" s="4" t="s">
        <v>586</v>
      </c>
      <c r="D880" s="5">
        <v>43929</v>
      </c>
      <c r="E880" s="36" t="s">
        <v>33</v>
      </c>
      <c r="F880" s="5">
        <v>43937</v>
      </c>
      <c r="G880" s="4" t="s">
        <v>596</v>
      </c>
      <c r="H880" s="1">
        <f t="shared" si="39"/>
        <v>8</v>
      </c>
      <c r="I880" s="1">
        <f t="shared" si="40"/>
        <v>7</v>
      </c>
      <c r="J880" s="69" t="s">
        <v>1342</v>
      </c>
      <c r="K880" s="4" t="s">
        <v>589</v>
      </c>
      <c r="L880" s="4" t="s">
        <v>33</v>
      </c>
      <c r="N880" s="74" t="e">
        <f>+VLOOKUP(B880,#REF!,5,0)</f>
        <v>#REF!</v>
      </c>
      <c r="O880" s="2" t="e">
        <f t="shared" si="41"/>
        <v>#REF!</v>
      </c>
      <c r="P880" s="2" t="s">
        <v>2644</v>
      </c>
      <c r="Q880" s="2" t="s">
        <v>2645</v>
      </c>
    </row>
    <row r="881" spans="1:17" ht="14.25" customHeight="1" x14ac:dyDescent="0.25">
      <c r="A881" s="2">
        <v>880</v>
      </c>
      <c r="B881" s="3">
        <v>20990</v>
      </c>
      <c r="C881" s="4" t="s">
        <v>586</v>
      </c>
      <c r="D881" s="5">
        <v>43930</v>
      </c>
      <c r="E881" s="36" t="s">
        <v>33</v>
      </c>
      <c r="F881" s="5">
        <v>43937</v>
      </c>
      <c r="G881" s="4" t="s">
        <v>596</v>
      </c>
      <c r="H881" s="1">
        <f t="shared" si="39"/>
        <v>7</v>
      </c>
      <c r="I881" s="1">
        <f t="shared" si="40"/>
        <v>6</v>
      </c>
      <c r="J881" s="69" t="s">
        <v>1336</v>
      </c>
      <c r="K881" s="4" t="s">
        <v>589</v>
      </c>
      <c r="L881" s="4" t="s">
        <v>33</v>
      </c>
      <c r="N881" s="74" t="e">
        <f>+VLOOKUP(B881,#REF!,5,0)</f>
        <v>#REF!</v>
      </c>
      <c r="O881" s="2" t="e">
        <f t="shared" si="41"/>
        <v>#REF!</v>
      </c>
      <c r="P881" s="2" t="s">
        <v>2644</v>
      </c>
      <c r="Q881" s="2" t="s">
        <v>2645</v>
      </c>
    </row>
    <row r="882" spans="1:17" ht="14.25" customHeight="1" x14ac:dyDescent="0.25">
      <c r="A882" s="2">
        <v>881</v>
      </c>
      <c r="B882" s="3">
        <v>20991</v>
      </c>
      <c r="C882" s="4" t="s">
        <v>586</v>
      </c>
      <c r="D882" s="5">
        <v>43930</v>
      </c>
      <c r="E882" s="36" t="s">
        <v>33</v>
      </c>
      <c r="F882" s="5">
        <v>43937</v>
      </c>
      <c r="G882" s="4" t="s">
        <v>596</v>
      </c>
      <c r="H882" s="1">
        <f t="shared" si="39"/>
        <v>7</v>
      </c>
      <c r="I882" s="1">
        <f t="shared" si="40"/>
        <v>6</v>
      </c>
      <c r="J882" s="69" t="s">
        <v>1344</v>
      </c>
      <c r="K882" s="4" t="s">
        <v>589</v>
      </c>
      <c r="L882" s="4" t="s">
        <v>33</v>
      </c>
      <c r="N882" s="74" t="e">
        <f>+VLOOKUP(B882,#REF!,5,0)</f>
        <v>#REF!</v>
      </c>
      <c r="O882" s="2" t="e">
        <f t="shared" si="41"/>
        <v>#REF!</v>
      </c>
      <c r="P882" s="2" t="s">
        <v>2644</v>
      </c>
      <c r="Q882" s="2" t="s">
        <v>2645</v>
      </c>
    </row>
    <row r="883" spans="1:17" ht="14.25" customHeight="1" x14ac:dyDescent="0.25">
      <c r="A883" s="2">
        <v>882</v>
      </c>
      <c r="B883" s="3">
        <v>20992</v>
      </c>
      <c r="C883" s="4" t="s">
        <v>586</v>
      </c>
      <c r="D883" s="5">
        <v>43930</v>
      </c>
      <c r="E883" s="36" t="s">
        <v>33</v>
      </c>
      <c r="F883" s="5">
        <v>43937</v>
      </c>
      <c r="G883" s="4" t="s">
        <v>596</v>
      </c>
      <c r="H883" s="1">
        <f t="shared" si="39"/>
        <v>7</v>
      </c>
      <c r="I883" s="1">
        <f t="shared" si="40"/>
        <v>6</v>
      </c>
      <c r="J883" s="69" t="s">
        <v>1345</v>
      </c>
      <c r="K883" s="4" t="s">
        <v>589</v>
      </c>
      <c r="L883" s="4" t="s">
        <v>33</v>
      </c>
      <c r="N883" s="74" t="e">
        <f>+VLOOKUP(B883,#REF!,5,0)</f>
        <v>#REF!</v>
      </c>
      <c r="O883" s="2" t="e">
        <f t="shared" si="41"/>
        <v>#REF!</v>
      </c>
      <c r="P883" s="2" t="s">
        <v>2644</v>
      </c>
      <c r="Q883" s="2" t="s">
        <v>2645</v>
      </c>
    </row>
    <row r="884" spans="1:17" ht="14.25" customHeight="1" x14ac:dyDescent="0.25">
      <c r="A884" s="2">
        <v>883</v>
      </c>
      <c r="B884" s="3">
        <v>20993</v>
      </c>
      <c r="C884" s="4" t="s">
        <v>4</v>
      </c>
      <c r="D884" s="5">
        <v>43930</v>
      </c>
      <c r="E884" s="36" t="s">
        <v>33</v>
      </c>
      <c r="F884" s="5" t="s">
        <v>25</v>
      </c>
      <c r="G884" s="4" t="s">
        <v>25</v>
      </c>
      <c r="H884" s="1" t="e">
        <f t="shared" si="39"/>
        <v>#VALUE!</v>
      </c>
      <c r="I884" s="1" t="e">
        <f t="shared" si="40"/>
        <v>#VALUE!</v>
      </c>
      <c r="J884" s="69" t="s">
        <v>1346</v>
      </c>
      <c r="K884" s="4" t="s">
        <v>592</v>
      </c>
      <c r="L884" s="4" t="s">
        <v>25</v>
      </c>
      <c r="N884" s="74" t="e">
        <f>+VLOOKUP(B884,#REF!,5,0)</f>
        <v>#REF!</v>
      </c>
      <c r="O884" s="2" t="e">
        <f t="shared" si="41"/>
        <v>#REF!</v>
      </c>
      <c r="P884" s="2" t="s">
        <v>2646</v>
      </c>
      <c r="Q884" s="2" t="s">
        <v>25</v>
      </c>
    </row>
    <row r="885" spans="1:17" ht="14.25" customHeight="1" x14ac:dyDescent="0.25">
      <c r="A885" s="2">
        <v>884</v>
      </c>
      <c r="B885" s="3">
        <v>20994</v>
      </c>
      <c r="C885" s="4" t="s">
        <v>4</v>
      </c>
      <c r="D885" s="5">
        <v>43930</v>
      </c>
      <c r="E885" s="36" t="s">
        <v>33</v>
      </c>
      <c r="F885" s="5">
        <v>43937</v>
      </c>
      <c r="G885" s="4" t="s">
        <v>596</v>
      </c>
      <c r="H885" s="1">
        <f t="shared" si="39"/>
        <v>7</v>
      </c>
      <c r="I885" s="1">
        <f t="shared" si="40"/>
        <v>6</v>
      </c>
      <c r="J885" s="69" t="s">
        <v>1347</v>
      </c>
      <c r="K885" s="4" t="s">
        <v>589</v>
      </c>
      <c r="L885" s="4" t="s">
        <v>33</v>
      </c>
      <c r="N885" s="74" t="e">
        <f>+VLOOKUP(B885,#REF!,5,0)</f>
        <v>#REF!</v>
      </c>
      <c r="O885" s="2" t="e">
        <f t="shared" si="41"/>
        <v>#REF!</v>
      </c>
      <c r="P885" s="2" t="s">
        <v>2644</v>
      </c>
      <c r="Q885" s="2" t="s">
        <v>2645</v>
      </c>
    </row>
    <row r="886" spans="1:17" ht="14.25" customHeight="1" x14ac:dyDescent="0.25">
      <c r="A886" s="2">
        <v>885</v>
      </c>
      <c r="B886" s="3">
        <v>20995</v>
      </c>
      <c r="C886" s="4" t="s">
        <v>4</v>
      </c>
      <c r="D886" s="5">
        <v>43930</v>
      </c>
      <c r="E886" s="36" t="s">
        <v>33</v>
      </c>
      <c r="F886" s="5">
        <v>43937</v>
      </c>
      <c r="G886" s="4" t="s">
        <v>596</v>
      </c>
      <c r="H886" s="1">
        <f t="shared" si="39"/>
        <v>7</v>
      </c>
      <c r="I886" s="1">
        <f t="shared" si="40"/>
        <v>6</v>
      </c>
      <c r="J886" s="69" t="s">
        <v>1348</v>
      </c>
      <c r="K886" s="4" t="s">
        <v>589</v>
      </c>
      <c r="L886" s="4" t="s">
        <v>33</v>
      </c>
      <c r="N886" s="74" t="e">
        <f>+VLOOKUP(B886,#REF!,5,0)</f>
        <v>#REF!</v>
      </c>
      <c r="O886" s="2" t="e">
        <f t="shared" si="41"/>
        <v>#REF!</v>
      </c>
      <c r="P886" s="2" t="s">
        <v>2644</v>
      </c>
      <c r="Q886" s="2" t="s">
        <v>2645</v>
      </c>
    </row>
    <row r="887" spans="1:17" ht="14.25" customHeight="1" x14ac:dyDescent="0.25">
      <c r="A887" s="2">
        <v>886</v>
      </c>
      <c r="B887" s="3">
        <v>20996</v>
      </c>
      <c r="C887" s="4" t="s">
        <v>586</v>
      </c>
      <c r="D887" s="5">
        <v>43930</v>
      </c>
      <c r="E887" s="36" t="s">
        <v>33</v>
      </c>
      <c r="F887" s="5">
        <v>43937</v>
      </c>
      <c r="G887" s="4" t="s">
        <v>596</v>
      </c>
      <c r="H887" s="1">
        <f t="shared" si="39"/>
        <v>7</v>
      </c>
      <c r="I887" s="1">
        <f t="shared" si="40"/>
        <v>6</v>
      </c>
      <c r="J887" s="69" t="s">
        <v>1349</v>
      </c>
      <c r="K887" s="4" t="s">
        <v>589</v>
      </c>
      <c r="L887" s="4" t="s">
        <v>33</v>
      </c>
      <c r="N887" s="74" t="e">
        <f>+VLOOKUP(B887,#REF!,5,0)</f>
        <v>#REF!</v>
      </c>
      <c r="O887" s="2" t="e">
        <f t="shared" si="41"/>
        <v>#REF!</v>
      </c>
      <c r="P887" s="2" t="s">
        <v>2644</v>
      </c>
      <c r="Q887" s="2" t="s">
        <v>2645</v>
      </c>
    </row>
    <row r="888" spans="1:17" ht="14.25" customHeight="1" x14ac:dyDescent="0.25">
      <c r="A888" s="2">
        <v>887</v>
      </c>
      <c r="B888" s="3">
        <v>20997</v>
      </c>
      <c r="C888" s="4" t="s">
        <v>4</v>
      </c>
      <c r="D888" s="5">
        <v>43930</v>
      </c>
      <c r="E888" s="36" t="s">
        <v>33</v>
      </c>
      <c r="F888" s="5">
        <v>43937</v>
      </c>
      <c r="G888" s="4" t="s">
        <v>596</v>
      </c>
      <c r="H888" s="1">
        <f t="shared" si="39"/>
        <v>7</v>
      </c>
      <c r="I888" s="1">
        <f t="shared" si="40"/>
        <v>6</v>
      </c>
      <c r="J888" s="69" t="s">
        <v>1350</v>
      </c>
      <c r="K888" s="4" t="s">
        <v>589</v>
      </c>
      <c r="L888" s="4" t="s">
        <v>33</v>
      </c>
      <c r="N888" s="74" t="e">
        <f>+VLOOKUP(B888,#REF!,5,0)</f>
        <v>#REF!</v>
      </c>
      <c r="O888" s="2" t="e">
        <f t="shared" si="41"/>
        <v>#REF!</v>
      </c>
      <c r="P888" s="2" t="s">
        <v>2644</v>
      </c>
      <c r="Q888" s="2" t="s">
        <v>2645</v>
      </c>
    </row>
    <row r="889" spans="1:17" ht="14.25" customHeight="1" x14ac:dyDescent="0.25">
      <c r="A889" s="2">
        <v>888</v>
      </c>
      <c r="B889" s="3">
        <v>20998</v>
      </c>
      <c r="C889" s="4" t="s">
        <v>4</v>
      </c>
      <c r="D889" s="5">
        <v>43930</v>
      </c>
      <c r="E889" s="36" t="s">
        <v>33</v>
      </c>
      <c r="F889" s="5">
        <v>43937</v>
      </c>
      <c r="G889" s="4" t="s">
        <v>596</v>
      </c>
      <c r="H889" s="1">
        <f t="shared" si="39"/>
        <v>7</v>
      </c>
      <c r="I889" s="1">
        <f t="shared" si="40"/>
        <v>6</v>
      </c>
      <c r="J889" s="69" t="s">
        <v>1351</v>
      </c>
      <c r="K889" s="4" t="s">
        <v>589</v>
      </c>
      <c r="L889" s="4" t="s">
        <v>33</v>
      </c>
      <c r="N889" s="74" t="e">
        <f>+VLOOKUP(B889,#REF!,5,0)</f>
        <v>#REF!</v>
      </c>
      <c r="O889" s="2" t="e">
        <f t="shared" si="41"/>
        <v>#REF!</v>
      </c>
      <c r="P889" s="2" t="s">
        <v>2644</v>
      </c>
      <c r="Q889" s="2" t="s">
        <v>2645</v>
      </c>
    </row>
    <row r="890" spans="1:17" ht="14.25" customHeight="1" x14ac:dyDescent="0.25">
      <c r="A890" s="2">
        <v>889</v>
      </c>
      <c r="B890" s="3">
        <v>20999</v>
      </c>
      <c r="C890" s="4" t="s">
        <v>586</v>
      </c>
      <c r="D890" s="5">
        <v>43930</v>
      </c>
      <c r="E890" s="36" t="s">
        <v>33</v>
      </c>
      <c r="F890" s="5">
        <v>43937</v>
      </c>
      <c r="G890" s="4" t="s">
        <v>596</v>
      </c>
      <c r="H890" s="1">
        <f t="shared" si="39"/>
        <v>7</v>
      </c>
      <c r="I890" s="1">
        <f t="shared" si="40"/>
        <v>6</v>
      </c>
      <c r="J890" s="69" t="s">
        <v>1352</v>
      </c>
      <c r="K890" s="4" t="s">
        <v>589</v>
      </c>
      <c r="L890" s="4" t="s">
        <v>33</v>
      </c>
      <c r="N890" s="74" t="e">
        <f>+VLOOKUP(B890,#REF!,5,0)</f>
        <v>#REF!</v>
      </c>
      <c r="O890" s="2" t="e">
        <f t="shared" si="41"/>
        <v>#REF!</v>
      </c>
      <c r="P890" s="2" t="s">
        <v>2644</v>
      </c>
      <c r="Q890" s="2" t="s">
        <v>2645</v>
      </c>
    </row>
    <row r="891" spans="1:17" ht="14.25" customHeight="1" x14ac:dyDescent="0.25">
      <c r="A891" s="2">
        <v>890</v>
      </c>
      <c r="B891" s="3">
        <v>21000</v>
      </c>
      <c r="C891" s="4" t="s">
        <v>2</v>
      </c>
      <c r="D891" s="5">
        <v>43930</v>
      </c>
      <c r="E891" s="36" t="s">
        <v>33</v>
      </c>
      <c r="F891" s="5">
        <v>43937</v>
      </c>
      <c r="G891" s="4" t="s">
        <v>596</v>
      </c>
      <c r="H891" s="1">
        <f t="shared" si="39"/>
        <v>7</v>
      </c>
      <c r="I891" s="1">
        <f t="shared" si="40"/>
        <v>6</v>
      </c>
      <c r="J891" s="69" t="s">
        <v>1318</v>
      </c>
      <c r="K891" s="4" t="s">
        <v>589</v>
      </c>
      <c r="L891" s="4" t="s">
        <v>33</v>
      </c>
      <c r="N891" s="74" t="e">
        <f>+VLOOKUP(B891,#REF!,5,0)</f>
        <v>#REF!</v>
      </c>
      <c r="O891" s="2" t="e">
        <f t="shared" si="41"/>
        <v>#REF!</v>
      </c>
      <c r="P891" s="2" t="s">
        <v>2644</v>
      </c>
      <c r="Q891" s="2" t="s">
        <v>2645</v>
      </c>
    </row>
    <row r="892" spans="1:17" ht="14.25" customHeight="1" x14ac:dyDescent="0.25">
      <c r="A892" s="2">
        <v>891</v>
      </c>
      <c r="B892" s="3">
        <v>21001</v>
      </c>
      <c r="C892" s="4" t="s">
        <v>7</v>
      </c>
      <c r="D892" s="5">
        <v>43930</v>
      </c>
      <c r="E892" s="36" t="s">
        <v>33</v>
      </c>
      <c r="F892" s="5">
        <v>43938</v>
      </c>
      <c r="G892" s="4" t="s">
        <v>596</v>
      </c>
      <c r="H892" s="1">
        <f t="shared" si="39"/>
        <v>8</v>
      </c>
      <c r="I892" s="1">
        <f t="shared" si="40"/>
        <v>7</v>
      </c>
      <c r="J892" s="69" t="s">
        <v>585</v>
      </c>
      <c r="K892" s="4" t="s">
        <v>589</v>
      </c>
      <c r="L892" s="4" t="s">
        <v>33</v>
      </c>
      <c r="N892" s="74" t="e">
        <f>+VLOOKUP(B892,#REF!,5,0)</f>
        <v>#REF!</v>
      </c>
      <c r="O892" s="2" t="e">
        <f t="shared" si="41"/>
        <v>#REF!</v>
      </c>
      <c r="P892" s="2" t="s">
        <v>2644</v>
      </c>
      <c r="Q892" s="2" t="s">
        <v>2645</v>
      </c>
    </row>
    <row r="893" spans="1:17" ht="14.25" customHeight="1" x14ac:dyDescent="0.25">
      <c r="A893" s="2">
        <v>892</v>
      </c>
      <c r="B893" s="3">
        <v>21002</v>
      </c>
      <c r="C893" s="4" t="s">
        <v>586</v>
      </c>
      <c r="D893" s="5">
        <v>43930</v>
      </c>
      <c r="E893" s="36" t="s">
        <v>33</v>
      </c>
      <c r="F893" s="5">
        <v>43938</v>
      </c>
      <c r="G893" s="4" t="s">
        <v>596</v>
      </c>
      <c r="H893" s="1">
        <f t="shared" si="39"/>
        <v>8</v>
      </c>
      <c r="I893" s="1">
        <f t="shared" si="40"/>
        <v>7</v>
      </c>
      <c r="J893" s="69" t="s">
        <v>1353</v>
      </c>
      <c r="K893" s="4" t="s">
        <v>589</v>
      </c>
      <c r="L893" s="4" t="s">
        <v>33</v>
      </c>
      <c r="N893" s="74" t="e">
        <f>+VLOOKUP(B893,#REF!,5,0)</f>
        <v>#REF!</v>
      </c>
      <c r="O893" s="2" t="e">
        <f t="shared" si="41"/>
        <v>#REF!</v>
      </c>
      <c r="P893" s="2" t="s">
        <v>2644</v>
      </c>
      <c r="Q893" s="2" t="s">
        <v>2645</v>
      </c>
    </row>
    <row r="894" spans="1:17" ht="14.25" customHeight="1" x14ac:dyDescent="0.25">
      <c r="A894" s="2">
        <v>893</v>
      </c>
      <c r="B894" s="3">
        <v>21003</v>
      </c>
      <c r="C894" s="4" t="s">
        <v>586</v>
      </c>
      <c r="D894" s="5">
        <v>43930</v>
      </c>
      <c r="E894" s="36" t="s">
        <v>33</v>
      </c>
      <c r="F894" s="5">
        <v>43938</v>
      </c>
      <c r="G894" s="4" t="s">
        <v>596</v>
      </c>
      <c r="H894" s="1">
        <f t="shared" si="39"/>
        <v>8</v>
      </c>
      <c r="I894" s="1">
        <f t="shared" si="40"/>
        <v>7</v>
      </c>
      <c r="J894" s="69" t="s">
        <v>1354</v>
      </c>
      <c r="K894" s="4" t="s">
        <v>589</v>
      </c>
      <c r="L894" s="4" t="s">
        <v>33</v>
      </c>
      <c r="N894" s="74" t="e">
        <f>+VLOOKUP(B894,#REF!,5,0)</f>
        <v>#REF!</v>
      </c>
      <c r="O894" s="2" t="e">
        <f t="shared" si="41"/>
        <v>#REF!</v>
      </c>
      <c r="P894" s="2" t="s">
        <v>2644</v>
      </c>
      <c r="Q894" s="2" t="s">
        <v>2645</v>
      </c>
    </row>
    <row r="895" spans="1:17" ht="14.25" customHeight="1" x14ac:dyDescent="0.25">
      <c r="A895" s="2">
        <v>894</v>
      </c>
      <c r="B895" s="3">
        <v>21004</v>
      </c>
      <c r="C895" s="4" t="s">
        <v>586</v>
      </c>
      <c r="D895" s="5">
        <v>43931</v>
      </c>
      <c r="E895" s="36" t="s">
        <v>33</v>
      </c>
      <c r="F895" s="5">
        <v>43938</v>
      </c>
      <c r="G895" s="4" t="s">
        <v>596</v>
      </c>
      <c r="H895" s="1">
        <f t="shared" si="39"/>
        <v>7</v>
      </c>
      <c r="I895" s="1">
        <f t="shared" si="40"/>
        <v>6</v>
      </c>
      <c r="J895" s="69" t="s">
        <v>1355</v>
      </c>
      <c r="K895" s="4" t="s">
        <v>589</v>
      </c>
      <c r="L895" s="4" t="s">
        <v>33</v>
      </c>
      <c r="N895" s="74" t="e">
        <f>+VLOOKUP(B895,#REF!,5,0)</f>
        <v>#REF!</v>
      </c>
      <c r="O895" s="2" t="e">
        <f t="shared" si="41"/>
        <v>#REF!</v>
      </c>
      <c r="P895" s="2" t="s">
        <v>2644</v>
      </c>
      <c r="Q895" s="2" t="s">
        <v>2645</v>
      </c>
    </row>
    <row r="896" spans="1:17" ht="14.25" customHeight="1" x14ac:dyDescent="0.25">
      <c r="A896" s="2">
        <v>895</v>
      </c>
      <c r="B896" s="3">
        <v>21005</v>
      </c>
      <c r="C896" s="4" t="s">
        <v>586</v>
      </c>
      <c r="D896" s="5">
        <v>43931</v>
      </c>
      <c r="E896" s="36" t="s">
        <v>33</v>
      </c>
      <c r="F896" s="5">
        <v>43938</v>
      </c>
      <c r="G896" s="4" t="s">
        <v>596</v>
      </c>
      <c r="H896" s="1">
        <f t="shared" si="39"/>
        <v>7</v>
      </c>
      <c r="I896" s="1">
        <f t="shared" si="40"/>
        <v>6</v>
      </c>
      <c r="J896" s="69" t="s">
        <v>1356</v>
      </c>
      <c r="K896" s="4" t="s">
        <v>589</v>
      </c>
      <c r="L896" s="4" t="s">
        <v>33</v>
      </c>
      <c r="N896" s="74" t="e">
        <f>+VLOOKUP(B896,#REF!,5,0)</f>
        <v>#REF!</v>
      </c>
      <c r="O896" s="2" t="e">
        <f t="shared" si="41"/>
        <v>#REF!</v>
      </c>
      <c r="P896" s="2" t="s">
        <v>2644</v>
      </c>
      <c r="Q896" s="2" t="s">
        <v>2645</v>
      </c>
    </row>
    <row r="897" spans="1:17" ht="14.25" customHeight="1" x14ac:dyDescent="0.25">
      <c r="A897" s="2">
        <v>896</v>
      </c>
      <c r="B897" s="3">
        <v>21006</v>
      </c>
      <c r="C897" s="4" t="s">
        <v>586</v>
      </c>
      <c r="D897" s="5">
        <v>43931</v>
      </c>
      <c r="E897" s="36" t="s">
        <v>33</v>
      </c>
      <c r="F897" s="5">
        <v>43938</v>
      </c>
      <c r="G897" s="4" t="s">
        <v>596</v>
      </c>
      <c r="H897" s="1">
        <f t="shared" si="39"/>
        <v>7</v>
      </c>
      <c r="I897" s="1">
        <f t="shared" si="40"/>
        <v>6</v>
      </c>
      <c r="J897" s="69" t="s">
        <v>1357</v>
      </c>
      <c r="K897" s="4" t="s">
        <v>589</v>
      </c>
      <c r="L897" s="4" t="s">
        <v>33</v>
      </c>
      <c r="N897" s="74" t="e">
        <f>+VLOOKUP(B897,#REF!,5,0)</f>
        <v>#REF!</v>
      </c>
      <c r="O897" s="2" t="e">
        <f t="shared" si="41"/>
        <v>#REF!</v>
      </c>
      <c r="P897" s="2" t="s">
        <v>2644</v>
      </c>
      <c r="Q897" s="2" t="s">
        <v>2645</v>
      </c>
    </row>
    <row r="898" spans="1:17" ht="14.25" customHeight="1" x14ac:dyDescent="0.25">
      <c r="A898" s="2">
        <v>897</v>
      </c>
      <c r="B898" s="3">
        <v>21007</v>
      </c>
      <c r="C898" s="4" t="s">
        <v>586</v>
      </c>
      <c r="D898" s="5">
        <v>43931</v>
      </c>
      <c r="E898" s="36" t="s">
        <v>33</v>
      </c>
      <c r="F898" s="5">
        <v>43938</v>
      </c>
      <c r="G898" s="4" t="s">
        <v>596</v>
      </c>
      <c r="H898" s="1">
        <f t="shared" ref="H898:H961" si="42">+F898-D898</f>
        <v>7</v>
      </c>
      <c r="I898" s="1">
        <f t="shared" ref="I898:I961" si="43">+NETWORKDAYS(D898,F898)</f>
        <v>6</v>
      </c>
      <c r="J898" s="69" t="s">
        <v>1358</v>
      </c>
      <c r="K898" s="4" t="s">
        <v>589</v>
      </c>
      <c r="L898" s="4" t="s">
        <v>33</v>
      </c>
      <c r="N898" s="74" t="e">
        <f>+VLOOKUP(B898,#REF!,5,0)</f>
        <v>#REF!</v>
      </c>
      <c r="O898" s="2" t="e">
        <f t="shared" ref="O898:O961" si="44">+N898=K898</f>
        <v>#REF!</v>
      </c>
      <c r="P898" s="2" t="s">
        <v>2644</v>
      </c>
      <c r="Q898" s="2" t="s">
        <v>2645</v>
      </c>
    </row>
    <row r="899" spans="1:17" ht="14.25" customHeight="1" x14ac:dyDescent="0.25">
      <c r="A899" s="2">
        <v>898</v>
      </c>
      <c r="B899" s="3">
        <v>21008</v>
      </c>
      <c r="C899" s="4" t="s">
        <v>586</v>
      </c>
      <c r="D899" s="5">
        <v>43931</v>
      </c>
      <c r="E899" s="36" t="s">
        <v>33</v>
      </c>
      <c r="F899" s="5">
        <v>43938</v>
      </c>
      <c r="G899" s="4" t="s">
        <v>596</v>
      </c>
      <c r="H899" s="1">
        <f t="shared" si="42"/>
        <v>7</v>
      </c>
      <c r="I899" s="1">
        <f t="shared" si="43"/>
        <v>6</v>
      </c>
      <c r="J899" s="69" t="s">
        <v>856</v>
      </c>
      <c r="K899" s="4" t="s">
        <v>589</v>
      </c>
      <c r="L899" s="4" t="s">
        <v>33</v>
      </c>
      <c r="N899" s="74" t="e">
        <f>+VLOOKUP(B899,#REF!,5,0)</f>
        <v>#REF!</v>
      </c>
      <c r="O899" s="2" t="e">
        <f t="shared" si="44"/>
        <v>#REF!</v>
      </c>
      <c r="P899" s="2" t="s">
        <v>2644</v>
      </c>
      <c r="Q899" s="2" t="s">
        <v>2645</v>
      </c>
    </row>
    <row r="900" spans="1:17" ht="14.25" customHeight="1" x14ac:dyDescent="0.25">
      <c r="A900" s="2">
        <v>899</v>
      </c>
      <c r="B900" s="3">
        <v>21009</v>
      </c>
      <c r="C900" s="4" t="s">
        <v>586</v>
      </c>
      <c r="D900" s="5">
        <v>43931</v>
      </c>
      <c r="E900" s="36" t="s">
        <v>33</v>
      </c>
      <c r="F900" s="5">
        <v>43938</v>
      </c>
      <c r="G900" s="4" t="s">
        <v>596</v>
      </c>
      <c r="H900" s="1">
        <f t="shared" si="42"/>
        <v>7</v>
      </c>
      <c r="I900" s="1">
        <f t="shared" si="43"/>
        <v>6</v>
      </c>
      <c r="J900" s="69" t="s">
        <v>1359</v>
      </c>
      <c r="K900" s="4" t="s">
        <v>589</v>
      </c>
      <c r="L900" s="4" t="s">
        <v>33</v>
      </c>
      <c r="N900" s="74" t="e">
        <f>+VLOOKUP(B900,#REF!,5,0)</f>
        <v>#REF!</v>
      </c>
      <c r="O900" s="2" t="e">
        <f t="shared" si="44"/>
        <v>#REF!</v>
      </c>
      <c r="P900" s="2" t="s">
        <v>2644</v>
      </c>
      <c r="Q900" s="2" t="s">
        <v>2645</v>
      </c>
    </row>
    <row r="901" spans="1:17" ht="14.25" customHeight="1" x14ac:dyDescent="0.25">
      <c r="A901" s="2">
        <v>900</v>
      </c>
      <c r="B901" s="3">
        <v>21010</v>
      </c>
      <c r="C901" s="4" t="s">
        <v>586</v>
      </c>
      <c r="D901" s="5">
        <v>43931</v>
      </c>
      <c r="E901" s="36" t="s">
        <v>33</v>
      </c>
      <c r="F901" s="5">
        <v>43938</v>
      </c>
      <c r="G901" s="4" t="s">
        <v>596</v>
      </c>
      <c r="H901" s="1">
        <f t="shared" si="42"/>
        <v>7</v>
      </c>
      <c r="I901" s="1">
        <f t="shared" si="43"/>
        <v>6</v>
      </c>
      <c r="J901" s="69" t="s">
        <v>1360</v>
      </c>
      <c r="K901" s="4" t="s">
        <v>589</v>
      </c>
      <c r="L901" s="4" t="s">
        <v>33</v>
      </c>
      <c r="N901" s="74" t="e">
        <f>+VLOOKUP(B901,#REF!,5,0)</f>
        <v>#REF!</v>
      </c>
      <c r="O901" s="2" t="e">
        <f t="shared" si="44"/>
        <v>#REF!</v>
      </c>
      <c r="P901" s="2" t="s">
        <v>2644</v>
      </c>
      <c r="Q901" s="2" t="s">
        <v>2645</v>
      </c>
    </row>
    <row r="902" spans="1:17" ht="14.25" customHeight="1" x14ac:dyDescent="0.25">
      <c r="A902" s="2">
        <v>901</v>
      </c>
      <c r="B902" s="3">
        <v>21011</v>
      </c>
      <c r="C902" s="4" t="s">
        <v>586</v>
      </c>
      <c r="D902" s="5">
        <v>43931</v>
      </c>
      <c r="E902" s="36" t="s">
        <v>33</v>
      </c>
      <c r="F902" s="5">
        <v>43938</v>
      </c>
      <c r="G902" s="4" t="s">
        <v>596</v>
      </c>
      <c r="H902" s="1">
        <f t="shared" si="42"/>
        <v>7</v>
      </c>
      <c r="I902" s="1">
        <f t="shared" si="43"/>
        <v>6</v>
      </c>
      <c r="J902" s="69" t="s">
        <v>1361</v>
      </c>
      <c r="K902" s="4" t="s">
        <v>589</v>
      </c>
      <c r="L902" s="4" t="s">
        <v>33</v>
      </c>
      <c r="N902" s="74" t="e">
        <f>+VLOOKUP(B902,#REF!,5,0)</f>
        <v>#REF!</v>
      </c>
      <c r="O902" s="2" t="e">
        <f t="shared" si="44"/>
        <v>#REF!</v>
      </c>
      <c r="P902" s="2" t="s">
        <v>2644</v>
      </c>
      <c r="Q902" s="2" t="s">
        <v>2645</v>
      </c>
    </row>
    <row r="903" spans="1:17" ht="14.25" customHeight="1" x14ac:dyDescent="0.25">
      <c r="A903" s="2">
        <v>902</v>
      </c>
      <c r="B903" s="3">
        <v>21012</v>
      </c>
      <c r="C903" s="4" t="s">
        <v>586</v>
      </c>
      <c r="D903" s="5">
        <v>43932</v>
      </c>
      <c r="E903" s="36" t="s">
        <v>33</v>
      </c>
      <c r="F903" s="5">
        <v>43938</v>
      </c>
      <c r="G903" s="4" t="s">
        <v>596</v>
      </c>
      <c r="H903" s="1">
        <f t="shared" si="42"/>
        <v>6</v>
      </c>
      <c r="I903" s="1">
        <f t="shared" si="43"/>
        <v>5</v>
      </c>
      <c r="J903" s="69" t="s">
        <v>1362</v>
      </c>
      <c r="K903" s="4" t="s">
        <v>589</v>
      </c>
      <c r="L903" s="4" t="s">
        <v>33</v>
      </c>
      <c r="N903" s="74" t="e">
        <f>+VLOOKUP(B903,#REF!,5,0)</f>
        <v>#REF!</v>
      </c>
      <c r="O903" s="2" t="e">
        <f t="shared" si="44"/>
        <v>#REF!</v>
      </c>
      <c r="P903" s="2" t="s">
        <v>2644</v>
      </c>
      <c r="Q903" s="2" t="s">
        <v>2645</v>
      </c>
    </row>
    <row r="904" spans="1:17" ht="14.25" customHeight="1" x14ac:dyDescent="0.25">
      <c r="A904" s="2">
        <v>903</v>
      </c>
      <c r="B904" s="3">
        <v>21013</v>
      </c>
      <c r="C904" s="4" t="s">
        <v>586</v>
      </c>
      <c r="D904" s="5">
        <v>43932</v>
      </c>
      <c r="E904" s="36" t="s">
        <v>33</v>
      </c>
      <c r="F904" s="5">
        <v>43938</v>
      </c>
      <c r="G904" s="4" t="s">
        <v>596</v>
      </c>
      <c r="H904" s="1">
        <f t="shared" si="42"/>
        <v>6</v>
      </c>
      <c r="I904" s="1">
        <f t="shared" si="43"/>
        <v>5</v>
      </c>
      <c r="J904" s="69" t="s">
        <v>1363</v>
      </c>
      <c r="K904" s="4" t="s">
        <v>589</v>
      </c>
      <c r="L904" s="4" t="s">
        <v>33</v>
      </c>
      <c r="N904" s="74" t="e">
        <f>+VLOOKUP(B904,#REF!,5,0)</f>
        <v>#REF!</v>
      </c>
      <c r="O904" s="2" t="e">
        <f t="shared" si="44"/>
        <v>#REF!</v>
      </c>
      <c r="P904" s="2" t="s">
        <v>2644</v>
      </c>
      <c r="Q904" s="2" t="s">
        <v>2645</v>
      </c>
    </row>
    <row r="905" spans="1:17" ht="14.25" customHeight="1" x14ac:dyDescent="0.25">
      <c r="A905" s="2">
        <v>904</v>
      </c>
      <c r="B905" s="3">
        <v>21014</v>
      </c>
      <c r="C905" s="4" t="s">
        <v>586</v>
      </c>
      <c r="D905" s="5">
        <v>43932</v>
      </c>
      <c r="E905" s="36" t="s">
        <v>33</v>
      </c>
      <c r="F905" s="5">
        <v>43938</v>
      </c>
      <c r="G905" s="4" t="s">
        <v>596</v>
      </c>
      <c r="H905" s="1">
        <f t="shared" si="42"/>
        <v>6</v>
      </c>
      <c r="I905" s="1">
        <f t="shared" si="43"/>
        <v>5</v>
      </c>
      <c r="J905" s="69" t="s">
        <v>1364</v>
      </c>
      <c r="K905" s="4" t="s">
        <v>589</v>
      </c>
      <c r="L905" s="4" t="s">
        <v>33</v>
      </c>
      <c r="N905" s="74" t="e">
        <f>+VLOOKUP(B905,#REF!,5,0)</f>
        <v>#REF!</v>
      </c>
      <c r="O905" s="2" t="e">
        <f t="shared" si="44"/>
        <v>#REF!</v>
      </c>
      <c r="P905" s="2" t="s">
        <v>2644</v>
      </c>
      <c r="Q905" s="2" t="s">
        <v>2645</v>
      </c>
    </row>
    <row r="906" spans="1:17" ht="14.25" customHeight="1" x14ac:dyDescent="0.25">
      <c r="A906" s="2">
        <v>905</v>
      </c>
      <c r="B906" s="3">
        <v>21015</v>
      </c>
      <c r="C906" s="4" t="s">
        <v>4</v>
      </c>
      <c r="D906" s="5">
        <v>43932</v>
      </c>
      <c r="E906" s="36" t="s">
        <v>33</v>
      </c>
      <c r="F906" s="5">
        <v>43937</v>
      </c>
      <c r="G906" s="4" t="s">
        <v>596</v>
      </c>
      <c r="H906" s="1">
        <f t="shared" si="42"/>
        <v>5</v>
      </c>
      <c r="I906" s="1">
        <f t="shared" si="43"/>
        <v>4</v>
      </c>
      <c r="J906" s="69" t="s">
        <v>1365</v>
      </c>
      <c r="K906" s="4" t="s">
        <v>589</v>
      </c>
      <c r="L906" s="4" t="s">
        <v>33</v>
      </c>
      <c r="N906" s="74" t="e">
        <f>+VLOOKUP(B906,#REF!,5,0)</f>
        <v>#REF!</v>
      </c>
      <c r="O906" s="2" t="e">
        <f t="shared" si="44"/>
        <v>#REF!</v>
      </c>
      <c r="P906" s="2" t="s">
        <v>2644</v>
      </c>
      <c r="Q906" s="2" t="s">
        <v>2645</v>
      </c>
    </row>
    <row r="907" spans="1:17" ht="14.25" customHeight="1" x14ac:dyDescent="0.25">
      <c r="A907" s="2">
        <v>906</v>
      </c>
      <c r="B907" s="3">
        <v>21016</v>
      </c>
      <c r="C907" s="4" t="s">
        <v>586</v>
      </c>
      <c r="D907" s="5">
        <v>43932</v>
      </c>
      <c r="E907" s="36" t="s">
        <v>33</v>
      </c>
      <c r="F907" s="5">
        <v>43938</v>
      </c>
      <c r="G907" s="4" t="s">
        <v>596</v>
      </c>
      <c r="H907" s="1">
        <f t="shared" si="42"/>
        <v>6</v>
      </c>
      <c r="I907" s="1">
        <f t="shared" si="43"/>
        <v>5</v>
      </c>
      <c r="J907" s="69" t="s">
        <v>1366</v>
      </c>
      <c r="K907" s="4" t="s">
        <v>589</v>
      </c>
      <c r="L907" s="4" t="s">
        <v>33</v>
      </c>
      <c r="N907" s="74" t="e">
        <f>+VLOOKUP(B907,#REF!,5,0)</f>
        <v>#REF!</v>
      </c>
      <c r="O907" s="2" t="e">
        <f t="shared" si="44"/>
        <v>#REF!</v>
      </c>
      <c r="P907" s="2" t="s">
        <v>2644</v>
      </c>
      <c r="Q907" s="2" t="s">
        <v>2645</v>
      </c>
    </row>
    <row r="908" spans="1:17" ht="14.25" customHeight="1" x14ac:dyDescent="0.25">
      <c r="A908" s="2">
        <v>907</v>
      </c>
      <c r="B908" s="3">
        <v>21017</v>
      </c>
      <c r="C908" s="4" t="s">
        <v>586</v>
      </c>
      <c r="D908" s="5">
        <v>43933</v>
      </c>
      <c r="E908" s="36" t="s">
        <v>33</v>
      </c>
      <c r="F908" s="5">
        <v>43938</v>
      </c>
      <c r="G908" s="4" t="s">
        <v>596</v>
      </c>
      <c r="H908" s="1">
        <f t="shared" si="42"/>
        <v>5</v>
      </c>
      <c r="I908" s="1">
        <f t="shared" si="43"/>
        <v>5</v>
      </c>
      <c r="J908" s="69" t="s">
        <v>1367</v>
      </c>
      <c r="K908" s="4" t="s">
        <v>589</v>
      </c>
      <c r="L908" s="4" t="s">
        <v>33</v>
      </c>
      <c r="N908" s="74" t="e">
        <f>+VLOOKUP(B908,#REF!,5,0)</f>
        <v>#REF!</v>
      </c>
      <c r="O908" s="2" t="e">
        <f t="shared" si="44"/>
        <v>#REF!</v>
      </c>
      <c r="P908" s="2" t="s">
        <v>2644</v>
      </c>
      <c r="Q908" s="2" t="s">
        <v>2645</v>
      </c>
    </row>
    <row r="909" spans="1:17" ht="14.25" customHeight="1" x14ac:dyDescent="0.25">
      <c r="A909" s="2">
        <v>908</v>
      </c>
      <c r="B909" s="3">
        <v>21018</v>
      </c>
      <c r="C909" s="4" t="s">
        <v>2</v>
      </c>
      <c r="D909" s="5">
        <v>43933</v>
      </c>
      <c r="E909" s="36" t="s">
        <v>33</v>
      </c>
      <c r="F909" s="5">
        <v>43937</v>
      </c>
      <c r="G909" s="4" t="s">
        <v>596</v>
      </c>
      <c r="H909" s="1">
        <f t="shared" si="42"/>
        <v>4</v>
      </c>
      <c r="I909" s="1">
        <f t="shared" si="43"/>
        <v>4</v>
      </c>
      <c r="J909" s="69" t="s">
        <v>1368</v>
      </c>
      <c r="K909" s="4" t="s">
        <v>589</v>
      </c>
      <c r="L909" s="4" t="s">
        <v>33</v>
      </c>
      <c r="N909" s="74" t="e">
        <f>+VLOOKUP(B909,#REF!,5,0)</f>
        <v>#REF!</v>
      </c>
      <c r="O909" s="2" t="e">
        <f t="shared" si="44"/>
        <v>#REF!</v>
      </c>
      <c r="P909" s="2" t="s">
        <v>2644</v>
      </c>
      <c r="Q909" s="2" t="s">
        <v>2645</v>
      </c>
    </row>
    <row r="910" spans="1:17" ht="14.25" customHeight="1" x14ac:dyDescent="0.25">
      <c r="A910" s="2">
        <v>909</v>
      </c>
      <c r="B910" s="3">
        <v>21019</v>
      </c>
      <c r="C910" s="4" t="s">
        <v>586</v>
      </c>
      <c r="D910" s="5">
        <v>43933</v>
      </c>
      <c r="E910" s="36" t="s">
        <v>33</v>
      </c>
      <c r="F910" s="5">
        <v>43938</v>
      </c>
      <c r="G910" s="4" t="s">
        <v>596</v>
      </c>
      <c r="H910" s="1">
        <f t="shared" si="42"/>
        <v>5</v>
      </c>
      <c r="I910" s="1">
        <f t="shared" si="43"/>
        <v>5</v>
      </c>
      <c r="J910" s="69" t="s">
        <v>1369</v>
      </c>
      <c r="K910" s="4" t="s">
        <v>589</v>
      </c>
      <c r="L910" s="4" t="s">
        <v>33</v>
      </c>
      <c r="N910" s="74" t="e">
        <f>+VLOOKUP(B910,#REF!,5,0)</f>
        <v>#REF!</v>
      </c>
      <c r="O910" s="2" t="e">
        <f t="shared" si="44"/>
        <v>#REF!</v>
      </c>
      <c r="P910" s="2" t="s">
        <v>2644</v>
      </c>
      <c r="Q910" s="2" t="s">
        <v>2645</v>
      </c>
    </row>
    <row r="911" spans="1:17" ht="14.25" customHeight="1" x14ac:dyDescent="0.25">
      <c r="A911" s="2">
        <v>910</v>
      </c>
      <c r="B911" s="3">
        <v>21020</v>
      </c>
      <c r="C911" s="4" t="s">
        <v>586</v>
      </c>
      <c r="D911" s="5">
        <v>43933</v>
      </c>
      <c r="E911" s="36" t="s">
        <v>33</v>
      </c>
      <c r="F911" s="5">
        <v>43938</v>
      </c>
      <c r="G911" s="4" t="s">
        <v>596</v>
      </c>
      <c r="H911" s="1">
        <f t="shared" si="42"/>
        <v>5</v>
      </c>
      <c r="I911" s="1">
        <f t="shared" si="43"/>
        <v>5</v>
      </c>
      <c r="J911" s="69" t="s">
        <v>1369</v>
      </c>
      <c r="K911" s="4" t="s">
        <v>589</v>
      </c>
      <c r="L911" s="4" t="s">
        <v>33</v>
      </c>
      <c r="N911" s="74" t="e">
        <f>+VLOOKUP(B911,#REF!,5,0)</f>
        <v>#REF!</v>
      </c>
      <c r="O911" s="2" t="e">
        <f t="shared" si="44"/>
        <v>#REF!</v>
      </c>
      <c r="P911" s="2" t="s">
        <v>2644</v>
      </c>
      <c r="Q911" s="2" t="s">
        <v>2645</v>
      </c>
    </row>
    <row r="912" spans="1:17" ht="14.25" customHeight="1" x14ac:dyDescent="0.25">
      <c r="A912" s="2">
        <v>911</v>
      </c>
      <c r="B912" s="3">
        <v>21021</v>
      </c>
      <c r="C912" s="4" t="s">
        <v>586</v>
      </c>
      <c r="D912" s="5">
        <v>43933</v>
      </c>
      <c r="E912" s="36" t="s">
        <v>33</v>
      </c>
      <c r="F912" s="5">
        <v>43938</v>
      </c>
      <c r="G912" s="4" t="s">
        <v>596</v>
      </c>
      <c r="H912" s="1">
        <f t="shared" si="42"/>
        <v>5</v>
      </c>
      <c r="I912" s="1">
        <f t="shared" si="43"/>
        <v>5</v>
      </c>
      <c r="J912" s="69" t="s">
        <v>1369</v>
      </c>
      <c r="K912" s="4" t="s">
        <v>589</v>
      </c>
      <c r="L912" s="4" t="s">
        <v>33</v>
      </c>
      <c r="N912" s="74" t="e">
        <f>+VLOOKUP(B912,#REF!,5,0)</f>
        <v>#REF!</v>
      </c>
      <c r="O912" s="2" t="e">
        <f t="shared" si="44"/>
        <v>#REF!</v>
      </c>
      <c r="P912" s="2" t="s">
        <v>2644</v>
      </c>
      <c r="Q912" s="2" t="s">
        <v>2645</v>
      </c>
    </row>
    <row r="913" spans="1:17" ht="14.25" customHeight="1" x14ac:dyDescent="0.25">
      <c r="A913" s="2">
        <v>912</v>
      </c>
      <c r="B913" s="3">
        <v>21022</v>
      </c>
      <c r="C913" s="4" t="s">
        <v>2</v>
      </c>
      <c r="D913" s="5">
        <v>43933</v>
      </c>
      <c r="E913" s="36" t="s">
        <v>33</v>
      </c>
      <c r="F913" s="5">
        <v>43937</v>
      </c>
      <c r="G913" s="4" t="s">
        <v>596</v>
      </c>
      <c r="H913" s="1">
        <f t="shared" si="42"/>
        <v>4</v>
      </c>
      <c r="I913" s="1">
        <f t="shared" si="43"/>
        <v>4</v>
      </c>
      <c r="J913" s="69" t="s">
        <v>1370</v>
      </c>
      <c r="K913" s="4" t="s">
        <v>589</v>
      </c>
      <c r="L913" s="4" t="s">
        <v>33</v>
      </c>
      <c r="N913" s="74" t="e">
        <f>+VLOOKUP(B913,#REF!,5,0)</f>
        <v>#REF!</v>
      </c>
      <c r="O913" s="2" t="e">
        <f t="shared" si="44"/>
        <v>#REF!</v>
      </c>
      <c r="P913" s="2" t="s">
        <v>2644</v>
      </c>
      <c r="Q913" s="2" t="s">
        <v>2645</v>
      </c>
    </row>
    <row r="914" spans="1:17" ht="14.25" customHeight="1" x14ac:dyDescent="0.25">
      <c r="A914" s="2">
        <v>913</v>
      </c>
      <c r="B914" s="3">
        <v>21023</v>
      </c>
      <c r="C914" s="4" t="s">
        <v>586</v>
      </c>
      <c r="D914" s="5">
        <v>43934</v>
      </c>
      <c r="E914" s="36" t="s">
        <v>33</v>
      </c>
      <c r="F914" s="5">
        <v>43938</v>
      </c>
      <c r="G914" s="4" t="s">
        <v>596</v>
      </c>
      <c r="H914" s="1">
        <f t="shared" si="42"/>
        <v>4</v>
      </c>
      <c r="I914" s="1">
        <f t="shared" si="43"/>
        <v>5</v>
      </c>
      <c r="J914" s="69" t="s">
        <v>577</v>
      </c>
      <c r="K914" s="4" t="s">
        <v>589</v>
      </c>
      <c r="L914" s="4" t="s">
        <v>33</v>
      </c>
      <c r="N914" s="74" t="e">
        <f>+VLOOKUP(B914,#REF!,5,0)</f>
        <v>#REF!</v>
      </c>
      <c r="O914" s="2" t="e">
        <f t="shared" si="44"/>
        <v>#REF!</v>
      </c>
      <c r="P914" s="2" t="s">
        <v>2644</v>
      </c>
      <c r="Q914" s="2" t="s">
        <v>2645</v>
      </c>
    </row>
    <row r="915" spans="1:17" ht="14.25" customHeight="1" x14ac:dyDescent="0.25">
      <c r="A915" s="2">
        <v>914</v>
      </c>
      <c r="B915" s="3">
        <v>21024</v>
      </c>
      <c r="C915" s="4" t="s">
        <v>586</v>
      </c>
      <c r="D915" s="5">
        <v>43934</v>
      </c>
      <c r="E915" s="36" t="s">
        <v>33</v>
      </c>
      <c r="F915" s="5">
        <v>43938</v>
      </c>
      <c r="G915" s="4" t="s">
        <v>596</v>
      </c>
      <c r="H915" s="1">
        <f t="shared" si="42"/>
        <v>4</v>
      </c>
      <c r="I915" s="1">
        <f t="shared" si="43"/>
        <v>5</v>
      </c>
      <c r="J915" s="69" t="s">
        <v>577</v>
      </c>
      <c r="K915" s="4" t="s">
        <v>589</v>
      </c>
      <c r="L915" s="4" t="s">
        <v>33</v>
      </c>
      <c r="N915" s="74" t="e">
        <f>+VLOOKUP(B915,#REF!,5,0)</f>
        <v>#REF!</v>
      </c>
      <c r="O915" s="2" t="e">
        <f t="shared" si="44"/>
        <v>#REF!</v>
      </c>
      <c r="P915" s="2" t="s">
        <v>2644</v>
      </c>
      <c r="Q915" s="2" t="s">
        <v>2645</v>
      </c>
    </row>
    <row r="916" spans="1:17" ht="14.25" customHeight="1" x14ac:dyDescent="0.25">
      <c r="A916" s="2">
        <v>915</v>
      </c>
      <c r="B916" s="3">
        <v>21025</v>
      </c>
      <c r="C916" s="4" t="s">
        <v>2</v>
      </c>
      <c r="D916" s="5">
        <v>43934</v>
      </c>
      <c r="E916" s="36" t="s">
        <v>33</v>
      </c>
      <c r="F916" s="5">
        <v>43937</v>
      </c>
      <c r="G916" s="4" t="s">
        <v>596</v>
      </c>
      <c r="H916" s="1">
        <f t="shared" si="42"/>
        <v>3</v>
      </c>
      <c r="I916" s="1">
        <f t="shared" si="43"/>
        <v>4</v>
      </c>
      <c r="J916" s="69" t="s">
        <v>1371</v>
      </c>
      <c r="K916" s="4" t="s">
        <v>589</v>
      </c>
      <c r="L916" s="4" t="s">
        <v>33</v>
      </c>
      <c r="N916" s="74" t="e">
        <f>+VLOOKUP(B916,#REF!,5,0)</f>
        <v>#REF!</v>
      </c>
      <c r="O916" s="2" t="e">
        <f t="shared" si="44"/>
        <v>#REF!</v>
      </c>
      <c r="P916" s="2" t="s">
        <v>2644</v>
      </c>
      <c r="Q916" s="2" t="s">
        <v>2645</v>
      </c>
    </row>
    <row r="917" spans="1:17" ht="14.25" customHeight="1" x14ac:dyDescent="0.25">
      <c r="A917" s="2">
        <v>916</v>
      </c>
      <c r="B917" s="3">
        <v>21026</v>
      </c>
      <c r="C917" s="4" t="s">
        <v>4</v>
      </c>
      <c r="D917" s="5">
        <v>43934</v>
      </c>
      <c r="E917" s="36" t="s">
        <v>33</v>
      </c>
      <c r="F917" s="5">
        <v>43938</v>
      </c>
      <c r="G917" s="4" t="s">
        <v>596</v>
      </c>
      <c r="H917" s="1">
        <f t="shared" si="42"/>
        <v>4</v>
      </c>
      <c r="I917" s="1">
        <f t="shared" si="43"/>
        <v>5</v>
      </c>
      <c r="J917" s="69" t="s">
        <v>1372</v>
      </c>
      <c r="K917" s="4" t="s">
        <v>589</v>
      </c>
      <c r="L917" s="4" t="s">
        <v>33</v>
      </c>
      <c r="N917" s="74" t="e">
        <f>+VLOOKUP(B917,#REF!,5,0)</f>
        <v>#REF!</v>
      </c>
      <c r="O917" s="2" t="e">
        <f t="shared" si="44"/>
        <v>#REF!</v>
      </c>
      <c r="P917" s="2" t="s">
        <v>2644</v>
      </c>
      <c r="Q917" s="2" t="s">
        <v>2645</v>
      </c>
    </row>
    <row r="918" spans="1:17" ht="14.25" customHeight="1" x14ac:dyDescent="0.25">
      <c r="A918" s="2">
        <v>917</v>
      </c>
      <c r="B918" s="3">
        <v>21027</v>
      </c>
      <c r="C918" s="4" t="s">
        <v>2</v>
      </c>
      <c r="D918" s="5">
        <v>43934</v>
      </c>
      <c r="E918" s="36" t="s">
        <v>33</v>
      </c>
      <c r="F918" s="5">
        <v>43938</v>
      </c>
      <c r="G918" s="4" t="s">
        <v>596</v>
      </c>
      <c r="H918" s="1">
        <f t="shared" si="42"/>
        <v>4</v>
      </c>
      <c r="I918" s="1">
        <f t="shared" si="43"/>
        <v>5</v>
      </c>
      <c r="J918" s="69" t="s">
        <v>1373</v>
      </c>
      <c r="K918" s="4" t="s">
        <v>589</v>
      </c>
      <c r="L918" s="4" t="s">
        <v>33</v>
      </c>
      <c r="N918" s="74" t="e">
        <f>+VLOOKUP(B918,#REF!,5,0)</f>
        <v>#REF!</v>
      </c>
      <c r="O918" s="2" t="e">
        <f t="shared" si="44"/>
        <v>#REF!</v>
      </c>
      <c r="P918" s="2" t="s">
        <v>2644</v>
      </c>
      <c r="Q918" s="2" t="s">
        <v>2645</v>
      </c>
    </row>
    <row r="919" spans="1:17" ht="14.25" customHeight="1" x14ac:dyDescent="0.25">
      <c r="A919" s="2">
        <v>918</v>
      </c>
      <c r="B919" s="3">
        <v>21028</v>
      </c>
      <c r="C919" s="4" t="s">
        <v>4</v>
      </c>
      <c r="D919" s="5">
        <v>43934</v>
      </c>
      <c r="E919" s="36" t="s">
        <v>33</v>
      </c>
      <c r="F919" s="5">
        <v>43938</v>
      </c>
      <c r="G919" s="4" t="s">
        <v>596</v>
      </c>
      <c r="H919" s="1">
        <f t="shared" si="42"/>
        <v>4</v>
      </c>
      <c r="I919" s="1">
        <f t="shared" si="43"/>
        <v>5</v>
      </c>
      <c r="J919" s="69" t="s">
        <v>1092</v>
      </c>
      <c r="K919" s="4" t="s">
        <v>589</v>
      </c>
      <c r="L919" s="4" t="s">
        <v>33</v>
      </c>
      <c r="N919" s="74" t="e">
        <f>+VLOOKUP(B919,#REF!,5,0)</f>
        <v>#REF!</v>
      </c>
      <c r="O919" s="2" t="e">
        <f t="shared" si="44"/>
        <v>#REF!</v>
      </c>
      <c r="P919" s="2" t="s">
        <v>2644</v>
      </c>
      <c r="Q919" s="2" t="s">
        <v>2645</v>
      </c>
    </row>
    <row r="920" spans="1:17" ht="14.25" customHeight="1" x14ac:dyDescent="0.25">
      <c r="A920" s="2">
        <v>919</v>
      </c>
      <c r="B920" s="3">
        <v>21029</v>
      </c>
      <c r="C920" s="4" t="s">
        <v>586</v>
      </c>
      <c r="D920" s="5">
        <v>43934</v>
      </c>
      <c r="E920" s="36" t="s">
        <v>33</v>
      </c>
      <c r="F920" s="5">
        <v>43938</v>
      </c>
      <c r="G920" s="4" t="s">
        <v>596</v>
      </c>
      <c r="H920" s="1">
        <f t="shared" si="42"/>
        <v>4</v>
      </c>
      <c r="I920" s="1">
        <f t="shared" si="43"/>
        <v>5</v>
      </c>
      <c r="J920" s="69" t="s">
        <v>1374</v>
      </c>
      <c r="K920" s="4" t="s">
        <v>589</v>
      </c>
      <c r="L920" s="4" t="s">
        <v>33</v>
      </c>
      <c r="N920" s="74" t="e">
        <f>+VLOOKUP(B920,#REF!,5,0)</f>
        <v>#REF!</v>
      </c>
      <c r="O920" s="2" t="e">
        <f t="shared" si="44"/>
        <v>#REF!</v>
      </c>
      <c r="P920" s="2" t="s">
        <v>2644</v>
      </c>
      <c r="Q920" s="2" t="s">
        <v>2645</v>
      </c>
    </row>
    <row r="921" spans="1:17" ht="14.25" customHeight="1" x14ac:dyDescent="0.25">
      <c r="A921" s="2">
        <v>920</v>
      </c>
      <c r="B921" s="3">
        <v>21030</v>
      </c>
      <c r="C921" s="4" t="s">
        <v>4</v>
      </c>
      <c r="D921" s="5">
        <v>43934</v>
      </c>
      <c r="E921" s="36" t="s">
        <v>33</v>
      </c>
      <c r="F921" s="5" t="s">
        <v>25</v>
      </c>
      <c r="G921" s="4" t="s">
        <v>25</v>
      </c>
      <c r="H921" s="1" t="e">
        <f t="shared" si="42"/>
        <v>#VALUE!</v>
      </c>
      <c r="I921" s="1" t="e">
        <f t="shared" si="43"/>
        <v>#VALUE!</v>
      </c>
      <c r="J921" s="69" t="s">
        <v>1285</v>
      </c>
      <c r="K921" s="4" t="s">
        <v>592</v>
      </c>
      <c r="L921" s="4" t="s">
        <v>25</v>
      </c>
      <c r="N921" s="74" t="e">
        <f>+VLOOKUP(B921,#REF!,5,0)</f>
        <v>#REF!</v>
      </c>
      <c r="O921" s="2" t="e">
        <f t="shared" si="44"/>
        <v>#REF!</v>
      </c>
      <c r="P921" s="2" t="s">
        <v>2646</v>
      </c>
      <c r="Q921" s="2" t="s">
        <v>25</v>
      </c>
    </row>
    <row r="922" spans="1:17" ht="14.25" customHeight="1" x14ac:dyDescent="0.25">
      <c r="A922" s="2">
        <v>921</v>
      </c>
      <c r="B922" s="3">
        <v>21031</v>
      </c>
      <c r="C922" s="4" t="s">
        <v>586</v>
      </c>
      <c r="D922" s="5">
        <v>43934</v>
      </c>
      <c r="E922" s="36" t="s">
        <v>33</v>
      </c>
      <c r="F922" s="5">
        <v>43938</v>
      </c>
      <c r="G922" s="4" t="s">
        <v>596</v>
      </c>
      <c r="H922" s="1">
        <f t="shared" si="42"/>
        <v>4</v>
      </c>
      <c r="I922" s="1">
        <f t="shared" si="43"/>
        <v>5</v>
      </c>
      <c r="J922" s="69" t="s">
        <v>900</v>
      </c>
      <c r="K922" s="4" t="s">
        <v>589</v>
      </c>
      <c r="L922" s="4" t="s">
        <v>33</v>
      </c>
      <c r="N922" s="74" t="e">
        <f>+VLOOKUP(B922,#REF!,5,0)</f>
        <v>#REF!</v>
      </c>
      <c r="O922" s="2" t="e">
        <f t="shared" si="44"/>
        <v>#REF!</v>
      </c>
      <c r="P922" s="2" t="s">
        <v>2644</v>
      </c>
      <c r="Q922" s="2" t="s">
        <v>2645</v>
      </c>
    </row>
    <row r="923" spans="1:17" ht="14.25" customHeight="1" x14ac:dyDescent="0.25">
      <c r="A923" s="2">
        <v>922</v>
      </c>
      <c r="B923" s="3">
        <v>21032</v>
      </c>
      <c r="C923" s="4" t="s">
        <v>4</v>
      </c>
      <c r="D923" s="5">
        <v>43934</v>
      </c>
      <c r="E923" s="36" t="s">
        <v>33</v>
      </c>
      <c r="F923" s="5">
        <v>43938</v>
      </c>
      <c r="G923" s="4" t="s">
        <v>596</v>
      </c>
      <c r="H923" s="1">
        <f t="shared" si="42"/>
        <v>4</v>
      </c>
      <c r="I923" s="1">
        <f t="shared" si="43"/>
        <v>5</v>
      </c>
      <c r="J923" s="69" t="s">
        <v>1375</v>
      </c>
      <c r="K923" s="4" t="s">
        <v>589</v>
      </c>
      <c r="L923" s="4" t="s">
        <v>33</v>
      </c>
      <c r="N923" s="74" t="e">
        <f>+VLOOKUP(B923,#REF!,5,0)</f>
        <v>#REF!</v>
      </c>
      <c r="O923" s="2" t="e">
        <f t="shared" si="44"/>
        <v>#REF!</v>
      </c>
      <c r="P923" s="2" t="s">
        <v>2644</v>
      </c>
      <c r="Q923" s="2" t="s">
        <v>2645</v>
      </c>
    </row>
    <row r="924" spans="1:17" ht="14.25" customHeight="1" x14ac:dyDescent="0.25">
      <c r="A924" s="2">
        <v>923</v>
      </c>
      <c r="B924" s="3">
        <v>21033</v>
      </c>
      <c r="C924" s="4" t="s">
        <v>586</v>
      </c>
      <c r="D924" s="5">
        <v>43934</v>
      </c>
      <c r="E924" s="36" t="s">
        <v>33</v>
      </c>
      <c r="F924" s="5">
        <v>43938</v>
      </c>
      <c r="G924" s="4" t="s">
        <v>596</v>
      </c>
      <c r="H924" s="1">
        <f t="shared" si="42"/>
        <v>4</v>
      </c>
      <c r="I924" s="1">
        <f t="shared" si="43"/>
        <v>5</v>
      </c>
      <c r="J924" s="69" t="s">
        <v>1376</v>
      </c>
      <c r="K924" s="4" t="s">
        <v>589</v>
      </c>
      <c r="L924" s="4" t="s">
        <v>33</v>
      </c>
      <c r="N924" s="74" t="e">
        <f>+VLOOKUP(B924,#REF!,5,0)</f>
        <v>#REF!</v>
      </c>
      <c r="O924" s="2" t="e">
        <f t="shared" si="44"/>
        <v>#REF!</v>
      </c>
      <c r="P924" s="2" t="s">
        <v>2644</v>
      </c>
      <c r="Q924" s="2" t="s">
        <v>2645</v>
      </c>
    </row>
    <row r="925" spans="1:17" ht="14.25" customHeight="1" x14ac:dyDescent="0.25">
      <c r="A925" s="2">
        <v>924</v>
      </c>
      <c r="B925" s="3">
        <v>21034</v>
      </c>
      <c r="C925" s="4" t="s">
        <v>586</v>
      </c>
      <c r="D925" s="5">
        <v>43934</v>
      </c>
      <c r="E925" s="36" t="s">
        <v>33</v>
      </c>
      <c r="F925" s="5">
        <v>43941</v>
      </c>
      <c r="G925" s="4" t="s">
        <v>596</v>
      </c>
      <c r="H925" s="1">
        <f t="shared" si="42"/>
        <v>7</v>
      </c>
      <c r="I925" s="1">
        <f t="shared" si="43"/>
        <v>6</v>
      </c>
      <c r="J925" s="69" t="s">
        <v>1377</v>
      </c>
      <c r="K925" s="4" t="s">
        <v>589</v>
      </c>
      <c r="L925" s="4" t="s">
        <v>33</v>
      </c>
      <c r="N925" s="74" t="e">
        <f>+VLOOKUP(B925,#REF!,5,0)</f>
        <v>#REF!</v>
      </c>
      <c r="O925" s="2" t="e">
        <f t="shared" si="44"/>
        <v>#REF!</v>
      </c>
      <c r="P925" s="2" t="s">
        <v>2644</v>
      </c>
      <c r="Q925" s="2" t="s">
        <v>2645</v>
      </c>
    </row>
    <row r="926" spans="1:17" ht="14.25" customHeight="1" x14ac:dyDescent="0.25">
      <c r="A926" s="2">
        <v>925</v>
      </c>
      <c r="B926" s="3">
        <v>21035</v>
      </c>
      <c r="C926" s="4" t="s">
        <v>586</v>
      </c>
      <c r="D926" s="5">
        <v>43934</v>
      </c>
      <c r="E926" s="36" t="s">
        <v>33</v>
      </c>
      <c r="F926" s="5">
        <v>43941</v>
      </c>
      <c r="G926" s="4" t="s">
        <v>596</v>
      </c>
      <c r="H926" s="1">
        <f t="shared" si="42"/>
        <v>7</v>
      </c>
      <c r="I926" s="1">
        <f t="shared" si="43"/>
        <v>6</v>
      </c>
      <c r="J926" s="69" t="s">
        <v>1378</v>
      </c>
      <c r="K926" s="4" t="s">
        <v>589</v>
      </c>
      <c r="L926" s="4" t="s">
        <v>33</v>
      </c>
      <c r="N926" s="74" t="e">
        <f>+VLOOKUP(B926,#REF!,5,0)</f>
        <v>#REF!</v>
      </c>
      <c r="O926" s="2" t="e">
        <f t="shared" si="44"/>
        <v>#REF!</v>
      </c>
      <c r="P926" s="2" t="s">
        <v>2644</v>
      </c>
      <c r="Q926" s="2" t="s">
        <v>2645</v>
      </c>
    </row>
    <row r="927" spans="1:17" ht="14.25" customHeight="1" x14ac:dyDescent="0.25">
      <c r="A927" s="2">
        <v>926</v>
      </c>
      <c r="B927" s="3">
        <v>21036</v>
      </c>
      <c r="C927" s="4" t="s">
        <v>586</v>
      </c>
      <c r="D927" s="5">
        <v>43934</v>
      </c>
      <c r="E927" s="36" t="s">
        <v>33</v>
      </c>
      <c r="F927" s="5">
        <v>43941</v>
      </c>
      <c r="G927" s="4" t="s">
        <v>596</v>
      </c>
      <c r="H927" s="1">
        <f t="shared" si="42"/>
        <v>7</v>
      </c>
      <c r="I927" s="1">
        <f t="shared" si="43"/>
        <v>6</v>
      </c>
      <c r="J927" s="69" t="s">
        <v>1379</v>
      </c>
      <c r="K927" s="4" t="s">
        <v>589</v>
      </c>
      <c r="L927" s="4" t="s">
        <v>33</v>
      </c>
      <c r="N927" s="74" t="e">
        <f>+VLOOKUP(B927,#REF!,5,0)</f>
        <v>#REF!</v>
      </c>
      <c r="O927" s="2" t="e">
        <f t="shared" si="44"/>
        <v>#REF!</v>
      </c>
      <c r="P927" s="2" t="s">
        <v>2644</v>
      </c>
      <c r="Q927" s="2" t="s">
        <v>2645</v>
      </c>
    </row>
    <row r="928" spans="1:17" ht="14.25" customHeight="1" x14ac:dyDescent="0.25">
      <c r="A928" s="2">
        <v>927</v>
      </c>
      <c r="B928" s="3">
        <v>21037</v>
      </c>
      <c r="C928" s="4" t="s">
        <v>586</v>
      </c>
      <c r="D928" s="5">
        <v>43934</v>
      </c>
      <c r="E928" s="36" t="s">
        <v>33</v>
      </c>
      <c r="F928" s="5">
        <v>43941</v>
      </c>
      <c r="G928" s="4" t="s">
        <v>596</v>
      </c>
      <c r="H928" s="1">
        <f t="shared" si="42"/>
        <v>7</v>
      </c>
      <c r="I928" s="1">
        <f t="shared" si="43"/>
        <v>6</v>
      </c>
      <c r="J928" s="69" t="s">
        <v>1380</v>
      </c>
      <c r="K928" s="4" t="s">
        <v>589</v>
      </c>
      <c r="L928" s="4" t="s">
        <v>33</v>
      </c>
      <c r="N928" s="74" t="e">
        <f>+VLOOKUP(B928,#REF!,5,0)</f>
        <v>#REF!</v>
      </c>
      <c r="O928" s="2" t="e">
        <f t="shared" si="44"/>
        <v>#REF!</v>
      </c>
      <c r="P928" s="2" t="s">
        <v>2644</v>
      </c>
      <c r="Q928" s="2" t="s">
        <v>2645</v>
      </c>
    </row>
    <row r="929" spans="1:17" ht="14.25" customHeight="1" x14ac:dyDescent="0.25">
      <c r="A929" s="2">
        <v>928</v>
      </c>
      <c r="B929" s="3">
        <v>21038</v>
      </c>
      <c r="C929" s="4" t="s">
        <v>2</v>
      </c>
      <c r="D929" s="5">
        <v>43934</v>
      </c>
      <c r="E929" s="36" t="s">
        <v>33</v>
      </c>
      <c r="F929" s="5">
        <v>43938</v>
      </c>
      <c r="G929" s="4" t="s">
        <v>596</v>
      </c>
      <c r="H929" s="1">
        <f t="shared" si="42"/>
        <v>4</v>
      </c>
      <c r="I929" s="1">
        <f t="shared" si="43"/>
        <v>5</v>
      </c>
      <c r="J929" s="69" t="s">
        <v>1381</v>
      </c>
      <c r="K929" s="4" t="s">
        <v>589</v>
      </c>
      <c r="L929" s="4" t="s">
        <v>33</v>
      </c>
      <c r="N929" s="74" t="e">
        <f>+VLOOKUP(B929,#REF!,5,0)</f>
        <v>#REF!</v>
      </c>
      <c r="O929" s="2" t="e">
        <f t="shared" si="44"/>
        <v>#REF!</v>
      </c>
      <c r="P929" s="2" t="s">
        <v>2644</v>
      </c>
      <c r="Q929" s="2" t="s">
        <v>2645</v>
      </c>
    </row>
    <row r="930" spans="1:17" ht="14.25" customHeight="1" x14ac:dyDescent="0.25">
      <c r="A930" s="2">
        <v>929</v>
      </c>
      <c r="B930" s="3">
        <v>21039</v>
      </c>
      <c r="C930" s="4" t="s">
        <v>2</v>
      </c>
      <c r="D930" s="5">
        <v>43934</v>
      </c>
      <c r="E930" s="36" t="s">
        <v>33</v>
      </c>
      <c r="F930" s="5">
        <v>43938</v>
      </c>
      <c r="G930" s="4" t="s">
        <v>596</v>
      </c>
      <c r="H930" s="1">
        <f t="shared" si="42"/>
        <v>4</v>
      </c>
      <c r="I930" s="1">
        <f t="shared" si="43"/>
        <v>5</v>
      </c>
      <c r="J930" s="69" t="s">
        <v>1381</v>
      </c>
      <c r="K930" s="4" t="s">
        <v>589</v>
      </c>
      <c r="L930" s="4" t="s">
        <v>33</v>
      </c>
      <c r="N930" s="74" t="e">
        <f>+VLOOKUP(B930,#REF!,5,0)</f>
        <v>#REF!</v>
      </c>
      <c r="O930" s="2" t="e">
        <f t="shared" si="44"/>
        <v>#REF!</v>
      </c>
      <c r="P930" s="2" t="s">
        <v>2644</v>
      </c>
      <c r="Q930" s="2" t="s">
        <v>2645</v>
      </c>
    </row>
    <row r="931" spans="1:17" ht="14.25" customHeight="1" x14ac:dyDescent="0.25">
      <c r="A931" s="2">
        <v>930</v>
      </c>
      <c r="B931" s="3">
        <v>21040</v>
      </c>
      <c r="C931" s="4" t="s">
        <v>2</v>
      </c>
      <c r="D931" s="5">
        <v>43934</v>
      </c>
      <c r="E931" s="36" t="s">
        <v>33</v>
      </c>
      <c r="F931" s="5">
        <v>43938</v>
      </c>
      <c r="G931" s="4" t="s">
        <v>596</v>
      </c>
      <c r="H931" s="1">
        <f t="shared" si="42"/>
        <v>4</v>
      </c>
      <c r="I931" s="1">
        <f t="shared" si="43"/>
        <v>5</v>
      </c>
      <c r="J931" s="69" t="s">
        <v>1381</v>
      </c>
      <c r="K931" s="4" t="s">
        <v>589</v>
      </c>
      <c r="L931" s="4" t="s">
        <v>33</v>
      </c>
      <c r="N931" s="74" t="e">
        <f>+VLOOKUP(B931,#REF!,5,0)</f>
        <v>#REF!</v>
      </c>
      <c r="O931" s="2" t="e">
        <f t="shared" si="44"/>
        <v>#REF!</v>
      </c>
      <c r="P931" s="2" t="s">
        <v>2644</v>
      </c>
      <c r="Q931" s="2" t="s">
        <v>2645</v>
      </c>
    </row>
    <row r="932" spans="1:17" ht="14.25" customHeight="1" x14ac:dyDescent="0.25">
      <c r="A932" s="2">
        <v>931</v>
      </c>
      <c r="B932" s="3">
        <v>21041</v>
      </c>
      <c r="C932" s="4" t="s">
        <v>4</v>
      </c>
      <c r="D932" s="5">
        <v>43934</v>
      </c>
      <c r="E932" s="36" t="s">
        <v>33</v>
      </c>
      <c r="F932" s="5">
        <v>43939</v>
      </c>
      <c r="G932" s="4" t="s">
        <v>596</v>
      </c>
      <c r="H932" s="1">
        <f t="shared" si="42"/>
        <v>5</v>
      </c>
      <c r="I932" s="1">
        <f t="shared" si="43"/>
        <v>5</v>
      </c>
      <c r="J932" s="69" t="s">
        <v>720</v>
      </c>
      <c r="K932" s="4" t="s">
        <v>589</v>
      </c>
      <c r="L932" s="4" t="s">
        <v>33</v>
      </c>
      <c r="N932" s="74" t="e">
        <f>+VLOOKUP(B932,#REF!,5,0)</f>
        <v>#REF!</v>
      </c>
      <c r="O932" s="2" t="e">
        <f t="shared" si="44"/>
        <v>#REF!</v>
      </c>
      <c r="P932" s="2" t="s">
        <v>2644</v>
      </c>
      <c r="Q932" s="2" t="s">
        <v>2645</v>
      </c>
    </row>
    <row r="933" spans="1:17" ht="14.25" customHeight="1" x14ac:dyDescent="0.25">
      <c r="A933" s="2">
        <v>932</v>
      </c>
      <c r="B933" s="3">
        <v>21042</v>
      </c>
      <c r="C933" s="4" t="s">
        <v>586</v>
      </c>
      <c r="D933" s="5">
        <v>43934</v>
      </c>
      <c r="E933" s="36" t="s">
        <v>33</v>
      </c>
      <c r="F933" s="5">
        <v>43941</v>
      </c>
      <c r="G933" s="4" t="s">
        <v>596</v>
      </c>
      <c r="H933" s="1">
        <f t="shared" si="42"/>
        <v>7</v>
      </c>
      <c r="I933" s="1">
        <f t="shared" si="43"/>
        <v>6</v>
      </c>
      <c r="J933" s="69" t="s">
        <v>1382</v>
      </c>
      <c r="K933" s="4" t="s">
        <v>589</v>
      </c>
      <c r="L933" s="4" t="s">
        <v>33</v>
      </c>
      <c r="N933" s="74" t="e">
        <f>+VLOOKUP(B933,#REF!,5,0)</f>
        <v>#REF!</v>
      </c>
      <c r="O933" s="2" t="e">
        <f t="shared" si="44"/>
        <v>#REF!</v>
      </c>
      <c r="P933" s="2" t="s">
        <v>2644</v>
      </c>
      <c r="Q933" s="2" t="s">
        <v>2645</v>
      </c>
    </row>
    <row r="934" spans="1:17" ht="14.25" customHeight="1" x14ac:dyDescent="0.25">
      <c r="A934" s="2">
        <v>933</v>
      </c>
      <c r="B934" s="3">
        <v>21043</v>
      </c>
      <c r="C934" s="4" t="s">
        <v>586</v>
      </c>
      <c r="D934" s="5">
        <v>43934</v>
      </c>
      <c r="E934" s="36" t="s">
        <v>33</v>
      </c>
      <c r="F934" s="5">
        <v>43941</v>
      </c>
      <c r="G934" s="4" t="s">
        <v>596</v>
      </c>
      <c r="H934" s="1">
        <f t="shared" si="42"/>
        <v>7</v>
      </c>
      <c r="I934" s="1">
        <f t="shared" si="43"/>
        <v>6</v>
      </c>
      <c r="J934" s="69" t="s">
        <v>1383</v>
      </c>
      <c r="K934" s="4" t="s">
        <v>589</v>
      </c>
      <c r="L934" s="4" t="s">
        <v>33</v>
      </c>
      <c r="N934" s="74" t="e">
        <f>+VLOOKUP(B934,#REF!,5,0)</f>
        <v>#REF!</v>
      </c>
      <c r="O934" s="2" t="e">
        <f t="shared" si="44"/>
        <v>#REF!</v>
      </c>
      <c r="P934" s="2" t="s">
        <v>2644</v>
      </c>
      <c r="Q934" s="2" t="s">
        <v>2645</v>
      </c>
    </row>
    <row r="935" spans="1:17" ht="14.25" customHeight="1" x14ac:dyDescent="0.25">
      <c r="A935" s="2">
        <v>934</v>
      </c>
      <c r="B935" s="3">
        <v>21044</v>
      </c>
      <c r="C935" s="4" t="s">
        <v>586</v>
      </c>
      <c r="D935" s="5">
        <v>43934</v>
      </c>
      <c r="E935" s="36" t="s">
        <v>33</v>
      </c>
      <c r="F935" s="5">
        <v>43941</v>
      </c>
      <c r="G935" s="4" t="s">
        <v>596</v>
      </c>
      <c r="H935" s="1">
        <f t="shared" si="42"/>
        <v>7</v>
      </c>
      <c r="I935" s="1">
        <f t="shared" si="43"/>
        <v>6</v>
      </c>
      <c r="J935" s="69" t="s">
        <v>1383</v>
      </c>
      <c r="K935" s="4" t="s">
        <v>589</v>
      </c>
      <c r="L935" s="4" t="s">
        <v>33</v>
      </c>
      <c r="N935" s="74" t="e">
        <f>+VLOOKUP(B935,#REF!,5,0)</f>
        <v>#REF!</v>
      </c>
      <c r="O935" s="2" t="e">
        <f t="shared" si="44"/>
        <v>#REF!</v>
      </c>
      <c r="P935" s="2" t="s">
        <v>2644</v>
      </c>
      <c r="Q935" s="2" t="s">
        <v>2645</v>
      </c>
    </row>
    <row r="936" spans="1:17" ht="14.25" customHeight="1" x14ac:dyDescent="0.25">
      <c r="A936" s="2">
        <v>935</v>
      </c>
      <c r="B936" s="3">
        <v>21045</v>
      </c>
      <c r="C936" s="4" t="s">
        <v>586</v>
      </c>
      <c r="D936" s="5">
        <v>43934</v>
      </c>
      <c r="E936" s="36" t="s">
        <v>33</v>
      </c>
      <c r="F936" s="5">
        <v>43941</v>
      </c>
      <c r="G936" s="4" t="s">
        <v>596</v>
      </c>
      <c r="H936" s="1">
        <f t="shared" si="42"/>
        <v>7</v>
      </c>
      <c r="I936" s="1">
        <f t="shared" si="43"/>
        <v>6</v>
      </c>
      <c r="J936" s="69" t="s">
        <v>1384</v>
      </c>
      <c r="K936" s="4" t="s">
        <v>589</v>
      </c>
      <c r="L936" s="4" t="s">
        <v>33</v>
      </c>
      <c r="N936" s="74" t="e">
        <f>+VLOOKUP(B936,#REF!,5,0)</f>
        <v>#REF!</v>
      </c>
      <c r="O936" s="2" t="e">
        <f t="shared" si="44"/>
        <v>#REF!</v>
      </c>
      <c r="P936" s="2" t="s">
        <v>2644</v>
      </c>
      <c r="Q936" s="2" t="s">
        <v>2645</v>
      </c>
    </row>
    <row r="937" spans="1:17" ht="14.25" customHeight="1" x14ac:dyDescent="0.25">
      <c r="A937" s="2">
        <v>936</v>
      </c>
      <c r="B937" s="3">
        <v>21046</v>
      </c>
      <c r="C937" s="4" t="s">
        <v>586</v>
      </c>
      <c r="D937" s="5">
        <v>43934</v>
      </c>
      <c r="E937" s="36" t="s">
        <v>33</v>
      </c>
      <c r="F937" s="5">
        <v>43941</v>
      </c>
      <c r="G937" s="4" t="s">
        <v>596</v>
      </c>
      <c r="H937" s="1">
        <f t="shared" si="42"/>
        <v>7</v>
      </c>
      <c r="I937" s="1">
        <f t="shared" si="43"/>
        <v>6</v>
      </c>
      <c r="J937" s="69" t="s">
        <v>1385</v>
      </c>
      <c r="K937" s="4" t="s">
        <v>589</v>
      </c>
      <c r="L937" s="4" t="s">
        <v>33</v>
      </c>
      <c r="N937" s="74" t="e">
        <f>+VLOOKUP(B937,#REF!,5,0)</f>
        <v>#REF!</v>
      </c>
      <c r="O937" s="2" t="e">
        <f t="shared" si="44"/>
        <v>#REF!</v>
      </c>
      <c r="P937" s="2" t="s">
        <v>2644</v>
      </c>
      <c r="Q937" s="2" t="s">
        <v>2645</v>
      </c>
    </row>
    <row r="938" spans="1:17" ht="14.25" customHeight="1" x14ac:dyDescent="0.25">
      <c r="A938" s="2">
        <v>937</v>
      </c>
      <c r="B938" s="3">
        <v>21047</v>
      </c>
      <c r="C938" s="4" t="s">
        <v>4</v>
      </c>
      <c r="D938" s="5">
        <v>43934</v>
      </c>
      <c r="E938" s="36" t="s">
        <v>33</v>
      </c>
      <c r="F938" s="5">
        <v>43939</v>
      </c>
      <c r="G938" s="4" t="s">
        <v>596</v>
      </c>
      <c r="H938" s="1">
        <f t="shared" si="42"/>
        <v>5</v>
      </c>
      <c r="I938" s="1">
        <f t="shared" si="43"/>
        <v>5</v>
      </c>
      <c r="J938" s="69" t="s">
        <v>1386</v>
      </c>
      <c r="K938" s="4" t="s">
        <v>589</v>
      </c>
      <c r="L938" s="4" t="s">
        <v>33</v>
      </c>
      <c r="N938" s="74" t="e">
        <f>+VLOOKUP(B938,#REF!,5,0)</f>
        <v>#REF!</v>
      </c>
      <c r="O938" s="2" t="e">
        <f t="shared" si="44"/>
        <v>#REF!</v>
      </c>
      <c r="P938" s="2" t="s">
        <v>2644</v>
      </c>
      <c r="Q938" s="2" t="s">
        <v>2645</v>
      </c>
    </row>
    <row r="939" spans="1:17" ht="14.25" customHeight="1" x14ac:dyDescent="0.25">
      <c r="A939" s="2">
        <v>938</v>
      </c>
      <c r="B939" s="3">
        <v>21048</v>
      </c>
      <c r="C939" s="4" t="s">
        <v>586</v>
      </c>
      <c r="D939" s="5">
        <v>43934</v>
      </c>
      <c r="E939" s="36" t="s">
        <v>33</v>
      </c>
      <c r="F939" s="5">
        <v>43941</v>
      </c>
      <c r="G939" s="4" t="s">
        <v>596</v>
      </c>
      <c r="H939" s="1">
        <f t="shared" si="42"/>
        <v>7</v>
      </c>
      <c r="I939" s="1">
        <f t="shared" si="43"/>
        <v>6</v>
      </c>
      <c r="J939" s="69" t="s">
        <v>1387</v>
      </c>
      <c r="K939" s="4" t="s">
        <v>589</v>
      </c>
      <c r="L939" s="4" t="s">
        <v>33</v>
      </c>
      <c r="N939" s="74" t="e">
        <f>+VLOOKUP(B939,#REF!,5,0)</f>
        <v>#REF!</v>
      </c>
      <c r="O939" s="2" t="e">
        <f t="shared" si="44"/>
        <v>#REF!</v>
      </c>
      <c r="P939" s="2" t="s">
        <v>2644</v>
      </c>
      <c r="Q939" s="2" t="s">
        <v>2645</v>
      </c>
    </row>
    <row r="940" spans="1:17" ht="14.25" customHeight="1" x14ac:dyDescent="0.25">
      <c r="A940" s="2">
        <v>939</v>
      </c>
      <c r="B940" s="3">
        <v>21049</v>
      </c>
      <c r="C940" s="4" t="s">
        <v>586</v>
      </c>
      <c r="D940" s="5">
        <v>43934</v>
      </c>
      <c r="E940" s="36" t="s">
        <v>33</v>
      </c>
      <c r="F940" s="5">
        <v>43941</v>
      </c>
      <c r="G940" s="4" t="s">
        <v>596</v>
      </c>
      <c r="H940" s="1">
        <f t="shared" si="42"/>
        <v>7</v>
      </c>
      <c r="I940" s="1">
        <f t="shared" si="43"/>
        <v>6</v>
      </c>
      <c r="J940" s="69" t="s">
        <v>1388</v>
      </c>
      <c r="K940" s="4" t="s">
        <v>589</v>
      </c>
      <c r="L940" s="4" t="s">
        <v>33</v>
      </c>
      <c r="N940" s="74" t="e">
        <f>+VLOOKUP(B940,#REF!,5,0)</f>
        <v>#REF!</v>
      </c>
      <c r="O940" s="2" t="e">
        <f t="shared" si="44"/>
        <v>#REF!</v>
      </c>
      <c r="P940" s="2" t="s">
        <v>2644</v>
      </c>
      <c r="Q940" s="2" t="s">
        <v>2645</v>
      </c>
    </row>
    <row r="941" spans="1:17" ht="14.25" customHeight="1" x14ac:dyDescent="0.25">
      <c r="A941" s="2">
        <v>940</v>
      </c>
      <c r="B941" s="3">
        <v>21050</v>
      </c>
      <c r="C941" s="4" t="s">
        <v>586</v>
      </c>
      <c r="D941" s="5">
        <v>43934</v>
      </c>
      <c r="E941" s="36" t="s">
        <v>33</v>
      </c>
      <c r="F941" s="5">
        <v>43941</v>
      </c>
      <c r="G941" s="4" t="s">
        <v>596</v>
      </c>
      <c r="H941" s="1">
        <f t="shared" si="42"/>
        <v>7</v>
      </c>
      <c r="I941" s="1">
        <f t="shared" si="43"/>
        <v>6</v>
      </c>
      <c r="J941" s="69" t="s">
        <v>1389</v>
      </c>
      <c r="K941" s="4" t="s">
        <v>589</v>
      </c>
      <c r="L941" s="4" t="s">
        <v>33</v>
      </c>
      <c r="N941" s="74" t="e">
        <f>+VLOOKUP(B941,#REF!,5,0)</f>
        <v>#REF!</v>
      </c>
      <c r="O941" s="2" t="e">
        <f t="shared" si="44"/>
        <v>#REF!</v>
      </c>
      <c r="P941" s="2" t="s">
        <v>2644</v>
      </c>
      <c r="Q941" s="2" t="s">
        <v>2645</v>
      </c>
    </row>
    <row r="942" spans="1:17" ht="14.25" customHeight="1" x14ac:dyDescent="0.25">
      <c r="A942" s="2">
        <v>941</v>
      </c>
      <c r="B942" s="3">
        <v>21051</v>
      </c>
      <c r="C942" s="4" t="s">
        <v>2</v>
      </c>
      <c r="D942" s="5">
        <v>43935</v>
      </c>
      <c r="E942" s="36" t="s">
        <v>33</v>
      </c>
      <c r="F942" s="5">
        <v>43941</v>
      </c>
      <c r="G942" s="4" t="s">
        <v>596</v>
      </c>
      <c r="H942" s="1">
        <f t="shared" si="42"/>
        <v>6</v>
      </c>
      <c r="I942" s="1">
        <f t="shared" si="43"/>
        <v>5</v>
      </c>
      <c r="J942" s="69" t="s">
        <v>1390</v>
      </c>
      <c r="K942" s="4" t="s">
        <v>589</v>
      </c>
      <c r="L942" s="4" t="s">
        <v>33</v>
      </c>
      <c r="N942" s="74" t="e">
        <f>+VLOOKUP(B942,#REF!,5,0)</f>
        <v>#REF!</v>
      </c>
      <c r="O942" s="2" t="e">
        <f t="shared" si="44"/>
        <v>#REF!</v>
      </c>
      <c r="P942" s="2" t="s">
        <v>2644</v>
      </c>
      <c r="Q942" s="2" t="s">
        <v>2645</v>
      </c>
    </row>
    <row r="943" spans="1:17" ht="14.25" customHeight="1" x14ac:dyDescent="0.25">
      <c r="A943" s="2">
        <v>942</v>
      </c>
      <c r="B943" s="3">
        <v>21052</v>
      </c>
      <c r="C943" s="4" t="s">
        <v>586</v>
      </c>
      <c r="D943" s="5">
        <v>43935</v>
      </c>
      <c r="E943" s="36" t="s">
        <v>33</v>
      </c>
      <c r="F943" s="5">
        <v>43941</v>
      </c>
      <c r="G943" s="4" t="s">
        <v>596</v>
      </c>
      <c r="H943" s="1">
        <f t="shared" si="42"/>
        <v>6</v>
      </c>
      <c r="I943" s="1">
        <f t="shared" si="43"/>
        <v>5</v>
      </c>
      <c r="J943" s="69" t="s">
        <v>1391</v>
      </c>
      <c r="K943" s="4" t="s">
        <v>589</v>
      </c>
      <c r="L943" s="4" t="s">
        <v>33</v>
      </c>
      <c r="N943" s="74" t="e">
        <f>+VLOOKUP(B943,#REF!,5,0)</f>
        <v>#REF!</v>
      </c>
      <c r="O943" s="2" t="e">
        <f t="shared" si="44"/>
        <v>#REF!</v>
      </c>
      <c r="P943" s="2" t="s">
        <v>2644</v>
      </c>
      <c r="Q943" s="2" t="s">
        <v>2645</v>
      </c>
    </row>
    <row r="944" spans="1:17" ht="14.25" customHeight="1" x14ac:dyDescent="0.25">
      <c r="A944" s="2">
        <v>943</v>
      </c>
      <c r="B944" s="3">
        <v>21053</v>
      </c>
      <c r="C944" s="4" t="s">
        <v>586</v>
      </c>
      <c r="D944" s="5">
        <v>43935</v>
      </c>
      <c r="E944" s="36" t="s">
        <v>33</v>
      </c>
      <c r="F944" s="5">
        <v>43941</v>
      </c>
      <c r="G944" s="4" t="s">
        <v>596</v>
      </c>
      <c r="H944" s="1">
        <f t="shared" si="42"/>
        <v>6</v>
      </c>
      <c r="I944" s="1">
        <f t="shared" si="43"/>
        <v>5</v>
      </c>
      <c r="J944" s="69" t="s">
        <v>1392</v>
      </c>
      <c r="K944" s="4" t="s">
        <v>589</v>
      </c>
      <c r="L944" s="4" t="s">
        <v>33</v>
      </c>
      <c r="N944" s="74" t="e">
        <f>+VLOOKUP(B944,#REF!,5,0)</f>
        <v>#REF!</v>
      </c>
      <c r="O944" s="2" t="e">
        <f t="shared" si="44"/>
        <v>#REF!</v>
      </c>
      <c r="P944" s="2" t="s">
        <v>2644</v>
      </c>
      <c r="Q944" s="2" t="s">
        <v>2645</v>
      </c>
    </row>
    <row r="945" spans="1:17" ht="14.25" customHeight="1" x14ac:dyDescent="0.25">
      <c r="A945" s="2">
        <v>944</v>
      </c>
      <c r="B945" s="3">
        <v>21054</v>
      </c>
      <c r="C945" s="4" t="s">
        <v>586</v>
      </c>
      <c r="D945" s="5">
        <v>43935</v>
      </c>
      <c r="E945" s="36" t="s">
        <v>33</v>
      </c>
      <c r="F945" s="5">
        <v>43941</v>
      </c>
      <c r="G945" s="4" t="s">
        <v>596</v>
      </c>
      <c r="H945" s="1">
        <f t="shared" si="42"/>
        <v>6</v>
      </c>
      <c r="I945" s="1">
        <f t="shared" si="43"/>
        <v>5</v>
      </c>
      <c r="J945" s="69" t="s">
        <v>1393</v>
      </c>
      <c r="K945" s="4" t="s">
        <v>589</v>
      </c>
      <c r="L945" s="4" t="s">
        <v>33</v>
      </c>
      <c r="N945" s="74" t="e">
        <f>+VLOOKUP(B945,#REF!,5,0)</f>
        <v>#REF!</v>
      </c>
      <c r="O945" s="2" t="e">
        <f t="shared" si="44"/>
        <v>#REF!</v>
      </c>
      <c r="P945" s="2" t="s">
        <v>2644</v>
      </c>
      <c r="Q945" s="2" t="s">
        <v>2645</v>
      </c>
    </row>
    <row r="946" spans="1:17" ht="14.25" customHeight="1" x14ac:dyDescent="0.25">
      <c r="A946" s="2">
        <v>945</v>
      </c>
      <c r="B946" s="3">
        <v>21055</v>
      </c>
      <c r="C946" s="4" t="s">
        <v>586</v>
      </c>
      <c r="D946" s="5">
        <v>43935</v>
      </c>
      <c r="E946" s="36" t="s">
        <v>33</v>
      </c>
      <c r="F946" s="5">
        <v>43941</v>
      </c>
      <c r="G946" s="4" t="s">
        <v>596</v>
      </c>
      <c r="H946" s="1">
        <f t="shared" si="42"/>
        <v>6</v>
      </c>
      <c r="I946" s="1">
        <f t="shared" si="43"/>
        <v>5</v>
      </c>
      <c r="J946" s="69" t="s">
        <v>1394</v>
      </c>
      <c r="K946" s="4" t="s">
        <v>589</v>
      </c>
      <c r="L946" s="4" t="s">
        <v>33</v>
      </c>
      <c r="N946" s="74" t="e">
        <f>+VLOOKUP(B946,#REF!,5,0)</f>
        <v>#REF!</v>
      </c>
      <c r="O946" s="2" t="e">
        <f t="shared" si="44"/>
        <v>#REF!</v>
      </c>
      <c r="P946" s="2" t="s">
        <v>2644</v>
      </c>
      <c r="Q946" s="2" t="s">
        <v>2645</v>
      </c>
    </row>
    <row r="947" spans="1:17" ht="14.25" customHeight="1" x14ac:dyDescent="0.25">
      <c r="A947" s="2">
        <v>946</v>
      </c>
      <c r="B947" s="3">
        <v>21056</v>
      </c>
      <c r="C947" s="4" t="s">
        <v>586</v>
      </c>
      <c r="D947" s="5">
        <v>43935</v>
      </c>
      <c r="E947" s="36" t="s">
        <v>33</v>
      </c>
      <c r="F947" s="5">
        <v>43941</v>
      </c>
      <c r="G947" s="4" t="s">
        <v>596</v>
      </c>
      <c r="H947" s="1">
        <f t="shared" si="42"/>
        <v>6</v>
      </c>
      <c r="I947" s="1">
        <f t="shared" si="43"/>
        <v>5</v>
      </c>
      <c r="J947" s="69" t="s">
        <v>1395</v>
      </c>
      <c r="K947" s="4" t="s">
        <v>589</v>
      </c>
      <c r="L947" s="4" t="s">
        <v>33</v>
      </c>
      <c r="N947" s="74" t="e">
        <f>+VLOOKUP(B947,#REF!,5,0)</f>
        <v>#REF!</v>
      </c>
      <c r="O947" s="2" t="e">
        <f t="shared" si="44"/>
        <v>#REF!</v>
      </c>
      <c r="P947" s="2" t="s">
        <v>2644</v>
      </c>
      <c r="Q947" s="2" t="s">
        <v>2645</v>
      </c>
    </row>
    <row r="948" spans="1:17" ht="14.25" customHeight="1" x14ac:dyDescent="0.25">
      <c r="A948" s="2">
        <v>947</v>
      </c>
      <c r="B948" s="3">
        <v>21057</v>
      </c>
      <c r="C948" s="4" t="s">
        <v>586</v>
      </c>
      <c r="D948" s="5">
        <v>43935</v>
      </c>
      <c r="E948" s="36" t="s">
        <v>33</v>
      </c>
      <c r="F948" s="5">
        <v>43941</v>
      </c>
      <c r="G948" s="4" t="s">
        <v>596</v>
      </c>
      <c r="H948" s="1">
        <f t="shared" si="42"/>
        <v>6</v>
      </c>
      <c r="I948" s="1">
        <f t="shared" si="43"/>
        <v>5</v>
      </c>
      <c r="J948" s="69" t="s">
        <v>1396</v>
      </c>
      <c r="K948" s="4" t="s">
        <v>589</v>
      </c>
      <c r="L948" s="4" t="s">
        <v>33</v>
      </c>
      <c r="N948" s="74" t="e">
        <f>+VLOOKUP(B948,#REF!,5,0)</f>
        <v>#REF!</v>
      </c>
      <c r="O948" s="2" t="e">
        <f t="shared" si="44"/>
        <v>#REF!</v>
      </c>
      <c r="P948" s="2" t="s">
        <v>2644</v>
      </c>
      <c r="Q948" s="2" t="s">
        <v>2645</v>
      </c>
    </row>
    <row r="949" spans="1:17" ht="14.25" customHeight="1" x14ac:dyDescent="0.25">
      <c r="A949" s="2">
        <v>948</v>
      </c>
      <c r="B949" s="3">
        <v>21058</v>
      </c>
      <c r="C949" s="4" t="s">
        <v>586</v>
      </c>
      <c r="D949" s="5">
        <v>43935</v>
      </c>
      <c r="E949" s="36" t="s">
        <v>33</v>
      </c>
      <c r="F949" s="5">
        <v>43941</v>
      </c>
      <c r="G949" s="4" t="s">
        <v>596</v>
      </c>
      <c r="H949" s="1">
        <f t="shared" si="42"/>
        <v>6</v>
      </c>
      <c r="I949" s="1">
        <f t="shared" si="43"/>
        <v>5</v>
      </c>
      <c r="J949" s="69" t="s">
        <v>1397</v>
      </c>
      <c r="K949" s="4" t="s">
        <v>589</v>
      </c>
      <c r="L949" s="4" t="s">
        <v>33</v>
      </c>
      <c r="N949" s="74" t="e">
        <f>+VLOOKUP(B949,#REF!,5,0)</f>
        <v>#REF!</v>
      </c>
      <c r="O949" s="2" t="e">
        <f t="shared" si="44"/>
        <v>#REF!</v>
      </c>
      <c r="P949" s="2" t="s">
        <v>2644</v>
      </c>
      <c r="Q949" s="2" t="s">
        <v>2645</v>
      </c>
    </row>
    <row r="950" spans="1:17" ht="14.25" customHeight="1" x14ac:dyDescent="0.25">
      <c r="A950" s="2">
        <v>949</v>
      </c>
      <c r="B950" s="3">
        <v>21059</v>
      </c>
      <c r="C950" s="4" t="s">
        <v>586</v>
      </c>
      <c r="D950" s="5">
        <v>43935</v>
      </c>
      <c r="E950" s="36" t="s">
        <v>33</v>
      </c>
      <c r="F950" s="5">
        <v>43941</v>
      </c>
      <c r="G950" s="4" t="s">
        <v>596</v>
      </c>
      <c r="H950" s="1">
        <f t="shared" si="42"/>
        <v>6</v>
      </c>
      <c r="I950" s="1">
        <f t="shared" si="43"/>
        <v>5</v>
      </c>
      <c r="J950" s="69" t="s">
        <v>1249</v>
      </c>
      <c r="K950" s="4" t="s">
        <v>589</v>
      </c>
      <c r="L950" s="4" t="s">
        <v>33</v>
      </c>
      <c r="N950" s="74" t="e">
        <f>+VLOOKUP(B950,#REF!,5,0)</f>
        <v>#REF!</v>
      </c>
      <c r="O950" s="2" t="e">
        <f t="shared" si="44"/>
        <v>#REF!</v>
      </c>
      <c r="P950" s="2" t="s">
        <v>2644</v>
      </c>
      <c r="Q950" s="2" t="s">
        <v>2645</v>
      </c>
    </row>
    <row r="951" spans="1:17" ht="14.25" customHeight="1" x14ac:dyDescent="0.25">
      <c r="A951" s="2">
        <v>950</v>
      </c>
      <c r="B951" s="3">
        <v>21060</v>
      </c>
      <c r="C951" s="4" t="s">
        <v>586</v>
      </c>
      <c r="D951" s="5">
        <v>43935</v>
      </c>
      <c r="E951" s="36" t="s">
        <v>33</v>
      </c>
      <c r="F951" s="5">
        <v>43941</v>
      </c>
      <c r="G951" s="4" t="s">
        <v>596</v>
      </c>
      <c r="H951" s="1">
        <f t="shared" si="42"/>
        <v>6</v>
      </c>
      <c r="I951" s="1">
        <f t="shared" si="43"/>
        <v>5</v>
      </c>
      <c r="J951" s="69" t="s">
        <v>1398</v>
      </c>
      <c r="K951" s="4" t="s">
        <v>589</v>
      </c>
      <c r="L951" s="4" t="s">
        <v>33</v>
      </c>
      <c r="N951" s="74" t="e">
        <f>+VLOOKUP(B951,#REF!,5,0)</f>
        <v>#REF!</v>
      </c>
      <c r="O951" s="2" t="e">
        <f t="shared" si="44"/>
        <v>#REF!</v>
      </c>
      <c r="P951" s="2" t="s">
        <v>2644</v>
      </c>
      <c r="Q951" s="2" t="s">
        <v>2645</v>
      </c>
    </row>
    <row r="952" spans="1:17" ht="14.25" customHeight="1" x14ac:dyDescent="0.25">
      <c r="A952" s="2">
        <v>951</v>
      </c>
      <c r="B952" s="3">
        <v>21061</v>
      </c>
      <c r="C952" s="4" t="s">
        <v>586</v>
      </c>
      <c r="D952" s="5">
        <v>43935</v>
      </c>
      <c r="E952" s="36" t="s">
        <v>33</v>
      </c>
      <c r="F952" s="5">
        <v>43941</v>
      </c>
      <c r="G952" s="4" t="s">
        <v>596</v>
      </c>
      <c r="H952" s="1">
        <f t="shared" si="42"/>
        <v>6</v>
      </c>
      <c r="I952" s="1">
        <f t="shared" si="43"/>
        <v>5</v>
      </c>
      <c r="J952" s="69" t="s">
        <v>1399</v>
      </c>
      <c r="K952" s="4" t="s">
        <v>589</v>
      </c>
      <c r="L952" s="4" t="s">
        <v>33</v>
      </c>
      <c r="N952" s="74" t="e">
        <f>+VLOOKUP(B952,#REF!,5,0)</f>
        <v>#REF!</v>
      </c>
      <c r="O952" s="2" t="e">
        <f t="shared" si="44"/>
        <v>#REF!</v>
      </c>
      <c r="P952" s="2" t="s">
        <v>2644</v>
      </c>
      <c r="Q952" s="2" t="s">
        <v>2645</v>
      </c>
    </row>
    <row r="953" spans="1:17" ht="14.25" customHeight="1" x14ac:dyDescent="0.25">
      <c r="A953" s="2">
        <v>952</v>
      </c>
      <c r="B953" s="3">
        <v>21062</v>
      </c>
      <c r="C953" s="4" t="s">
        <v>586</v>
      </c>
      <c r="D953" s="5">
        <v>43935</v>
      </c>
      <c r="E953" s="36" t="s">
        <v>33</v>
      </c>
      <c r="F953" s="5">
        <v>43941</v>
      </c>
      <c r="G953" s="4" t="s">
        <v>596</v>
      </c>
      <c r="H953" s="1">
        <f t="shared" si="42"/>
        <v>6</v>
      </c>
      <c r="I953" s="1">
        <f t="shared" si="43"/>
        <v>5</v>
      </c>
      <c r="J953" s="69" t="s">
        <v>1400</v>
      </c>
      <c r="K953" s="4" t="s">
        <v>589</v>
      </c>
      <c r="L953" s="4" t="s">
        <v>33</v>
      </c>
      <c r="N953" s="74" t="e">
        <f>+VLOOKUP(B953,#REF!,5,0)</f>
        <v>#REF!</v>
      </c>
      <c r="O953" s="2" t="e">
        <f t="shared" si="44"/>
        <v>#REF!</v>
      </c>
      <c r="P953" s="2" t="s">
        <v>2644</v>
      </c>
      <c r="Q953" s="2" t="s">
        <v>2645</v>
      </c>
    </row>
    <row r="954" spans="1:17" ht="14.25" customHeight="1" x14ac:dyDescent="0.25">
      <c r="A954" s="2">
        <v>953</v>
      </c>
      <c r="B954" s="3">
        <v>21063</v>
      </c>
      <c r="C954" s="4" t="s">
        <v>586</v>
      </c>
      <c r="D954" s="5">
        <v>43935</v>
      </c>
      <c r="E954" s="36" t="s">
        <v>33</v>
      </c>
      <c r="F954" s="5">
        <v>43941</v>
      </c>
      <c r="G954" s="4" t="s">
        <v>596</v>
      </c>
      <c r="H954" s="1">
        <f t="shared" si="42"/>
        <v>6</v>
      </c>
      <c r="I954" s="1">
        <f t="shared" si="43"/>
        <v>5</v>
      </c>
      <c r="J954" s="69" t="s">
        <v>1401</v>
      </c>
      <c r="K954" s="4" t="s">
        <v>589</v>
      </c>
      <c r="L954" s="4" t="s">
        <v>33</v>
      </c>
      <c r="N954" s="74" t="e">
        <f>+VLOOKUP(B954,#REF!,5,0)</f>
        <v>#REF!</v>
      </c>
      <c r="O954" s="2" t="e">
        <f t="shared" si="44"/>
        <v>#REF!</v>
      </c>
      <c r="P954" s="2" t="s">
        <v>2644</v>
      </c>
      <c r="Q954" s="2" t="s">
        <v>2645</v>
      </c>
    </row>
    <row r="955" spans="1:17" ht="14.25" customHeight="1" x14ac:dyDescent="0.25">
      <c r="A955" s="2">
        <v>954</v>
      </c>
      <c r="B955" s="3">
        <v>21064</v>
      </c>
      <c r="C955" s="4" t="s">
        <v>586</v>
      </c>
      <c r="D955" s="5">
        <v>43935</v>
      </c>
      <c r="E955" s="36" t="s">
        <v>33</v>
      </c>
      <c r="F955" s="5">
        <v>43941</v>
      </c>
      <c r="G955" s="4" t="s">
        <v>596</v>
      </c>
      <c r="H955" s="1">
        <f t="shared" si="42"/>
        <v>6</v>
      </c>
      <c r="I955" s="1">
        <f t="shared" si="43"/>
        <v>5</v>
      </c>
      <c r="J955" s="69" t="s">
        <v>1402</v>
      </c>
      <c r="K955" s="4" t="s">
        <v>589</v>
      </c>
      <c r="L955" s="4" t="s">
        <v>33</v>
      </c>
      <c r="N955" s="74" t="e">
        <f>+VLOOKUP(B955,#REF!,5,0)</f>
        <v>#REF!</v>
      </c>
      <c r="O955" s="2" t="e">
        <f t="shared" si="44"/>
        <v>#REF!</v>
      </c>
      <c r="P955" s="2" t="s">
        <v>2644</v>
      </c>
      <c r="Q955" s="2" t="s">
        <v>2645</v>
      </c>
    </row>
    <row r="956" spans="1:17" ht="14.25" customHeight="1" x14ac:dyDescent="0.25">
      <c r="A956" s="2">
        <v>955</v>
      </c>
      <c r="B956" s="3">
        <v>21065</v>
      </c>
      <c r="C956" s="4" t="s">
        <v>4</v>
      </c>
      <c r="D956" s="5">
        <v>43935</v>
      </c>
      <c r="E956" s="36" t="s">
        <v>33</v>
      </c>
      <c r="F956" s="5">
        <v>43939</v>
      </c>
      <c r="G956" s="4" t="s">
        <v>596</v>
      </c>
      <c r="H956" s="1">
        <f t="shared" si="42"/>
        <v>4</v>
      </c>
      <c r="I956" s="1">
        <f t="shared" si="43"/>
        <v>4</v>
      </c>
      <c r="J956" s="69" t="s">
        <v>1403</v>
      </c>
      <c r="K956" s="4" t="s">
        <v>589</v>
      </c>
      <c r="L956" s="4" t="s">
        <v>33</v>
      </c>
      <c r="N956" s="74" t="e">
        <f>+VLOOKUP(B956,#REF!,5,0)</f>
        <v>#REF!</v>
      </c>
      <c r="O956" s="2" t="e">
        <f t="shared" si="44"/>
        <v>#REF!</v>
      </c>
      <c r="P956" s="2" t="s">
        <v>2644</v>
      </c>
      <c r="Q956" s="2" t="s">
        <v>2645</v>
      </c>
    </row>
    <row r="957" spans="1:17" ht="14.25" customHeight="1" x14ac:dyDescent="0.25">
      <c r="A957" s="2">
        <v>956</v>
      </c>
      <c r="B957" s="3">
        <v>21066</v>
      </c>
      <c r="C957" s="4" t="s">
        <v>2</v>
      </c>
      <c r="D957" s="5">
        <v>43935</v>
      </c>
      <c r="E957" s="36" t="s">
        <v>33</v>
      </c>
      <c r="F957" s="5">
        <v>43939</v>
      </c>
      <c r="G957" s="4" t="s">
        <v>596</v>
      </c>
      <c r="H957" s="1">
        <f t="shared" si="42"/>
        <v>4</v>
      </c>
      <c r="I957" s="1">
        <f t="shared" si="43"/>
        <v>4</v>
      </c>
      <c r="J957" s="69" t="s">
        <v>1404</v>
      </c>
      <c r="K957" s="4" t="s">
        <v>589</v>
      </c>
      <c r="L957" s="4" t="s">
        <v>33</v>
      </c>
      <c r="N957" s="74" t="e">
        <f>+VLOOKUP(B957,#REF!,5,0)</f>
        <v>#REF!</v>
      </c>
      <c r="O957" s="2" t="e">
        <f t="shared" si="44"/>
        <v>#REF!</v>
      </c>
      <c r="P957" s="2" t="s">
        <v>2644</v>
      </c>
      <c r="Q957" s="2" t="s">
        <v>2645</v>
      </c>
    </row>
    <row r="958" spans="1:17" ht="14.25" customHeight="1" x14ac:dyDescent="0.25">
      <c r="A958" s="2">
        <v>957</v>
      </c>
      <c r="B958" s="3">
        <v>21067</v>
      </c>
      <c r="C958" s="4" t="s">
        <v>4</v>
      </c>
      <c r="D958" s="5">
        <v>43935</v>
      </c>
      <c r="E958" s="36" t="s">
        <v>33</v>
      </c>
      <c r="F958" s="5">
        <v>43939</v>
      </c>
      <c r="G958" s="4" t="s">
        <v>596</v>
      </c>
      <c r="H958" s="1">
        <f t="shared" si="42"/>
        <v>4</v>
      </c>
      <c r="I958" s="1">
        <f t="shared" si="43"/>
        <v>4</v>
      </c>
      <c r="J958" s="69" t="s">
        <v>1405</v>
      </c>
      <c r="K958" s="4" t="s">
        <v>589</v>
      </c>
      <c r="L958" s="4" t="s">
        <v>33</v>
      </c>
      <c r="N958" s="74" t="e">
        <f>+VLOOKUP(B958,#REF!,5,0)</f>
        <v>#REF!</v>
      </c>
      <c r="O958" s="2" t="e">
        <f t="shared" si="44"/>
        <v>#REF!</v>
      </c>
      <c r="P958" s="2" t="s">
        <v>2644</v>
      </c>
      <c r="Q958" s="2" t="s">
        <v>2645</v>
      </c>
    </row>
    <row r="959" spans="1:17" ht="14.25" customHeight="1" x14ac:dyDescent="0.25">
      <c r="A959" s="2">
        <v>958</v>
      </c>
      <c r="B959" s="3">
        <v>21068</v>
      </c>
      <c r="C959" s="4" t="s">
        <v>586</v>
      </c>
      <c r="D959" s="5">
        <v>43935</v>
      </c>
      <c r="E959" s="36" t="s">
        <v>33</v>
      </c>
      <c r="F959" s="5">
        <v>43941</v>
      </c>
      <c r="G959" s="4" t="s">
        <v>596</v>
      </c>
      <c r="H959" s="1">
        <f t="shared" si="42"/>
        <v>6</v>
      </c>
      <c r="I959" s="1">
        <f t="shared" si="43"/>
        <v>5</v>
      </c>
      <c r="J959" s="69" t="s">
        <v>1406</v>
      </c>
      <c r="K959" s="4" t="s">
        <v>589</v>
      </c>
      <c r="L959" s="4" t="s">
        <v>33</v>
      </c>
      <c r="N959" s="74" t="e">
        <f>+VLOOKUP(B959,#REF!,5,0)</f>
        <v>#REF!</v>
      </c>
      <c r="O959" s="2" t="e">
        <f t="shared" si="44"/>
        <v>#REF!</v>
      </c>
      <c r="P959" s="2" t="s">
        <v>2644</v>
      </c>
      <c r="Q959" s="2" t="s">
        <v>2645</v>
      </c>
    </row>
    <row r="960" spans="1:17" ht="14.25" customHeight="1" x14ac:dyDescent="0.25">
      <c r="A960" s="2">
        <v>959</v>
      </c>
      <c r="B960" s="3">
        <v>21069</v>
      </c>
      <c r="C960" s="4" t="s">
        <v>586</v>
      </c>
      <c r="D960" s="5">
        <v>43935</v>
      </c>
      <c r="E960" s="36" t="s">
        <v>33</v>
      </c>
      <c r="F960" s="5">
        <v>43941</v>
      </c>
      <c r="G960" s="4" t="s">
        <v>596</v>
      </c>
      <c r="H960" s="1">
        <f t="shared" si="42"/>
        <v>6</v>
      </c>
      <c r="I960" s="1">
        <f t="shared" si="43"/>
        <v>5</v>
      </c>
      <c r="J960" s="69" t="s">
        <v>1407</v>
      </c>
      <c r="K960" s="4" t="s">
        <v>589</v>
      </c>
      <c r="L960" s="4" t="s">
        <v>33</v>
      </c>
      <c r="N960" s="74" t="e">
        <f>+VLOOKUP(B960,#REF!,5,0)</f>
        <v>#REF!</v>
      </c>
      <c r="O960" s="2" t="e">
        <f t="shared" si="44"/>
        <v>#REF!</v>
      </c>
      <c r="P960" s="2" t="s">
        <v>2644</v>
      </c>
      <c r="Q960" s="2" t="s">
        <v>2645</v>
      </c>
    </row>
    <row r="961" spans="1:17" ht="14.25" customHeight="1" x14ac:dyDescent="0.25">
      <c r="A961" s="2">
        <v>960</v>
      </c>
      <c r="B961" s="3">
        <v>21070</v>
      </c>
      <c r="C961" s="4" t="s">
        <v>586</v>
      </c>
      <c r="D961" s="5">
        <v>43935</v>
      </c>
      <c r="E961" s="36" t="s">
        <v>33</v>
      </c>
      <c r="F961" s="5">
        <v>43941</v>
      </c>
      <c r="G961" s="4" t="s">
        <v>596</v>
      </c>
      <c r="H961" s="1">
        <f t="shared" si="42"/>
        <v>6</v>
      </c>
      <c r="I961" s="1">
        <f t="shared" si="43"/>
        <v>5</v>
      </c>
      <c r="J961" s="69" t="s">
        <v>1408</v>
      </c>
      <c r="K961" s="4" t="s">
        <v>589</v>
      </c>
      <c r="L961" s="4" t="s">
        <v>33</v>
      </c>
      <c r="N961" s="74" t="e">
        <f>+VLOOKUP(B961,#REF!,5,0)</f>
        <v>#REF!</v>
      </c>
      <c r="O961" s="2" t="e">
        <f t="shared" si="44"/>
        <v>#REF!</v>
      </c>
      <c r="P961" s="2" t="s">
        <v>2644</v>
      </c>
      <c r="Q961" s="2" t="s">
        <v>2645</v>
      </c>
    </row>
    <row r="962" spans="1:17" ht="14.25" customHeight="1" x14ac:dyDescent="0.25">
      <c r="A962" s="2">
        <v>961</v>
      </c>
      <c r="B962" s="3">
        <v>21071</v>
      </c>
      <c r="C962" s="4" t="s">
        <v>586</v>
      </c>
      <c r="D962" s="5">
        <v>43935</v>
      </c>
      <c r="E962" s="36" t="s">
        <v>33</v>
      </c>
      <c r="F962" s="5">
        <v>43941</v>
      </c>
      <c r="G962" s="4" t="s">
        <v>596</v>
      </c>
      <c r="H962" s="1">
        <f t="shared" ref="H962:H1025" si="45">+F962-D962</f>
        <v>6</v>
      </c>
      <c r="I962" s="1">
        <f t="shared" ref="I962:I1025" si="46">+NETWORKDAYS(D962,F962)</f>
        <v>5</v>
      </c>
      <c r="J962" s="69" t="s">
        <v>1409</v>
      </c>
      <c r="K962" s="4" t="s">
        <v>589</v>
      </c>
      <c r="L962" s="4" t="s">
        <v>33</v>
      </c>
      <c r="N962" s="74" t="e">
        <f>+VLOOKUP(B962,#REF!,5,0)</f>
        <v>#REF!</v>
      </c>
      <c r="O962" s="2" t="e">
        <f t="shared" ref="O962:O1025" si="47">+N962=K962</f>
        <v>#REF!</v>
      </c>
      <c r="P962" s="2" t="s">
        <v>2644</v>
      </c>
      <c r="Q962" s="2" t="s">
        <v>2645</v>
      </c>
    </row>
    <row r="963" spans="1:17" ht="14.25" customHeight="1" x14ac:dyDescent="0.25">
      <c r="A963" s="2">
        <v>962</v>
      </c>
      <c r="B963" s="3">
        <v>21072</v>
      </c>
      <c r="C963" s="4" t="s">
        <v>586</v>
      </c>
      <c r="D963" s="5">
        <v>43935</v>
      </c>
      <c r="E963" s="36" t="s">
        <v>33</v>
      </c>
      <c r="F963" s="5">
        <v>43941</v>
      </c>
      <c r="G963" s="4" t="s">
        <v>596</v>
      </c>
      <c r="H963" s="1">
        <f t="shared" si="45"/>
        <v>6</v>
      </c>
      <c r="I963" s="1">
        <f t="shared" si="46"/>
        <v>5</v>
      </c>
      <c r="J963" s="69" t="s">
        <v>1410</v>
      </c>
      <c r="K963" s="4" t="s">
        <v>589</v>
      </c>
      <c r="L963" s="4" t="s">
        <v>33</v>
      </c>
      <c r="N963" s="74" t="e">
        <f>+VLOOKUP(B963,#REF!,5,0)</f>
        <v>#REF!</v>
      </c>
      <c r="O963" s="2" t="e">
        <f t="shared" si="47"/>
        <v>#REF!</v>
      </c>
      <c r="P963" s="2" t="s">
        <v>2644</v>
      </c>
      <c r="Q963" s="2" t="s">
        <v>2645</v>
      </c>
    </row>
    <row r="964" spans="1:17" ht="14.25" customHeight="1" x14ac:dyDescent="0.25">
      <c r="A964" s="2">
        <v>963</v>
      </c>
      <c r="B964" s="3">
        <v>21073</v>
      </c>
      <c r="C964" s="4" t="s">
        <v>586</v>
      </c>
      <c r="D964" s="5">
        <v>43935</v>
      </c>
      <c r="E964" s="36" t="s">
        <v>33</v>
      </c>
      <c r="F964" s="5">
        <v>43941</v>
      </c>
      <c r="G964" s="4" t="s">
        <v>596</v>
      </c>
      <c r="H964" s="1">
        <f t="shared" si="45"/>
        <v>6</v>
      </c>
      <c r="I964" s="1">
        <f t="shared" si="46"/>
        <v>5</v>
      </c>
      <c r="J964" s="69" t="s">
        <v>1071</v>
      </c>
      <c r="K964" s="4" t="s">
        <v>589</v>
      </c>
      <c r="L964" s="4" t="s">
        <v>33</v>
      </c>
      <c r="N964" s="74" t="e">
        <f>+VLOOKUP(B964,#REF!,5,0)</f>
        <v>#REF!</v>
      </c>
      <c r="O964" s="2" t="e">
        <f t="shared" si="47"/>
        <v>#REF!</v>
      </c>
      <c r="P964" s="2" t="s">
        <v>2644</v>
      </c>
      <c r="Q964" s="2" t="s">
        <v>2645</v>
      </c>
    </row>
    <row r="965" spans="1:17" ht="14.25" customHeight="1" x14ac:dyDescent="0.25">
      <c r="A965" s="2">
        <v>964</v>
      </c>
      <c r="B965" s="3">
        <v>21074</v>
      </c>
      <c r="C965" s="4" t="s">
        <v>586</v>
      </c>
      <c r="D965" s="5">
        <v>43936</v>
      </c>
      <c r="E965" s="36" t="s">
        <v>33</v>
      </c>
      <c r="F965" s="5">
        <v>43941</v>
      </c>
      <c r="G965" s="4" t="s">
        <v>596</v>
      </c>
      <c r="H965" s="1">
        <f t="shared" si="45"/>
        <v>5</v>
      </c>
      <c r="I965" s="1">
        <f t="shared" si="46"/>
        <v>4</v>
      </c>
      <c r="J965" s="69" t="s">
        <v>1411</v>
      </c>
      <c r="K965" s="4" t="s">
        <v>589</v>
      </c>
      <c r="L965" s="4" t="s">
        <v>33</v>
      </c>
      <c r="N965" s="74" t="e">
        <f>+VLOOKUP(B965,#REF!,5,0)</f>
        <v>#REF!</v>
      </c>
      <c r="O965" s="2" t="e">
        <f t="shared" si="47"/>
        <v>#REF!</v>
      </c>
      <c r="P965" s="2" t="s">
        <v>2644</v>
      </c>
      <c r="Q965" s="2" t="s">
        <v>2645</v>
      </c>
    </row>
    <row r="966" spans="1:17" ht="14.25" customHeight="1" x14ac:dyDescent="0.25">
      <c r="A966" s="2">
        <v>965</v>
      </c>
      <c r="B966" s="3">
        <v>21075</v>
      </c>
      <c r="C966" s="4" t="s">
        <v>586</v>
      </c>
      <c r="D966" s="5">
        <v>43936</v>
      </c>
      <c r="E966" s="36" t="s">
        <v>33</v>
      </c>
      <c r="F966" s="5">
        <v>43941</v>
      </c>
      <c r="G966" s="4" t="s">
        <v>596</v>
      </c>
      <c r="H966" s="1">
        <f t="shared" si="45"/>
        <v>5</v>
      </c>
      <c r="I966" s="1">
        <f t="shared" si="46"/>
        <v>4</v>
      </c>
      <c r="J966" s="69" t="s">
        <v>1412</v>
      </c>
      <c r="K966" s="4" t="s">
        <v>589</v>
      </c>
      <c r="L966" s="4" t="s">
        <v>33</v>
      </c>
      <c r="N966" s="74" t="e">
        <f>+VLOOKUP(B966,#REF!,5,0)</f>
        <v>#REF!</v>
      </c>
      <c r="O966" s="2" t="e">
        <f t="shared" si="47"/>
        <v>#REF!</v>
      </c>
      <c r="P966" s="2" t="s">
        <v>2644</v>
      </c>
      <c r="Q966" s="2" t="s">
        <v>2645</v>
      </c>
    </row>
    <row r="967" spans="1:17" ht="14.25" customHeight="1" x14ac:dyDescent="0.25">
      <c r="A967" s="2">
        <v>966</v>
      </c>
      <c r="B967" s="3">
        <v>21076</v>
      </c>
      <c r="C967" s="4" t="s">
        <v>4</v>
      </c>
      <c r="D967" s="5">
        <v>43936</v>
      </c>
      <c r="E967" s="36" t="s">
        <v>33</v>
      </c>
      <c r="F967" s="5">
        <v>43939</v>
      </c>
      <c r="G967" s="4" t="s">
        <v>596</v>
      </c>
      <c r="H967" s="1">
        <f t="shared" si="45"/>
        <v>3</v>
      </c>
      <c r="I967" s="1">
        <f t="shared" si="46"/>
        <v>3</v>
      </c>
      <c r="J967" s="69" t="s">
        <v>1413</v>
      </c>
      <c r="K967" s="4" t="s">
        <v>589</v>
      </c>
      <c r="L967" s="4" t="s">
        <v>33</v>
      </c>
      <c r="N967" s="74" t="e">
        <f>+VLOOKUP(B967,#REF!,5,0)</f>
        <v>#REF!</v>
      </c>
      <c r="O967" s="2" t="e">
        <f t="shared" si="47"/>
        <v>#REF!</v>
      </c>
      <c r="P967" s="2" t="s">
        <v>2644</v>
      </c>
      <c r="Q967" s="2" t="s">
        <v>2645</v>
      </c>
    </row>
    <row r="968" spans="1:17" ht="14.25" customHeight="1" x14ac:dyDescent="0.25">
      <c r="A968" s="2">
        <v>967</v>
      </c>
      <c r="B968" s="3">
        <v>21077</v>
      </c>
      <c r="C968" s="4" t="s">
        <v>586</v>
      </c>
      <c r="D968" s="5">
        <v>43936</v>
      </c>
      <c r="E968" s="36" t="s">
        <v>33</v>
      </c>
      <c r="F968" s="5">
        <v>43941</v>
      </c>
      <c r="G968" s="4" t="s">
        <v>596</v>
      </c>
      <c r="H968" s="1">
        <f t="shared" si="45"/>
        <v>5</v>
      </c>
      <c r="I968" s="1">
        <f t="shared" si="46"/>
        <v>4</v>
      </c>
      <c r="J968" s="69" t="s">
        <v>1414</v>
      </c>
      <c r="K968" s="4" t="s">
        <v>589</v>
      </c>
      <c r="L968" s="4" t="s">
        <v>33</v>
      </c>
      <c r="N968" s="74" t="e">
        <f>+VLOOKUP(B968,#REF!,5,0)</f>
        <v>#REF!</v>
      </c>
      <c r="O968" s="2" t="e">
        <f t="shared" si="47"/>
        <v>#REF!</v>
      </c>
      <c r="P968" s="2" t="s">
        <v>2644</v>
      </c>
      <c r="Q968" s="2" t="s">
        <v>2645</v>
      </c>
    </row>
    <row r="969" spans="1:17" ht="14.25" customHeight="1" x14ac:dyDescent="0.25">
      <c r="A969" s="2">
        <v>968</v>
      </c>
      <c r="B969" s="3">
        <v>21078</v>
      </c>
      <c r="C969" s="4" t="s">
        <v>586</v>
      </c>
      <c r="D969" s="5">
        <v>43936</v>
      </c>
      <c r="E969" s="36" t="s">
        <v>33</v>
      </c>
      <c r="F969" s="5">
        <v>43941</v>
      </c>
      <c r="G969" s="4" t="s">
        <v>596</v>
      </c>
      <c r="H969" s="1">
        <f t="shared" si="45"/>
        <v>5</v>
      </c>
      <c r="I969" s="1">
        <f t="shared" si="46"/>
        <v>4</v>
      </c>
      <c r="J969" s="69" t="s">
        <v>1415</v>
      </c>
      <c r="K969" s="4" t="s">
        <v>589</v>
      </c>
      <c r="L969" s="4" t="s">
        <v>33</v>
      </c>
      <c r="N969" s="74" t="e">
        <f>+VLOOKUP(B969,#REF!,5,0)</f>
        <v>#REF!</v>
      </c>
      <c r="O969" s="2" t="e">
        <f t="shared" si="47"/>
        <v>#REF!</v>
      </c>
      <c r="P969" s="2" t="s">
        <v>2644</v>
      </c>
      <c r="Q969" s="2" t="s">
        <v>2645</v>
      </c>
    </row>
    <row r="970" spans="1:17" ht="14.25" customHeight="1" x14ac:dyDescent="0.25">
      <c r="A970" s="2">
        <v>969</v>
      </c>
      <c r="B970" s="3">
        <v>21079</v>
      </c>
      <c r="C970" s="4" t="s">
        <v>586</v>
      </c>
      <c r="D970" s="5">
        <v>43936</v>
      </c>
      <c r="E970" s="36" t="s">
        <v>33</v>
      </c>
      <c r="F970" s="5">
        <v>43941</v>
      </c>
      <c r="G970" s="4" t="s">
        <v>596</v>
      </c>
      <c r="H970" s="1">
        <f t="shared" si="45"/>
        <v>5</v>
      </c>
      <c r="I970" s="1">
        <f t="shared" si="46"/>
        <v>4</v>
      </c>
      <c r="J970" s="69" t="s">
        <v>1416</v>
      </c>
      <c r="K970" s="4" t="s">
        <v>589</v>
      </c>
      <c r="L970" s="4" t="s">
        <v>33</v>
      </c>
      <c r="N970" s="74" t="e">
        <f>+VLOOKUP(B970,#REF!,5,0)</f>
        <v>#REF!</v>
      </c>
      <c r="O970" s="2" t="e">
        <f t="shared" si="47"/>
        <v>#REF!</v>
      </c>
      <c r="P970" s="2" t="s">
        <v>2644</v>
      </c>
      <c r="Q970" s="2" t="s">
        <v>2645</v>
      </c>
    </row>
    <row r="971" spans="1:17" ht="14.25" customHeight="1" x14ac:dyDescent="0.25">
      <c r="A971" s="2">
        <v>970</v>
      </c>
      <c r="B971" s="3">
        <v>21080</v>
      </c>
      <c r="C971" s="4" t="s">
        <v>4</v>
      </c>
      <c r="D971" s="5">
        <v>43936</v>
      </c>
      <c r="E971" s="36" t="s">
        <v>33</v>
      </c>
      <c r="F971" s="5" t="s">
        <v>25</v>
      </c>
      <c r="G971" s="4" t="s">
        <v>25</v>
      </c>
      <c r="H971" s="1" t="e">
        <f t="shared" si="45"/>
        <v>#VALUE!</v>
      </c>
      <c r="I971" s="1" t="e">
        <f t="shared" si="46"/>
        <v>#VALUE!</v>
      </c>
      <c r="J971" s="69" t="s">
        <v>1417</v>
      </c>
      <c r="K971" s="4" t="s">
        <v>592</v>
      </c>
      <c r="L971" s="4" t="s">
        <v>25</v>
      </c>
      <c r="N971" s="74" t="e">
        <f>+VLOOKUP(B971,#REF!,5,0)</f>
        <v>#REF!</v>
      </c>
      <c r="O971" s="2" t="e">
        <f t="shared" si="47"/>
        <v>#REF!</v>
      </c>
      <c r="P971" s="2" t="s">
        <v>2646</v>
      </c>
      <c r="Q971" s="2" t="s">
        <v>25</v>
      </c>
    </row>
    <row r="972" spans="1:17" ht="14.25" customHeight="1" x14ac:dyDescent="0.25">
      <c r="A972" s="2">
        <v>971</v>
      </c>
      <c r="B972" s="3">
        <v>21081</v>
      </c>
      <c r="C972" s="4" t="s">
        <v>586</v>
      </c>
      <c r="D972" s="5">
        <v>43936</v>
      </c>
      <c r="E972" s="36" t="s">
        <v>33</v>
      </c>
      <c r="F972" s="5">
        <v>43941</v>
      </c>
      <c r="G972" s="4" t="s">
        <v>596</v>
      </c>
      <c r="H972" s="1">
        <f t="shared" si="45"/>
        <v>5</v>
      </c>
      <c r="I972" s="1">
        <f t="shared" si="46"/>
        <v>4</v>
      </c>
      <c r="J972" s="69" t="s">
        <v>1418</v>
      </c>
      <c r="K972" s="4" t="s">
        <v>589</v>
      </c>
      <c r="L972" s="4" t="s">
        <v>33</v>
      </c>
      <c r="N972" s="74" t="e">
        <f>+VLOOKUP(B972,#REF!,5,0)</f>
        <v>#REF!</v>
      </c>
      <c r="O972" s="2" t="e">
        <f t="shared" si="47"/>
        <v>#REF!</v>
      </c>
      <c r="P972" s="2" t="s">
        <v>2644</v>
      </c>
      <c r="Q972" s="2" t="s">
        <v>2645</v>
      </c>
    </row>
    <row r="973" spans="1:17" ht="14.25" customHeight="1" x14ac:dyDescent="0.25">
      <c r="A973" s="2">
        <v>972</v>
      </c>
      <c r="B973" s="3">
        <v>21082</v>
      </c>
      <c r="C973" s="4" t="s">
        <v>4</v>
      </c>
      <c r="D973" s="5">
        <v>43936</v>
      </c>
      <c r="E973" s="36" t="s">
        <v>33</v>
      </c>
      <c r="F973" s="5">
        <v>43939</v>
      </c>
      <c r="G973" s="4" t="s">
        <v>596</v>
      </c>
      <c r="H973" s="1">
        <f t="shared" si="45"/>
        <v>3</v>
      </c>
      <c r="I973" s="1">
        <f t="shared" si="46"/>
        <v>3</v>
      </c>
      <c r="J973" s="69" t="s">
        <v>924</v>
      </c>
      <c r="K973" s="4" t="s">
        <v>589</v>
      </c>
      <c r="L973" s="4" t="s">
        <v>33</v>
      </c>
      <c r="N973" s="74" t="e">
        <f>+VLOOKUP(B973,#REF!,5,0)</f>
        <v>#REF!</v>
      </c>
      <c r="O973" s="2" t="e">
        <f t="shared" si="47"/>
        <v>#REF!</v>
      </c>
      <c r="P973" s="2" t="s">
        <v>2644</v>
      </c>
      <c r="Q973" s="2" t="s">
        <v>2645</v>
      </c>
    </row>
    <row r="974" spans="1:17" ht="14.25" customHeight="1" x14ac:dyDescent="0.25">
      <c r="A974" s="2">
        <v>973</v>
      </c>
      <c r="B974" s="3">
        <v>21083</v>
      </c>
      <c r="C974" s="4" t="s">
        <v>586</v>
      </c>
      <c r="D974" s="5">
        <v>43936</v>
      </c>
      <c r="E974" s="36" t="s">
        <v>33</v>
      </c>
      <c r="F974" s="5">
        <v>43941</v>
      </c>
      <c r="G974" s="4" t="s">
        <v>596</v>
      </c>
      <c r="H974" s="1">
        <f t="shared" si="45"/>
        <v>5</v>
      </c>
      <c r="I974" s="1">
        <f t="shared" si="46"/>
        <v>4</v>
      </c>
      <c r="J974" s="69" t="s">
        <v>1419</v>
      </c>
      <c r="K974" s="4" t="s">
        <v>589</v>
      </c>
      <c r="L974" s="4" t="s">
        <v>33</v>
      </c>
      <c r="N974" s="74" t="e">
        <f>+VLOOKUP(B974,#REF!,5,0)</f>
        <v>#REF!</v>
      </c>
      <c r="O974" s="2" t="e">
        <f t="shared" si="47"/>
        <v>#REF!</v>
      </c>
      <c r="P974" s="2" t="s">
        <v>2644</v>
      </c>
      <c r="Q974" s="2" t="s">
        <v>2645</v>
      </c>
    </row>
    <row r="975" spans="1:17" ht="14.25" customHeight="1" x14ac:dyDescent="0.25">
      <c r="A975" s="2">
        <v>974</v>
      </c>
      <c r="B975" s="3">
        <v>21084</v>
      </c>
      <c r="C975" s="4" t="s">
        <v>586</v>
      </c>
      <c r="D975" s="5">
        <v>43936</v>
      </c>
      <c r="E975" s="36" t="s">
        <v>33</v>
      </c>
      <c r="F975" s="5">
        <v>43941</v>
      </c>
      <c r="G975" s="4" t="s">
        <v>596</v>
      </c>
      <c r="H975" s="1">
        <f t="shared" si="45"/>
        <v>5</v>
      </c>
      <c r="I975" s="1">
        <f t="shared" si="46"/>
        <v>4</v>
      </c>
      <c r="J975" s="69" t="s">
        <v>1420</v>
      </c>
      <c r="K975" s="4" t="s">
        <v>589</v>
      </c>
      <c r="L975" s="4" t="s">
        <v>33</v>
      </c>
      <c r="N975" s="74" t="e">
        <f>+VLOOKUP(B975,#REF!,5,0)</f>
        <v>#REF!</v>
      </c>
      <c r="O975" s="2" t="e">
        <f t="shared" si="47"/>
        <v>#REF!</v>
      </c>
      <c r="P975" s="2" t="s">
        <v>2644</v>
      </c>
      <c r="Q975" s="2" t="s">
        <v>2645</v>
      </c>
    </row>
    <row r="976" spans="1:17" ht="14.25" customHeight="1" x14ac:dyDescent="0.25">
      <c r="A976" s="2">
        <v>975</v>
      </c>
      <c r="B976" s="3">
        <v>21085</v>
      </c>
      <c r="C976" s="4" t="s">
        <v>586</v>
      </c>
      <c r="D976" s="5">
        <v>43936</v>
      </c>
      <c r="E976" s="36" t="s">
        <v>33</v>
      </c>
      <c r="F976" s="5">
        <v>43941</v>
      </c>
      <c r="G976" s="4" t="s">
        <v>596</v>
      </c>
      <c r="H976" s="1">
        <f t="shared" si="45"/>
        <v>5</v>
      </c>
      <c r="I976" s="1">
        <f t="shared" si="46"/>
        <v>4</v>
      </c>
      <c r="J976" s="69" t="s">
        <v>1421</v>
      </c>
      <c r="K976" s="4" t="s">
        <v>589</v>
      </c>
      <c r="L976" s="4" t="s">
        <v>33</v>
      </c>
      <c r="N976" s="74" t="e">
        <f>+VLOOKUP(B976,#REF!,5,0)</f>
        <v>#REF!</v>
      </c>
      <c r="O976" s="2" t="e">
        <f t="shared" si="47"/>
        <v>#REF!</v>
      </c>
      <c r="P976" s="2" t="s">
        <v>2644</v>
      </c>
      <c r="Q976" s="2" t="s">
        <v>2645</v>
      </c>
    </row>
    <row r="977" spans="1:17" ht="14.25" customHeight="1" x14ac:dyDescent="0.25">
      <c r="A977" s="2">
        <v>976</v>
      </c>
      <c r="B977" s="3">
        <v>21086</v>
      </c>
      <c r="C977" s="4" t="s">
        <v>4</v>
      </c>
      <c r="D977" s="5">
        <v>43936</v>
      </c>
      <c r="E977" s="36" t="s">
        <v>33</v>
      </c>
      <c r="F977" s="5">
        <v>43939</v>
      </c>
      <c r="G977" s="4" t="s">
        <v>596</v>
      </c>
      <c r="H977" s="1">
        <f t="shared" si="45"/>
        <v>3</v>
      </c>
      <c r="I977" s="1">
        <f t="shared" si="46"/>
        <v>3</v>
      </c>
      <c r="J977" s="69" t="s">
        <v>1422</v>
      </c>
      <c r="K977" s="4" t="s">
        <v>589</v>
      </c>
      <c r="L977" s="4" t="s">
        <v>33</v>
      </c>
      <c r="N977" s="74" t="e">
        <f>+VLOOKUP(B977,#REF!,5,0)</f>
        <v>#REF!</v>
      </c>
      <c r="O977" s="2" t="e">
        <f t="shared" si="47"/>
        <v>#REF!</v>
      </c>
      <c r="P977" s="2" t="s">
        <v>2644</v>
      </c>
      <c r="Q977" s="2" t="s">
        <v>2645</v>
      </c>
    </row>
    <row r="978" spans="1:17" ht="14.25" customHeight="1" x14ac:dyDescent="0.25">
      <c r="A978" s="2">
        <v>977</v>
      </c>
      <c r="B978" s="3">
        <v>21087</v>
      </c>
      <c r="C978" s="4" t="s">
        <v>7</v>
      </c>
      <c r="D978" s="5">
        <v>43936</v>
      </c>
      <c r="E978" s="36" t="s">
        <v>33</v>
      </c>
      <c r="F978" s="5" t="s">
        <v>25</v>
      </c>
      <c r="G978" s="4" t="s">
        <v>25</v>
      </c>
      <c r="H978" s="1" t="e">
        <f t="shared" si="45"/>
        <v>#VALUE!</v>
      </c>
      <c r="I978" s="1" t="e">
        <f t="shared" si="46"/>
        <v>#VALUE!</v>
      </c>
      <c r="J978" s="69" t="s">
        <v>1423</v>
      </c>
      <c r="K978" s="4" t="s">
        <v>592</v>
      </c>
      <c r="L978" s="4" t="s">
        <v>25</v>
      </c>
      <c r="N978" s="74" t="e">
        <f>+VLOOKUP(B978,#REF!,5,0)</f>
        <v>#REF!</v>
      </c>
      <c r="O978" s="2" t="e">
        <f t="shared" si="47"/>
        <v>#REF!</v>
      </c>
      <c r="P978" s="2" t="s">
        <v>2646</v>
      </c>
      <c r="Q978" s="2" t="s">
        <v>25</v>
      </c>
    </row>
    <row r="979" spans="1:17" ht="14.25" customHeight="1" x14ac:dyDescent="0.25">
      <c r="A979" s="2">
        <v>978</v>
      </c>
      <c r="B979" s="3">
        <v>21088</v>
      </c>
      <c r="C979" s="4" t="s">
        <v>586</v>
      </c>
      <c r="D979" s="5">
        <v>43936</v>
      </c>
      <c r="E979" s="36" t="s">
        <v>33</v>
      </c>
      <c r="F979" s="5">
        <v>43941</v>
      </c>
      <c r="G979" s="4" t="s">
        <v>596</v>
      </c>
      <c r="H979" s="1">
        <f t="shared" si="45"/>
        <v>5</v>
      </c>
      <c r="I979" s="1">
        <f t="shared" si="46"/>
        <v>4</v>
      </c>
      <c r="J979" s="69" t="s">
        <v>1424</v>
      </c>
      <c r="K979" s="4" t="s">
        <v>589</v>
      </c>
      <c r="L979" s="4" t="s">
        <v>33</v>
      </c>
      <c r="N979" s="74" t="e">
        <f>+VLOOKUP(B979,#REF!,5,0)</f>
        <v>#REF!</v>
      </c>
      <c r="O979" s="2" t="e">
        <f t="shared" si="47"/>
        <v>#REF!</v>
      </c>
      <c r="P979" s="2" t="s">
        <v>2644</v>
      </c>
      <c r="Q979" s="2" t="s">
        <v>2645</v>
      </c>
    </row>
    <row r="980" spans="1:17" ht="14.25" customHeight="1" x14ac:dyDescent="0.25">
      <c r="A980" s="2">
        <v>979</v>
      </c>
      <c r="B980" s="3">
        <v>21089</v>
      </c>
      <c r="C980" s="4" t="s">
        <v>4</v>
      </c>
      <c r="D980" s="5">
        <v>43936</v>
      </c>
      <c r="E980" s="36" t="s">
        <v>33</v>
      </c>
      <c r="F980" s="5">
        <v>43941</v>
      </c>
      <c r="G980" s="4" t="s">
        <v>596</v>
      </c>
      <c r="H980" s="1">
        <f t="shared" si="45"/>
        <v>5</v>
      </c>
      <c r="I980" s="1">
        <f t="shared" si="46"/>
        <v>4</v>
      </c>
      <c r="J980" s="69" t="s">
        <v>1425</v>
      </c>
      <c r="K980" s="4" t="s">
        <v>589</v>
      </c>
      <c r="L980" s="4" t="s">
        <v>33</v>
      </c>
      <c r="N980" s="74" t="e">
        <f>+VLOOKUP(B980,#REF!,5,0)</f>
        <v>#REF!</v>
      </c>
      <c r="O980" s="2" t="e">
        <f t="shared" si="47"/>
        <v>#REF!</v>
      </c>
      <c r="P980" s="2" t="s">
        <v>2644</v>
      </c>
      <c r="Q980" s="2" t="s">
        <v>2645</v>
      </c>
    </row>
    <row r="981" spans="1:17" ht="14.25" customHeight="1" x14ac:dyDescent="0.25">
      <c r="A981" s="2">
        <v>980</v>
      </c>
      <c r="B981" s="3">
        <v>21090</v>
      </c>
      <c r="C981" s="4" t="s">
        <v>586</v>
      </c>
      <c r="D981" s="5">
        <v>43936</v>
      </c>
      <c r="E981" s="36" t="s">
        <v>33</v>
      </c>
      <c r="F981" s="5">
        <v>43941</v>
      </c>
      <c r="G981" s="4" t="s">
        <v>596</v>
      </c>
      <c r="H981" s="1">
        <f t="shared" si="45"/>
        <v>5</v>
      </c>
      <c r="I981" s="1">
        <f t="shared" si="46"/>
        <v>4</v>
      </c>
      <c r="J981" s="69" t="s">
        <v>1426</v>
      </c>
      <c r="K981" s="4" t="s">
        <v>589</v>
      </c>
      <c r="L981" s="4" t="s">
        <v>33</v>
      </c>
      <c r="N981" s="74" t="e">
        <f>+VLOOKUP(B981,#REF!,5,0)</f>
        <v>#REF!</v>
      </c>
      <c r="O981" s="2" t="e">
        <f t="shared" si="47"/>
        <v>#REF!</v>
      </c>
      <c r="P981" s="2" t="s">
        <v>2644</v>
      </c>
      <c r="Q981" s="2" t="s">
        <v>2645</v>
      </c>
    </row>
    <row r="982" spans="1:17" ht="14.25" customHeight="1" x14ac:dyDescent="0.25">
      <c r="A982" s="2">
        <v>981</v>
      </c>
      <c r="B982" s="3">
        <v>21091</v>
      </c>
      <c r="C982" s="4" t="s">
        <v>586</v>
      </c>
      <c r="D982" s="5">
        <v>43936</v>
      </c>
      <c r="E982" s="36" t="s">
        <v>33</v>
      </c>
      <c r="F982" s="5">
        <v>43941</v>
      </c>
      <c r="G982" s="4" t="s">
        <v>596</v>
      </c>
      <c r="H982" s="1">
        <f t="shared" si="45"/>
        <v>5</v>
      </c>
      <c r="I982" s="1">
        <f t="shared" si="46"/>
        <v>4</v>
      </c>
      <c r="J982" s="69" t="s">
        <v>1427</v>
      </c>
      <c r="K982" s="4" t="s">
        <v>589</v>
      </c>
      <c r="L982" s="4" t="s">
        <v>33</v>
      </c>
      <c r="N982" s="74" t="e">
        <f>+VLOOKUP(B982,#REF!,5,0)</f>
        <v>#REF!</v>
      </c>
      <c r="O982" s="2" t="e">
        <f t="shared" si="47"/>
        <v>#REF!</v>
      </c>
      <c r="P982" s="2" t="s">
        <v>2644</v>
      </c>
      <c r="Q982" s="2" t="s">
        <v>2645</v>
      </c>
    </row>
    <row r="983" spans="1:17" ht="14.25" customHeight="1" x14ac:dyDescent="0.25">
      <c r="A983" s="2">
        <v>982</v>
      </c>
      <c r="B983" s="3">
        <v>21092</v>
      </c>
      <c r="C983" s="4" t="s">
        <v>4</v>
      </c>
      <c r="D983" s="5">
        <v>43936</v>
      </c>
      <c r="E983" s="36" t="s">
        <v>33</v>
      </c>
      <c r="F983" s="5">
        <v>43939</v>
      </c>
      <c r="G983" s="4" t="s">
        <v>596</v>
      </c>
      <c r="H983" s="1">
        <f t="shared" si="45"/>
        <v>3</v>
      </c>
      <c r="I983" s="1">
        <f t="shared" si="46"/>
        <v>3</v>
      </c>
      <c r="J983" s="69" t="s">
        <v>1428</v>
      </c>
      <c r="K983" s="4" t="s">
        <v>589</v>
      </c>
      <c r="L983" s="4" t="s">
        <v>33</v>
      </c>
      <c r="N983" s="74" t="e">
        <f>+VLOOKUP(B983,#REF!,5,0)</f>
        <v>#REF!</v>
      </c>
      <c r="O983" s="2" t="e">
        <f t="shared" si="47"/>
        <v>#REF!</v>
      </c>
      <c r="P983" s="2" t="s">
        <v>2644</v>
      </c>
      <c r="Q983" s="2" t="s">
        <v>2645</v>
      </c>
    </row>
    <row r="984" spans="1:17" ht="14.25" customHeight="1" x14ac:dyDescent="0.25">
      <c r="A984" s="2">
        <v>983</v>
      </c>
      <c r="B984" s="3">
        <v>21093</v>
      </c>
      <c r="C984" s="4" t="s">
        <v>586</v>
      </c>
      <c r="D984" s="5">
        <v>43936</v>
      </c>
      <c r="E984" s="36" t="s">
        <v>33</v>
      </c>
      <c r="F984" s="5">
        <v>43941</v>
      </c>
      <c r="G984" s="4" t="s">
        <v>596</v>
      </c>
      <c r="H984" s="1">
        <f t="shared" si="45"/>
        <v>5</v>
      </c>
      <c r="I984" s="1">
        <f t="shared" si="46"/>
        <v>4</v>
      </c>
      <c r="J984" s="69" t="s">
        <v>1429</v>
      </c>
      <c r="K984" s="4" t="s">
        <v>589</v>
      </c>
      <c r="L984" s="4" t="s">
        <v>33</v>
      </c>
      <c r="N984" s="74" t="e">
        <f>+VLOOKUP(B984,#REF!,5,0)</f>
        <v>#REF!</v>
      </c>
      <c r="O984" s="2" t="e">
        <f t="shared" si="47"/>
        <v>#REF!</v>
      </c>
      <c r="P984" s="2" t="s">
        <v>2644</v>
      </c>
      <c r="Q984" s="2" t="s">
        <v>2645</v>
      </c>
    </row>
    <row r="985" spans="1:17" ht="14.25" customHeight="1" x14ac:dyDescent="0.25">
      <c r="A985" s="2">
        <v>984</v>
      </c>
      <c r="B985" s="3">
        <v>21094</v>
      </c>
      <c r="C985" s="4" t="s">
        <v>586</v>
      </c>
      <c r="D985" s="5">
        <v>43936</v>
      </c>
      <c r="E985" s="36" t="s">
        <v>33</v>
      </c>
      <c r="F985" s="5">
        <v>43941</v>
      </c>
      <c r="G985" s="4" t="s">
        <v>596</v>
      </c>
      <c r="H985" s="1">
        <f t="shared" si="45"/>
        <v>5</v>
      </c>
      <c r="I985" s="1">
        <f t="shared" si="46"/>
        <v>4</v>
      </c>
      <c r="J985" s="69" t="s">
        <v>1430</v>
      </c>
      <c r="K985" s="4" t="s">
        <v>589</v>
      </c>
      <c r="L985" s="4" t="s">
        <v>33</v>
      </c>
      <c r="N985" s="74" t="e">
        <f>+VLOOKUP(B985,#REF!,5,0)</f>
        <v>#REF!</v>
      </c>
      <c r="O985" s="2" t="e">
        <f t="shared" si="47"/>
        <v>#REF!</v>
      </c>
      <c r="P985" s="2" t="s">
        <v>2644</v>
      </c>
      <c r="Q985" s="2" t="s">
        <v>2645</v>
      </c>
    </row>
    <row r="986" spans="1:17" ht="14.25" customHeight="1" x14ac:dyDescent="0.25">
      <c r="A986" s="2">
        <v>985</v>
      </c>
      <c r="B986" s="3">
        <v>21095</v>
      </c>
      <c r="C986" s="4" t="s">
        <v>586</v>
      </c>
      <c r="D986" s="5">
        <v>43936</v>
      </c>
      <c r="E986" s="36" t="s">
        <v>33</v>
      </c>
      <c r="F986" s="5">
        <v>43941</v>
      </c>
      <c r="G986" s="4" t="s">
        <v>596</v>
      </c>
      <c r="H986" s="1">
        <f t="shared" si="45"/>
        <v>5</v>
      </c>
      <c r="I986" s="1">
        <f t="shared" si="46"/>
        <v>4</v>
      </c>
      <c r="J986" s="69" t="s">
        <v>1430</v>
      </c>
      <c r="K986" s="4" t="s">
        <v>589</v>
      </c>
      <c r="L986" s="4" t="s">
        <v>33</v>
      </c>
      <c r="N986" s="74" t="e">
        <f>+VLOOKUP(B986,#REF!,5,0)</f>
        <v>#REF!</v>
      </c>
      <c r="O986" s="2" t="e">
        <f t="shared" si="47"/>
        <v>#REF!</v>
      </c>
      <c r="P986" s="2" t="s">
        <v>2644</v>
      </c>
      <c r="Q986" s="2" t="s">
        <v>2645</v>
      </c>
    </row>
    <row r="987" spans="1:17" ht="14.25" customHeight="1" x14ac:dyDescent="0.25">
      <c r="A987" s="2">
        <v>986</v>
      </c>
      <c r="B987" s="3">
        <v>21096</v>
      </c>
      <c r="C987" s="4" t="s">
        <v>4</v>
      </c>
      <c r="D987" s="5">
        <v>43936</v>
      </c>
      <c r="E987" s="36" t="s">
        <v>33</v>
      </c>
      <c r="F987" s="5">
        <v>43939</v>
      </c>
      <c r="G987" s="4" t="s">
        <v>596</v>
      </c>
      <c r="H987" s="1">
        <f t="shared" si="45"/>
        <v>3</v>
      </c>
      <c r="I987" s="1">
        <f t="shared" si="46"/>
        <v>3</v>
      </c>
      <c r="J987" s="69" t="s">
        <v>1431</v>
      </c>
      <c r="K987" s="4" t="s">
        <v>589</v>
      </c>
      <c r="L987" s="4" t="s">
        <v>33</v>
      </c>
      <c r="N987" s="74" t="e">
        <f>+VLOOKUP(B987,#REF!,5,0)</f>
        <v>#REF!</v>
      </c>
      <c r="O987" s="2" t="e">
        <f t="shared" si="47"/>
        <v>#REF!</v>
      </c>
      <c r="P987" s="2" t="s">
        <v>2644</v>
      </c>
      <c r="Q987" s="2" t="s">
        <v>2645</v>
      </c>
    </row>
    <row r="988" spans="1:17" ht="14.25" customHeight="1" x14ac:dyDescent="0.25">
      <c r="A988" s="2">
        <v>987</v>
      </c>
      <c r="B988" s="3">
        <v>21097</v>
      </c>
      <c r="C988" s="4" t="s">
        <v>7</v>
      </c>
      <c r="D988" s="5">
        <v>43936</v>
      </c>
      <c r="E988" s="36" t="s">
        <v>33</v>
      </c>
      <c r="F988" s="5">
        <v>43938</v>
      </c>
      <c r="G988" s="4" t="s">
        <v>596</v>
      </c>
      <c r="H988" s="1">
        <f t="shared" si="45"/>
        <v>2</v>
      </c>
      <c r="I988" s="1">
        <f t="shared" si="46"/>
        <v>3</v>
      </c>
      <c r="J988" s="69" t="s">
        <v>1432</v>
      </c>
      <c r="K988" s="4" t="s">
        <v>589</v>
      </c>
      <c r="L988" s="4" t="s">
        <v>33</v>
      </c>
      <c r="N988" s="74" t="e">
        <f>+VLOOKUP(B988,#REF!,5,0)</f>
        <v>#REF!</v>
      </c>
      <c r="O988" s="2" t="e">
        <f t="shared" si="47"/>
        <v>#REF!</v>
      </c>
      <c r="P988" s="2" t="s">
        <v>2644</v>
      </c>
      <c r="Q988" s="2" t="s">
        <v>2645</v>
      </c>
    </row>
    <row r="989" spans="1:17" ht="14.25" customHeight="1" x14ac:dyDescent="0.25">
      <c r="A989" s="2">
        <v>988</v>
      </c>
      <c r="B989" s="3">
        <v>21098</v>
      </c>
      <c r="C989" s="4" t="s">
        <v>586</v>
      </c>
      <c r="D989" s="5">
        <v>43937</v>
      </c>
      <c r="E989" s="36" t="s">
        <v>33</v>
      </c>
      <c r="F989" s="5">
        <v>43941</v>
      </c>
      <c r="G989" s="4" t="s">
        <v>596</v>
      </c>
      <c r="H989" s="1">
        <f t="shared" si="45"/>
        <v>4</v>
      </c>
      <c r="I989" s="1">
        <f t="shared" si="46"/>
        <v>3</v>
      </c>
      <c r="J989" s="69" t="s">
        <v>741</v>
      </c>
      <c r="K989" s="4" t="s">
        <v>589</v>
      </c>
      <c r="L989" s="4" t="s">
        <v>33</v>
      </c>
      <c r="N989" s="74" t="e">
        <f>+VLOOKUP(B989,#REF!,5,0)</f>
        <v>#REF!</v>
      </c>
      <c r="O989" s="2" t="e">
        <f t="shared" si="47"/>
        <v>#REF!</v>
      </c>
      <c r="P989" s="2" t="s">
        <v>2644</v>
      </c>
      <c r="Q989" s="2" t="s">
        <v>2645</v>
      </c>
    </row>
    <row r="990" spans="1:17" ht="14.25" customHeight="1" x14ac:dyDescent="0.25">
      <c r="A990" s="2">
        <v>989</v>
      </c>
      <c r="B990" s="3">
        <v>21099</v>
      </c>
      <c r="C990" s="4" t="s">
        <v>586</v>
      </c>
      <c r="D990" s="5">
        <v>43937</v>
      </c>
      <c r="E990" s="36" t="s">
        <v>33</v>
      </c>
      <c r="F990" s="5">
        <v>43941</v>
      </c>
      <c r="G990" s="4" t="s">
        <v>596</v>
      </c>
      <c r="H990" s="1">
        <f t="shared" si="45"/>
        <v>4</v>
      </c>
      <c r="I990" s="1">
        <f t="shared" si="46"/>
        <v>3</v>
      </c>
      <c r="J990" s="69" t="s">
        <v>1433</v>
      </c>
      <c r="K990" s="4" t="s">
        <v>589</v>
      </c>
      <c r="L990" s="4" t="s">
        <v>33</v>
      </c>
      <c r="N990" s="74" t="e">
        <f>+VLOOKUP(B990,#REF!,5,0)</f>
        <v>#REF!</v>
      </c>
      <c r="O990" s="2" t="e">
        <f t="shared" si="47"/>
        <v>#REF!</v>
      </c>
      <c r="P990" s="2" t="s">
        <v>2644</v>
      </c>
      <c r="Q990" s="2" t="s">
        <v>2645</v>
      </c>
    </row>
    <row r="991" spans="1:17" ht="14.25" customHeight="1" x14ac:dyDescent="0.25">
      <c r="A991" s="2">
        <v>990</v>
      </c>
      <c r="B991" s="3">
        <v>21100</v>
      </c>
      <c r="C991" s="4" t="s">
        <v>586</v>
      </c>
      <c r="D991" s="5">
        <v>43937</v>
      </c>
      <c r="E991" s="36" t="s">
        <v>33</v>
      </c>
      <c r="F991" s="5">
        <v>43941</v>
      </c>
      <c r="G991" s="4" t="s">
        <v>596</v>
      </c>
      <c r="H991" s="1">
        <f t="shared" si="45"/>
        <v>4</v>
      </c>
      <c r="I991" s="1">
        <f t="shared" si="46"/>
        <v>3</v>
      </c>
      <c r="J991" s="69" t="s">
        <v>1434</v>
      </c>
      <c r="K991" s="4" t="s">
        <v>589</v>
      </c>
      <c r="L991" s="4" t="s">
        <v>33</v>
      </c>
      <c r="N991" s="74" t="e">
        <f>+VLOOKUP(B991,#REF!,5,0)</f>
        <v>#REF!</v>
      </c>
      <c r="O991" s="2" t="e">
        <f t="shared" si="47"/>
        <v>#REF!</v>
      </c>
      <c r="P991" s="2" t="s">
        <v>2644</v>
      </c>
      <c r="Q991" s="2" t="s">
        <v>2645</v>
      </c>
    </row>
    <row r="992" spans="1:17" ht="14.25" customHeight="1" x14ac:dyDescent="0.25">
      <c r="A992" s="2">
        <v>991</v>
      </c>
      <c r="B992" s="3">
        <v>21101</v>
      </c>
      <c r="C992" s="4" t="s">
        <v>586</v>
      </c>
      <c r="D992" s="5">
        <v>43937</v>
      </c>
      <c r="E992" s="36" t="s">
        <v>33</v>
      </c>
      <c r="F992" s="5">
        <v>43941</v>
      </c>
      <c r="G992" s="4" t="s">
        <v>596</v>
      </c>
      <c r="H992" s="1">
        <f t="shared" si="45"/>
        <v>4</v>
      </c>
      <c r="I992" s="1">
        <f t="shared" si="46"/>
        <v>3</v>
      </c>
      <c r="J992" s="69" t="s">
        <v>1435</v>
      </c>
      <c r="K992" s="4" t="s">
        <v>589</v>
      </c>
      <c r="L992" s="4" t="s">
        <v>33</v>
      </c>
      <c r="N992" s="74" t="e">
        <f>+VLOOKUP(B992,#REF!,5,0)</f>
        <v>#REF!</v>
      </c>
      <c r="O992" s="2" t="e">
        <f t="shared" si="47"/>
        <v>#REF!</v>
      </c>
      <c r="P992" s="2" t="s">
        <v>2644</v>
      </c>
      <c r="Q992" s="2" t="s">
        <v>2645</v>
      </c>
    </row>
    <row r="993" spans="1:17" ht="14.25" customHeight="1" x14ac:dyDescent="0.25">
      <c r="A993" s="2">
        <v>992</v>
      </c>
      <c r="B993" s="3">
        <v>21102</v>
      </c>
      <c r="C993" s="4" t="s">
        <v>586</v>
      </c>
      <c r="D993" s="5">
        <v>43937</v>
      </c>
      <c r="E993" s="36" t="s">
        <v>33</v>
      </c>
      <c r="F993" s="5">
        <v>43941</v>
      </c>
      <c r="G993" s="4" t="s">
        <v>596</v>
      </c>
      <c r="H993" s="1">
        <f t="shared" si="45"/>
        <v>4</v>
      </c>
      <c r="I993" s="1">
        <f t="shared" si="46"/>
        <v>3</v>
      </c>
      <c r="J993" s="69" t="s">
        <v>1436</v>
      </c>
      <c r="K993" s="4" t="s">
        <v>589</v>
      </c>
      <c r="L993" s="4" t="s">
        <v>33</v>
      </c>
      <c r="N993" s="74" t="e">
        <f>+VLOOKUP(B993,#REF!,5,0)</f>
        <v>#REF!</v>
      </c>
      <c r="O993" s="2" t="e">
        <f t="shared" si="47"/>
        <v>#REF!</v>
      </c>
      <c r="P993" s="2" t="s">
        <v>2644</v>
      </c>
      <c r="Q993" s="2" t="s">
        <v>2645</v>
      </c>
    </row>
    <row r="994" spans="1:17" ht="14.25" customHeight="1" x14ac:dyDescent="0.25">
      <c r="A994" s="2">
        <v>993</v>
      </c>
      <c r="B994" s="3">
        <v>21103</v>
      </c>
      <c r="C994" s="4" t="s">
        <v>586</v>
      </c>
      <c r="D994" s="5">
        <v>43937</v>
      </c>
      <c r="E994" s="36" t="s">
        <v>33</v>
      </c>
      <c r="F994" s="5">
        <v>43941</v>
      </c>
      <c r="G994" s="4" t="s">
        <v>596</v>
      </c>
      <c r="H994" s="1">
        <f t="shared" si="45"/>
        <v>4</v>
      </c>
      <c r="I994" s="1">
        <f t="shared" si="46"/>
        <v>3</v>
      </c>
      <c r="J994" s="69" t="s">
        <v>1437</v>
      </c>
      <c r="K994" s="4" t="s">
        <v>589</v>
      </c>
      <c r="L994" s="4" t="s">
        <v>33</v>
      </c>
      <c r="N994" s="74" t="e">
        <f>+VLOOKUP(B994,#REF!,5,0)</f>
        <v>#REF!</v>
      </c>
      <c r="O994" s="2" t="e">
        <f t="shared" si="47"/>
        <v>#REF!</v>
      </c>
      <c r="P994" s="2" t="s">
        <v>2644</v>
      </c>
      <c r="Q994" s="2" t="s">
        <v>2645</v>
      </c>
    </row>
    <row r="995" spans="1:17" ht="14.25" customHeight="1" x14ac:dyDescent="0.25">
      <c r="A995" s="2">
        <v>994</v>
      </c>
      <c r="B995" s="3">
        <v>21104</v>
      </c>
      <c r="C995" s="4" t="s">
        <v>586</v>
      </c>
      <c r="D995" s="5">
        <v>43937</v>
      </c>
      <c r="E995" s="36" t="s">
        <v>33</v>
      </c>
      <c r="F995" s="5">
        <v>43941</v>
      </c>
      <c r="G995" s="4" t="s">
        <v>596</v>
      </c>
      <c r="H995" s="1">
        <f t="shared" si="45"/>
        <v>4</v>
      </c>
      <c r="I995" s="1">
        <f t="shared" si="46"/>
        <v>3</v>
      </c>
      <c r="J995" s="69" t="s">
        <v>1438</v>
      </c>
      <c r="K995" s="4" t="s">
        <v>589</v>
      </c>
      <c r="L995" s="4" t="s">
        <v>33</v>
      </c>
      <c r="N995" s="74" t="e">
        <f>+VLOOKUP(B995,#REF!,5,0)</f>
        <v>#REF!</v>
      </c>
      <c r="O995" s="2" t="e">
        <f t="shared" si="47"/>
        <v>#REF!</v>
      </c>
      <c r="P995" s="2" t="s">
        <v>2644</v>
      </c>
      <c r="Q995" s="2" t="s">
        <v>2645</v>
      </c>
    </row>
    <row r="996" spans="1:17" ht="14.25" customHeight="1" x14ac:dyDescent="0.25">
      <c r="A996" s="2">
        <v>995</v>
      </c>
      <c r="B996" s="3">
        <v>21105</v>
      </c>
      <c r="C996" s="4" t="s">
        <v>586</v>
      </c>
      <c r="D996" s="5">
        <v>43937</v>
      </c>
      <c r="E996" s="36" t="s">
        <v>33</v>
      </c>
      <c r="F996" s="5">
        <v>43941</v>
      </c>
      <c r="G996" s="4" t="s">
        <v>596</v>
      </c>
      <c r="H996" s="1">
        <f t="shared" si="45"/>
        <v>4</v>
      </c>
      <c r="I996" s="1">
        <f t="shared" si="46"/>
        <v>3</v>
      </c>
      <c r="J996" s="69" t="s">
        <v>1439</v>
      </c>
      <c r="K996" s="4" t="s">
        <v>589</v>
      </c>
      <c r="L996" s="4" t="s">
        <v>33</v>
      </c>
      <c r="N996" s="74" t="e">
        <f>+VLOOKUP(B996,#REF!,5,0)</f>
        <v>#REF!</v>
      </c>
      <c r="O996" s="2" t="e">
        <f t="shared" si="47"/>
        <v>#REF!</v>
      </c>
      <c r="P996" s="2" t="s">
        <v>2644</v>
      </c>
      <c r="Q996" s="2" t="s">
        <v>2645</v>
      </c>
    </row>
    <row r="997" spans="1:17" ht="14.25" customHeight="1" x14ac:dyDescent="0.25">
      <c r="A997" s="2">
        <v>996</v>
      </c>
      <c r="B997" s="3">
        <v>21106</v>
      </c>
      <c r="C997" s="4" t="s">
        <v>586</v>
      </c>
      <c r="D997" s="5">
        <v>43937</v>
      </c>
      <c r="E997" s="36" t="s">
        <v>33</v>
      </c>
      <c r="F997" s="5">
        <v>43941</v>
      </c>
      <c r="G997" s="4" t="s">
        <v>596</v>
      </c>
      <c r="H997" s="1">
        <f t="shared" si="45"/>
        <v>4</v>
      </c>
      <c r="I997" s="1">
        <f t="shared" si="46"/>
        <v>3</v>
      </c>
      <c r="J997" s="69" t="s">
        <v>1440</v>
      </c>
      <c r="K997" s="4" t="s">
        <v>589</v>
      </c>
      <c r="L997" s="4" t="s">
        <v>33</v>
      </c>
      <c r="N997" s="74" t="e">
        <f>+VLOOKUP(B997,#REF!,5,0)</f>
        <v>#REF!</v>
      </c>
      <c r="O997" s="2" t="e">
        <f t="shared" si="47"/>
        <v>#REF!</v>
      </c>
      <c r="P997" s="2" t="s">
        <v>2644</v>
      </c>
      <c r="Q997" s="2" t="s">
        <v>2645</v>
      </c>
    </row>
    <row r="998" spans="1:17" ht="14.25" customHeight="1" x14ac:dyDescent="0.25">
      <c r="A998" s="2">
        <v>997</v>
      </c>
      <c r="B998" s="3">
        <v>21107</v>
      </c>
      <c r="C998" s="4" t="s">
        <v>586</v>
      </c>
      <c r="D998" s="5">
        <v>43937</v>
      </c>
      <c r="E998" s="36" t="s">
        <v>33</v>
      </c>
      <c r="F998" s="5">
        <v>43941</v>
      </c>
      <c r="G998" s="4" t="s">
        <v>596</v>
      </c>
      <c r="H998" s="1">
        <f t="shared" si="45"/>
        <v>4</v>
      </c>
      <c r="I998" s="1">
        <f t="shared" si="46"/>
        <v>3</v>
      </c>
      <c r="J998" s="69" t="s">
        <v>1441</v>
      </c>
      <c r="K998" s="4" t="s">
        <v>589</v>
      </c>
      <c r="L998" s="4" t="s">
        <v>33</v>
      </c>
      <c r="N998" s="74" t="e">
        <f>+VLOOKUP(B998,#REF!,5,0)</f>
        <v>#REF!</v>
      </c>
      <c r="O998" s="2" t="e">
        <f t="shared" si="47"/>
        <v>#REF!</v>
      </c>
      <c r="P998" s="2" t="s">
        <v>2644</v>
      </c>
      <c r="Q998" s="2" t="s">
        <v>2645</v>
      </c>
    </row>
    <row r="999" spans="1:17" ht="14.25" customHeight="1" x14ac:dyDescent="0.25">
      <c r="A999" s="2">
        <v>998</v>
      </c>
      <c r="B999" s="3">
        <v>21108</v>
      </c>
      <c r="C999" s="4" t="s">
        <v>586</v>
      </c>
      <c r="D999" s="5">
        <v>43937</v>
      </c>
      <c r="E999" s="36" t="s">
        <v>33</v>
      </c>
      <c r="F999" s="5">
        <v>43941</v>
      </c>
      <c r="G999" s="4" t="s">
        <v>596</v>
      </c>
      <c r="H999" s="1">
        <f t="shared" si="45"/>
        <v>4</v>
      </c>
      <c r="I999" s="1">
        <f t="shared" si="46"/>
        <v>3</v>
      </c>
      <c r="J999" s="69" t="s">
        <v>1441</v>
      </c>
      <c r="K999" s="4" t="s">
        <v>589</v>
      </c>
      <c r="L999" s="4" t="s">
        <v>33</v>
      </c>
      <c r="N999" s="74" t="e">
        <f>+VLOOKUP(B999,#REF!,5,0)</f>
        <v>#REF!</v>
      </c>
      <c r="O999" s="2" t="e">
        <f t="shared" si="47"/>
        <v>#REF!</v>
      </c>
      <c r="P999" s="2" t="s">
        <v>2644</v>
      </c>
      <c r="Q999" s="2" t="s">
        <v>2645</v>
      </c>
    </row>
    <row r="1000" spans="1:17" ht="14.25" customHeight="1" x14ac:dyDescent="0.25">
      <c r="A1000" s="2">
        <v>999</v>
      </c>
      <c r="B1000" s="3">
        <v>21109</v>
      </c>
      <c r="C1000" s="4" t="s">
        <v>586</v>
      </c>
      <c r="D1000" s="5">
        <v>43937</v>
      </c>
      <c r="E1000" s="36" t="s">
        <v>33</v>
      </c>
      <c r="F1000" s="5">
        <v>43942</v>
      </c>
      <c r="G1000" s="4" t="s">
        <v>596</v>
      </c>
      <c r="H1000" s="1">
        <f t="shared" si="45"/>
        <v>5</v>
      </c>
      <c r="I1000" s="1">
        <f t="shared" si="46"/>
        <v>4</v>
      </c>
      <c r="J1000" s="69" t="s">
        <v>1442</v>
      </c>
      <c r="K1000" s="4" t="s">
        <v>589</v>
      </c>
      <c r="L1000" s="4" t="s">
        <v>33</v>
      </c>
      <c r="N1000" s="74" t="e">
        <f>+VLOOKUP(B1000,#REF!,5,0)</f>
        <v>#REF!</v>
      </c>
      <c r="O1000" s="2" t="e">
        <f t="shared" si="47"/>
        <v>#REF!</v>
      </c>
      <c r="P1000" s="2" t="s">
        <v>2644</v>
      </c>
      <c r="Q1000" s="2" t="s">
        <v>2645</v>
      </c>
    </row>
    <row r="1001" spans="1:17" ht="14.25" customHeight="1" x14ac:dyDescent="0.25">
      <c r="A1001" s="2">
        <v>1000</v>
      </c>
      <c r="B1001" s="3">
        <v>21110</v>
      </c>
      <c r="C1001" s="4" t="s">
        <v>586</v>
      </c>
      <c r="D1001" s="5">
        <v>43937</v>
      </c>
      <c r="E1001" s="36" t="s">
        <v>33</v>
      </c>
      <c r="F1001" s="5">
        <v>43942</v>
      </c>
      <c r="G1001" s="4" t="s">
        <v>596</v>
      </c>
      <c r="H1001" s="1">
        <f t="shared" si="45"/>
        <v>5</v>
      </c>
      <c r="I1001" s="1">
        <f t="shared" si="46"/>
        <v>4</v>
      </c>
      <c r="J1001" s="69" t="s">
        <v>1442</v>
      </c>
      <c r="K1001" s="4" t="s">
        <v>589</v>
      </c>
      <c r="L1001" s="4" t="s">
        <v>33</v>
      </c>
      <c r="N1001" s="74" t="e">
        <f>+VLOOKUP(B1001,#REF!,5,0)</f>
        <v>#REF!</v>
      </c>
      <c r="O1001" s="2" t="e">
        <f t="shared" si="47"/>
        <v>#REF!</v>
      </c>
      <c r="P1001" s="2" t="s">
        <v>2644</v>
      </c>
      <c r="Q1001" s="2" t="s">
        <v>2645</v>
      </c>
    </row>
    <row r="1002" spans="1:17" ht="14.25" customHeight="1" x14ac:dyDescent="0.25">
      <c r="A1002" s="2">
        <v>1001</v>
      </c>
      <c r="B1002" s="3">
        <v>21111</v>
      </c>
      <c r="C1002" s="4" t="s">
        <v>586</v>
      </c>
      <c r="D1002" s="5">
        <v>43937</v>
      </c>
      <c r="E1002" s="36" t="s">
        <v>33</v>
      </c>
      <c r="F1002" s="5">
        <v>43942</v>
      </c>
      <c r="G1002" s="4" t="s">
        <v>596</v>
      </c>
      <c r="H1002" s="1">
        <f t="shared" si="45"/>
        <v>5</v>
      </c>
      <c r="I1002" s="1">
        <f t="shared" si="46"/>
        <v>4</v>
      </c>
      <c r="J1002" s="69" t="s">
        <v>1443</v>
      </c>
      <c r="K1002" s="4" t="s">
        <v>589</v>
      </c>
      <c r="L1002" s="4" t="s">
        <v>33</v>
      </c>
      <c r="N1002" s="74" t="e">
        <f>+VLOOKUP(B1002,#REF!,5,0)</f>
        <v>#REF!</v>
      </c>
      <c r="O1002" s="2" t="e">
        <f t="shared" si="47"/>
        <v>#REF!</v>
      </c>
      <c r="P1002" s="2" t="s">
        <v>2644</v>
      </c>
      <c r="Q1002" s="2" t="s">
        <v>2645</v>
      </c>
    </row>
    <row r="1003" spans="1:17" ht="14.25" customHeight="1" x14ac:dyDescent="0.25">
      <c r="A1003" s="2">
        <v>1002</v>
      </c>
      <c r="B1003" s="3">
        <v>21112</v>
      </c>
      <c r="C1003" s="4" t="s">
        <v>586</v>
      </c>
      <c r="D1003" s="5">
        <v>43937</v>
      </c>
      <c r="E1003" s="36" t="s">
        <v>33</v>
      </c>
      <c r="F1003" s="5">
        <v>43942</v>
      </c>
      <c r="G1003" s="4" t="s">
        <v>596</v>
      </c>
      <c r="H1003" s="1">
        <f t="shared" si="45"/>
        <v>5</v>
      </c>
      <c r="I1003" s="1">
        <f t="shared" si="46"/>
        <v>4</v>
      </c>
      <c r="J1003" s="69" t="s">
        <v>1444</v>
      </c>
      <c r="K1003" s="4" t="s">
        <v>589</v>
      </c>
      <c r="L1003" s="4" t="s">
        <v>33</v>
      </c>
      <c r="N1003" s="74" t="e">
        <f>+VLOOKUP(B1003,#REF!,5,0)</f>
        <v>#REF!</v>
      </c>
      <c r="O1003" s="2" t="e">
        <f t="shared" si="47"/>
        <v>#REF!</v>
      </c>
      <c r="P1003" s="2" t="s">
        <v>2644</v>
      </c>
      <c r="Q1003" s="2" t="s">
        <v>2645</v>
      </c>
    </row>
    <row r="1004" spans="1:17" ht="14.25" customHeight="1" x14ac:dyDescent="0.25">
      <c r="A1004" s="2">
        <v>1003</v>
      </c>
      <c r="B1004" s="3">
        <v>21113</v>
      </c>
      <c r="C1004" s="4" t="s">
        <v>4</v>
      </c>
      <c r="D1004" s="5">
        <v>43937</v>
      </c>
      <c r="E1004" s="36" t="s">
        <v>33</v>
      </c>
      <c r="F1004" s="5">
        <v>43939</v>
      </c>
      <c r="G1004" s="4" t="s">
        <v>596</v>
      </c>
      <c r="H1004" s="1">
        <f t="shared" si="45"/>
        <v>2</v>
      </c>
      <c r="I1004" s="1">
        <f t="shared" si="46"/>
        <v>2</v>
      </c>
      <c r="J1004" s="69" t="s">
        <v>1247</v>
      </c>
      <c r="K1004" s="4" t="s">
        <v>589</v>
      </c>
      <c r="L1004" s="4" t="s">
        <v>33</v>
      </c>
      <c r="N1004" s="74" t="e">
        <f>+VLOOKUP(B1004,#REF!,5,0)</f>
        <v>#REF!</v>
      </c>
      <c r="O1004" s="2" t="e">
        <f t="shared" si="47"/>
        <v>#REF!</v>
      </c>
      <c r="P1004" s="2" t="s">
        <v>2644</v>
      </c>
      <c r="Q1004" s="2" t="s">
        <v>2645</v>
      </c>
    </row>
    <row r="1005" spans="1:17" ht="14.25" customHeight="1" x14ac:dyDescent="0.25">
      <c r="A1005" s="2">
        <v>1004</v>
      </c>
      <c r="B1005" s="3">
        <v>21114</v>
      </c>
      <c r="C1005" s="4" t="s">
        <v>586</v>
      </c>
      <c r="D1005" s="5">
        <v>43937</v>
      </c>
      <c r="E1005" s="36" t="s">
        <v>33</v>
      </c>
      <c r="F1005" s="5">
        <v>43942</v>
      </c>
      <c r="G1005" s="4" t="s">
        <v>596</v>
      </c>
      <c r="H1005" s="1">
        <f t="shared" si="45"/>
        <v>5</v>
      </c>
      <c r="I1005" s="1">
        <f t="shared" si="46"/>
        <v>4</v>
      </c>
      <c r="J1005" s="69" t="s">
        <v>1444</v>
      </c>
      <c r="K1005" s="4" t="s">
        <v>589</v>
      </c>
      <c r="L1005" s="4" t="s">
        <v>33</v>
      </c>
      <c r="N1005" s="74" t="e">
        <f>+VLOOKUP(B1005,#REF!,5,0)</f>
        <v>#REF!</v>
      </c>
      <c r="O1005" s="2" t="e">
        <f t="shared" si="47"/>
        <v>#REF!</v>
      </c>
      <c r="P1005" s="2" t="s">
        <v>2644</v>
      </c>
      <c r="Q1005" s="2" t="s">
        <v>2645</v>
      </c>
    </row>
    <row r="1006" spans="1:17" ht="14.25" customHeight="1" x14ac:dyDescent="0.25">
      <c r="A1006" s="2">
        <v>1005</v>
      </c>
      <c r="B1006" s="3">
        <v>21115</v>
      </c>
      <c r="C1006" s="4" t="s">
        <v>586</v>
      </c>
      <c r="D1006" s="5">
        <v>43937</v>
      </c>
      <c r="E1006" s="36" t="s">
        <v>33</v>
      </c>
      <c r="F1006" s="5">
        <v>43942</v>
      </c>
      <c r="G1006" s="4" t="s">
        <v>596</v>
      </c>
      <c r="H1006" s="1">
        <f t="shared" si="45"/>
        <v>5</v>
      </c>
      <c r="I1006" s="1">
        <f t="shared" si="46"/>
        <v>4</v>
      </c>
      <c r="J1006" s="69" t="s">
        <v>1445</v>
      </c>
      <c r="K1006" s="4" t="s">
        <v>589</v>
      </c>
      <c r="L1006" s="4" t="s">
        <v>33</v>
      </c>
      <c r="N1006" s="74" t="e">
        <f>+VLOOKUP(B1006,#REF!,5,0)</f>
        <v>#REF!</v>
      </c>
      <c r="O1006" s="2" t="e">
        <f t="shared" si="47"/>
        <v>#REF!</v>
      </c>
      <c r="P1006" s="2" t="s">
        <v>2644</v>
      </c>
      <c r="Q1006" s="2" t="s">
        <v>2645</v>
      </c>
    </row>
    <row r="1007" spans="1:17" ht="14.25" customHeight="1" x14ac:dyDescent="0.25">
      <c r="A1007" s="2">
        <v>1006</v>
      </c>
      <c r="B1007" s="3">
        <v>21116</v>
      </c>
      <c r="C1007" s="4" t="s">
        <v>586</v>
      </c>
      <c r="D1007" s="5">
        <v>43937</v>
      </c>
      <c r="E1007" s="36" t="s">
        <v>33</v>
      </c>
      <c r="F1007" s="5">
        <v>43942</v>
      </c>
      <c r="G1007" s="4" t="s">
        <v>596</v>
      </c>
      <c r="H1007" s="1">
        <f t="shared" si="45"/>
        <v>5</v>
      </c>
      <c r="I1007" s="1">
        <f t="shared" si="46"/>
        <v>4</v>
      </c>
      <c r="J1007" s="69" t="s">
        <v>1446</v>
      </c>
      <c r="K1007" s="4" t="s">
        <v>589</v>
      </c>
      <c r="L1007" s="4" t="s">
        <v>33</v>
      </c>
      <c r="N1007" s="74" t="e">
        <f>+VLOOKUP(B1007,#REF!,5,0)</f>
        <v>#REF!</v>
      </c>
      <c r="O1007" s="2" t="e">
        <f t="shared" si="47"/>
        <v>#REF!</v>
      </c>
      <c r="P1007" s="2" t="s">
        <v>2644</v>
      </c>
      <c r="Q1007" s="2" t="s">
        <v>2645</v>
      </c>
    </row>
    <row r="1008" spans="1:17" ht="14.25" customHeight="1" x14ac:dyDescent="0.25">
      <c r="A1008" s="2">
        <v>1007</v>
      </c>
      <c r="B1008" s="3">
        <v>21117</v>
      </c>
      <c r="C1008" s="4" t="s">
        <v>586</v>
      </c>
      <c r="D1008" s="5">
        <v>43937</v>
      </c>
      <c r="E1008" s="36" t="s">
        <v>33</v>
      </c>
      <c r="F1008" s="5">
        <v>43942</v>
      </c>
      <c r="G1008" s="4" t="s">
        <v>596</v>
      </c>
      <c r="H1008" s="1">
        <f t="shared" si="45"/>
        <v>5</v>
      </c>
      <c r="I1008" s="1">
        <f t="shared" si="46"/>
        <v>4</v>
      </c>
      <c r="J1008" s="69" t="s">
        <v>1447</v>
      </c>
      <c r="K1008" s="4" t="s">
        <v>589</v>
      </c>
      <c r="L1008" s="4" t="s">
        <v>33</v>
      </c>
      <c r="N1008" s="74" t="e">
        <f>+VLOOKUP(B1008,#REF!,5,0)</f>
        <v>#REF!</v>
      </c>
      <c r="O1008" s="2" t="e">
        <f t="shared" si="47"/>
        <v>#REF!</v>
      </c>
      <c r="P1008" s="2" t="s">
        <v>2644</v>
      </c>
      <c r="Q1008" s="2" t="s">
        <v>2645</v>
      </c>
    </row>
    <row r="1009" spans="1:17" ht="14.25" customHeight="1" x14ac:dyDescent="0.25">
      <c r="A1009" s="2">
        <v>1008</v>
      </c>
      <c r="B1009" s="3">
        <v>21118</v>
      </c>
      <c r="C1009" s="4" t="s">
        <v>586</v>
      </c>
      <c r="D1009" s="5">
        <v>43937</v>
      </c>
      <c r="E1009" s="36" t="s">
        <v>33</v>
      </c>
      <c r="F1009" s="5">
        <v>43942</v>
      </c>
      <c r="G1009" s="4" t="s">
        <v>596</v>
      </c>
      <c r="H1009" s="1">
        <f t="shared" si="45"/>
        <v>5</v>
      </c>
      <c r="I1009" s="1">
        <f t="shared" si="46"/>
        <v>4</v>
      </c>
      <c r="J1009" s="69" t="s">
        <v>1448</v>
      </c>
      <c r="K1009" s="4" t="s">
        <v>589</v>
      </c>
      <c r="L1009" s="4" t="s">
        <v>33</v>
      </c>
      <c r="N1009" s="74" t="e">
        <f>+VLOOKUP(B1009,#REF!,5,0)</f>
        <v>#REF!</v>
      </c>
      <c r="O1009" s="2" t="e">
        <f t="shared" si="47"/>
        <v>#REF!</v>
      </c>
      <c r="P1009" s="2" t="s">
        <v>2644</v>
      </c>
      <c r="Q1009" s="2" t="s">
        <v>2645</v>
      </c>
    </row>
    <row r="1010" spans="1:17" ht="14.25" customHeight="1" x14ac:dyDescent="0.25">
      <c r="A1010" s="2">
        <v>1009</v>
      </c>
      <c r="B1010" s="3">
        <v>21119</v>
      </c>
      <c r="C1010" s="4" t="s">
        <v>586</v>
      </c>
      <c r="D1010" s="5">
        <v>43937</v>
      </c>
      <c r="E1010" s="36" t="s">
        <v>33</v>
      </c>
      <c r="F1010" s="5">
        <v>43942</v>
      </c>
      <c r="G1010" s="4" t="s">
        <v>596</v>
      </c>
      <c r="H1010" s="1">
        <f t="shared" si="45"/>
        <v>5</v>
      </c>
      <c r="I1010" s="1">
        <f t="shared" si="46"/>
        <v>4</v>
      </c>
      <c r="J1010" s="69" t="s">
        <v>1449</v>
      </c>
      <c r="K1010" s="4" t="s">
        <v>589</v>
      </c>
      <c r="L1010" s="4" t="s">
        <v>33</v>
      </c>
      <c r="N1010" s="74" t="e">
        <f>+VLOOKUP(B1010,#REF!,5,0)</f>
        <v>#REF!</v>
      </c>
      <c r="O1010" s="2" t="e">
        <f t="shared" si="47"/>
        <v>#REF!</v>
      </c>
      <c r="P1010" s="2" t="s">
        <v>2644</v>
      </c>
      <c r="Q1010" s="2" t="s">
        <v>2645</v>
      </c>
    </row>
    <row r="1011" spans="1:17" ht="14.25" customHeight="1" x14ac:dyDescent="0.25">
      <c r="A1011" s="2">
        <v>1010</v>
      </c>
      <c r="B1011" s="3">
        <v>21120</v>
      </c>
      <c r="C1011" s="4" t="s">
        <v>586</v>
      </c>
      <c r="D1011" s="5">
        <v>43937</v>
      </c>
      <c r="E1011" s="36" t="s">
        <v>33</v>
      </c>
      <c r="F1011" s="5">
        <v>43942</v>
      </c>
      <c r="G1011" s="4" t="s">
        <v>596</v>
      </c>
      <c r="H1011" s="1">
        <f t="shared" si="45"/>
        <v>5</v>
      </c>
      <c r="I1011" s="1">
        <f t="shared" si="46"/>
        <v>4</v>
      </c>
      <c r="J1011" s="69" t="s">
        <v>1450</v>
      </c>
      <c r="K1011" s="4" t="s">
        <v>589</v>
      </c>
      <c r="L1011" s="4" t="s">
        <v>33</v>
      </c>
      <c r="N1011" s="74" t="e">
        <f>+VLOOKUP(B1011,#REF!,5,0)</f>
        <v>#REF!</v>
      </c>
      <c r="O1011" s="2" t="e">
        <f t="shared" si="47"/>
        <v>#REF!</v>
      </c>
      <c r="P1011" s="2" t="s">
        <v>2644</v>
      </c>
      <c r="Q1011" s="2" t="s">
        <v>2645</v>
      </c>
    </row>
    <row r="1012" spans="1:17" ht="14.25" customHeight="1" x14ac:dyDescent="0.25">
      <c r="A1012" s="2">
        <v>1011</v>
      </c>
      <c r="B1012" s="3">
        <v>21121</v>
      </c>
      <c r="C1012" s="4" t="s">
        <v>4</v>
      </c>
      <c r="D1012" s="5">
        <v>43937</v>
      </c>
      <c r="E1012" s="36" t="s">
        <v>33</v>
      </c>
      <c r="F1012" s="5">
        <v>43939</v>
      </c>
      <c r="G1012" s="4" t="s">
        <v>596</v>
      </c>
      <c r="H1012" s="1">
        <f t="shared" si="45"/>
        <v>2</v>
      </c>
      <c r="I1012" s="1">
        <f t="shared" si="46"/>
        <v>2</v>
      </c>
      <c r="J1012" s="69" t="s">
        <v>1190</v>
      </c>
      <c r="K1012" s="4" t="s">
        <v>589</v>
      </c>
      <c r="L1012" s="4" t="s">
        <v>33</v>
      </c>
      <c r="N1012" s="74" t="e">
        <f>+VLOOKUP(B1012,#REF!,5,0)</f>
        <v>#REF!</v>
      </c>
      <c r="O1012" s="2" t="e">
        <f t="shared" si="47"/>
        <v>#REF!</v>
      </c>
      <c r="P1012" s="2" t="s">
        <v>2644</v>
      </c>
      <c r="Q1012" s="2" t="s">
        <v>2645</v>
      </c>
    </row>
    <row r="1013" spans="1:17" ht="14.25" customHeight="1" x14ac:dyDescent="0.25">
      <c r="A1013" s="2">
        <v>1012</v>
      </c>
      <c r="B1013" s="3">
        <v>21122</v>
      </c>
      <c r="C1013" s="4" t="s">
        <v>586</v>
      </c>
      <c r="D1013" s="5">
        <v>43937</v>
      </c>
      <c r="E1013" s="36" t="s">
        <v>33</v>
      </c>
      <c r="F1013" s="5">
        <v>43942</v>
      </c>
      <c r="G1013" s="4" t="s">
        <v>596</v>
      </c>
      <c r="H1013" s="1">
        <f t="shared" si="45"/>
        <v>5</v>
      </c>
      <c r="I1013" s="1">
        <f t="shared" si="46"/>
        <v>4</v>
      </c>
      <c r="J1013" s="69" t="s">
        <v>1450</v>
      </c>
      <c r="K1013" s="4" t="s">
        <v>589</v>
      </c>
      <c r="L1013" s="4" t="s">
        <v>33</v>
      </c>
      <c r="N1013" s="74" t="e">
        <f>+VLOOKUP(B1013,#REF!,5,0)</f>
        <v>#REF!</v>
      </c>
      <c r="O1013" s="2" t="e">
        <f t="shared" si="47"/>
        <v>#REF!</v>
      </c>
      <c r="P1013" s="2" t="s">
        <v>2644</v>
      </c>
      <c r="Q1013" s="2" t="s">
        <v>2645</v>
      </c>
    </row>
    <row r="1014" spans="1:17" ht="14.25" customHeight="1" x14ac:dyDescent="0.25">
      <c r="A1014" s="2">
        <v>1013</v>
      </c>
      <c r="B1014" s="3">
        <v>21123</v>
      </c>
      <c r="C1014" s="4" t="s">
        <v>586</v>
      </c>
      <c r="D1014" s="5">
        <v>43937</v>
      </c>
      <c r="E1014" s="36" t="s">
        <v>33</v>
      </c>
      <c r="F1014" s="5">
        <v>43942</v>
      </c>
      <c r="G1014" s="4" t="s">
        <v>596</v>
      </c>
      <c r="H1014" s="1">
        <f t="shared" si="45"/>
        <v>5</v>
      </c>
      <c r="I1014" s="1">
        <f t="shared" si="46"/>
        <v>4</v>
      </c>
      <c r="J1014" s="69" t="s">
        <v>1451</v>
      </c>
      <c r="K1014" s="4" t="s">
        <v>589</v>
      </c>
      <c r="L1014" s="4" t="s">
        <v>33</v>
      </c>
      <c r="N1014" s="74" t="e">
        <f>+VLOOKUP(B1014,#REF!,5,0)</f>
        <v>#REF!</v>
      </c>
      <c r="O1014" s="2" t="e">
        <f t="shared" si="47"/>
        <v>#REF!</v>
      </c>
      <c r="P1014" s="2" t="s">
        <v>2644</v>
      </c>
      <c r="Q1014" s="2" t="s">
        <v>2645</v>
      </c>
    </row>
    <row r="1015" spans="1:17" ht="14.25" customHeight="1" x14ac:dyDescent="0.25">
      <c r="A1015" s="2">
        <v>1014</v>
      </c>
      <c r="B1015" s="3">
        <v>21124</v>
      </c>
      <c r="C1015" s="4" t="s">
        <v>586</v>
      </c>
      <c r="D1015" s="5">
        <v>43937</v>
      </c>
      <c r="E1015" s="36" t="s">
        <v>33</v>
      </c>
      <c r="F1015" s="5">
        <v>43942</v>
      </c>
      <c r="G1015" s="4" t="s">
        <v>596</v>
      </c>
      <c r="H1015" s="1">
        <f t="shared" si="45"/>
        <v>5</v>
      </c>
      <c r="I1015" s="1">
        <f t="shared" si="46"/>
        <v>4</v>
      </c>
      <c r="J1015" s="69" t="s">
        <v>1452</v>
      </c>
      <c r="K1015" s="4" t="s">
        <v>589</v>
      </c>
      <c r="L1015" s="4" t="s">
        <v>33</v>
      </c>
      <c r="N1015" s="74" t="e">
        <f>+VLOOKUP(B1015,#REF!,5,0)</f>
        <v>#REF!</v>
      </c>
      <c r="O1015" s="2" t="e">
        <f t="shared" si="47"/>
        <v>#REF!</v>
      </c>
      <c r="P1015" s="2" t="s">
        <v>2644</v>
      </c>
      <c r="Q1015" s="2" t="s">
        <v>2645</v>
      </c>
    </row>
    <row r="1016" spans="1:17" ht="14.25" customHeight="1" x14ac:dyDescent="0.25">
      <c r="A1016" s="2">
        <v>1015</v>
      </c>
      <c r="B1016" s="3">
        <v>21125</v>
      </c>
      <c r="C1016" s="4" t="s">
        <v>586</v>
      </c>
      <c r="D1016" s="5">
        <v>43937</v>
      </c>
      <c r="E1016" s="36" t="s">
        <v>33</v>
      </c>
      <c r="F1016" s="5">
        <v>43942</v>
      </c>
      <c r="G1016" s="4" t="s">
        <v>596</v>
      </c>
      <c r="H1016" s="1">
        <f t="shared" si="45"/>
        <v>5</v>
      </c>
      <c r="I1016" s="1">
        <f t="shared" si="46"/>
        <v>4</v>
      </c>
      <c r="J1016" s="69" t="s">
        <v>1453</v>
      </c>
      <c r="K1016" s="4" t="s">
        <v>589</v>
      </c>
      <c r="L1016" s="4" t="s">
        <v>33</v>
      </c>
      <c r="N1016" s="74" t="e">
        <f>+VLOOKUP(B1016,#REF!,5,0)</f>
        <v>#REF!</v>
      </c>
      <c r="O1016" s="2" t="e">
        <f t="shared" si="47"/>
        <v>#REF!</v>
      </c>
      <c r="P1016" s="2" t="s">
        <v>2644</v>
      </c>
      <c r="Q1016" s="2" t="s">
        <v>2645</v>
      </c>
    </row>
    <row r="1017" spans="1:17" ht="14.25" customHeight="1" x14ac:dyDescent="0.25">
      <c r="A1017" s="2">
        <v>1016</v>
      </c>
      <c r="B1017" s="3">
        <v>21126</v>
      </c>
      <c r="C1017" s="4" t="s">
        <v>586</v>
      </c>
      <c r="D1017" s="5">
        <v>43937</v>
      </c>
      <c r="E1017" s="36" t="s">
        <v>33</v>
      </c>
      <c r="F1017" s="5">
        <v>43942</v>
      </c>
      <c r="G1017" s="4" t="s">
        <v>596</v>
      </c>
      <c r="H1017" s="1">
        <f t="shared" si="45"/>
        <v>5</v>
      </c>
      <c r="I1017" s="1">
        <f t="shared" si="46"/>
        <v>4</v>
      </c>
      <c r="J1017" s="69" t="s">
        <v>1454</v>
      </c>
      <c r="K1017" s="4" t="s">
        <v>589</v>
      </c>
      <c r="L1017" s="4" t="s">
        <v>33</v>
      </c>
      <c r="N1017" s="74" t="e">
        <f>+VLOOKUP(B1017,#REF!,5,0)</f>
        <v>#REF!</v>
      </c>
      <c r="O1017" s="2" t="e">
        <f t="shared" si="47"/>
        <v>#REF!</v>
      </c>
      <c r="P1017" s="2" t="s">
        <v>2644</v>
      </c>
      <c r="Q1017" s="2" t="s">
        <v>2645</v>
      </c>
    </row>
    <row r="1018" spans="1:17" ht="14.25" customHeight="1" x14ac:dyDescent="0.25">
      <c r="A1018" s="2">
        <v>1017</v>
      </c>
      <c r="B1018" s="3">
        <v>21127</v>
      </c>
      <c r="C1018" s="4" t="s">
        <v>2</v>
      </c>
      <c r="D1018" s="5">
        <v>43937</v>
      </c>
      <c r="E1018" s="36" t="s">
        <v>33</v>
      </c>
      <c r="F1018" s="5">
        <v>43939</v>
      </c>
      <c r="G1018" s="4" t="s">
        <v>596</v>
      </c>
      <c r="H1018" s="1">
        <f t="shared" si="45"/>
        <v>2</v>
      </c>
      <c r="I1018" s="1">
        <f t="shared" si="46"/>
        <v>2</v>
      </c>
      <c r="J1018" s="69" t="s">
        <v>1455</v>
      </c>
      <c r="K1018" s="4" t="s">
        <v>589</v>
      </c>
      <c r="L1018" s="4" t="s">
        <v>33</v>
      </c>
      <c r="N1018" s="74" t="e">
        <f>+VLOOKUP(B1018,#REF!,5,0)</f>
        <v>#REF!</v>
      </c>
      <c r="O1018" s="2" t="e">
        <f t="shared" si="47"/>
        <v>#REF!</v>
      </c>
      <c r="P1018" s="2" t="s">
        <v>2644</v>
      </c>
      <c r="Q1018" s="2" t="s">
        <v>2645</v>
      </c>
    </row>
    <row r="1019" spans="1:17" ht="14.25" customHeight="1" x14ac:dyDescent="0.25">
      <c r="A1019" s="2">
        <v>1018</v>
      </c>
      <c r="B1019" s="3">
        <v>21128</v>
      </c>
      <c r="C1019" s="4" t="s">
        <v>7</v>
      </c>
      <c r="D1019" s="5">
        <v>43937</v>
      </c>
      <c r="E1019" s="36" t="s">
        <v>33</v>
      </c>
      <c r="F1019" s="5">
        <v>43942</v>
      </c>
      <c r="G1019" s="4" t="s">
        <v>596</v>
      </c>
      <c r="H1019" s="1">
        <f t="shared" si="45"/>
        <v>5</v>
      </c>
      <c r="I1019" s="1">
        <f t="shared" si="46"/>
        <v>4</v>
      </c>
      <c r="J1019" s="69" t="s">
        <v>1456</v>
      </c>
      <c r="K1019" s="4" t="s">
        <v>589</v>
      </c>
      <c r="L1019" s="4" t="s">
        <v>33</v>
      </c>
      <c r="N1019" s="74" t="e">
        <f>+VLOOKUP(B1019,#REF!,5,0)</f>
        <v>#REF!</v>
      </c>
      <c r="O1019" s="2" t="e">
        <f t="shared" si="47"/>
        <v>#REF!</v>
      </c>
      <c r="P1019" s="2" t="s">
        <v>2644</v>
      </c>
      <c r="Q1019" s="2" t="s">
        <v>2645</v>
      </c>
    </row>
    <row r="1020" spans="1:17" ht="14.25" customHeight="1" x14ac:dyDescent="0.25">
      <c r="A1020" s="2">
        <v>1019</v>
      </c>
      <c r="B1020" s="3">
        <v>21129</v>
      </c>
      <c r="C1020" s="4" t="s">
        <v>586</v>
      </c>
      <c r="D1020" s="5">
        <v>43937</v>
      </c>
      <c r="E1020" s="36" t="s">
        <v>33</v>
      </c>
      <c r="F1020" s="5">
        <v>43942</v>
      </c>
      <c r="G1020" s="4" t="s">
        <v>596</v>
      </c>
      <c r="H1020" s="1">
        <f t="shared" si="45"/>
        <v>5</v>
      </c>
      <c r="I1020" s="1">
        <f t="shared" si="46"/>
        <v>4</v>
      </c>
      <c r="J1020" s="69" t="s">
        <v>1457</v>
      </c>
      <c r="K1020" s="4" t="s">
        <v>589</v>
      </c>
      <c r="L1020" s="4" t="s">
        <v>33</v>
      </c>
      <c r="N1020" s="74" t="e">
        <f>+VLOOKUP(B1020,#REF!,5,0)</f>
        <v>#REF!</v>
      </c>
      <c r="O1020" s="2" t="e">
        <f t="shared" si="47"/>
        <v>#REF!</v>
      </c>
      <c r="P1020" s="2" t="s">
        <v>2644</v>
      </c>
      <c r="Q1020" s="2" t="s">
        <v>2645</v>
      </c>
    </row>
    <row r="1021" spans="1:17" ht="14.25" customHeight="1" x14ac:dyDescent="0.25">
      <c r="A1021" s="2">
        <v>1020</v>
      </c>
      <c r="B1021" s="3">
        <v>21130</v>
      </c>
      <c r="C1021" s="4" t="s">
        <v>586</v>
      </c>
      <c r="D1021" s="5">
        <v>43937</v>
      </c>
      <c r="E1021" s="36" t="s">
        <v>33</v>
      </c>
      <c r="F1021" s="5">
        <v>43942</v>
      </c>
      <c r="G1021" s="4" t="s">
        <v>596</v>
      </c>
      <c r="H1021" s="1">
        <f t="shared" si="45"/>
        <v>5</v>
      </c>
      <c r="I1021" s="1">
        <f t="shared" si="46"/>
        <v>4</v>
      </c>
      <c r="J1021" s="69" t="s">
        <v>1458</v>
      </c>
      <c r="K1021" s="4" t="s">
        <v>589</v>
      </c>
      <c r="L1021" s="4" t="s">
        <v>33</v>
      </c>
      <c r="N1021" s="74" t="e">
        <f>+VLOOKUP(B1021,#REF!,5,0)</f>
        <v>#REF!</v>
      </c>
      <c r="O1021" s="2" t="e">
        <f t="shared" si="47"/>
        <v>#REF!</v>
      </c>
      <c r="P1021" s="2" t="s">
        <v>2644</v>
      </c>
      <c r="Q1021" s="2" t="s">
        <v>2645</v>
      </c>
    </row>
    <row r="1022" spans="1:17" ht="14.25" customHeight="1" x14ac:dyDescent="0.25">
      <c r="A1022" s="2">
        <v>1021</v>
      </c>
      <c r="B1022" s="3">
        <v>21131</v>
      </c>
      <c r="C1022" s="4" t="s">
        <v>586</v>
      </c>
      <c r="D1022" s="5">
        <v>43937</v>
      </c>
      <c r="E1022" s="36" t="s">
        <v>33</v>
      </c>
      <c r="F1022" s="5">
        <v>43942</v>
      </c>
      <c r="G1022" s="4" t="s">
        <v>596</v>
      </c>
      <c r="H1022" s="1">
        <f t="shared" si="45"/>
        <v>5</v>
      </c>
      <c r="I1022" s="1">
        <f t="shared" si="46"/>
        <v>4</v>
      </c>
      <c r="J1022" s="69" t="s">
        <v>1459</v>
      </c>
      <c r="K1022" s="4" t="s">
        <v>589</v>
      </c>
      <c r="L1022" s="4" t="s">
        <v>33</v>
      </c>
      <c r="N1022" s="74" t="e">
        <f>+VLOOKUP(B1022,#REF!,5,0)</f>
        <v>#REF!</v>
      </c>
      <c r="O1022" s="2" t="e">
        <f t="shared" si="47"/>
        <v>#REF!</v>
      </c>
      <c r="P1022" s="2" t="s">
        <v>2644</v>
      </c>
      <c r="Q1022" s="2" t="s">
        <v>2645</v>
      </c>
    </row>
    <row r="1023" spans="1:17" ht="14.25" customHeight="1" x14ac:dyDescent="0.25">
      <c r="A1023" s="2">
        <v>1022</v>
      </c>
      <c r="B1023" s="3">
        <v>21132</v>
      </c>
      <c r="C1023" s="4" t="s">
        <v>586</v>
      </c>
      <c r="D1023" s="5">
        <v>43937</v>
      </c>
      <c r="E1023" s="36" t="s">
        <v>33</v>
      </c>
      <c r="F1023" s="5">
        <v>43942</v>
      </c>
      <c r="G1023" s="4" t="s">
        <v>596</v>
      </c>
      <c r="H1023" s="1">
        <f t="shared" si="45"/>
        <v>5</v>
      </c>
      <c r="I1023" s="1">
        <f t="shared" si="46"/>
        <v>4</v>
      </c>
      <c r="J1023" s="69" t="s">
        <v>1460</v>
      </c>
      <c r="K1023" s="4" t="s">
        <v>589</v>
      </c>
      <c r="L1023" s="4" t="s">
        <v>33</v>
      </c>
      <c r="N1023" s="74" t="e">
        <f>+VLOOKUP(B1023,#REF!,5,0)</f>
        <v>#REF!</v>
      </c>
      <c r="O1023" s="2" t="e">
        <f t="shared" si="47"/>
        <v>#REF!</v>
      </c>
      <c r="P1023" s="2" t="s">
        <v>2644</v>
      </c>
      <c r="Q1023" s="2" t="s">
        <v>2645</v>
      </c>
    </row>
    <row r="1024" spans="1:17" ht="14.25" customHeight="1" x14ac:dyDescent="0.25">
      <c r="A1024" s="2">
        <v>1023</v>
      </c>
      <c r="B1024" s="3">
        <v>21133</v>
      </c>
      <c r="C1024" s="4" t="s">
        <v>2</v>
      </c>
      <c r="D1024" s="5">
        <v>43937</v>
      </c>
      <c r="E1024" s="36" t="s">
        <v>33</v>
      </c>
      <c r="F1024" s="5">
        <v>43939</v>
      </c>
      <c r="G1024" s="4" t="s">
        <v>596</v>
      </c>
      <c r="H1024" s="1">
        <f t="shared" si="45"/>
        <v>2</v>
      </c>
      <c r="I1024" s="1">
        <f t="shared" si="46"/>
        <v>2</v>
      </c>
      <c r="J1024" s="69" t="s">
        <v>1461</v>
      </c>
      <c r="K1024" s="4" t="s">
        <v>589</v>
      </c>
      <c r="L1024" s="4" t="s">
        <v>33</v>
      </c>
      <c r="N1024" s="74" t="e">
        <f>+VLOOKUP(B1024,#REF!,5,0)</f>
        <v>#REF!</v>
      </c>
      <c r="O1024" s="2" t="e">
        <f t="shared" si="47"/>
        <v>#REF!</v>
      </c>
      <c r="P1024" s="2" t="s">
        <v>2644</v>
      </c>
      <c r="Q1024" s="2" t="s">
        <v>2645</v>
      </c>
    </row>
    <row r="1025" spans="1:17" ht="14.25" customHeight="1" x14ac:dyDescent="0.25">
      <c r="A1025" s="2">
        <v>1024</v>
      </c>
      <c r="B1025" s="3">
        <v>21134</v>
      </c>
      <c r="C1025" s="4" t="s">
        <v>586</v>
      </c>
      <c r="D1025" s="5">
        <v>43937</v>
      </c>
      <c r="E1025" s="36" t="s">
        <v>33</v>
      </c>
      <c r="F1025" s="5">
        <v>43942</v>
      </c>
      <c r="G1025" s="4" t="s">
        <v>596</v>
      </c>
      <c r="H1025" s="1">
        <f t="shared" si="45"/>
        <v>5</v>
      </c>
      <c r="I1025" s="1">
        <f t="shared" si="46"/>
        <v>4</v>
      </c>
      <c r="J1025" s="69" t="s">
        <v>1462</v>
      </c>
      <c r="K1025" s="4" t="s">
        <v>589</v>
      </c>
      <c r="L1025" s="4" t="s">
        <v>33</v>
      </c>
      <c r="N1025" s="74" t="e">
        <f>+VLOOKUP(B1025,#REF!,5,0)</f>
        <v>#REF!</v>
      </c>
      <c r="O1025" s="2" t="e">
        <f t="shared" si="47"/>
        <v>#REF!</v>
      </c>
      <c r="P1025" s="2" t="s">
        <v>2644</v>
      </c>
      <c r="Q1025" s="2" t="s">
        <v>2645</v>
      </c>
    </row>
    <row r="1026" spans="1:17" ht="14.25" customHeight="1" x14ac:dyDescent="0.25">
      <c r="A1026" s="2">
        <v>1025</v>
      </c>
      <c r="B1026" s="3">
        <v>21135</v>
      </c>
      <c r="C1026" s="4" t="s">
        <v>586</v>
      </c>
      <c r="D1026" s="5">
        <v>43937</v>
      </c>
      <c r="E1026" s="36" t="s">
        <v>33</v>
      </c>
      <c r="F1026" s="5">
        <v>43942</v>
      </c>
      <c r="G1026" s="4" t="s">
        <v>596</v>
      </c>
      <c r="H1026" s="1">
        <f t="shared" ref="H1026:H1089" si="48">+F1026-D1026</f>
        <v>5</v>
      </c>
      <c r="I1026" s="1">
        <f t="shared" ref="I1026:I1089" si="49">+NETWORKDAYS(D1026,F1026)</f>
        <v>4</v>
      </c>
      <c r="J1026" s="69" t="s">
        <v>1463</v>
      </c>
      <c r="K1026" s="4" t="s">
        <v>589</v>
      </c>
      <c r="L1026" s="4" t="s">
        <v>33</v>
      </c>
      <c r="N1026" s="74" t="e">
        <f>+VLOOKUP(B1026,#REF!,5,0)</f>
        <v>#REF!</v>
      </c>
      <c r="O1026" s="2" t="e">
        <f t="shared" ref="O1026:O1089" si="50">+N1026=K1026</f>
        <v>#REF!</v>
      </c>
      <c r="P1026" s="2" t="s">
        <v>2644</v>
      </c>
      <c r="Q1026" s="2" t="s">
        <v>2645</v>
      </c>
    </row>
    <row r="1027" spans="1:17" ht="14.25" customHeight="1" x14ac:dyDescent="0.25">
      <c r="A1027" s="2">
        <v>1026</v>
      </c>
      <c r="B1027" s="3">
        <v>21136</v>
      </c>
      <c r="C1027" s="4" t="s">
        <v>586</v>
      </c>
      <c r="D1027" s="5">
        <v>43937</v>
      </c>
      <c r="E1027" s="36" t="s">
        <v>33</v>
      </c>
      <c r="F1027" s="5">
        <v>43942</v>
      </c>
      <c r="G1027" s="4" t="s">
        <v>596</v>
      </c>
      <c r="H1027" s="1">
        <f t="shared" si="48"/>
        <v>5</v>
      </c>
      <c r="I1027" s="1">
        <f t="shared" si="49"/>
        <v>4</v>
      </c>
      <c r="J1027" s="69" t="s">
        <v>1464</v>
      </c>
      <c r="K1027" s="4" t="s">
        <v>589</v>
      </c>
      <c r="L1027" s="4" t="s">
        <v>33</v>
      </c>
      <c r="N1027" s="74" t="e">
        <f>+VLOOKUP(B1027,#REF!,5,0)</f>
        <v>#REF!</v>
      </c>
      <c r="O1027" s="2" t="e">
        <f t="shared" si="50"/>
        <v>#REF!</v>
      </c>
      <c r="P1027" s="2" t="s">
        <v>2644</v>
      </c>
      <c r="Q1027" s="2" t="s">
        <v>2645</v>
      </c>
    </row>
    <row r="1028" spans="1:17" ht="14.25" customHeight="1" x14ac:dyDescent="0.25">
      <c r="A1028" s="2">
        <v>1027</v>
      </c>
      <c r="B1028" s="3">
        <v>21137</v>
      </c>
      <c r="C1028" s="4" t="s">
        <v>4</v>
      </c>
      <c r="D1028" s="5">
        <v>43937</v>
      </c>
      <c r="E1028" s="36" t="s">
        <v>33</v>
      </c>
      <c r="F1028" s="5" t="s">
        <v>25</v>
      </c>
      <c r="G1028" s="4" t="s">
        <v>25</v>
      </c>
      <c r="H1028" s="1" t="e">
        <f t="shared" si="48"/>
        <v>#VALUE!</v>
      </c>
      <c r="I1028" s="1" t="e">
        <f t="shared" si="49"/>
        <v>#VALUE!</v>
      </c>
      <c r="J1028" s="69" t="s">
        <v>1138</v>
      </c>
      <c r="K1028" s="4" t="s">
        <v>592</v>
      </c>
      <c r="L1028" s="4" t="s">
        <v>25</v>
      </c>
      <c r="N1028" s="74" t="e">
        <f>+VLOOKUP(B1028,#REF!,5,0)</f>
        <v>#REF!</v>
      </c>
      <c r="O1028" s="2" t="e">
        <f t="shared" si="50"/>
        <v>#REF!</v>
      </c>
      <c r="P1028" s="2" t="s">
        <v>2646</v>
      </c>
      <c r="Q1028" s="2" t="s">
        <v>25</v>
      </c>
    </row>
    <row r="1029" spans="1:17" ht="14.25" customHeight="1" x14ac:dyDescent="0.25">
      <c r="A1029" s="2">
        <v>1028</v>
      </c>
      <c r="B1029" s="3">
        <v>21138</v>
      </c>
      <c r="C1029" s="4" t="s">
        <v>586</v>
      </c>
      <c r="D1029" s="5">
        <v>43937</v>
      </c>
      <c r="E1029" s="36" t="s">
        <v>33</v>
      </c>
      <c r="F1029" s="5">
        <v>43942</v>
      </c>
      <c r="G1029" s="4" t="s">
        <v>596</v>
      </c>
      <c r="H1029" s="1">
        <f t="shared" si="48"/>
        <v>5</v>
      </c>
      <c r="I1029" s="1">
        <f t="shared" si="49"/>
        <v>4</v>
      </c>
      <c r="J1029" s="69" t="s">
        <v>1465</v>
      </c>
      <c r="K1029" s="4" t="s">
        <v>589</v>
      </c>
      <c r="L1029" s="4" t="s">
        <v>33</v>
      </c>
      <c r="N1029" s="74" t="e">
        <f>+VLOOKUP(B1029,#REF!,5,0)</f>
        <v>#REF!</v>
      </c>
      <c r="O1029" s="2" t="e">
        <f t="shared" si="50"/>
        <v>#REF!</v>
      </c>
      <c r="P1029" s="2" t="s">
        <v>2644</v>
      </c>
      <c r="Q1029" s="2" t="s">
        <v>2645</v>
      </c>
    </row>
    <row r="1030" spans="1:17" ht="14.25" customHeight="1" x14ac:dyDescent="0.25">
      <c r="A1030" s="2">
        <v>1029</v>
      </c>
      <c r="B1030" s="3">
        <v>21139</v>
      </c>
      <c r="C1030" s="4" t="s">
        <v>586</v>
      </c>
      <c r="D1030" s="5">
        <v>43937</v>
      </c>
      <c r="E1030" s="36" t="s">
        <v>33</v>
      </c>
      <c r="F1030" s="5">
        <v>43942</v>
      </c>
      <c r="G1030" s="4" t="s">
        <v>596</v>
      </c>
      <c r="H1030" s="1">
        <f t="shared" si="48"/>
        <v>5</v>
      </c>
      <c r="I1030" s="1">
        <f t="shared" si="49"/>
        <v>4</v>
      </c>
      <c r="J1030" s="69" t="s">
        <v>1466</v>
      </c>
      <c r="K1030" s="4" t="s">
        <v>589</v>
      </c>
      <c r="L1030" s="4" t="s">
        <v>33</v>
      </c>
      <c r="N1030" s="74" t="e">
        <f>+VLOOKUP(B1030,#REF!,5,0)</f>
        <v>#REF!</v>
      </c>
      <c r="O1030" s="2" t="e">
        <f t="shared" si="50"/>
        <v>#REF!</v>
      </c>
      <c r="P1030" s="2" t="s">
        <v>2644</v>
      </c>
      <c r="Q1030" s="2" t="s">
        <v>2645</v>
      </c>
    </row>
    <row r="1031" spans="1:17" ht="14.25" customHeight="1" x14ac:dyDescent="0.25">
      <c r="A1031" s="2">
        <v>1030</v>
      </c>
      <c r="B1031" s="3">
        <v>21140</v>
      </c>
      <c r="C1031" s="4" t="s">
        <v>586</v>
      </c>
      <c r="D1031" s="5">
        <v>43937</v>
      </c>
      <c r="E1031" s="36" t="s">
        <v>33</v>
      </c>
      <c r="F1031" s="5">
        <v>43942</v>
      </c>
      <c r="G1031" s="4" t="s">
        <v>596</v>
      </c>
      <c r="H1031" s="1">
        <f t="shared" si="48"/>
        <v>5</v>
      </c>
      <c r="I1031" s="1">
        <f t="shared" si="49"/>
        <v>4</v>
      </c>
      <c r="J1031" s="69" t="s">
        <v>1467</v>
      </c>
      <c r="K1031" s="4" t="s">
        <v>589</v>
      </c>
      <c r="L1031" s="4" t="s">
        <v>33</v>
      </c>
      <c r="N1031" s="74" t="e">
        <f>+VLOOKUP(B1031,#REF!,5,0)</f>
        <v>#REF!</v>
      </c>
      <c r="O1031" s="2" t="e">
        <f t="shared" si="50"/>
        <v>#REF!</v>
      </c>
      <c r="P1031" s="2" t="s">
        <v>2644</v>
      </c>
      <c r="Q1031" s="2" t="s">
        <v>2645</v>
      </c>
    </row>
    <row r="1032" spans="1:17" ht="14.25" customHeight="1" x14ac:dyDescent="0.25">
      <c r="A1032" s="2">
        <v>1031</v>
      </c>
      <c r="B1032" s="3">
        <v>21141</v>
      </c>
      <c r="C1032" s="4" t="s">
        <v>586</v>
      </c>
      <c r="D1032" s="5">
        <v>43937</v>
      </c>
      <c r="E1032" s="36" t="s">
        <v>33</v>
      </c>
      <c r="F1032" s="5">
        <v>43942</v>
      </c>
      <c r="G1032" s="4" t="s">
        <v>596</v>
      </c>
      <c r="H1032" s="1">
        <f t="shared" si="48"/>
        <v>5</v>
      </c>
      <c r="I1032" s="1">
        <f t="shared" si="49"/>
        <v>4</v>
      </c>
      <c r="J1032" s="69" t="s">
        <v>1468</v>
      </c>
      <c r="K1032" s="4" t="s">
        <v>589</v>
      </c>
      <c r="L1032" s="4" t="s">
        <v>33</v>
      </c>
      <c r="N1032" s="74" t="e">
        <f>+VLOOKUP(B1032,#REF!,5,0)</f>
        <v>#REF!</v>
      </c>
      <c r="O1032" s="2" t="e">
        <f t="shared" si="50"/>
        <v>#REF!</v>
      </c>
      <c r="P1032" s="2" t="s">
        <v>2644</v>
      </c>
      <c r="Q1032" s="2" t="s">
        <v>2645</v>
      </c>
    </row>
    <row r="1033" spans="1:17" ht="14.25" customHeight="1" x14ac:dyDescent="0.25">
      <c r="A1033" s="2">
        <v>1032</v>
      </c>
      <c r="B1033" s="3">
        <v>21142</v>
      </c>
      <c r="C1033" s="4" t="s">
        <v>586</v>
      </c>
      <c r="D1033" s="5">
        <v>43937</v>
      </c>
      <c r="E1033" s="36" t="s">
        <v>33</v>
      </c>
      <c r="F1033" s="5">
        <v>43942</v>
      </c>
      <c r="G1033" s="4" t="s">
        <v>596</v>
      </c>
      <c r="H1033" s="1">
        <f t="shared" si="48"/>
        <v>5</v>
      </c>
      <c r="I1033" s="1">
        <f t="shared" si="49"/>
        <v>4</v>
      </c>
      <c r="J1033" s="69" t="s">
        <v>1469</v>
      </c>
      <c r="K1033" s="4" t="s">
        <v>589</v>
      </c>
      <c r="L1033" s="4" t="s">
        <v>33</v>
      </c>
      <c r="N1033" s="74" t="e">
        <f>+VLOOKUP(B1033,#REF!,5,0)</f>
        <v>#REF!</v>
      </c>
      <c r="O1033" s="2" t="e">
        <f t="shared" si="50"/>
        <v>#REF!</v>
      </c>
      <c r="P1033" s="2" t="s">
        <v>2644</v>
      </c>
      <c r="Q1033" s="2" t="s">
        <v>2645</v>
      </c>
    </row>
    <row r="1034" spans="1:17" ht="14.25" customHeight="1" x14ac:dyDescent="0.25">
      <c r="A1034" s="2">
        <v>1033</v>
      </c>
      <c r="B1034" s="3">
        <v>21143</v>
      </c>
      <c r="C1034" s="4" t="s">
        <v>586</v>
      </c>
      <c r="D1034" s="5">
        <v>43938</v>
      </c>
      <c r="E1034" s="36" t="s">
        <v>33</v>
      </c>
      <c r="F1034" s="5">
        <v>43942</v>
      </c>
      <c r="G1034" s="4" t="s">
        <v>596</v>
      </c>
      <c r="H1034" s="1">
        <f t="shared" si="48"/>
        <v>4</v>
      </c>
      <c r="I1034" s="1">
        <f t="shared" si="49"/>
        <v>3</v>
      </c>
      <c r="J1034" s="69" t="s">
        <v>1470</v>
      </c>
      <c r="K1034" s="4" t="s">
        <v>589</v>
      </c>
      <c r="L1034" s="4" t="s">
        <v>33</v>
      </c>
      <c r="N1034" s="74" t="e">
        <f>+VLOOKUP(B1034,#REF!,5,0)</f>
        <v>#REF!</v>
      </c>
      <c r="O1034" s="2" t="e">
        <f t="shared" si="50"/>
        <v>#REF!</v>
      </c>
      <c r="P1034" s="2" t="s">
        <v>2644</v>
      </c>
      <c r="Q1034" s="2" t="s">
        <v>2645</v>
      </c>
    </row>
    <row r="1035" spans="1:17" ht="14.25" customHeight="1" x14ac:dyDescent="0.25">
      <c r="A1035" s="2">
        <v>1034</v>
      </c>
      <c r="B1035" s="3">
        <v>21144</v>
      </c>
      <c r="C1035" s="4" t="s">
        <v>586</v>
      </c>
      <c r="D1035" s="5">
        <v>43938</v>
      </c>
      <c r="E1035" s="36" t="s">
        <v>33</v>
      </c>
      <c r="F1035" s="5">
        <v>43942</v>
      </c>
      <c r="G1035" s="4" t="s">
        <v>596</v>
      </c>
      <c r="H1035" s="1">
        <f t="shared" si="48"/>
        <v>4</v>
      </c>
      <c r="I1035" s="1">
        <f t="shared" si="49"/>
        <v>3</v>
      </c>
      <c r="J1035" s="69" t="s">
        <v>1471</v>
      </c>
      <c r="K1035" s="4" t="s">
        <v>589</v>
      </c>
      <c r="L1035" s="4" t="s">
        <v>33</v>
      </c>
      <c r="N1035" s="74" t="e">
        <f>+VLOOKUP(B1035,#REF!,5,0)</f>
        <v>#REF!</v>
      </c>
      <c r="O1035" s="2" t="e">
        <f t="shared" si="50"/>
        <v>#REF!</v>
      </c>
      <c r="P1035" s="2" t="s">
        <v>2644</v>
      </c>
      <c r="Q1035" s="2" t="s">
        <v>2645</v>
      </c>
    </row>
    <row r="1036" spans="1:17" ht="14.25" customHeight="1" x14ac:dyDescent="0.25">
      <c r="A1036" s="2">
        <v>1035</v>
      </c>
      <c r="B1036" s="3">
        <v>21145</v>
      </c>
      <c r="C1036" s="4" t="s">
        <v>7</v>
      </c>
      <c r="D1036" s="5">
        <v>43938</v>
      </c>
      <c r="E1036" s="36" t="s">
        <v>33</v>
      </c>
      <c r="F1036" s="5">
        <v>43938</v>
      </c>
      <c r="G1036" s="4" t="s">
        <v>596</v>
      </c>
      <c r="H1036" s="1">
        <f t="shared" si="48"/>
        <v>0</v>
      </c>
      <c r="I1036" s="1">
        <f t="shared" si="49"/>
        <v>1</v>
      </c>
      <c r="J1036" s="69" t="s">
        <v>1472</v>
      </c>
      <c r="K1036" s="4" t="s">
        <v>589</v>
      </c>
      <c r="L1036" s="4" t="s">
        <v>33</v>
      </c>
      <c r="N1036" s="74" t="e">
        <f>+VLOOKUP(B1036,#REF!,5,0)</f>
        <v>#REF!</v>
      </c>
      <c r="O1036" s="2" t="e">
        <f t="shared" si="50"/>
        <v>#REF!</v>
      </c>
      <c r="P1036" s="2" t="s">
        <v>2644</v>
      </c>
      <c r="Q1036" s="2" t="s">
        <v>2645</v>
      </c>
    </row>
    <row r="1037" spans="1:17" ht="14.25" customHeight="1" x14ac:dyDescent="0.25">
      <c r="A1037" s="2">
        <v>1036</v>
      </c>
      <c r="B1037" s="3">
        <v>21146</v>
      </c>
      <c r="C1037" s="4" t="s">
        <v>586</v>
      </c>
      <c r="D1037" s="5">
        <v>43938</v>
      </c>
      <c r="E1037" s="36" t="s">
        <v>33</v>
      </c>
      <c r="F1037" s="5">
        <v>43942</v>
      </c>
      <c r="G1037" s="4" t="s">
        <v>596</v>
      </c>
      <c r="H1037" s="1">
        <f t="shared" si="48"/>
        <v>4</v>
      </c>
      <c r="I1037" s="1">
        <f t="shared" si="49"/>
        <v>3</v>
      </c>
      <c r="J1037" s="69" t="s">
        <v>1473</v>
      </c>
      <c r="K1037" s="4" t="s">
        <v>589</v>
      </c>
      <c r="L1037" s="4" t="s">
        <v>33</v>
      </c>
      <c r="N1037" s="74" t="e">
        <f>+VLOOKUP(B1037,#REF!,5,0)</f>
        <v>#REF!</v>
      </c>
      <c r="O1037" s="2" t="e">
        <f t="shared" si="50"/>
        <v>#REF!</v>
      </c>
      <c r="P1037" s="2" t="s">
        <v>2644</v>
      </c>
      <c r="Q1037" s="2" t="s">
        <v>2645</v>
      </c>
    </row>
    <row r="1038" spans="1:17" ht="14.25" customHeight="1" x14ac:dyDescent="0.25">
      <c r="A1038" s="2">
        <v>1037</v>
      </c>
      <c r="B1038" s="3">
        <v>21147</v>
      </c>
      <c r="C1038" s="4" t="s">
        <v>4</v>
      </c>
      <c r="D1038" s="5">
        <v>43938</v>
      </c>
      <c r="E1038" s="36" t="s">
        <v>33</v>
      </c>
      <c r="F1038" s="71">
        <v>44043</v>
      </c>
      <c r="G1038" s="4" t="s">
        <v>2647</v>
      </c>
      <c r="H1038" s="1">
        <f t="shared" si="48"/>
        <v>105</v>
      </c>
      <c r="I1038" s="1">
        <f t="shared" si="49"/>
        <v>76</v>
      </c>
      <c r="J1038" s="69" t="s">
        <v>1474</v>
      </c>
      <c r="K1038" s="4" t="s">
        <v>589</v>
      </c>
      <c r="L1038" s="4" t="s">
        <v>434</v>
      </c>
      <c r="N1038" s="74" t="e">
        <f>+VLOOKUP(B1038,#REF!,5,0)</f>
        <v>#REF!</v>
      </c>
      <c r="O1038" s="2" t="e">
        <f t="shared" si="50"/>
        <v>#REF!</v>
      </c>
      <c r="P1038" s="2" t="s">
        <v>2644</v>
      </c>
      <c r="Q1038" s="2" t="s">
        <v>2645</v>
      </c>
    </row>
    <row r="1039" spans="1:17" ht="14.25" customHeight="1" x14ac:dyDescent="0.25">
      <c r="A1039" s="2">
        <v>1038</v>
      </c>
      <c r="B1039" s="3">
        <v>21148</v>
      </c>
      <c r="C1039" s="4" t="s">
        <v>4</v>
      </c>
      <c r="D1039" s="5">
        <v>43938</v>
      </c>
      <c r="E1039" s="36" t="s">
        <v>33</v>
      </c>
      <c r="F1039" s="5">
        <v>43939</v>
      </c>
      <c r="G1039" s="4" t="s">
        <v>596</v>
      </c>
      <c r="H1039" s="1">
        <f t="shared" si="48"/>
        <v>1</v>
      </c>
      <c r="I1039" s="1">
        <f t="shared" si="49"/>
        <v>1</v>
      </c>
      <c r="J1039" s="69" t="s">
        <v>1475</v>
      </c>
      <c r="K1039" s="4" t="s">
        <v>589</v>
      </c>
      <c r="L1039" s="4" t="s">
        <v>33</v>
      </c>
      <c r="N1039" s="74" t="e">
        <f>+VLOOKUP(B1039,#REF!,5,0)</f>
        <v>#REF!</v>
      </c>
      <c r="O1039" s="2" t="e">
        <f t="shared" si="50"/>
        <v>#REF!</v>
      </c>
      <c r="P1039" s="2" t="s">
        <v>2644</v>
      </c>
      <c r="Q1039" s="2" t="s">
        <v>2645</v>
      </c>
    </row>
    <row r="1040" spans="1:17" ht="14.25" customHeight="1" x14ac:dyDescent="0.25">
      <c r="A1040" s="2">
        <v>1039</v>
      </c>
      <c r="B1040" s="3">
        <v>21149</v>
      </c>
      <c r="C1040" s="4" t="s">
        <v>586</v>
      </c>
      <c r="D1040" s="5">
        <v>43938</v>
      </c>
      <c r="E1040" s="36" t="s">
        <v>33</v>
      </c>
      <c r="F1040" s="5">
        <v>43942</v>
      </c>
      <c r="G1040" s="4" t="s">
        <v>596</v>
      </c>
      <c r="H1040" s="1">
        <f t="shared" si="48"/>
        <v>4</v>
      </c>
      <c r="I1040" s="1">
        <f t="shared" si="49"/>
        <v>3</v>
      </c>
      <c r="J1040" s="69" t="s">
        <v>1101</v>
      </c>
      <c r="K1040" s="4" t="s">
        <v>589</v>
      </c>
      <c r="L1040" s="4" t="s">
        <v>33</v>
      </c>
      <c r="N1040" s="74" t="e">
        <f>+VLOOKUP(B1040,#REF!,5,0)</f>
        <v>#REF!</v>
      </c>
      <c r="O1040" s="2" t="e">
        <f t="shared" si="50"/>
        <v>#REF!</v>
      </c>
      <c r="P1040" s="2" t="s">
        <v>2644</v>
      </c>
      <c r="Q1040" s="2" t="s">
        <v>2645</v>
      </c>
    </row>
    <row r="1041" spans="1:17" ht="14.25" customHeight="1" x14ac:dyDescent="0.25">
      <c r="A1041" s="2">
        <v>1040</v>
      </c>
      <c r="B1041" s="3">
        <v>21150</v>
      </c>
      <c r="C1041" s="4" t="s">
        <v>586</v>
      </c>
      <c r="D1041" s="5">
        <v>43939</v>
      </c>
      <c r="E1041" s="36" t="s">
        <v>33</v>
      </c>
      <c r="F1041" s="5">
        <v>43943</v>
      </c>
      <c r="G1041" s="4" t="s">
        <v>596</v>
      </c>
      <c r="H1041" s="1">
        <f t="shared" si="48"/>
        <v>4</v>
      </c>
      <c r="I1041" s="1">
        <f t="shared" si="49"/>
        <v>3</v>
      </c>
      <c r="J1041" s="69" t="s">
        <v>1476</v>
      </c>
      <c r="K1041" s="4" t="s">
        <v>589</v>
      </c>
      <c r="L1041" s="4" t="s">
        <v>33</v>
      </c>
      <c r="N1041" s="74" t="e">
        <f>+VLOOKUP(B1041,#REF!,5,0)</f>
        <v>#REF!</v>
      </c>
      <c r="O1041" s="2" t="e">
        <f t="shared" si="50"/>
        <v>#REF!</v>
      </c>
      <c r="P1041" s="2" t="s">
        <v>2644</v>
      </c>
      <c r="Q1041" s="2" t="s">
        <v>2645</v>
      </c>
    </row>
    <row r="1042" spans="1:17" ht="14.25" customHeight="1" x14ac:dyDescent="0.25">
      <c r="A1042" s="2">
        <v>1041</v>
      </c>
      <c r="B1042" s="3">
        <v>21151</v>
      </c>
      <c r="C1042" s="4" t="s">
        <v>586</v>
      </c>
      <c r="D1042" s="5">
        <v>43939</v>
      </c>
      <c r="E1042" s="36" t="s">
        <v>33</v>
      </c>
      <c r="F1042" s="5">
        <v>43943</v>
      </c>
      <c r="G1042" s="4" t="s">
        <v>596</v>
      </c>
      <c r="H1042" s="1">
        <f t="shared" si="48"/>
        <v>4</v>
      </c>
      <c r="I1042" s="1">
        <f t="shared" si="49"/>
        <v>3</v>
      </c>
      <c r="J1042" s="69" t="s">
        <v>1477</v>
      </c>
      <c r="K1042" s="4" t="s">
        <v>589</v>
      </c>
      <c r="L1042" s="4" t="s">
        <v>33</v>
      </c>
      <c r="N1042" s="74" t="e">
        <f>+VLOOKUP(B1042,#REF!,5,0)</f>
        <v>#REF!</v>
      </c>
      <c r="O1042" s="2" t="e">
        <f t="shared" si="50"/>
        <v>#REF!</v>
      </c>
      <c r="P1042" s="2" t="s">
        <v>2644</v>
      </c>
      <c r="Q1042" s="2" t="s">
        <v>2645</v>
      </c>
    </row>
    <row r="1043" spans="1:17" ht="14.25" customHeight="1" x14ac:dyDescent="0.25">
      <c r="A1043" s="2">
        <v>1042</v>
      </c>
      <c r="B1043" s="3">
        <v>21152</v>
      </c>
      <c r="C1043" s="4" t="s">
        <v>586</v>
      </c>
      <c r="D1043" s="5">
        <v>43939</v>
      </c>
      <c r="E1043" s="36" t="s">
        <v>33</v>
      </c>
      <c r="F1043" s="5">
        <v>43943</v>
      </c>
      <c r="G1043" s="4" t="s">
        <v>596</v>
      </c>
      <c r="H1043" s="1">
        <f t="shared" si="48"/>
        <v>4</v>
      </c>
      <c r="I1043" s="1">
        <f t="shared" si="49"/>
        <v>3</v>
      </c>
      <c r="J1043" s="69" t="s">
        <v>1478</v>
      </c>
      <c r="K1043" s="4" t="s">
        <v>589</v>
      </c>
      <c r="L1043" s="4" t="s">
        <v>33</v>
      </c>
      <c r="N1043" s="74" t="e">
        <f>+VLOOKUP(B1043,#REF!,5,0)</f>
        <v>#REF!</v>
      </c>
      <c r="O1043" s="2" t="e">
        <f t="shared" si="50"/>
        <v>#REF!</v>
      </c>
      <c r="P1043" s="2" t="s">
        <v>2644</v>
      </c>
      <c r="Q1043" s="2" t="s">
        <v>2645</v>
      </c>
    </row>
    <row r="1044" spans="1:17" ht="14.25" customHeight="1" x14ac:dyDescent="0.25">
      <c r="A1044" s="2">
        <v>1043</v>
      </c>
      <c r="B1044" s="3">
        <v>21153</v>
      </c>
      <c r="C1044" s="4" t="s">
        <v>7</v>
      </c>
      <c r="D1044" s="5">
        <v>43939</v>
      </c>
      <c r="E1044" s="36" t="s">
        <v>33</v>
      </c>
      <c r="F1044" s="5" t="s">
        <v>25</v>
      </c>
      <c r="G1044" s="4" t="s">
        <v>25</v>
      </c>
      <c r="H1044" s="1" t="e">
        <f t="shared" si="48"/>
        <v>#VALUE!</v>
      </c>
      <c r="I1044" s="1" t="e">
        <f t="shared" si="49"/>
        <v>#VALUE!</v>
      </c>
      <c r="J1044" s="69" t="s">
        <v>1479</v>
      </c>
      <c r="K1044" s="4" t="s">
        <v>592</v>
      </c>
      <c r="L1044" s="4" t="s">
        <v>25</v>
      </c>
      <c r="N1044" s="74" t="e">
        <f>+VLOOKUP(B1044,#REF!,5,0)</f>
        <v>#REF!</v>
      </c>
      <c r="O1044" s="2" t="e">
        <f t="shared" si="50"/>
        <v>#REF!</v>
      </c>
      <c r="P1044" s="2" t="s">
        <v>2646</v>
      </c>
      <c r="Q1044" s="2" t="s">
        <v>25</v>
      </c>
    </row>
    <row r="1045" spans="1:17" ht="14.25" customHeight="1" x14ac:dyDescent="0.25">
      <c r="A1045" s="2">
        <v>1044</v>
      </c>
      <c r="B1045" s="3">
        <v>21154</v>
      </c>
      <c r="C1045" s="4" t="s">
        <v>4</v>
      </c>
      <c r="D1045" s="5">
        <v>43939</v>
      </c>
      <c r="E1045" s="36" t="s">
        <v>33</v>
      </c>
      <c r="F1045" s="5">
        <v>43943</v>
      </c>
      <c r="G1045" s="4" t="s">
        <v>596</v>
      </c>
      <c r="H1045" s="1">
        <f t="shared" si="48"/>
        <v>4</v>
      </c>
      <c r="I1045" s="1">
        <f t="shared" si="49"/>
        <v>3</v>
      </c>
      <c r="J1045" s="69" t="s">
        <v>1480</v>
      </c>
      <c r="K1045" s="4" t="s">
        <v>589</v>
      </c>
      <c r="L1045" s="4" t="s">
        <v>33</v>
      </c>
      <c r="N1045" s="74" t="e">
        <f>+VLOOKUP(B1045,#REF!,5,0)</f>
        <v>#REF!</v>
      </c>
      <c r="O1045" s="2" t="e">
        <f t="shared" si="50"/>
        <v>#REF!</v>
      </c>
      <c r="P1045" s="2" t="s">
        <v>2644</v>
      </c>
      <c r="Q1045" s="2" t="s">
        <v>2645</v>
      </c>
    </row>
    <row r="1046" spans="1:17" ht="14.25" customHeight="1" x14ac:dyDescent="0.25">
      <c r="A1046" s="2">
        <v>1045</v>
      </c>
      <c r="B1046" s="3">
        <v>21155</v>
      </c>
      <c r="C1046" s="4" t="s">
        <v>4</v>
      </c>
      <c r="D1046" s="5">
        <v>43939</v>
      </c>
      <c r="E1046" s="36" t="s">
        <v>33</v>
      </c>
      <c r="F1046" s="5">
        <v>43942</v>
      </c>
      <c r="G1046" s="4" t="s">
        <v>596</v>
      </c>
      <c r="H1046" s="1">
        <f t="shared" si="48"/>
        <v>3</v>
      </c>
      <c r="I1046" s="1">
        <f t="shared" si="49"/>
        <v>2</v>
      </c>
      <c r="J1046" s="69" t="s">
        <v>1480</v>
      </c>
      <c r="K1046" s="4" t="s">
        <v>589</v>
      </c>
      <c r="L1046" s="4" t="s">
        <v>33</v>
      </c>
      <c r="N1046" s="74" t="e">
        <f>+VLOOKUP(B1046,#REF!,5,0)</f>
        <v>#REF!</v>
      </c>
      <c r="O1046" s="2" t="e">
        <f t="shared" si="50"/>
        <v>#REF!</v>
      </c>
      <c r="P1046" s="2" t="s">
        <v>2644</v>
      </c>
      <c r="Q1046" s="2" t="s">
        <v>2645</v>
      </c>
    </row>
    <row r="1047" spans="1:17" ht="14.25" customHeight="1" x14ac:dyDescent="0.25">
      <c r="A1047" s="2">
        <v>1046</v>
      </c>
      <c r="B1047" s="3">
        <v>21156</v>
      </c>
      <c r="C1047" s="4" t="s">
        <v>586</v>
      </c>
      <c r="D1047" s="5">
        <v>43939</v>
      </c>
      <c r="E1047" s="36" t="s">
        <v>33</v>
      </c>
      <c r="F1047" s="5">
        <v>43943</v>
      </c>
      <c r="G1047" s="4" t="s">
        <v>596</v>
      </c>
      <c r="H1047" s="1">
        <f t="shared" si="48"/>
        <v>4</v>
      </c>
      <c r="I1047" s="1">
        <f t="shared" si="49"/>
        <v>3</v>
      </c>
      <c r="J1047" s="69" t="s">
        <v>1481</v>
      </c>
      <c r="K1047" s="4" t="s">
        <v>589</v>
      </c>
      <c r="L1047" s="4" t="s">
        <v>33</v>
      </c>
      <c r="N1047" s="74" t="e">
        <f>+VLOOKUP(B1047,#REF!,5,0)</f>
        <v>#REF!</v>
      </c>
      <c r="O1047" s="2" t="e">
        <f t="shared" si="50"/>
        <v>#REF!</v>
      </c>
      <c r="P1047" s="2" t="s">
        <v>2644</v>
      </c>
      <c r="Q1047" s="2" t="s">
        <v>2645</v>
      </c>
    </row>
    <row r="1048" spans="1:17" ht="14.25" customHeight="1" x14ac:dyDescent="0.25">
      <c r="A1048" s="2">
        <v>1047</v>
      </c>
      <c r="B1048" s="3">
        <v>21157</v>
      </c>
      <c r="C1048" s="4" t="s">
        <v>2</v>
      </c>
      <c r="D1048" s="5">
        <v>43939</v>
      </c>
      <c r="E1048" s="36" t="s">
        <v>33</v>
      </c>
      <c r="F1048" s="5">
        <v>43939</v>
      </c>
      <c r="G1048" s="4" t="s">
        <v>596</v>
      </c>
      <c r="H1048" s="1">
        <f t="shared" si="48"/>
        <v>0</v>
      </c>
      <c r="I1048" s="1">
        <f t="shared" si="49"/>
        <v>0</v>
      </c>
      <c r="J1048" s="69" t="s">
        <v>1482</v>
      </c>
      <c r="K1048" s="4" t="s">
        <v>589</v>
      </c>
      <c r="L1048" s="4" t="s">
        <v>33</v>
      </c>
      <c r="N1048" s="74" t="e">
        <f>+VLOOKUP(B1048,#REF!,5,0)</f>
        <v>#REF!</v>
      </c>
      <c r="O1048" s="2" t="e">
        <f t="shared" si="50"/>
        <v>#REF!</v>
      </c>
      <c r="P1048" s="2" t="s">
        <v>2644</v>
      </c>
      <c r="Q1048" s="2" t="s">
        <v>2645</v>
      </c>
    </row>
    <row r="1049" spans="1:17" ht="14.25" customHeight="1" x14ac:dyDescent="0.25">
      <c r="A1049" s="2">
        <v>1048</v>
      </c>
      <c r="B1049" s="3">
        <v>21158</v>
      </c>
      <c r="C1049" s="4" t="s">
        <v>586</v>
      </c>
      <c r="D1049" s="5">
        <v>43939</v>
      </c>
      <c r="E1049" s="36" t="s">
        <v>33</v>
      </c>
      <c r="F1049" s="5">
        <v>43943</v>
      </c>
      <c r="G1049" s="4" t="s">
        <v>596</v>
      </c>
      <c r="H1049" s="1">
        <f t="shared" si="48"/>
        <v>4</v>
      </c>
      <c r="I1049" s="1">
        <f t="shared" si="49"/>
        <v>3</v>
      </c>
      <c r="J1049" s="69" t="s">
        <v>1483</v>
      </c>
      <c r="K1049" s="4" t="s">
        <v>589</v>
      </c>
      <c r="L1049" s="4" t="s">
        <v>33</v>
      </c>
      <c r="N1049" s="74" t="e">
        <f>+VLOOKUP(B1049,#REF!,5,0)</f>
        <v>#REF!</v>
      </c>
      <c r="O1049" s="2" t="e">
        <f t="shared" si="50"/>
        <v>#REF!</v>
      </c>
      <c r="P1049" s="2" t="s">
        <v>2644</v>
      </c>
      <c r="Q1049" s="2" t="s">
        <v>2645</v>
      </c>
    </row>
    <row r="1050" spans="1:17" ht="14.25" customHeight="1" x14ac:dyDescent="0.25">
      <c r="A1050" s="2">
        <v>1049</v>
      </c>
      <c r="B1050" s="3">
        <v>21159</v>
      </c>
      <c r="C1050" s="4" t="s">
        <v>4</v>
      </c>
      <c r="D1050" s="5">
        <v>43939</v>
      </c>
      <c r="E1050" s="36" t="s">
        <v>33</v>
      </c>
      <c r="F1050" s="5">
        <v>43957</v>
      </c>
      <c r="G1050" s="4" t="s">
        <v>596</v>
      </c>
      <c r="H1050" s="1">
        <f t="shared" si="48"/>
        <v>18</v>
      </c>
      <c r="I1050" s="1">
        <f t="shared" si="49"/>
        <v>13</v>
      </c>
      <c r="J1050" s="69" t="s">
        <v>1484</v>
      </c>
      <c r="K1050" s="4" t="s">
        <v>589</v>
      </c>
      <c r="L1050" s="4" t="s">
        <v>34</v>
      </c>
      <c r="N1050" s="74" t="e">
        <f>+VLOOKUP(B1050,#REF!,5,0)</f>
        <v>#REF!</v>
      </c>
      <c r="O1050" s="2" t="e">
        <f t="shared" si="50"/>
        <v>#REF!</v>
      </c>
      <c r="P1050" s="2" t="s">
        <v>2644</v>
      </c>
      <c r="Q1050" s="2" t="s">
        <v>2645</v>
      </c>
    </row>
    <row r="1051" spans="1:17" ht="14.25" customHeight="1" x14ac:dyDescent="0.25">
      <c r="A1051" s="2">
        <v>1050</v>
      </c>
      <c r="B1051" s="3">
        <v>21160</v>
      </c>
      <c r="C1051" s="4" t="s">
        <v>586</v>
      </c>
      <c r="D1051" s="5">
        <v>43939</v>
      </c>
      <c r="E1051" s="36" t="s">
        <v>33</v>
      </c>
      <c r="F1051" s="5">
        <v>43943</v>
      </c>
      <c r="G1051" s="4" t="s">
        <v>596</v>
      </c>
      <c r="H1051" s="1">
        <f t="shared" si="48"/>
        <v>4</v>
      </c>
      <c r="I1051" s="1">
        <f t="shared" si="49"/>
        <v>3</v>
      </c>
      <c r="J1051" s="69" t="s">
        <v>1485</v>
      </c>
      <c r="K1051" s="4" t="s">
        <v>589</v>
      </c>
      <c r="L1051" s="4" t="s">
        <v>33</v>
      </c>
      <c r="N1051" s="74" t="e">
        <f>+VLOOKUP(B1051,#REF!,5,0)</f>
        <v>#REF!</v>
      </c>
      <c r="O1051" s="2" t="e">
        <f t="shared" si="50"/>
        <v>#REF!</v>
      </c>
      <c r="P1051" s="2" t="s">
        <v>2644</v>
      </c>
      <c r="Q1051" s="2" t="s">
        <v>2645</v>
      </c>
    </row>
    <row r="1052" spans="1:17" ht="14.25" customHeight="1" x14ac:dyDescent="0.25">
      <c r="A1052" s="2">
        <v>1051</v>
      </c>
      <c r="B1052" s="3">
        <v>21161</v>
      </c>
      <c r="C1052" s="4" t="s">
        <v>586</v>
      </c>
      <c r="D1052" s="5">
        <v>43939</v>
      </c>
      <c r="E1052" s="36" t="s">
        <v>33</v>
      </c>
      <c r="F1052" s="5">
        <v>43943</v>
      </c>
      <c r="G1052" s="4" t="s">
        <v>596</v>
      </c>
      <c r="H1052" s="1">
        <f t="shared" si="48"/>
        <v>4</v>
      </c>
      <c r="I1052" s="1">
        <f t="shared" si="49"/>
        <v>3</v>
      </c>
      <c r="J1052" s="69" t="s">
        <v>1486</v>
      </c>
      <c r="K1052" s="4" t="s">
        <v>589</v>
      </c>
      <c r="L1052" s="4" t="s">
        <v>33</v>
      </c>
      <c r="N1052" s="74" t="e">
        <f>+VLOOKUP(B1052,#REF!,5,0)</f>
        <v>#REF!</v>
      </c>
      <c r="O1052" s="2" t="e">
        <f t="shared" si="50"/>
        <v>#REF!</v>
      </c>
      <c r="P1052" s="2" t="s">
        <v>2644</v>
      </c>
      <c r="Q1052" s="2" t="s">
        <v>2645</v>
      </c>
    </row>
    <row r="1053" spans="1:17" ht="14.25" customHeight="1" x14ac:dyDescent="0.25">
      <c r="A1053" s="2">
        <v>1052</v>
      </c>
      <c r="B1053" s="3">
        <v>21162</v>
      </c>
      <c r="C1053" s="4" t="s">
        <v>7</v>
      </c>
      <c r="D1053" s="5">
        <v>43940</v>
      </c>
      <c r="E1053" s="36" t="s">
        <v>33</v>
      </c>
      <c r="F1053" s="5">
        <v>43945</v>
      </c>
      <c r="G1053" s="4" t="s">
        <v>596</v>
      </c>
      <c r="H1053" s="1">
        <f t="shared" si="48"/>
        <v>5</v>
      </c>
      <c r="I1053" s="1">
        <f t="shared" si="49"/>
        <v>5</v>
      </c>
      <c r="J1053" s="69" t="s">
        <v>1487</v>
      </c>
      <c r="K1053" s="4" t="s">
        <v>589</v>
      </c>
      <c r="L1053" s="4" t="s">
        <v>33</v>
      </c>
      <c r="N1053" s="74" t="e">
        <f>+VLOOKUP(B1053,#REF!,5,0)</f>
        <v>#REF!</v>
      </c>
      <c r="O1053" s="2" t="e">
        <f t="shared" si="50"/>
        <v>#REF!</v>
      </c>
      <c r="P1053" s="2" t="s">
        <v>2644</v>
      </c>
      <c r="Q1053" s="2" t="s">
        <v>2645</v>
      </c>
    </row>
    <row r="1054" spans="1:17" ht="14.25" customHeight="1" x14ac:dyDescent="0.25">
      <c r="A1054" s="2">
        <v>1053</v>
      </c>
      <c r="B1054" s="3">
        <v>21163</v>
      </c>
      <c r="C1054" s="4" t="s">
        <v>4</v>
      </c>
      <c r="D1054" s="5">
        <v>43940</v>
      </c>
      <c r="E1054" s="36" t="s">
        <v>33</v>
      </c>
      <c r="F1054" s="5">
        <v>43942</v>
      </c>
      <c r="G1054" s="4" t="s">
        <v>596</v>
      </c>
      <c r="H1054" s="1">
        <f t="shared" si="48"/>
        <v>2</v>
      </c>
      <c r="I1054" s="1">
        <f t="shared" si="49"/>
        <v>2</v>
      </c>
      <c r="J1054" s="69" t="s">
        <v>1488</v>
      </c>
      <c r="K1054" s="4" t="s">
        <v>589</v>
      </c>
      <c r="L1054" s="4" t="s">
        <v>33</v>
      </c>
      <c r="N1054" s="74" t="e">
        <f>+VLOOKUP(B1054,#REF!,5,0)</f>
        <v>#REF!</v>
      </c>
      <c r="O1054" s="2" t="e">
        <f t="shared" si="50"/>
        <v>#REF!</v>
      </c>
      <c r="P1054" s="2" t="s">
        <v>2644</v>
      </c>
      <c r="Q1054" s="2" t="s">
        <v>2645</v>
      </c>
    </row>
    <row r="1055" spans="1:17" ht="14.25" customHeight="1" x14ac:dyDescent="0.25">
      <c r="A1055" s="2">
        <v>1054</v>
      </c>
      <c r="B1055" s="3">
        <v>21164</v>
      </c>
      <c r="C1055" s="4" t="s">
        <v>586</v>
      </c>
      <c r="D1055" s="5">
        <v>43940</v>
      </c>
      <c r="E1055" s="36" t="s">
        <v>33</v>
      </c>
      <c r="F1055" s="5">
        <v>43943</v>
      </c>
      <c r="G1055" s="4" t="s">
        <v>596</v>
      </c>
      <c r="H1055" s="1">
        <f t="shared" si="48"/>
        <v>3</v>
      </c>
      <c r="I1055" s="1">
        <f t="shared" si="49"/>
        <v>3</v>
      </c>
      <c r="J1055" s="69" t="s">
        <v>1489</v>
      </c>
      <c r="K1055" s="4" t="s">
        <v>589</v>
      </c>
      <c r="L1055" s="4" t="s">
        <v>33</v>
      </c>
      <c r="N1055" s="74" t="e">
        <f>+VLOOKUP(B1055,#REF!,5,0)</f>
        <v>#REF!</v>
      </c>
      <c r="O1055" s="2" t="e">
        <f t="shared" si="50"/>
        <v>#REF!</v>
      </c>
      <c r="P1055" s="2" t="s">
        <v>2644</v>
      </c>
      <c r="Q1055" s="2" t="s">
        <v>2645</v>
      </c>
    </row>
    <row r="1056" spans="1:17" ht="14.25" customHeight="1" x14ac:dyDescent="0.25">
      <c r="A1056" s="2">
        <v>1055</v>
      </c>
      <c r="B1056" s="3">
        <v>21165</v>
      </c>
      <c r="C1056" s="4" t="s">
        <v>586</v>
      </c>
      <c r="D1056" s="5">
        <v>43941</v>
      </c>
      <c r="E1056" s="36" t="s">
        <v>33</v>
      </c>
      <c r="F1056" s="5">
        <v>43943</v>
      </c>
      <c r="G1056" s="4" t="s">
        <v>596</v>
      </c>
      <c r="H1056" s="1">
        <f t="shared" si="48"/>
        <v>2</v>
      </c>
      <c r="I1056" s="1">
        <f t="shared" si="49"/>
        <v>3</v>
      </c>
      <c r="J1056" s="69" t="s">
        <v>1490</v>
      </c>
      <c r="K1056" s="4" t="s">
        <v>589</v>
      </c>
      <c r="L1056" s="4" t="s">
        <v>33</v>
      </c>
      <c r="N1056" s="74" t="e">
        <f>+VLOOKUP(B1056,#REF!,5,0)</f>
        <v>#REF!</v>
      </c>
      <c r="O1056" s="2" t="e">
        <f t="shared" si="50"/>
        <v>#REF!</v>
      </c>
      <c r="P1056" s="2" t="s">
        <v>2644</v>
      </c>
      <c r="Q1056" s="2" t="s">
        <v>2645</v>
      </c>
    </row>
    <row r="1057" spans="1:17" ht="14.25" customHeight="1" x14ac:dyDescent="0.25">
      <c r="A1057" s="2">
        <v>1056</v>
      </c>
      <c r="B1057" s="3">
        <v>21166</v>
      </c>
      <c r="C1057" s="4" t="s">
        <v>586</v>
      </c>
      <c r="D1057" s="5">
        <v>43941</v>
      </c>
      <c r="E1057" s="36" t="s">
        <v>33</v>
      </c>
      <c r="F1057" s="5">
        <v>43943</v>
      </c>
      <c r="G1057" s="4" t="s">
        <v>596</v>
      </c>
      <c r="H1057" s="1">
        <f t="shared" si="48"/>
        <v>2</v>
      </c>
      <c r="I1057" s="1">
        <f t="shared" si="49"/>
        <v>3</v>
      </c>
      <c r="J1057" s="69" t="s">
        <v>1491</v>
      </c>
      <c r="K1057" s="4" t="s">
        <v>589</v>
      </c>
      <c r="L1057" s="4" t="s">
        <v>33</v>
      </c>
      <c r="N1057" s="74" t="e">
        <f>+VLOOKUP(B1057,#REF!,5,0)</f>
        <v>#REF!</v>
      </c>
      <c r="O1057" s="2" t="e">
        <f t="shared" si="50"/>
        <v>#REF!</v>
      </c>
      <c r="P1057" s="2" t="s">
        <v>2644</v>
      </c>
      <c r="Q1057" s="2" t="s">
        <v>2645</v>
      </c>
    </row>
    <row r="1058" spans="1:17" ht="14.25" customHeight="1" x14ac:dyDescent="0.25">
      <c r="A1058" s="2">
        <v>1057</v>
      </c>
      <c r="B1058" s="3">
        <v>21167</v>
      </c>
      <c r="C1058" s="4" t="s">
        <v>4</v>
      </c>
      <c r="D1058" s="5">
        <v>43941</v>
      </c>
      <c r="E1058" s="36" t="s">
        <v>33</v>
      </c>
      <c r="F1058" s="5">
        <v>43942</v>
      </c>
      <c r="G1058" s="4" t="s">
        <v>596</v>
      </c>
      <c r="H1058" s="1">
        <f t="shared" si="48"/>
        <v>1</v>
      </c>
      <c r="I1058" s="1">
        <f t="shared" si="49"/>
        <v>2</v>
      </c>
      <c r="J1058" s="69" t="s">
        <v>1491</v>
      </c>
      <c r="K1058" s="4" t="s">
        <v>589</v>
      </c>
      <c r="L1058" s="4" t="s">
        <v>33</v>
      </c>
      <c r="N1058" s="74" t="e">
        <f>+VLOOKUP(B1058,#REF!,5,0)</f>
        <v>#REF!</v>
      </c>
      <c r="O1058" s="2" t="e">
        <f t="shared" si="50"/>
        <v>#REF!</v>
      </c>
      <c r="P1058" s="2" t="s">
        <v>2644</v>
      </c>
      <c r="Q1058" s="2" t="s">
        <v>2645</v>
      </c>
    </row>
    <row r="1059" spans="1:17" ht="14.25" customHeight="1" x14ac:dyDescent="0.25">
      <c r="A1059" s="2">
        <v>1058</v>
      </c>
      <c r="B1059" s="3">
        <v>21168</v>
      </c>
      <c r="C1059" s="4" t="s">
        <v>2</v>
      </c>
      <c r="D1059" s="5">
        <v>43941</v>
      </c>
      <c r="E1059" s="36" t="s">
        <v>33</v>
      </c>
      <c r="F1059" s="5">
        <v>43942</v>
      </c>
      <c r="G1059" s="4" t="s">
        <v>596</v>
      </c>
      <c r="H1059" s="1">
        <f t="shared" si="48"/>
        <v>1</v>
      </c>
      <c r="I1059" s="1">
        <f t="shared" si="49"/>
        <v>2</v>
      </c>
      <c r="J1059" s="69" t="s">
        <v>6</v>
      </c>
      <c r="K1059" s="4" t="s">
        <v>589</v>
      </c>
      <c r="L1059" s="4" t="s">
        <v>33</v>
      </c>
      <c r="N1059" s="74" t="e">
        <f>+VLOOKUP(B1059,#REF!,5,0)</f>
        <v>#REF!</v>
      </c>
      <c r="O1059" s="2" t="e">
        <f t="shared" si="50"/>
        <v>#REF!</v>
      </c>
      <c r="P1059" s="2" t="s">
        <v>2644</v>
      </c>
      <c r="Q1059" s="2" t="s">
        <v>2645</v>
      </c>
    </row>
    <row r="1060" spans="1:17" ht="14.25" customHeight="1" x14ac:dyDescent="0.25">
      <c r="A1060" s="2">
        <v>1059</v>
      </c>
      <c r="B1060" s="3">
        <v>21169</v>
      </c>
      <c r="C1060" s="4" t="s">
        <v>586</v>
      </c>
      <c r="D1060" s="5">
        <v>43941</v>
      </c>
      <c r="E1060" s="36" t="s">
        <v>33</v>
      </c>
      <c r="F1060" s="5">
        <v>43943</v>
      </c>
      <c r="G1060" s="4" t="s">
        <v>596</v>
      </c>
      <c r="H1060" s="1">
        <f t="shared" si="48"/>
        <v>2</v>
      </c>
      <c r="I1060" s="1">
        <f t="shared" si="49"/>
        <v>3</v>
      </c>
      <c r="J1060" s="69" t="s">
        <v>1492</v>
      </c>
      <c r="K1060" s="4" t="s">
        <v>589</v>
      </c>
      <c r="L1060" s="4" t="s">
        <v>33</v>
      </c>
      <c r="N1060" s="74" t="e">
        <f>+VLOOKUP(B1060,#REF!,5,0)</f>
        <v>#REF!</v>
      </c>
      <c r="O1060" s="2" t="e">
        <f t="shared" si="50"/>
        <v>#REF!</v>
      </c>
      <c r="P1060" s="2" t="s">
        <v>2644</v>
      </c>
      <c r="Q1060" s="2" t="s">
        <v>2645</v>
      </c>
    </row>
    <row r="1061" spans="1:17" ht="14.25" customHeight="1" x14ac:dyDescent="0.25">
      <c r="A1061" s="2">
        <v>1060</v>
      </c>
      <c r="B1061" s="3">
        <v>21170</v>
      </c>
      <c r="C1061" s="4" t="s">
        <v>586</v>
      </c>
      <c r="D1061" s="5">
        <v>43941</v>
      </c>
      <c r="E1061" s="36" t="s">
        <v>33</v>
      </c>
      <c r="F1061" s="5">
        <v>43943</v>
      </c>
      <c r="G1061" s="4" t="s">
        <v>596</v>
      </c>
      <c r="H1061" s="1">
        <f t="shared" si="48"/>
        <v>2</v>
      </c>
      <c r="I1061" s="1">
        <f t="shared" si="49"/>
        <v>3</v>
      </c>
      <c r="J1061" s="69" t="s">
        <v>1493</v>
      </c>
      <c r="K1061" s="4" t="s">
        <v>589</v>
      </c>
      <c r="L1061" s="4" t="s">
        <v>33</v>
      </c>
      <c r="N1061" s="74" t="e">
        <f>+VLOOKUP(B1061,#REF!,5,0)</f>
        <v>#REF!</v>
      </c>
      <c r="O1061" s="2" t="e">
        <f t="shared" si="50"/>
        <v>#REF!</v>
      </c>
      <c r="P1061" s="2" t="s">
        <v>2644</v>
      </c>
      <c r="Q1061" s="2" t="s">
        <v>2645</v>
      </c>
    </row>
    <row r="1062" spans="1:17" ht="14.25" customHeight="1" x14ac:dyDescent="0.25">
      <c r="A1062" s="2">
        <v>1061</v>
      </c>
      <c r="B1062" s="3">
        <v>21171</v>
      </c>
      <c r="C1062" s="4" t="s">
        <v>586</v>
      </c>
      <c r="D1062" s="5">
        <v>43941</v>
      </c>
      <c r="E1062" s="36" t="s">
        <v>33</v>
      </c>
      <c r="F1062" s="5">
        <v>43943</v>
      </c>
      <c r="G1062" s="4" t="s">
        <v>596</v>
      </c>
      <c r="H1062" s="1">
        <f t="shared" si="48"/>
        <v>2</v>
      </c>
      <c r="I1062" s="1">
        <f t="shared" si="49"/>
        <v>3</v>
      </c>
      <c r="J1062" s="69" t="s">
        <v>1494</v>
      </c>
      <c r="K1062" s="4" t="s">
        <v>589</v>
      </c>
      <c r="L1062" s="4" t="s">
        <v>33</v>
      </c>
      <c r="N1062" s="74" t="e">
        <f>+VLOOKUP(B1062,#REF!,5,0)</f>
        <v>#REF!</v>
      </c>
      <c r="O1062" s="2" t="e">
        <f t="shared" si="50"/>
        <v>#REF!</v>
      </c>
      <c r="P1062" s="2" t="s">
        <v>2644</v>
      </c>
      <c r="Q1062" s="2" t="s">
        <v>2645</v>
      </c>
    </row>
    <row r="1063" spans="1:17" ht="14.25" customHeight="1" x14ac:dyDescent="0.25">
      <c r="A1063" s="2">
        <v>1062</v>
      </c>
      <c r="B1063" s="3">
        <v>21172</v>
      </c>
      <c r="C1063" s="4" t="s">
        <v>586</v>
      </c>
      <c r="D1063" s="5">
        <v>43941</v>
      </c>
      <c r="E1063" s="36" t="s">
        <v>33</v>
      </c>
      <c r="F1063" s="5">
        <v>43943</v>
      </c>
      <c r="G1063" s="4" t="s">
        <v>596</v>
      </c>
      <c r="H1063" s="1">
        <f t="shared" si="48"/>
        <v>2</v>
      </c>
      <c r="I1063" s="1">
        <f t="shared" si="49"/>
        <v>3</v>
      </c>
      <c r="J1063" s="69" t="s">
        <v>1491</v>
      </c>
      <c r="K1063" s="4" t="s">
        <v>589</v>
      </c>
      <c r="L1063" s="4" t="s">
        <v>33</v>
      </c>
      <c r="N1063" s="74" t="e">
        <f>+VLOOKUP(B1063,#REF!,5,0)</f>
        <v>#REF!</v>
      </c>
      <c r="O1063" s="2" t="e">
        <f t="shared" si="50"/>
        <v>#REF!</v>
      </c>
      <c r="P1063" s="2" t="s">
        <v>2644</v>
      </c>
      <c r="Q1063" s="2" t="s">
        <v>2645</v>
      </c>
    </row>
    <row r="1064" spans="1:17" ht="14.25" customHeight="1" x14ac:dyDescent="0.25">
      <c r="A1064" s="2">
        <v>1063</v>
      </c>
      <c r="B1064" s="3">
        <v>21173</v>
      </c>
      <c r="C1064" s="4" t="s">
        <v>586</v>
      </c>
      <c r="D1064" s="5">
        <v>43941</v>
      </c>
      <c r="E1064" s="36" t="s">
        <v>33</v>
      </c>
      <c r="F1064" s="5">
        <v>43943</v>
      </c>
      <c r="G1064" s="4" t="s">
        <v>596</v>
      </c>
      <c r="H1064" s="1">
        <f t="shared" si="48"/>
        <v>2</v>
      </c>
      <c r="I1064" s="1">
        <f t="shared" si="49"/>
        <v>3</v>
      </c>
      <c r="J1064" s="69" t="s">
        <v>1495</v>
      </c>
      <c r="K1064" s="4" t="s">
        <v>589</v>
      </c>
      <c r="L1064" s="4" t="s">
        <v>33</v>
      </c>
      <c r="N1064" s="74" t="e">
        <f>+VLOOKUP(B1064,#REF!,5,0)</f>
        <v>#REF!</v>
      </c>
      <c r="O1064" s="2" t="e">
        <f t="shared" si="50"/>
        <v>#REF!</v>
      </c>
      <c r="P1064" s="2" t="s">
        <v>2644</v>
      </c>
      <c r="Q1064" s="2" t="s">
        <v>2645</v>
      </c>
    </row>
    <row r="1065" spans="1:17" ht="14.25" customHeight="1" x14ac:dyDescent="0.25">
      <c r="A1065" s="2">
        <v>1064</v>
      </c>
      <c r="B1065" s="3">
        <v>21174</v>
      </c>
      <c r="C1065" s="4" t="s">
        <v>586</v>
      </c>
      <c r="D1065" s="5">
        <v>43941</v>
      </c>
      <c r="E1065" s="36" t="s">
        <v>33</v>
      </c>
      <c r="F1065" s="5">
        <v>43944</v>
      </c>
      <c r="G1065" s="4" t="s">
        <v>596</v>
      </c>
      <c r="H1065" s="1">
        <f t="shared" si="48"/>
        <v>3</v>
      </c>
      <c r="I1065" s="1">
        <f t="shared" si="49"/>
        <v>4</v>
      </c>
      <c r="J1065" s="69" t="s">
        <v>1496</v>
      </c>
      <c r="K1065" s="4" t="s">
        <v>589</v>
      </c>
      <c r="L1065" s="4" t="s">
        <v>33</v>
      </c>
      <c r="N1065" s="74" t="e">
        <f>+VLOOKUP(B1065,#REF!,5,0)</f>
        <v>#REF!</v>
      </c>
      <c r="O1065" s="2" t="e">
        <f t="shared" si="50"/>
        <v>#REF!</v>
      </c>
      <c r="P1065" s="2" t="s">
        <v>2644</v>
      </c>
      <c r="Q1065" s="2" t="s">
        <v>2645</v>
      </c>
    </row>
    <row r="1066" spans="1:17" ht="14.25" customHeight="1" x14ac:dyDescent="0.25">
      <c r="A1066" s="2">
        <v>1065</v>
      </c>
      <c r="B1066" s="3">
        <v>21175</v>
      </c>
      <c r="C1066" s="4" t="s">
        <v>586</v>
      </c>
      <c r="D1066" s="5">
        <v>43941</v>
      </c>
      <c r="E1066" s="36" t="s">
        <v>33</v>
      </c>
      <c r="F1066" s="5">
        <v>43944</v>
      </c>
      <c r="G1066" s="4" t="s">
        <v>596</v>
      </c>
      <c r="H1066" s="1">
        <f t="shared" si="48"/>
        <v>3</v>
      </c>
      <c r="I1066" s="1">
        <f t="shared" si="49"/>
        <v>4</v>
      </c>
      <c r="J1066" s="69" t="s">
        <v>1491</v>
      </c>
      <c r="K1066" s="4" t="s">
        <v>589</v>
      </c>
      <c r="L1066" s="4" t="s">
        <v>33</v>
      </c>
      <c r="N1066" s="74" t="e">
        <f>+VLOOKUP(B1066,#REF!,5,0)</f>
        <v>#REF!</v>
      </c>
      <c r="O1066" s="2" t="e">
        <f t="shared" si="50"/>
        <v>#REF!</v>
      </c>
      <c r="P1066" s="2" t="s">
        <v>2644</v>
      </c>
      <c r="Q1066" s="2" t="s">
        <v>2645</v>
      </c>
    </row>
    <row r="1067" spans="1:17" ht="14.25" customHeight="1" x14ac:dyDescent="0.25">
      <c r="A1067" s="2">
        <v>1066</v>
      </c>
      <c r="B1067" s="3">
        <v>21176</v>
      </c>
      <c r="C1067" s="4" t="s">
        <v>586</v>
      </c>
      <c r="D1067" s="5">
        <v>43941</v>
      </c>
      <c r="E1067" s="36" t="s">
        <v>33</v>
      </c>
      <c r="F1067" s="5">
        <v>43944</v>
      </c>
      <c r="G1067" s="4" t="s">
        <v>596</v>
      </c>
      <c r="H1067" s="1">
        <f t="shared" si="48"/>
        <v>3</v>
      </c>
      <c r="I1067" s="1">
        <f t="shared" si="49"/>
        <v>4</v>
      </c>
      <c r="J1067" s="69" t="s">
        <v>1497</v>
      </c>
      <c r="K1067" s="4" t="s">
        <v>589</v>
      </c>
      <c r="L1067" s="4" t="s">
        <v>33</v>
      </c>
      <c r="N1067" s="74" t="e">
        <f>+VLOOKUP(B1067,#REF!,5,0)</f>
        <v>#REF!</v>
      </c>
      <c r="O1067" s="2" t="e">
        <f t="shared" si="50"/>
        <v>#REF!</v>
      </c>
      <c r="P1067" s="2" t="s">
        <v>2644</v>
      </c>
      <c r="Q1067" s="2" t="s">
        <v>2645</v>
      </c>
    </row>
    <row r="1068" spans="1:17" ht="14.25" customHeight="1" x14ac:dyDescent="0.25">
      <c r="A1068" s="2">
        <v>1067</v>
      </c>
      <c r="B1068" s="3">
        <v>21177</v>
      </c>
      <c r="C1068" s="4" t="s">
        <v>4</v>
      </c>
      <c r="D1068" s="5">
        <v>43941</v>
      </c>
      <c r="E1068" s="36" t="s">
        <v>33</v>
      </c>
      <c r="F1068" s="5">
        <v>43942</v>
      </c>
      <c r="G1068" s="4" t="s">
        <v>596</v>
      </c>
      <c r="H1068" s="1">
        <f t="shared" si="48"/>
        <v>1</v>
      </c>
      <c r="I1068" s="1">
        <f t="shared" si="49"/>
        <v>2</v>
      </c>
      <c r="J1068" s="69" t="s">
        <v>1480</v>
      </c>
      <c r="K1068" s="4" t="s">
        <v>589</v>
      </c>
      <c r="L1068" s="4" t="s">
        <v>33</v>
      </c>
      <c r="N1068" s="74" t="e">
        <f>+VLOOKUP(B1068,#REF!,5,0)</f>
        <v>#REF!</v>
      </c>
      <c r="O1068" s="2" t="e">
        <f t="shared" si="50"/>
        <v>#REF!</v>
      </c>
      <c r="P1068" s="2" t="s">
        <v>2644</v>
      </c>
      <c r="Q1068" s="2" t="s">
        <v>2645</v>
      </c>
    </row>
    <row r="1069" spans="1:17" ht="14.25" customHeight="1" x14ac:dyDescent="0.25">
      <c r="A1069" s="2">
        <v>1068</v>
      </c>
      <c r="B1069" s="3">
        <v>21178</v>
      </c>
      <c r="C1069" s="4" t="s">
        <v>586</v>
      </c>
      <c r="D1069" s="5">
        <v>43941</v>
      </c>
      <c r="E1069" s="36" t="s">
        <v>33</v>
      </c>
      <c r="F1069" s="5">
        <v>43944</v>
      </c>
      <c r="G1069" s="4" t="s">
        <v>596</v>
      </c>
      <c r="H1069" s="1">
        <f t="shared" si="48"/>
        <v>3</v>
      </c>
      <c r="I1069" s="1">
        <f t="shared" si="49"/>
        <v>4</v>
      </c>
      <c r="J1069" s="69" t="s">
        <v>1498</v>
      </c>
      <c r="K1069" s="4" t="s">
        <v>589</v>
      </c>
      <c r="L1069" s="4" t="s">
        <v>33</v>
      </c>
      <c r="N1069" s="74" t="e">
        <f>+VLOOKUP(B1069,#REF!,5,0)</f>
        <v>#REF!</v>
      </c>
      <c r="O1069" s="2" t="e">
        <f t="shared" si="50"/>
        <v>#REF!</v>
      </c>
      <c r="P1069" s="2" t="s">
        <v>2644</v>
      </c>
      <c r="Q1069" s="2" t="s">
        <v>2645</v>
      </c>
    </row>
    <row r="1070" spans="1:17" ht="14.25" customHeight="1" x14ac:dyDescent="0.25">
      <c r="A1070" s="2">
        <v>1069</v>
      </c>
      <c r="B1070" s="3">
        <v>21179</v>
      </c>
      <c r="C1070" s="4" t="s">
        <v>4</v>
      </c>
      <c r="D1070" s="5">
        <v>43941</v>
      </c>
      <c r="E1070" s="36" t="s">
        <v>33</v>
      </c>
      <c r="F1070" s="5" t="s">
        <v>25</v>
      </c>
      <c r="G1070" s="4" t="s">
        <v>25</v>
      </c>
      <c r="H1070" s="1" t="e">
        <f t="shared" si="48"/>
        <v>#VALUE!</v>
      </c>
      <c r="I1070" s="1" t="e">
        <f t="shared" si="49"/>
        <v>#VALUE!</v>
      </c>
      <c r="J1070" s="69" t="s">
        <v>1499</v>
      </c>
      <c r="K1070" s="4" t="s">
        <v>592</v>
      </c>
      <c r="L1070" s="4" t="s">
        <v>25</v>
      </c>
      <c r="N1070" s="74" t="e">
        <f>+VLOOKUP(B1070,#REF!,5,0)</f>
        <v>#REF!</v>
      </c>
      <c r="O1070" s="2" t="e">
        <f t="shared" si="50"/>
        <v>#REF!</v>
      </c>
      <c r="P1070" s="2" t="s">
        <v>2646</v>
      </c>
      <c r="Q1070" s="2" t="s">
        <v>25</v>
      </c>
    </row>
    <row r="1071" spans="1:17" ht="14.25" customHeight="1" x14ac:dyDescent="0.25">
      <c r="A1071" s="2">
        <v>1070</v>
      </c>
      <c r="B1071" s="3">
        <v>21180</v>
      </c>
      <c r="C1071" s="4" t="s">
        <v>586</v>
      </c>
      <c r="D1071" s="5">
        <v>43941</v>
      </c>
      <c r="E1071" s="36" t="s">
        <v>33</v>
      </c>
      <c r="F1071" s="5">
        <v>43944</v>
      </c>
      <c r="G1071" s="4" t="s">
        <v>596</v>
      </c>
      <c r="H1071" s="1">
        <f t="shared" si="48"/>
        <v>3</v>
      </c>
      <c r="I1071" s="1">
        <f t="shared" si="49"/>
        <v>4</v>
      </c>
      <c r="J1071" s="69" t="s">
        <v>1500</v>
      </c>
      <c r="K1071" s="4" t="s">
        <v>589</v>
      </c>
      <c r="L1071" s="4" t="s">
        <v>33</v>
      </c>
      <c r="N1071" s="74" t="e">
        <f>+VLOOKUP(B1071,#REF!,5,0)</f>
        <v>#REF!</v>
      </c>
      <c r="O1071" s="2" t="e">
        <f t="shared" si="50"/>
        <v>#REF!</v>
      </c>
      <c r="P1071" s="2" t="s">
        <v>2644</v>
      </c>
      <c r="Q1071" s="2" t="s">
        <v>2645</v>
      </c>
    </row>
    <row r="1072" spans="1:17" ht="14.25" customHeight="1" x14ac:dyDescent="0.25">
      <c r="A1072" s="2">
        <v>1071</v>
      </c>
      <c r="B1072" s="3">
        <v>21181</v>
      </c>
      <c r="C1072" s="4" t="s">
        <v>586</v>
      </c>
      <c r="D1072" s="5">
        <v>43941</v>
      </c>
      <c r="E1072" s="36" t="s">
        <v>33</v>
      </c>
      <c r="F1072" s="5">
        <v>43944</v>
      </c>
      <c r="G1072" s="4" t="s">
        <v>596</v>
      </c>
      <c r="H1072" s="1">
        <f t="shared" si="48"/>
        <v>3</v>
      </c>
      <c r="I1072" s="1">
        <f t="shared" si="49"/>
        <v>4</v>
      </c>
      <c r="J1072" s="69" t="s">
        <v>1501</v>
      </c>
      <c r="K1072" s="4" t="s">
        <v>589</v>
      </c>
      <c r="L1072" s="4" t="s">
        <v>33</v>
      </c>
      <c r="N1072" s="74" t="e">
        <f>+VLOOKUP(B1072,#REF!,5,0)</f>
        <v>#REF!</v>
      </c>
      <c r="O1072" s="2" t="e">
        <f t="shared" si="50"/>
        <v>#REF!</v>
      </c>
      <c r="P1072" s="2" t="s">
        <v>2644</v>
      </c>
      <c r="Q1072" s="2" t="s">
        <v>2645</v>
      </c>
    </row>
    <row r="1073" spans="1:17" ht="14.25" customHeight="1" x14ac:dyDescent="0.25">
      <c r="A1073" s="2">
        <v>1072</v>
      </c>
      <c r="B1073" s="3">
        <v>21182</v>
      </c>
      <c r="C1073" s="4" t="s">
        <v>586</v>
      </c>
      <c r="D1073" s="5">
        <v>43941</v>
      </c>
      <c r="E1073" s="36" t="s">
        <v>33</v>
      </c>
      <c r="F1073" s="5">
        <v>43944</v>
      </c>
      <c r="G1073" s="4" t="s">
        <v>596</v>
      </c>
      <c r="H1073" s="1">
        <f t="shared" si="48"/>
        <v>3</v>
      </c>
      <c r="I1073" s="1">
        <f t="shared" si="49"/>
        <v>4</v>
      </c>
      <c r="J1073" s="69" t="s">
        <v>1502</v>
      </c>
      <c r="K1073" s="4" t="s">
        <v>589</v>
      </c>
      <c r="L1073" s="4" t="s">
        <v>33</v>
      </c>
      <c r="N1073" s="74" t="e">
        <f>+VLOOKUP(B1073,#REF!,5,0)</f>
        <v>#REF!</v>
      </c>
      <c r="O1073" s="2" t="e">
        <f t="shared" si="50"/>
        <v>#REF!</v>
      </c>
      <c r="P1073" s="2" t="s">
        <v>2644</v>
      </c>
      <c r="Q1073" s="2" t="s">
        <v>2645</v>
      </c>
    </row>
    <row r="1074" spans="1:17" ht="14.25" customHeight="1" x14ac:dyDescent="0.25">
      <c r="A1074" s="2">
        <v>1073</v>
      </c>
      <c r="B1074" s="3">
        <v>21183</v>
      </c>
      <c r="C1074" s="4" t="s">
        <v>4</v>
      </c>
      <c r="D1074" s="5">
        <v>43941</v>
      </c>
      <c r="E1074" s="36" t="s">
        <v>33</v>
      </c>
      <c r="F1074" s="5">
        <v>43942</v>
      </c>
      <c r="G1074" s="4" t="s">
        <v>596</v>
      </c>
      <c r="H1074" s="1">
        <f t="shared" si="48"/>
        <v>1</v>
      </c>
      <c r="I1074" s="1">
        <f t="shared" si="49"/>
        <v>2</v>
      </c>
      <c r="J1074" s="69" t="s">
        <v>1503</v>
      </c>
      <c r="K1074" s="4" t="s">
        <v>589</v>
      </c>
      <c r="L1074" s="4" t="s">
        <v>33</v>
      </c>
      <c r="N1074" s="74" t="e">
        <f>+VLOOKUP(B1074,#REF!,5,0)</f>
        <v>#REF!</v>
      </c>
      <c r="O1074" s="2" t="e">
        <f t="shared" si="50"/>
        <v>#REF!</v>
      </c>
      <c r="P1074" s="2" t="s">
        <v>2644</v>
      </c>
      <c r="Q1074" s="2" t="s">
        <v>2645</v>
      </c>
    </row>
    <row r="1075" spans="1:17" ht="14.25" customHeight="1" x14ac:dyDescent="0.25">
      <c r="A1075" s="2">
        <v>1074</v>
      </c>
      <c r="B1075" s="3">
        <v>21184</v>
      </c>
      <c r="C1075" s="4" t="s">
        <v>586</v>
      </c>
      <c r="D1075" s="5">
        <v>43941</v>
      </c>
      <c r="E1075" s="36" t="s">
        <v>33</v>
      </c>
      <c r="F1075" s="5">
        <v>43944</v>
      </c>
      <c r="G1075" s="4" t="s">
        <v>596</v>
      </c>
      <c r="H1075" s="1">
        <f t="shared" si="48"/>
        <v>3</v>
      </c>
      <c r="I1075" s="1">
        <f t="shared" si="49"/>
        <v>4</v>
      </c>
      <c r="J1075" s="69" t="s">
        <v>1504</v>
      </c>
      <c r="K1075" s="4" t="s">
        <v>589</v>
      </c>
      <c r="L1075" s="4" t="s">
        <v>33</v>
      </c>
      <c r="N1075" s="74" t="e">
        <f>+VLOOKUP(B1075,#REF!,5,0)</f>
        <v>#REF!</v>
      </c>
      <c r="O1075" s="2" t="e">
        <f t="shared" si="50"/>
        <v>#REF!</v>
      </c>
      <c r="P1075" s="2" t="s">
        <v>2644</v>
      </c>
      <c r="Q1075" s="2" t="s">
        <v>2645</v>
      </c>
    </row>
    <row r="1076" spans="1:17" ht="14.25" customHeight="1" x14ac:dyDescent="0.25">
      <c r="A1076" s="2">
        <v>1075</v>
      </c>
      <c r="B1076" s="3">
        <v>21185</v>
      </c>
      <c r="C1076" s="4" t="s">
        <v>4</v>
      </c>
      <c r="D1076" s="5">
        <v>43941</v>
      </c>
      <c r="E1076" s="36" t="s">
        <v>33</v>
      </c>
      <c r="F1076" s="5">
        <v>43942</v>
      </c>
      <c r="G1076" s="4" t="s">
        <v>596</v>
      </c>
      <c r="H1076" s="1">
        <f t="shared" si="48"/>
        <v>1</v>
      </c>
      <c r="I1076" s="1">
        <f t="shared" si="49"/>
        <v>2</v>
      </c>
      <c r="J1076" s="69" t="s">
        <v>1505</v>
      </c>
      <c r="K1076" s="4" t="s">
        <v>589</v>
      </c>
      <c r="L1076" s="4" t="s">
        <v>33</v>
      </c>
      <c r="N1076" s="74" t="e">
        <f>+VLOOKUP(B1076,#REF!,5,0)</f>
        <v>#REF!</v>
      </c>
      <c r="O1076" s="2" t="e">
        <f t="shared" si="50"/>
        <v>#REF!</v>
      </c>
      <c r="P1076" s="2" t="s">
        <v>2644</v>
      </c>
      <c r="Q1076" s="2" t="s">
        <v>2645</v>
      </c>
    </row>
    <row r="1077" spans="1:17" ht="14.25" customHeight="1" x14ac:dyDescent="0.25">
      <c r="A1077" s="2">
        <v>1076</v>
      </c>
      <c r="B1077" s="3">
        <v>21186</v>
      </c>
      <c r="C1077" s="4" t="s">
        <v>586</v>
      </c>
      <c r="D1077" s="5">
        <v>43941</v>
      </c>
      <c r="E1077" s="36" t="s">
        <v>33</v>
      </c>
      <c r="F1077" s="5">
        <v>43944</v>
      </c>
      <c r="G1077" s="4" t="s">
        <v>596</v>
      </c>
      <c r="H1077" s="1">
        <f t="shared" si="48"/>
        <v>3</v>
      </c>
      <c r="I1077" s="1">
        <f t="shared" si="49"/>
        <v>4</v>
      </c>
      <c r="J1077" s="69" t="s">
        <v>1506</v>
      </c>
      <c r="K1077" s="4" t="s">
        <v>589</v>
      </c>
      <c r="L1077" s="4" t="s">
        <v>33</v>
      </c>
      <c r="N1077" s="74" t="e">
        <f>+VLOOKUP(B1077,#REF!,5,0)</f>
        <v>#REF!</v>
      </c>
      <c r="O1077" s="2" t="e">
        <f t="shared" si="50"/>
        <v>#REF!</v>
      </c>
      <c r="P1077" s="2" t="s">
        <v>2644</v>
      </c>
      <c r="Q1077" s="2" t="s">
        <v>2645</v>
      </c>
    </row>
    <row r="1078" spans="1:17" ht="14.25" customHeight="1" x14ac:dyDescent="0.25">
      <c r="A1078" s="2">
        <v>1077</v>
      </c>
      <c r="B1078" s="3">
        <v>21187</v>
      </c>
      <c r="C1078" s="4" t="s">
        <v>586</v>
      </c>
      <c r="D1078" s="5">
        <v>43941</v>
      </c>
      <c r="E1078" s="36" t="s">
        <v>33</v>
      </c>
      <c r="F1078" s="5">
        <v>43944</v>
      </c>
      <c r="G1078" s="4" t="s">
        <v>596</v>
      </c>
      <c r="H1078" s="1">
        <f t="shared" si="48"/>
        <v>3</v>
      </c>
      <c r="I1078" s="1">
        <f t="shared" si="49"/>
        <v>4</v>
      </c>
      <c r="J1078" s="69" t="s">
        <v>1507</v>
      </c>
      <c r="K1078" s="4" t="s">
        <v>589</v>
      </c>
      <c r="L1078" s="4" t="s">
        <v>33</v>
      </c>
      <c r="N1078" s="74" t="e">
        <f>+VLOOKUP(B1078,#REF!,5,0)</f>
        <v>#REF!</v>
      </c>
      <c r="O1078" s="2" t="e">
        <f t="shared" si="50"/>
        <v>#REF!</v>
      </c>
      <c r="P1078" s="2" t="s">
        <v>2644</v>
      </c>
      <c r="Q1078" s="2" t="s">
        <v>2645</v>
      </c>
    </row>
    <row r="1079" spans="1:17" ht="14.25" customHeight="1" x14ac:dyDescent="0.25">
      <c r="A1079" s="2">
        <v>1078</v>
      </c>
      <c r="B1079" s="3">
        <v>21188</v>
      </c>
      <c r="C1079" s="4" t="s">
        <v>586</v>
      </c>
      <c r="D1079" s="5">
        <v>43941</v>
      </c>
      <c r="E1079" s="36" t="s">
        <v>33</v>
      </c>
      <c r="F1079" s="5">
        <v>43944</v>
      </c>
      <c r="G1079" s="4" t="s">
        <v>596</v>
      </c>
      <c r="H1079" s="1">
        <f t="shared" si="48"/>
        <v>3</v>
      </c>
      <c r="I1079" s="1">
        <f t="shared" si="49"/>
        <v>4</v>
      </c>
      <c r="J1079" s="69" t="s">
        <v>1508</v>
      </c>
      <c r="K1079" s="4" t="s">
        <v>589</v>
      </c>
      <c r="L1079" s="4" t="s">
        <v>33</v>
      </c>
      <c r="N1079" s="74" t="e">
        <f>+VLOOKUP(B1079,#REF!,5,0)</f>
        <v>#REF!</v>
      </c>
      <c r="O1079" s="2" t="e">
        <f t="shared" si="50"/>
        <v>#REF!</v>
      </c>
      <c r="P1079" s="2" t="s">
        <v>2644</v>
      </c>
      <c r="Q1079" s="2" t="s">
        <v>2645</v>
      </c>
    </row>
    <row r="1080" spans="1:17" ht="14.25" customHeight="1" x14ac:dyDescent="0.25">
      <c r="A1080" s="2">
        <v>1079</v>
      </c>
      <c r="B1080" s="3">
        <v>21189</v>
      </c>
      <c r="C1080" s="4" t="s">
        <v>586</v>
      </c>
      <c r="D1080" s="5">
        <v>43941</v>
      </c>
      <c r="E1080" s="36" t="s">
        <v>33</v>
      </c>
      <c r="F1080" s="5">
        <v>43944</v>
      </c>
      <c r="G1080" s="4" t="s">
        <v>596</v>
      </c>
      <c r="H1080" s="1">
        <f t="shared" si="48"/>
        <v>3</v>
      </c>
      <c r="I1080" s="1">
        <f t="shared" si="49"/>
        <v>4</v>
      </c>
      <c r="J1080" s="69" t="s">
        <v>1509</v>
      </c>
      <c r="K1080" s="4" t="s">
        <v>589</v>
      </c>
      <c r="L1080" s="4" t="s">
        <v>33</v>
      </c>
      <c r="N1080" s="74" t="e">
        <f>+VLOOKUP(B1080,#REF!,5,0)</f>
        <v>#REF!</v>
      </c>
      <c r="O1080" s="2" t="e">
        <f t="shared" si="50"/>
        <v>#REF!</v>
      </c>
      <c r="P1080" s="2" t="s">
        <v>2644</v>
      </c>
      <c r="Q1080" s="2" t="s">
        <v>2645</v>
      </c>
    </row>
    <row r="1081" spans="1:17" ht="14.25" customHeight="1" x14ac:dyDescent="0.25">
      <c r="A1081" s="2">
        <v>1080</v>
      </c>
      <c r="B1081" s="3">
        <v>21190</v>
      </c>
      <c r="C1081" s="4" t="s">
        <v>586</v>
      </c>
      <c r="D1081" s="5">
        <v>43941</v>
      </c>
      <c r="E1081" s="36" t="s">
        <v>33</v>
      </c>
      <c r="F1081" s="5">
        <v>43944</v>
      </c>
      <c r="G1081" s="4" t="s">
        <v>596</v>
      </c>
      <c r="H1081" s="1">
        <f t="shared" si="48"/>
        <v>3</v>
      </c>
      <c r="I1081" s="1">
        <f t="shared" si="49"/>
        <v>4</v>
      </c>
      <c r="J1081" s="69" t="s">
        <v>1354</v>
      </c>
      <c r="K1081" s="4" t="s">
        <v>589</v>
      </c>
      <c r="L1081" s="4" t="s">
        <v>33</v>
      </c>
      <c r="N1081" s="74" t="e">
        <f>+VLOOKUP(B1081,#REF!,5,0)</f>
        <v>#REF!</v>
      </c>
      <c r="O1081" s="2" t="e">
        <f t="shared" si="50"/>
        <v>#REF!</v>
      </c>
      <c r="P1081" s="2" t="s">
        <v>2644</v>
      </c>
      <c r="Q1081" s="2" t="s">
        <v>2645</v>
      </c>
    </row>
    <row r="1082" spans="1:17" ht="14.25" customHeight="1" x14ac:dyDescent="0.25">
      <c r="A1082" s="2">
        <v>1081</v>
      </c>
      <c r="B1082" s="3">
        <v>21191</v>
      </c>
      <c r="C1082" s="4" t="s">
        <v>586</v>
      </c>
      <c r="D1082" s="5">
        <v>43941</v>
      </c>
      <c r="E1082" s="36" t="s">
        <v>33</v>
      </c>
      <c r="F1082" s="5">
        <v>43944</v>
      </c>
      <c r="G1082" s="4" t="s">
        <v>596</v>
      </c>
      <c r="H1082" s="1">
        <f t="shared" si="48"/>
        <v>3</v>
      </c>
      <c r="I1082" s="1">
        <f t="shared" si="49"/>
        <v>4</v>
      </c>
      <c r="J1082" s="69" t="s">
        <v>1510</v>
      </c>
      <c r="K1082" s="4" t="s">
        <v>589</v>
      </c>
      <c r="L1082" s="4" t="s">
        <v>33</v>
      </c>
      <c r="N1082" s="74" t="e">
        <f>+VLOOKUP(B1082,#REF!,5,0)</f>
        <v>#REF!</v>
      </c>
      <c r="O1082" s="2" t="e">
        <f t="shared" si="50"/>
        <v>#REF!</v>
      </c>
      <c r="P1082" s="2" t="s">
        <v>2644</v>
      </c>
      <c r="Q1082" s="2" t="s">
        <v>2645</v>
      </c>
    </row>
    <row r="1083" spans="1:17" ht="14.25" customHeight="1" x14ac:dyDescent="0.25">
      <c r="A1083" s="2">
        <v>1082</v>
      </c>
      <c r="B1083" s="3">
        <v>21192</v>
      </c>
      <c r="C1083" s="4" t="s">
        <v>586</v>
      </c>
      <c r="D1083" s="5">
        <v>43941</v>
      </c>
      <c r="E1083" s="36" t="s">
        <v>33</v>
      </c>
      <c r="F1083" s="5">
        <v>43944</v>
      </c>
      <c r="G1083" s="4" t="s">
        <v>596</v>
      </c>
      <c r="H1083" s="1">
        <f t="shared" si="48"/>
        <v>3</v>
      </c>
      <c r="I1083" s="1">
        <f t="shared" si="49"/>
        <v>4</v>
      </c>
      <c r="J1083" s="69" t="s">
        <v>1511</v>
      </c>
      <c r="K1083" s="4" t="s">
        <v>589</v>
      </c>
      <c r="L1083" s="4" t="s">
        <v>33</v>
      </c>
      <c r="N1083" s="74" t="e">
        <f>+VLOOKUP(B1083,#REF!,5,0)</f>
        <v>#REF!</v>
      </c>
      <c r="O1083" s="2" t="e">
        <f t="shared" si="50"/>
        <v>#REF!</v>
      </c>
      <c r="P1083" s="2" t="s">
        <v>2644</v>
      </c>
      <c r="Q1083" s="2" t="s">
        <v>2645</v>
      </c>
    </row>
    <row r="1084" spans="1:17" ht="14.25" customHeight="1" x14ac:dyDescent="0.25">
      <c r="A1084" s="2">
        <v>1083</v>
      </c>
      <c r="B1084" s="3">
        <v>21193</v>
      </c>
      <c r="C1084" s="4" t="s">
        <v>4</v>
      </c>
      <c r="D1084" s="5">
        <v>43941</v>
      </c>
      <c r="E1084" s="36" t="s">
        <v>33</v>
      </c>
      <c r="F1084" s="5">
        <v>43944</v>
      </c>
      <c r="G1084" s="4" t="s">
        <v>596</v>
      </c>
      <c r="H1084" s="1">
        <f t="shared" si="48"/>
        <v>3</v>
      </c>
      <c r="I1084" s="1">
        <f t="shared" si="49"/>
        <v>4</v>
      </c>
      <c r="J1084" s="69" t="s">
        <v>1512</v>
      </c>
      <c r="K1084" s="4" t="s">
        <v>589</v>
      </c>
      <c r="L1084" s="4" t="s">
        <v>33</v>
      </c>
      <c r="N1084" s="74" t="e">
        <f>+VLOOKUP(B1084,#REF!,5,0)</f>
        <v>#REF!</v>
      </c>
      <c r="O1084" s="2" t="e">
        <f t="shared" si="50"/>
        <v>#REF!</v>
      </c>
      <c r="P1084" s="2" t="s">
        <v>2644</v>
      </c>
      <c r="Q1084" s="2" t="s">
        <v>2645</v>
      </c>
    </row>
    <row r="1085" spans="1:17" ht="14.25" customHeight="1" x14ac:dyDescent="0.25">
      <c r="A1085" s="2">
        <v>1084</v>
      </c>
      <c r="B1085" s="3">
        <v>21194</v>
      </c>
      <c r="C1085" s="4" t="s">
        <v>4</v>
      </c>
      <c r="D1085" s="5">
        <v>43942</v>
      </c>
      <c r="E1085" s="36" t="s">
        <v>33</v>
      </c>
      <c r="F1085" s="5">
        <v>43942</v>
      </c>
      <c r="G1085" s="4" t="s">
        <v>596</v>
      </c>
      <c r="H1085" s="1">
        <f t="shared" si="48"/>
        <v>0</v>
      </c>
      <c r="I1085" s="1">
        <f t="shared" si="49"/>
        <v>1</v>
      </c>
      <c r="J1085" s="69" t="s">
        <v>1513</v>
      </c>
      <c r="K1085" s="4" t="s">
        <v>589</v>
      </c>
      <c r="L1085" s="4" t="s">
        <v>33</v>
      </c>
      <c r="N1085" s="74" t="e">
        <f>+VLOOKUP(B1085,#REF!,5,0)</f>
        <v>#REF!</v>
      </c>
      <c r="O1085" s="2" t="e">
        <f t="shared" si="50"/>
        <v>#REF!</v>
      </c>
      <c r="P1085" s="2" t="s">
        <v>2644</v>
      </c>
      <c r="Q1085" s="2" t="s">
        <v>2645</v>
      </c>
    </row>
    <row r="1086" spans="1:17" ht="14.25" customHeight="1" x14ac:dyDescent="0.25">
      <c r="A1086" s="2">
        <v>1085</v>
      </c>
      <c r="B1086" s="3">
        <v>21195</v>
      </c>
      <c r="C1086" s="4" t="s">
        <v>4</v>
      </c>
      <c r="D1086" s="5">
        <v>43942</v>
      </c>
      <c r="E1086" s="36" t="s">
        <v>33</v>
      </c>
      <c r="F1086" s="5" t="s">
        <v>25</v>
      </c>
      <c r="G1086" s="4" t="s">
        <v>25</v>
      </c>
      <c r="H1086" s="1" t="e">
        <f t="shared" si="48"/>
        <v>#VALUE!</v>
      </c>
      <c r="I1086" s="1" t="e">
        <f t="shared" si="49"/>
        <v>#VALUE!</v>
      </c>
      <c r="J1086" s="69" t="s">
        <v>1514</v>
      </c>
      <c r="K1086" s="4" t="s">
        <v>592</v>
      </c>
      <c r="L1086" s="4" t="s">
        <v>25</v>
      </c>
      <c r="N1086" s="74" t="e">
        <f>+VLOOKUP(B1086,#REF!,5,0)</f>
        <v>#REF!</v>
      </c>
      <c r="O1086" s="2" t="e">
        <f t="shared" si="50"/>
        <v>#REF!</v>
      </c>
      <c r="P1086" s="2" t="s">
        <v>2646</v>
      </c>
      <c r="Q1086" s="2" t="s">
        <v>25</v>
      </c>
    </row>
    <row r="1087" spans="1:17" ht="14.25" customHeight="1" x14ac:dyDescent="0.25">
      <c r="A1087" s="2">
        <v>1086</v>
      </c>
      <c r="B1087" s="3">
        <v>21196</v>
      </c>
      <c r="C1087" s="4" t="s">
        <v>586</v>
      </c>
      <c r="D1087" s="5">
        <v>43942</v>
      </c>
      <c r="E1087" s="36" t="s">
        <v>33</v>
      </c>
      <c r="F1087" s="5">
        <v>43944</v>
      </c>
      <c r="G1087" s="4" t="s">
        <v>596</v>
      </c>
      <c r="H1087" s="1">
        <f t="shared" si="48"/>
        <v>2</v>
      </c>
      <c r="I1087" s="1">
        <f t="shared" si="49"/>
        <v>3</v>
      </c>
      <c r="J1087" s="69" t="s">
        <v>1515</v>
      </c>
      <c r="K1087" s="4" t="s">
        <v>589</v>
      </c>
      <c r="L1087" s="4" t="s">
        <v>33</v>
      </c>
      <c r="N1087" s="74" t="e">
        <f>+VLOOKUP(B1087,#REF!,5,0)</f>
        <v>#REF!</v>
      </c>
      <c r="O1087" s="2" t="e">
        <f t="shared" si="50"/>
        <v>#REF!</v>
      </c>
      <c r="P1087" s="2" t="s">
        <v>2644</v>
      </c>
      <c r="Q1087" s="2" t="s">
        <v>2645</v>
      </c>
    </row>
    <row r="1088" spans="1:17" ht="14.25" customHeight="1" x14ac:dyDescent="0.25">
      <c r="A1088" s="2">
        <v>1087</v>
      </c>
      <c r="B1088" s="3">
        <v>21197</v>
      </c>
      <c r="C1088" s="4" t="s">
        <v>586</v>
      </c>
      <c r="D1088" s="5">
        <v>43942</v>
      </c>
      <c r="E1088" s="36" t="s">
        <v>33</v>
      </c>
      <c r="F1088" s="5">
        <v>43944</v>
      </c>
      <c r="G1088" s="4" t="s">
        <v>596</v>
      </c>
      <c r="H1088" s="1">
        <f t="shared" si="48"/>
        <v>2</v>
      </c>
      <c r="I1088" s="1">
        <f t="shared" si="49"/>
        <v>3</v>
      </c>
      <c r="J1088" s="69" t="s">
        <v>1516</v>
      </c>
      <c r="K1088" s="4" t="s">
        <v>589</v>
      </c>
      <c r="L1088" s="4" t="s">
        <v>33</v>
      </c>
      <c r="N1088" s="74" t="e">
        <f>+VLOOKUP(B1088,#REF!,5,0)</f>
        <v>#REF!</v>
      </c>
      <c r="O1088" s="2" t="e">
        <f t="shared" si="50"/>
        <v>#REF!</v>
      </c>
      <c r="P1088" s="2" t="s">
        <v>2644</v>
      </c>
      <c r="Q1088" s="2" t="s">
        <v>2645</v>
      </c>
    </row>
    <row r="1089" spans="1:17" ht="14.25" customHeight="1" x14ac:dyDescent="0.25">
      <c r="A1089" s="2">
        <v>1088</v>
      </c>
      <c r="B1089" s="3">
        <v>21198</v>
      </c>
      <c r="C1089" s="4" t="s">
        <v>4</v>
      </c>
      <c r="D1089" s="5">
        <v>43942</v>
      </c>
      <c r="E1089" s="36" t="s">
        <v>33</v>
      </c>
      <c r="F1089" s="5" t="s">
        <v>25</v>
      </c>
      <c r="G1089" s="4" t="s">
        <v>25</v>
      </c>
      <c r="H1089" s="1" t="e">
        <f t="shared" si="48"/>
        <v>#VALUE!</v>
      </c>
      <c r="I1089" s="1" t="e">
        <f t="shared" si="49"/>
        <v>#VALUE!</v>
      </c>
      <c r="J1089" s="69" t="s">
        <v>1517</v>
      </c>
      <c r="K1089" s="4" t="s">
        <v>592</v>
      </c>
      <c r="L1089" s="4" t="s">
        <v>25</v>
      </c>
      <c r="N1089" s="74" t="e">
        <f>+VLOOKUP(B1089,#REF!,5,0)</f>
        <v>#REF!</v>
      </c>
      <c r="O1089" s="2" t="e">
        <f t="shared" si="50"/>
        <v>#REF!</v>
      </c>
      <c r="P1089" s="2" t="s">
        <v>2646</v>
      </c>
      <c r="Q1089" s="2" t="s">
        <v>25</v>
      </c>
    </row>
    <row r="1090" spans="1:17" ht="14.25" customHeight="1" x14ac:dyDescent="0.25">
      <c r="A1090" s="2">
        <v>1089</v>
      </c>
      <c r="B1090" s="3">
        <v>21199</v>
      </c>
      <c r="C1090" s="4" t="s">
        <v>4</v>
      </c>
      <c r="D1090" s="5">
        <v>43942</v>
      </c>
      <c r="E1090" s="36" t="s">
        <v>33</v>
      </c>
      <c r="F1090" s="5" t="s">
        <v>25</v>
      </c>
      <c r="G1090" s="4" t="s">
        <v>25</v>
      </c>
      <c r="H1090" s="1" t="e">
        <f t="shared" ref="H1090:H1153" si="51">+F1090-D1090</f>
        <v>#VALUE!</v>
      </c>
      <c r="I1090" s="1" t="e">
        <f t="shared" ref="I1090:I1153" si="52">+NETWORKDAYS(D1090,F1090)</f>
        <v>#VALUE!</v>
      </c>
      <c r="J1090" s="69" t="s">
        <v>1518</v>
      </c>
      <c r="K1090" s="4" t="s">
        <v>592</v>
      </c>
      <c r="L1090" s="4" t="s">
        <v>25</v>
      </c>
      <c r="N1090" s="74" t="e">
        <f>+VLOOKUP(B1090,#REF!,5,0)</f>
        <v>#REF!</v>
      </c>
      <c r="O1090" s="2" t="e">
        <f t="shared" ref="O1090:O1153" si="53">+N1090=K1090</f>
        <v>#REF!</v>
      </c>
      <c r="P1090" s="2" t="s">
        <v>2646</v>
      </c>
      <c r="Q1090" s="2" t="s">
        <v>25</v>
      </c>
    </row>
    <row r="1091" spans="1:17" ht="14.25" customHeight="1" x14ac:dyDescent="0.25">
      <c r="A1091" s="2">
        <v>1090</v>
      </c>
      <c r="B1091" s="3">
        <v>21200</v>
      </c>
      <c r="C1091" s="4" t="s">
        <v>586</v>
      </c>
      <c r="D1091" s="5">
        <v>43942</v>
      </c>
      <c r="E1091" s="36" t="s">
        <v>33</v>
      </c>
      <c r="F1091" s="5">
        <v>43944</v>
      </c>
      <c r="G1091" s="4" t="s">
        <v>596</v>
      </c>
      <c r="H1091" s="1">
        <f t="shared" si="51"/>
        <v>2</v>
      </c>
      <c r="I1091" s="1">
        <f t="shared" si="52"/>
        <v>3</v>
      </c>
      <c r="J1091" s="69" t="s">
        <v>1519</v>
      </c>
      <c r="K1091" s="4" t="s">
        <v>589</v>
      </c>
      <c r="L1091" s="4" t="s">
        <v>33</v>
      </c>
      <c r="N1091" s="74" t="e">
        <f>+VLOOKUP(B1091,#REF!,5,0)</f>
        <v>#REF!</v>
      </c>
      <c r="O1091" s="2" t="e">
        <f t="shared" si="53"/>
        <v>#REF!</v>
      </c>
      <c r="P1091" s="2" t="s">
        <v>2644</v>
      </c>
      <c r="Q1091" s="2" t="s">
        <v>2645</v>
      </c>
    </row>
    <row r="1092" spans="1:17" ht="14.25" customHeight="1" x14ac:dyDescent="0.25">
      <c r="A1092" s="2">
        <v>1091</v>
      </c>
      <c r="B1092" s="3">
        <v>21201</v>
      </c>
      <c r="C1092" s="4" t="s">
        <v>586</v>
      </c>
      <c r="D1092" s="5">
        <v>43942</v>
      </c>
      <c r="E1092" s="36" t="s">
        <v>33</v>
      </c>
      <c r="F1092" s="5">
        <v>43944</v>
      </c>
      <c r="G1092" s="4" t="s">
        <v>596</v>
      </c>
      <c r="H1092" s="1">
        <f t="shared" si="51"/>
        <v>2</v>
      </c>
      <c r="I1092" s="1">
        <f t="shared" si="52"/>
        <v>3</v>
      </c>
      <c r="J1092" s="69" t="s">
        <v>1520</v>
      </c>
      <c r="K1092" s="4" t="s">
        <v>589</v>
      </c>
      <c r="L1092" s="4" t="s">
        <v>33</v>
      </c>
      <c r="N1092" s="74" t="e">
        <f>+VLOOKUP(B1092,#REF!,5,0)</f>
        <v>#REF!</v>
      </c>
      <c r="O1092" s="2" t="e">
        <f t="shared" si="53"/>
        <v>#REF!</v>
      </c>
      <c r="P1092" s="2" t="s">
        <v>2644</v>
      </c>
      <c r="Q1092" s="2" t="s">
        <v>2645</v>
      </c>
    </row>
    <row r="1093" spans="1:17" ht="14.25" customHeight="1" x14ac:dyDescent="0.25">
      <c r="A1093" s="2">
        <v>1092</v>
      </c>
      <c r="B1093" s="3">
        <v>21202</v>
      </c>
      <c r="C1093" s="4" t="s">
        <v>586</v>
      </c>
      <c r="D1093" s="5">
        <v>43942</v>
      </c>
      <c r="E1093" s="36" t="s">
        <v>33</v>
      </c>
      <c r="F1093" s="5">
        <v>43944</v>
      </c>
      <c r="G1093" s="4" t="s">
        <v>596</v>
      </c>
      <c r="H1093" s="1">
        <f t="shared" si="51"/>
        <v>2</v>
      </c>
      <c r="I1093" s="1">
        <f t="shared" si="52"/>
        <v>3</v>
      </c>
      <c r="J1093" s="69" t="s">
        <v>1521</v>
      </c>
      <c r="K1093" s="4" t="s">
        <v>589</v>
      </c>
      <c r="L1093" s="4" t="s">
        <v>33</v>
      </c>
      <c r="N1093" s="74" t="e">
        <f>+VLOOKUP(B1093,#REF!,5,0)</f>
        <v>#REF!</v>
      </c>
      <c r="O1093" s="2" t="e">
        <f t="shared" si="53"/>
        <v>#REF!</v>
      </c>
      <c r="P1093" s="2" t="s">
        <v>2644</v>
      </c>
      <c r="Q1093" s="2" t="s">
        <v>2645</v>
      </c>
    </row>
    <row r="1094" spans="1:17" ht="14.25" customHeight="1" x14ac:dyDescent="0.25">
      <c r="A1094" s="2">
        <v>1093</v>
      </c>
      <c r="B1094" s="3">
        <v>21203</v>
      </c>
      <c r="C1094" s="4" t="s">
        <v>586</v>
      </c>
      <c r="D1094" s="5">
        <v>43942</v>
      </c>
      <c r="E1094" s="36" t="s">
        <v>33</v>
      </c>
      <c r="F1094" s="5">
        <v>43944</v>
      </c>
      <c r="G1094" s="4" t="s">
        <v>596</v>
      </c>
      <c r="H1094" s="1">
        <f t="shared" si="51"/>
        <v>2</v>
      </c>
      <c r="I1094" s="1">
        <f t="shared" si="52"/>
        <v>3</v>
      </c>
      <c r="J1094" s="69" t="s">
        <v>1522</v>
      </c>
      <c r="K1094" s="4" t="s">
        <v>589</v>
      </c>
      <c r="L1094" s="4" t="s">
        <v>33</v>
      </c>
      <c r="N1094" s="74" t="e">
        <f>+VLOOKUP(B1094,#REF!,5,0)</f>
        <v>#REF!</v>
      </c>
      <c r="O1094" s="2" t="e">
        <f t="shared" si="53"/>
        <v>#REF!</v>
      </c>
      <c r="P1094" s="2" t="s">
        <v>2644</v>
      </c>
      <c r="Q1094" s="2" t="s">
        <v>2645</v>
      </c>
    </row>
    <row r="1095" spans="1:17" ht="14.25" customHeight="1" x14ac:dyDescent="0.25">
      <c r="A1095" s="2">
        <v>1094</v>
      </c>
      <c r="B1095" s="3">
        <v>21204</v>
      </c>
      <c r="C1095" s="4" t="s">
        <v>586</v>
      </c>
      <c r="D1095" s="5">
        <v>43942</v>
      </c>
      <c r="E1095" s="36" t="s">
        <v>33</v>
      </c>
      <c r="F1095" s="5">
        <v>43944</v>
      </c>
      <c r="G1095" s="4" t="s">
        <v>596</v>
      </c>
      <c r="H1095" s="1">
        <f t="shared" si="51"/>
        <v>2</v>
      </c>
      <c r="I1095" s="1">
        <f t="shared" si="52"/>
        <v>3</v>
      </c>
      <c r="J1095" s="69" t="s">
        <v>1523</v>
      </c>
      <c r="K1095" s="4" t="s">
        <v>589</v>
      </c>
      <c r="L1095" s="4" t="s">
        <v>33</v>
      </c>
      <c r="N1095" s="74" t="e">
        <f>+VLOOKUP(B1095,#REF!,5,0)</f>
        <v>#REF!</v>
      </c>
      <c r="O1095" s="2" t="e">
        <f t="shared" si="53"/>
        <v>#REF!</v>
      </c>
      <c r="P1095" s="2" t="s">
        <v>2644</v>
      </c>
      <c r="Q1095" s="2" t="s">
        <v>2645</v>
      </c>
    </row>
    <row r="1096" spans="1:17" ht="14.25" customHeight="1" x14ac:dyDescent="0.25">
      <c r="A1096" s="2">
        <v>1095</v>
      </c>
      <c r="B1096" s="3">
        <v>21205</v>
      </c>
      <c r="C1096" s="4" t="s">
        <v>586</v>
      </c>
      <c r="D1096" s="5">
        <v>43942</v>
      </c>
      <c r="E1096" s="36" t="s">
        <v>33</v>
      </c>
      <c r="F1096" s="5">
        <v>43944</v>
      </c>
      <c r="G1096" s="4" t="s">
        <v>596</v>
      </c>
      <c r="H1096" s="1">
        <f t="shared" si="51"/>
        <v>2</v>
      </c>
      <c r="I1096" s="1">
        <f t="shared" si="52"/>
        <v>3</v>
      </c>
      <c r="J1096" s="69" t="s">
        <v>1524</v>
      </c>
      <c r="K1096" s="4" t="s">
        <v>589</v>
      </c>
      <c r="L1096" s="4" t="s">
        <v>33</v>
      </c>
      <c r="N1096" s="74" t="e">
        <f>+VLOOKUP(B1096,#REF!,5,0)</f>
        <v>#REF!</v>
      </c>
      <c r="O1096" s="2" t="e">
        <f t="shared" si="53"/>
        <v>#REF!</v>
      </c>
      <c r="P1096" s="2" t="s">
        <v>2644</v>
      </c>
      <c r="Q1096" s="2" t="s">
        <v>2645</v>
      </c>
    </row>
    <row r="1097" spans="1:17" ht="14.25" customHeight="1" x14ac:dyDescent="0.25">
      <c r="A1097" s="2">
        <v>1096</v>
      </c>
      <c r="B1097" s="3">
        <v>21206</v>
      </c>
      <c r="C1097" s="4" t="s">
        <v>586</v>
      </c>
      <c r="D1097" s="5">
        <v>43942</v>
      </c>
      <c r="E1097" s="36" t="s">
        <v>33</v>
      </c>
      <c r="F1097" s="5">
        <v>43944</v>
      </c>
      <c r="G1097" s="4" t="s">
        <v>596</v>
      </c>
      <c r="H1097" s="1">
        <f t="shared" si="51"/>
        <v>2</v>
      </c>
      <c r="I1097" s="1">
        <f t="shared" si="52"/>
        <v>3</v>
      </c>
      <c r="J1097" s="69" t="s">
        <v>1525</v>
      </c>
      <c r="K1097" s="4" t="s">
        <v>589</v>
      </c>
      <c r="L1097" s="4" t="s">
        <v>33</v>
      </c>
      <c r="N1097" s="74" t="e">
        <f>+VLOOKUP(B1097,#REF!,5,0)</f>
        <v>#REF!</v>
      </c>
      <c r="O1097" s="2" t="e">
        <f t="shared" si="53"/>
        <v>#REF!</v>
      </c>
      <c r="P1097" s="2" t="s">
        <v>2644</v>
      </c>
      <c r="Q1097" s="2" t="s">
        <v>2645</v>
      </c>
    </row>
    <row r="1098" spans="1:17" ht="14.25" customHeight="1" x14ac:dyDescent="0.25">
      <c r="A1098" s="2">
        <v>1097</v>
      </c>
      <c r="B1098" s="3">
        <v>21207</v>
      </c>
      <c r="C1098" s="4" t="s">
        <v>4</v>
      </c>
      <c r="D1098" s="5">
        <v>43942</v>
      </c>
      <c r="E1098" s="36" t="s">
        <v>33</v>
      </c>
      <c r="F1098" s="5">
        <v>43942</v>
      </c>
      <c r="G1098" s="4" t="s">
        <v>596</v>
      </c>
      <c r="H1098" s="1">
        <f t="shared" si="51"/>
        <v>0</v>
      </c>
      <c r="I1098" s="1">
        <f t="shared" si="52"/>
        <v>1</v>
      </c>
      <c r="J1098" s="69" t="s">
        <v>1526</v>
      </c>
      <c r="K1098" s="4" t="s">
        <v>589</v>
      </c>
      <c r="L1098" s="4" t="s">
        <v>33</v>
      </c>
      <c r="N1098" s="74" t="e">
        <f>+VLOOKUP(B1098,#REF!,5,0)</f>
        <v>#REF!</v>
      </c>
      <c r="O1098" s="2" t="e">
        <f t="shared" si="53"/>
        <v>#REF!</v>
      </c>
      <c r="P1098" s="2" t="s">
        <v>2644</v>
      </c>
      <c r="Q1098" s="2" t="s">
        <v>2645</v>
      </c>
    </row>
    <row r="1099" spans="1:17" ht="14.25" customHeight="1" x14ac:dyDescent="0.25">
      <c r="A1099" s="2">
        <v>1098</v>
      </c>
      <c r="B1099" s="3">
        <v>21208</v>
      </c>
      <c r="C1099" s="4" t="s">
        <v>2</v>
      </c>
      <c r="D1099" s="5">
        <v>43942</v>
      </c>
      <c r="E1099" s="36" t="s">
        <v>33</v>
      </c>
      <c r="F1099" s="5">
        <v>43943</v>
      </c>
      <c r="G1099" s="4" t="s">
        <v>596</v>
      </c>
      <c r="H1099" s="1">
        <f t="shared" si="51"/>
        <v>1</v>
      </c>
      <c r="I1099" s="1">
        <f t="shared" si="52"/>
        <v>2</v>
      </c>
      <c r="J1099" s="69" t="s">
        <v>1527</v>
      </c>
      <c r="K1099" s="4" t="s">
        <v>589</v>
      </c>
      <c r="L1099" s="4" t="s">
        <v>33</v>
      </c>
      <c r="N1099" s="74" t="e">
        <f>+VLOOKUP(B1099,#REF!,5,0)</f>
        <v>#REF!</v>
      </c>
      <c r="O1099" s="2" t="e">
        <f t="shared" si="53"/>
        <v>#REF!</v>
      </c>
      <c r="P1099" s="2" t="s">
        <v>2644</v>
      </c>
      <c r="Q1099" s="2" t="s">
        <v>2645</v>
      </c>
    </row>
    <row r="1100" spans="1:17" ht="14.25" customHeight="1" x14ac:dyDescent="0.25">
      <c r="A1100" s="2">
        <v>1099</v>
      </c>
      <c r="B1100" s="3">
        <v>21209</v>
      </c>
      <c r="C1100" s="4" t="s">
        <v>586</v>
      </c>
      <c r="D1100" s="5">
        <v>43942</v>
      </c>
      <c r="E1100" s="36" t="s">
        <v>33</v>
      </c>
      <c r="F1100" s="5">
        <v>43944</v>
      </c>
      <c r="G1100" s="4" t="s">
        <v>596</v>
      </c>
      <c r="H1100" s="1">
        <f t="shared" si="51"/>
        <v>2</v>
      </c>
      <c r="I1100" s="1">
        <f t="shared" si="52"/>
        <v>3</v>
      </c>
      <c r="J1100" s="69" t="s">
        <v>1528</v>
      </c>
      <c r="K1100" s="4" t="s">
        <v>589</v>
      </c>
      <c r="L1100" s="4" t="s">
        <v>33</v>
      </c>
      <c r="N1100" s="74" t="e">
        <f>+VLOOKUP(B1100,#REF!,5,0)</f>
        <v>#REF!</v>
      </c>
      <c r="O1100" s="2" t="e">
        <f t="shared" si="53"/>
        <v>#REF!</v>
      </c>
      <c r="P1100" s="2" t="s">
        <v>2644</v>
      </c>
      <c r="Q1100" s="2" t="s">
        <v>2645</v>
      </c>
    </row>
    <row r="1101" spans="1:17" ht="14.25" customHeight="1" x14ac:dyDescent="0.25">
      <c r="A1101" s="2">
        <v>1100</v>
      </c>
      <c r="B1101" s="3">
        <v>21210</v>
      </c>
      <c r="C1101" s="4" t="s">
        <v>4</v>
      </c>
      <c r="D1101" s="5">
        <v>43942</v>
      </c>
      <c r="E1101" s="36" t="s">
        <v>33</v>
      </c>
      <c r="F1101" s="5" t="s">
        <v>25</v>
      </c>
      <c r="G1101" s="4" t="s">
        <v>25</v>
      </c>
      <c r="H1101" s="1" t="e">
        <f t="shared" si="51"/>
        <v>#VALUE!</v>
      </c>
      <c r="I1101" s="1" t="e">
        <f t="shared" si="52"/>
        <v>#VALUE!</v>
      </c>
      <c r="J1101" s="69" t="s">
        <v>1529</v>
      </c>
      <c r="K1101" s="4" t="s">
        <v>592</v>
      </c>
      <c r="L1101" s="4" t="s">
        <v>25</v>
      </c>
      <c r="N1101" s="74" t="e">
        <f>+VLOOKUP(B1101,#REF!,5,0)</f>
        <v>#REF!</v>
      </c>
      <c r="O1101" s="2" t="e">
        <f t="shared" si="53"/>
        <v>#REF!</v>
      </c>
      <c r="P1101" s="2" t="s">
        <v>2646</v>
      </c>
      <c r="Q1101" s="2" t="s">
        <v>25</v>
      </c>
    </row>
    <row r="1102" spans="1:17" ht="14.25" customHeight="1" x14ac:dyDescent="0.25">
      <c r="A1102" s="2">
        <v>1101</v>
      </c>
      <c r="B1102" s="3">
        <v>21211</v>
      </c>
      <c r="C1102" s="4" t="s">
        <v>586</v>
      </c>
      <c r="D1102" s="5">
        <v>43942</v>
      </c>
      <c r="E1102" s="36" t="s">
        <v>33</v>
      </c>
      <c r="F1102" s="5">
        <v>43944</v>
      </c>
      <c r="G1102" s="4" t="s">
        <v>596</v>
      </c>
      <c r="H1102" s="1">
        <f t="shared" si="51"/>
        <v>2</v>
      </c>
      <c r="I1102" s="1">
        <f t="shared" si="52"/>
        <v>3</v>
      </c>
      <c r="J1102" s="69" t="s">
        <v>1530</v>
      </c>
      <c r="K1102" s="4" t="s">
        <v>589</v>
      </c>
      <c r="L1102" s="4" t="s">
        <v>33</v>
      </c>
      <c r="N1102" s="74" t="e">
        <f>+VLOOKUP(B1102,#REF!,5,0)</f>
        <v>#REF!</v>
      </c>
      <c r="O1102" s="2" t="e">
        <f t="shared" si="53"/>
        <v>#REF!</v>
      </c>
      <c r="P1102" s="2" t="s">
        <v>2644</v>
      </c>
      <c r="Q1102" s="2" t="s">
        <v>2645</v>
      </c>
    </row>
    <row r="1103" spans="1:17" ht="14.25" customHeight="1" x14ac:dyDescent="0.25">
      <c r="A1103" s="2">
        <v>1102</v>
      </c>
      <c r="B1103" s="3">
        <v>21212</v>
      </c>
      <c r="C1103" s="4" t="s">
        <v>586</v>
      </c>
      <c r="D1103" s="5">
        <v>43942</v>
      </c>
      <c r="E1103" s="36" t="s">
        <v>33</v>
      </c>
      <c r="F1103" s="5">
        <v>43944</v>
      </c>
      <c r="G1103" s="4" t="s">
        <v>596</v>
      </c>
      <c r="H1103" s="1">
        <f t="shared" si="51"/>
        <v>2</v>
      </c>
      <c r="I1103" s="1">
        <f t="shared" si="52"/>
        <v>3</v>
      </c>
      <c r="J1103" s="69" t="s">
        <v>1531</v>
      </c>
      <c r="K1103" s="4" t="s">
        <v>589</v>
      </c>
      <c r="L1103" s="4" t="s">
        <v>33</v>
      </c>
      <c r="N1103" s="74" t="e">
        <f>+VLOOKUP(B1103,#REF!,5,0)</f>
        <v>#REF!</v>
      </c>
      <c r="O1103" s="2" t="e">
        <f t="shared" si="53"/>
        <v>#REF!</v>
      </c>
      <c r="P1103" s="2" t="s">
        <v>2644</v>
      </c>
      <c r="Q1103" s="2" t="s">
        <v>2645</v>
      </c>
    </row>
    <row r="1104" spans="1:17" ht="14.25" customHeight="1" x14ac:dyDescent="0.25">
      <c r="A1104" s="2">
        <v>1103</v>
      </c>
      <c r="B1104" s="3">
        <v>21213</v>
      </c>
      <c r="C1104" s="4" t="s">
        <v>586</v>
      </c>
      <c r="D1104" s="5">
        <v>43942</v>
      </c>
      <c r="E1104" s="36" t="s">
        <v>33</v>
      </c>
      <c r="F1104" s="5">
        <v>43944</v>
      </c>
      <c r="G1104" s="4" t="s">
        <v>596</v>
      </c>
      <c r="H1104" s="1">
        <f t="shared" si="51"/>
        <v>2</v>
      </c>
      <c r="I1104" s="1">
        <f t="shared" si="52"/>
        <v>3</v>
      </c>
      <c r="J1104" s="69" t="s">
        <v>1532</v>
      </c>
      <c r="K1104" s="4" t="s">
        <v>589</v>
      </c>
      <c r="L1104" s="4" t="s">
        <v>33</v>
      </c>
      <c r="N1104" s="74" t="e">
        <f>+VLOOKUP(B1104,#REF!,5,0)</f>
        <v>#REF!</v>
      </c>
      <c r="O1104" s="2" t="e">
        <f t="shared" si="53"/>
        <v>#REF!</v>
      </c>
      <c r="P1104" s="2" t="s">
        <v>2644</v>
      </c>
      <c r="Q1104" s="2" t="s">
        <v>2645</v>
      </c>
    </row>
    <row r="1105" spans="1:17" ht="14.25" customHeight="1" x14ac:dyDescent="0.25">
      <c r="A1105" s="2">
        <v>1104</v>
      </c>
      <c r="B1105" s="3">
        <v>21214</v>
      </c>
      <c r="C1105" s="4" t="s">
        <v>586</v>
      </c>
      <c r="D1105" s="5">
        <v>43942</v>
      </c>
      <c r="E1105" s="36" t="s">
        <v>33</v>
      </c>
      <c r="F1105" s="5">
        <v>43945</v>
      </c>
      <c r="G1105" s="4" t="s">
        <v>596</v>
      </c>
      <c r="H1105" s="1">
        <f t="shared" si="51"/>
        <v>3</v>
      </c>
      <c r="I1105" s="1">
        <f t="shared" si="52"/>
        <v>4</v>
      </c>
      <c r="J1105" s="69" t="s">
        <v>1533</v>
      </c>
      <c r="K1105" s="4" t="s">
        <v>589</v>
      </c>
      <c r="L1105" s="4" t="s">
        <v>33</v>
      </c>
      <c r="N1105" s="74" t="e">
        <f>+VLOOKUP(B1105,#REF!,5,0)</f>
        <v>#REF!</v>
      </c>
      <c r="O1105" s="2" t="e">
        <f t="shared" si="53"/>
        <v>#REF!</v>
      </c>
      <c r="P1105" s="2" t="s">
        <v>2644</v>
      </c>
      <c r="Q1105" s="2" t="s">
        <v>2645</v>
      </c>
    </row>
    <row r="1106" spans="1:17" ht="14.25" customHeight="1" x14ac:dyDescent="0.25">
      <c r="A1106" s="2">
        <v>1105</v>
      </c>
      <c r="B1106" s="3">
        <v>21215</v>
      </c>
      <c r="C1106" s="4" t="s">
        <v>4</v>
      </c>
      <c r="D1106" s="5">
        <v>43942</v>
      </c>
      <c r="E1106" s="36" t="s">
        <v>33</v>
      </c>
      <c r="F1106" s="5">
        <v>43943</v>
      </c>
      <c r="G1106" s="4" t="s">
        <v>596</v>
      </c>
      <c r="H1106" s="1">
        <f t="shared" si="51"/>
        <v>1</v>
      </c>
      <c r="I1106" s="1">
        <f t="shared" si="52"/>
        <v>2</v>
      </c>
      <c r="J1106" s="69" t="s">
        <v>6</v>
      </c>
      <c r="K1106" s="4" t="s">
        <v>589</v>
      </c>
      <c r="L1106" s="4" t="s">
        <v>33</v>
      </c>
      <c r="N1106" s="74" t="e">
        <f>+VLOOKUP(B1106,#REF!,5,0)</f>
        <v>#REF!</v>
      </c>
      <c r="O1106" s="2" t="e">
        <f t="shared" si="53"/>
        <v>#REF!</v>
      </c>
      <c r="P1106" s="2" t="s">
        <v>2644</v>
      </c>
      <c r="Q1106" s="2" t="s">
        <v>2645</v>
      </c>
    </row>
    <row r="1107" spans="1:17" ht="14.25" customHeight="1" x14ac:dyDescent="0.25">
      <c r="A1107" s="2">
        <v>1106</v>
      </c>
      <c r="B1107" s="3">
        <v>21216</v>
      </c>
      <c r="C1107" s="4" t="s">
        <v>586</v>
      </c>
      <c r="D1107" s="5">
        <v>43942</v>
      </c>
      <c r="E1107" s="36" t="s">
        <v>33</v>
      </c>
      <c r="F1107" s="5">
        <v>43945</v>
      </c>
      <c r="G1107" s="4" t="s">
        <v>596</v>
      </c>
      <c r="H1107" s="1">
        <f t="shared" si="51"/>
        <v>3</v>
      </c>
      <c r="I1107" s="1">
        <f t="shared" si="52"/>
        <v>4</v>
      </c>
      <c r="J1107" s="69" t="s">
        <v>1228</v>
      </c>
      <c r="K1107" s="4" t="s">
        <v>589</v>
      </c>
      <c r="L1107" s="4" t="s">
        <v>33</v>
      </c>
      <c r="N1107" s="74" t="e">
        <f>+VLOOKUP(B1107,#REF!,5,0)</f>
        <v>#REF!</v>
      </c>
      <c r="O1107" s="2" t="e">
        <f t="shared" si="53"/>
        <v>#REF!</v>
      </c>
      <c r="P1107" s="2" t="s">
        <v>2644</v>
      </c>
      <c r="Q1107" s="2" t="s">
        <v>2645</v>
      </c>
    </row>
    <row r="1108" spans="1:17" ht="14.25" customHeight="1" x14ac:dyDescent="0.25">
      <c r="A1108" s="2">
        <v>1107</v>
      </c>
      <c r="B1108" s="3">
        <v>21217</v>
      </c>
      <c r="C1108" s="4" t="s">
        <v>586</v>
      </c>
      <c r="D1108" s="5">
        <v>43942</v>
      </c>
      <c r="E1108" s="36" t="s">
        <v>33</v>
      </c>
      <c r="F1108" s="5">
        <v>43945</v>
      </c>
      <c r="G1108" s="4" t="s">
        <v>596</v>
      </c>
      <c r="H1108" s="1">
        <f t="shared" si="51"/>
        <v>3</v>
      </c>
      <c r="I1108" s="1">
        <f t="shared" si="52"/>
        <v>4</v>
      </c>
      <c r="J1108" s="69" t="s">
        <v>1534</v>
      </c>
      <c r="K1108" s="4" t="s">
        <v>589</v>
      </c>
      <c r="L1108" s="4" t="s">
        <v>33</v>
      </c>
      <c r="N1108" s="74" t="e">
        <f>+VLOOKUP(B1108,#REF!,5,0)</f>
        <v>#REF!</v>
      </c>
      <c r="O1108" s="2" t="e">
        <f t="shared" si="53"/>
        <v>#REF!</v>
      </c>
      <c r="P1108" s="2" t="s">
        <v>2644</v>
      </c>
      <c r="Q1108" s="2" t="s">
        <v>2645</v>
      </c>
    </row>
    <row r="1109" spans="1:17" ht="14.25" customHeight="1" x14ac:dyDescent="0.25">
      <c r="A1109" s="2">
        <v>1108</v>
      </c>
      <c r="B1109" s="3">
        <v>21218</v>
      </c>
      <c r="C1109" s="4" t="s">
        <v>586</v>
      </c>
      <c r="D1109" s="5">
        <v>43942</v>
      </c>
      <c r="E1109" s="36" t="s">
        <v>33</v>
      </c>
      <c r="F1109" s="5">
        <v>43945</v>
      </c>
      <c r="G1109" s="4" t="s">
        <v>596</v>
      </c>
      <c r="H1109" s="1">
        <f t="shared" si="51"/>
        <v>3</v>
      </c>
      <c r="I1109" s="1">
        <f t="shared" si="52"/>
        <v>4</v>
      </c>
      <c r="J1109" s="69" t="s">
        <v>1228</v>
      </c>
      <c r="K1109" s="4" t="s">
        <v>589</v>
      </c>
      <c r="L1109" s="4" t="s">
        <v>33</v>
      </c>
      <c r="N1109" s="74" t="e">
        <f>+VLOOKUP(B1109,#REF!,5,0)</f>
        <v>#REF!</v>
      </c>
      <c r="O1109" s="2" t="e">
        <f t="shared" si="53"/>
        <v>#REF!</v>
      </c>
      <c r="P1109" s="2" t="s">
        <v>2644</v>
      </c>
      <c r="Q1109" s="2" t="s">
        <v>2645</v>
      </c>
    </row>
    <row r="1110" spans="1:17" ht="14.25" customHeight="1" x14ac:dyDescent="0.25">
      <c r="A1110" s="2">
        <v>1109</v>
      </c>
      <c r="B1110" s="3">
        <v>21219</v>
      </c>
      <c r="C1110" s="4" t="s">
        <v>586</v>
      </c>
      <c r="D1110" s="5">
        <v>43942</v>
      </c>
      <c r="E1110" s="36" t="s">
        <v>33</v>
      </c>
      <c r="F1110" s="5">
        <v>43945</v>
      </c>
      <c r="G1110" s="4" t="s">
        <v>596</v>
      </c>
      <c r="H1110" s="1">
        <f t="shared" si="51"/>
        <v>3</v>
      </c>
      <c r="I1110" s="1">
        <f t="shared" si="52"/>
        <v>4</v>
      </c>
      <c r="J1110" s="69" t="s">
        <v>1535</v>
      </c>
      <c r="K1110" s="4" t="s">
        <v>589</v>
      </c>
      <c r="L1110" s="4" t="s">
        <v>33</v>
      </c>
      <c r="N1110" s="74" t="e">
        <f>+VLOOKUP(B1110,#REF!,5,0)</f>
        <v>#REF!</v>
      </c>
      <c r="O1110" s="2" t="e">
        <f t="shared" si="53"/>
        <v>#REF!</v>
      </c>
      <c r="P1110" s="2" t="s">
        <v>2644</v>
      </c>
      <c r="Q1110" s="2" t="s">
        <v>2645</v>
      </c>
    </row>
    <row r="1111" spans="1:17" ht="14.25" customHeight="1" x14ac:dyDescent="0.25">
      <c r="A1111" s="2">
        <v>1110</v>
      </c>
      <c r="B1111" s="3">
        <v>21220</v>
      </c>
      <c r="C1111" s="4" t="s">
        <v>4</v>
      </c>
      <c r="D1111" s="5">
        <v>43942</v>
      </c>
      <c r="E1111" s="36" t="s">
        <v>33</v>
      </c>
      <c r="F1111" s="5">
        <v>43943</v>
      </c>
      <c r="G1111" s="4" t="s">
        <v>596</v>
      </c>
      <c r="H1111" s="1">
        <f t="shared" si="51"/>
        <v>1</v>
      </c>
      <c r="I1111" s="1">
        <f t="shared" si="52"/>
        <v>2</v>
      </c>
      <c r="J1111" s="69" t="s">
        <v>1113</v>
      </c>
      <c r="K1111" s="4" t="s">
        <v>589</v>
      </c>
      <c r="L1111" s="4" t="s">
        <v>33</v>
      </c>
      <c r="N1111" s="74" t="e">
        <f>+VLOOKUP(B1111,#REF!,5,0)</f>
        <v>#REF!</v>
      </c>
      <c r="O1111" s="2" t="e">
        <f t="shared" si="53"/>
        <v>#REF!</v>
      </c>
      <c r="P1111" s="2" t="s">
        <v>2644</v>
      </c>
      <c r="Q1111" s="2" t="s">
        <v>2645</v>
      </c>
    </row>
    <row r="1112" spans="1:17" ht="14.25" customHeight="1" x14ac:dyDescent="0.25">
      <c r="A1112" s="2">
        <v>1111</v>
      </c>
      <c r="B1112" s="3">
        <v>21221</v>
      </c>
      <c r="C1112" s="4" t="s">
        <v>586</v>
      </c>
      <c r="D1112" s="5">
        <v>43943</v>
      </c>
      <c r="E1112" s="36" t="s">
        <v>33</v>
      </c>
      <c r="F1112" s="5">
        <v>43945</v>
      </c>
      <c r="G1112" s="4" t="s">
        <v>596</v>
      </c>
      <c r="H1112" s="1">
        <f t="shared" si="51"/>
        <v>2</v>
      </c>
      <c r="I1112" s="1">
        <f t="shared" si="52"/>
        <v>3</v>
      </c>
      <c r="J1112" s="69" t="s">
        <v>1536</v>
      </c>
      <c r="K1112" s="4" t="s">
        <v>589</v>
      </c>
      <c r="L1112" s="4" t="s">
        <v>33</v>
      </c>
      <c r="N1112" s="74" t="e">
        <f>+VLOOKUP(B1112,#REF!,5,0)</f>
        <v>#REF!</v>
      </c>
      <c r="O1112" s="2" t="e">
        <f t="shared" si="53"/>
        <v>#REF!</v>
      </c>
      <c r="P1112" s="2" t="s">
        <v>2644</v>
      </c>
      <c r="Q1112" s="2" t="s">
        <v>2645</v>
      </c>
    </row>
    <row r="1113" spans="1:17" ht="14.25" customHeight="1" x14ac:dyDescent="0.25">
      <c r="A1113" s="2">
        <v>1112</v>
      </c>
      <c r="B1113" s="3">
        <v>21222</v>
      </c>
      <c r="C1113" s="4" t="s">
        <v>586</v>
      </c>
      <c r="D1113" s="5">
        <v>43943</v>
      </c>
      <c r="E1113" s="36" t="s">
        <v>33</v>
      </c>
      <c r="F1113" s="5">
        <v>43945</v>
      </c>
      <c r="G1113" s="4" t="s">
        <v>596</v>
      </c>
      <c r="H1113" s="1">
        <f t="shared" si="51"/>
        <v>2</v>
      </c>
      <c r="I1113" s="1">
        <f t="shared" si="52"/>
        <v>3</v>
      </c>
      <c r="J1113" s="69" t="s">
        <v>1537</v>
      </c>
      <c r="K1113" s="4" t="s">
        <v>589</v>
      </c>
      <c r="L1113" s="4" t="s">
        <v>33</v>
      </c>
      <c r="N1113" s="74" t="e">
        <f>+VLOOKUP(B1113,#REF!,5,0)</f>
        <v>#REF!</v>
      </c>
      <c r="O1113" s="2" t="e">
        <f t="shared" si="53"/>
        <v>#REF!</v>
      </c>
      <c r="P1113" s="2" t="s">
        <v>2644</v>
      </c>
      <c r="Q1113" s="2" t="s">
        <v>2645</v>
      </c>
    </row>
    <row r="1114" spans="1:17" ht="14.25" customHeight="1" x14ac:dyDescent="0.25">
      <c r="A1114" s="2">
        <v>1113</v>
      </c>
      <c r="B1114" s="3">
        <v>21223</v>
      </c>
      <c r="C1114" s="4" t="s">
        <v>586</v>
      </c>
      <c r="D1114" s="5">
        <v>43943</v>
      </c>
      <c r="E1114" s="36" t="s">
        <v>33</v>
      </c>
      <c r="F1114" s="5">
        <v>43945</v>
      </c>
      <c r="G1114" s="4" t="s">
        <v>596</v>
      </c>
      <c r="H1114" s="1">
        <f t="shared" si="51"/>
        <v>2</v>
      </c>
      <c r="I1114" s="1">
        <f t="shared" si="52"/>
        <v>3</v>
      </c>
      <c r="J1114" s="69" t="s">
        <v>1538</v>
      </c>
      <c r="K1114" s="4" t="s">
        <v>589</v>
      </c>
      <c r="L1114" s="4" t="s">
        <v>33</v>
      </c>
      <c r="N1114" s="74" t="e">
        <f>+VLOOKUP(B1114,#REF!,5,0)</f>
        <v>#REF!</v>
      </c>
      <c r="O1114" s="2" t="e">
        <f t="shared" si="53"/>
        <v>#REF!</v>
      </c>
      <c r="P1114" s="2" t="s">
        <v>2644</v>
      </c>
      <c r="Q1114" s="2" t="s">
        <v>2645</v>
      </c>
    </row>
    <row r="1115" spans="1:17" ht="14.25" customHeight="1" x14ac:dyDescent="0.25">
      <c r="A1115" s="2">
        <v>1114</v>
      </c>
      <c r="B1115" s="3">
        <v>21224</v>
      </c>
      <c r="C1115" s="4" t="s">
        <v>4</v>
      </c>
      <c r="D1115" s="5">
        <v>43943</v>
      </c>
      <c r="E1115" s="36" t="s">
        <v>33</v>
      </c>
      <c r="F1115" s="5">
        <v>43943</v>
      </c>
      <c r="G1115" s="4" t="s">
        <v>596</v>
      </c>
      <c r="H1115" s="1">
        <f t="shared" si="51"/>
        <v>0</v>
      </c>
      <c r="I1115" s="1">
        <f t="shared" si="52"/>
        <v>1</v>
      </c>
      <c r="J1115" s="69" t="s">
        <v>1539</v>
      </c>
      <c r="K1115" s="4" t="s">
        <v>589</v>
      </c>
      <c r="L1115" s="4" t="s">
        <v>33</v>
      </c>
      <c r="N1115" s="74" t="e">
        <f>+VLOOKUP(B1115,#REF!,5,0)</f>
        <v>#REF!</v>
      </c>
      <c r="O1115" s="2" t="e">
        <f t="shared" si="53"/>
        <v>#REF!</v>
      </c>
      <c r="P1115" s="2" t="s">
        <v>2644</v>
      </c>
      <c r="Q1115" s="2" t="s">
        <v>2645</v>
      </c>
    </row>
    <row r="1116" spans="1:17" ht="14.25" customHeight="1" x14ac:dyDescent="0.25">
      <c r="A1116" s="2">
        <v>1115</v>
      </c>
      <c r="B1116" s="3">
        <v>21225</v>
      </c>
      <c r="C1116" s="4" t="s">
        <v>586</v>
      </c>
      <c r="D1116" s="5">
        <v>43943</v>
      </c>
      <c r="E1116" s="36" t="s">
        <v>33</v>
      </c>
      <c r="F1116" s="5">
        <v>43945</v>
      </c>
      <c r="G1116" s="4" t="s">
        <v>596</v>
      </c>
      <c r="H1116" s="1">
        <f t="shared" si="51"/>
        <v>2</v>
      </c>
      <c r="I1116" s="1">
        <f t="shared" si="52"/>
        <v>3</v>
      </c>
      <c r="J1116" s="69" t="s">
        <v>900</v>
      </c>
      <c r="K1116" s="4" t="s">
        <v>589</v>
      </c>
      <c r="L1116" s="4" t="s">
        <v>33</v>
      </c>
      <c r="N1116" s="74" t="e">
        <f>+VLOOKUP(B1116,#REF!,5,0)</f>
        <v>#REF!</v>
      </c>
      <c r="O1116" s="2" t="e">
        <f t="shared" si="53"/>
        <v>#REF!</v>
      </c>
      <c r="P1116" s="2" t="s">
        <v>2644</v>
      </c>
      <c r="Q1116" s="2" t="s">
        <v>2645</v>
      </c>
    </row>
    <row r="1117" spans="1:17" ht="14.25" customHeight="1" x14ac:dyDescent="0.25">
      <c r="A1117" s="2">
        <v>1116</v>
      </c>
      <c r="B1117" s="3">
        <v>21226</v>
      </c>
      <c r="C1117" s="4" t="s">
        <v>586</v>
      </c>
      <c r="D1117" s="5">
        <v>43943</v>
      </c>
      <c r="E1117" s="36" t="s">
        <v>33</v>
      </c>
      <c r="F1117" s="5">
        <v>43945</v>
      </c>
      <c r="G1117" s="4" t="s">
        <v>596</v>
      </c>
      <c r="H1117" s="1">
        <f t="shared" si="51"/>
        <v>2</v>
      </c>
      <c r="I1117" s="1">
        <f t="shared" si="52"/>
        <v>3</v>
      </c>
      <c r="J1117" s="69" t="s">
        <v>1540</v>
      </c>
      <c r="K1117" s="4" t="s">
        <v>589</v>
      </c>
      <c r="L1117" s="4" t="s">
        <v>33</v>
      </c>
      <c r="N1117" s="74" t="e">
        <f>+VLOOKUP(B1117,#REF!,5,0)</f>
        <v>#REF!</v>
      </c>
      <c r="O1117" s="2" t="e">
        <f t="shared" si="53"/>
        <v>#REF!</v>
      </c>
      <c r="P1117" s="2" t="s">
        <v>2644</v>
      </c>
      <c r="Q1117" s="2" t="s">
        <v>2645</v>
      </c>
    </row>
    <row r="1118" spans="1:17" ht="14.25" customHeight="1" x14ac:dyDescent="0.25">
      <c r="A1118" s="2">
        <v>1117</v>
      </c>
      <c r="B1118" s="3">
        <v>21227</v>
      </c>
      <c r="C1118" s="4" t="s">
        <v>586</v>
      </c>
      <c r="D1118" s="5">
        <v>43943</v>
      </c>
      <c r="E1118" s="36" t="s">
        <v>33</v>
      </c>
      <c r="F1118" s="5">
        <v>43948</v>
      </c>
      <c r="G1118" s="4" t="s">
        <v>596</v>
      </c>
      <c r="H1118" s="1">
        <f t="shared" si="51"/>
        <v>5</v>
      </c>
      <c r="I1118" s="1">
        <f t="shared" si="52"/>
        <v>4</v>
      </c>
      <c r="J1118" s="69" t="s">
        <v>1541</v>
      </c>
      <c r="K1118" s="4" t="s">
        <v>589</v>
      </c>
      <c r="L1118" s="4" t="s">
        <v>33</v>
      </c>
      <c r="N1118" s="74" t="e">
        <f>+VLOOKUP(B1118,#REF!,5,0)</f>
        <v>#REF!</v>
      </c>
      <c r="O1118" s="2" t="e">
        <f t="shared" si="53"/>
        <v>#REF!</v>
      </c>
      <c r="P1118" s="2" t="s">
        <v>2644</v>
      </c>
      <c r="Q1118" s="2" t="s">
        <v>2645</v>
      </c>
    </row>
    <row r="1119" spans="1:17" ht="14.25" customHeight="1" x14ac:dyDescent="0.25">
      <c r="A1119" s="2">
        <v>1118</v>
      </c>
      <c r="B1119" s="3">
        <v>21228</v>
      </c>
      <c r="C1119" s="4" t="s">
        <v>586</v>
      </c>
      <c r="D1119" s="5">
        <v>43943</v>
      </c>
      <c r="E1119" s="36" t="s">
        <v>33</v>
      </c>
      <c r="F1119" s="5">
        <v>43948</v>
      </c>
      <c r="G1119" s="4" t="s">
        <v>596</v>
      </c>
      <c r="H1119" s="1">
        <f t="shared" si="51"/>
        <v>5</v>
      </c>
      <c r="I1119" s="1">
        <f t="shared" si="52"/>
        <v>4</v>
      </c>
      <c r="J1119" s="69" t="s">
        <v>722</v>
      </c>
      <c r="K1119" s="4" t="s">
        <v>589</v>
      </c>
      <c r="L1119" s="4" t="s">
        <v>33</v>
      </c>
      <c r="N1119" s="74" t="e">
        <f>+VLOOKUP(B1119,#REF!,5,0)</f>
        <v>#REF!</v>
      </c>
      <c r="O1119" s="2" t="e">
        <f t="shared" si="53"/>
        <v>#REF!</v>
      </c>
      <c r="P1119" s="2" t="s">
        <v>2644</v>
      </c>
      <c r="Q1119" s="2" t="s">
        <v>2645</v>
      </c>
    </row>
    <row r="1120" spans="1:17" ht="14.25" customHeight="1" x14ac:dyDescent="0.25">
      <c r="A1120" s="2">
        <v>1119</v>
      </c>
      <c r="B1120" s="3">
        <v>21229</v>
      </c>
      <c r="C1120" s="4" t="s">
        <v>2</v>
      </c>
      <c r="D1120" s="5">
        <v>43943</v>
      </c>
      <c r="E1120" s="36" t="s">
        <v>33</v>
      </c>
      <c r="F1120" s="5">
        <v>43945</v>
      </c>
      <c r="G1120" s="4" t="s">
        <v>596</v>
      </c>
      <c r="H1120" s="1">
        <f t="shared" si="51"/>
        <v>2</v>
      </c>
      <c r="I1120" s="1">
        <f t="shared" si="52"/>
        <v>3</v>
      </c>
      <c r="J1120" s="69" t="s">
        <v>1542</v>
      </c>
      <c r="K1120" s="4" t="s">
        <v>589</v>
      </c>
      <c r="L1120" s="4" t="s">
        <v>33</v>
      </c>
      <c r="N1120" s="74" t="e">
        <f>+VLOOKUP(B1120,#REF!,5,0)</f>
        <v>#REF!</v>
      </c>
      <c r="O1120" s="2" t="e">
        <f t="shared" si="53"/>
        <v>#REF!</v>
      </c>
      <c r="P1120" s="2" t="s">
        <v>2644</v>
      </c>
      <c r="Q1120" s="2" t="s">
        <v>2645</v>
      </c>
    </row>
    <row r="1121" spans="1:17" ht="14.25" customHeight="1" x14ac:dyDescent="0.25">
      <c r="A1121" s="2">
        <v>1120</v>
      </c>
      <c r="B1121" s="3">
        <v>21230</v>
      </c>
      <c r="C1121" s="4" t="s">
        <v>586</v>
      </c>
      <c r="D1121" s="5">
        <v>43943</v>
      </c>
      <c r="E1121" s="36" t="s">
        <v>33</v>
      </c>
      <c r="F1121" s="5">
        <v>43948</v>
      </c>
      <c r="G1121" s="4" t="s">
        <v>596</v>
      </c>
      <c r="H1121" s="1">
        <f t="shared" si="51"/>
        <v>5</v>
      </c>
      <c r="I1121" s="1">
        <f t="shared" si="52"/>
        <v>4</v>
      </c>
      <c r="J1121" s="69" t="s">
        <v>1543</v>
      </c>
      <c r="K1121" s="4" t="s">
        <v>589</v>
      </c>
      <c r="L1121" s="4" t="s">
        <v>33</v>
      </c>
      <c r="N1121" s="74" t="e">
        <f>+VLOOKUP(B1121,#REF!,5,0)</f>
        <v>#REF!</v>
      </c>
      <c r="O1121" s="2" t="e">
        <f t="shared" si="53"/>
        <v>#REF!</v>
      </c>
      <c r="P1121" s="2" t="s">
        <v>2644</v>
      </c>
      <c r="Q1121" s="2" t="s">
        <v>2645</v>
      </c>
    </row>
    <row r="1122" spans="1:17" ht="14.25" customHeight="1" x14ac:dyDescent="0.25">
      <c r="A1122" s="2">
        <v>1121</v>
      </c>
      <c r="B1122" s="3">
        <v>21231</v>
      </c>
      <c r="C1122" s="4" t="s">
        <v>586</v>
      </c>
      <c r="D1122" s="5">
        <v>43943</v>
      </c>
      <c r="E1122" s="36" t="s">
        <v>33</v>
      </c>
      <c r="F1122" s="5">
        <v>43948</v>
      </c>
      <c r="G1122" s="4" t="s">
        <v>596</v>
      </c>
      <c r="H1122" s="1">
        <f t="shared" si="51"/>
        <v>5</v>
      </c>
      <c r="I1122" s="1">
        <f t="shared" si="52"/>
        <v>4</v>
      </c>
      <c r="J1122" s="69" t="s">
        <v>1544</v>
      </c>
      <c r="K1122" s="4" t="s">
        <v>589</v>
      </c>
      <c r="L1122" s="4" t="s">
        <v>33</v>
      </c>
      <c r="N1122" s="74" t="e">
        <f>+VLOOKUP(B1122,#REF!,5,0)</f>
        <v>#REF!</v>
      </c>
      <c r="O1122" s="2" t="e">
        <f t="shared" si="53"/>
        <v>#REF!</v>
      </c>
      <c r="P1122" s="2" t="s">
        <v>2644</v>
      </c>
      <c r="Q1122" s="2" t="s">
        <v>2645</v>
      </c>
    </row>
    <row r="1123" spans="1:17" ht="14.25" customHeight="1" x14ac:dyDescent="0.25">
      <c r="A1123" s="2">
        <v>1122</v>
      </c>
      <c r="B1123" s="3">
        <v>21232</v>
      </c>
      <c r="C1123" s="4" t="s">
        <v>586</v>
      </c>
      <c r="D1123" s="5">
        <v>43943</v>
      </c>
      <c r="E1123" s="36" t="s">
        <v>33</v>
      </c>
      <c r="F1123" s="5">
        <v>43948</v>
      </c>
      <c r="G1123" s="4" t="s">
        <v>596</v>
      </c>
      <c r="H1123" s="1">
        <f t="shared" si="51"/>
        <v>5</v>
      </c>
      <c r="I1123" s="1">
        <f t="shared" si="52"/>
        <v>4</v>
      </c>
      <c r="J1123" s="69" t="s">
        <v>1545</v>
      </c>
      <c r="K1123" s="4" t="s">
        <v>589</v>
      </c>
      <c r="L1123" s="4" t="s">
        <v>33</v>
      </c>
      <c r="N1123" s="74" t="e">
        <f>+VLOOKUP(B1123,#REF!,5,0)</f>
        <v>#REF!</v>
      </c>
      <c r="O1123" s="2" t="e">
        <f t="shared" si="53"/>
        <v>#REF!</v>
      </c>
      <c r="P1123" s="2" t="s">
        <v>2644</v>
      </c>
      <c r="Q1123" s="2" t="s">
        <v>2645</v>
      </c>
    </row>
    <row r="1124" spans="1:17" ht="14.25" customHeight="1" x14ac:dyDescent="0.25">
      <c r="A1124" s="2">
        <v>1123</v>
      </c>
      <c r="B1124" s="3">
        <v>21233</v>
      </c>
      <c r="C1124" s="4" t="s">
        <v>586</v>
      </c>
      <c r="D1124" s="5">
        <v>43943</v>
      </c>
      <c r="E1124" s="36" t="s">
        <v>33</v>
      </c>
      <c r="F1124" s="5">
        <v>43948</v>
      </c>
      <c r="G1124" s="4" t="s">
        <v>596</v>
      </c>
      <c r="H1124" s="1">
        <f t="shared" si="51"/>
        <v>5</v>
      </c>
      <c r="I1124" s="1">
        <f t="shared" si="52"/>
        <v>4</v>
      </c>
      <c r="J1124" s="69" t="s">
        <v>1546</v>
      </c>
      <c r="K1124" s="4" t="s">
        <v>589</v>
      </c>
      <c r="L1124" s="4" t="s">
        <v>33</v>
      </c>
      <c r="N1124" s="74" t="e">
        <f>+VLOOKUP(B1124,#REF!,5,0)</f>
        <v>#REF!</v>
      </c>
      <c r="O1124" s="2" t="e">
        <f t="shared" si="53"/>
        <v>#REF!</v>
      </c>
      <c r="P1124" s="2" t="s">
        <v>2644</v>
      </c>
      <c r="Q1124" s="2" t="s">
        <v>2645</v>
      </c>
    </row>
    <row r="1125" spans="1:17" ht="14.25" customHeight="1" x14ac:dyDescent="0.25">
      <c r="A1125" s="2">
        <v>1124</v>
      </c>
      <c r="B1125" s="3">
        <v>21234</v>
      </c>
      <c r="C1125" s="4" t="s">
        <v>4</v>
      </c>
      <c r="D1125" s="5">
        <v>43943</v>
      </c>
      <c r="E1125" s="36" t="s">
        <v>33</v>
      </c>
      <c r="F1125" s="5">
        <v>43945</v>
      </c>
      <c r="G1125" s="4" t="s">
        <v>596</v>
      </c>
      <c r="H1125" s="1">
        <f t="shared" si="51"/>
        <v>2</v>
      </c>
      <c r="I1125" s="1">
        <f t="shared" si="52"/>
        <v>3</v>
      </c>
      <c r="J1125" s="69" t="s">
        <v>1547</v>
      </c>
      <c r="K1125" s="4" t="s">
        <v>589</v>
      </c>
      <c r="L1125" s="4" t="s">
        <v>33</v>
      </c>
      <c r="N1125" s="74" t="e">
        <f>+VLOOKUP(B1125,#REF!,5,0)</f>
        <v>#REF!</v>
      </c>
      <c r="O1125" s="2" t="e">
        <f t="shared" si="53"/>
        <v>#REF!</v>
      </c>
      <c r="P1125" s="2" t="s">
        <v>2644</v>
      </c>
      <c r="Q1125" s="2" t="s">
        <v>2645</v>
      </c>
    </row>
    <row r="1126" spans="1:17" ht="14.25" customHeight="1" x14ac:dyDescent="0.25">
      <c r="A1126" s="2">
        <v>1125</v>
      </c>
      <c r="B1126" s="3">
        <v>21235</v>
      </c>
      <c r="C1126" s="4" t="s">
        <v>586</v>
      </c>
      <c r="D1126" s="5">
        <v>43943</v>
      </c>
      <c r="E1126" s="36" t="s">
        <v>33</v>
      </c>
      <c r="F1126" s="5">
        <v>43948</v>
      </c>
      <c r="G1126" s="4" t="s">
        <v>596</v>
      </c>
      <c r="H1126" s="1">
        <f t="shared" si="51"/>
        <v>5</v>
      </c>
      <c r="I1126" s="1">
        <f t="shared" si="52"/>
        <v>4</v>
      </c>
      <c r="J1126" s="69" t="s">
        <v>1548</v>
      </c>
      <c r="K1126" s="4" t="s">
        <v>589</v>
      </c>
      <c r="L1126" s="4" t="s">
        <v>33</v>
      </c>
      <c r="N1126" s="74" t="e">
        <f>+VLOOKUP(B1126,#REF!,5,0)</f>
        <v>#REF!</v>
      </c>
      <c r="O1126" s="2" t="e">
        <f t="shared" si="53"/>
        <v>#REF!</v>
      </c>
      <c r="P1126" s="2" t="s">
        <v>2644</v>
      </c>
      <c r="Q1126" s="2" t="s">
        <v>2645</v>
      </c>
    </row>
    <row r="1127" spans="1:17" ht="14.25" customHeight="1" x14ac:dyDescent="0.25">
      <c r="A1127" s="2">
        <v>1126</v>
      </c>
      <c r="B1127" s="3">
        <v>21236</v>
      </c>
      <c r="C1127" s="4" t="s">
        <v>586</v>
      </c>
      <c r="D1127" s="5">
        <v>43943</v>
      </c>
      <c r="E1127" s="36" t="s">
        <v>33</v>
      </c>
      <c r="F1127" s="5">
        <v>43948</v>
      </c>
      <c r="G1127" s="4" t="s">
        <v>596</v>
      </c>
      <c r="H1127" s="1">
        <f t="shared" si="51"/>
        <v>5</v>
      </c>
      <c r="I1127" s="1">
        <f t="shared" si="52"/>
        <v>4</v>
      </c>
      <c r="J1127" s="69" t="s">
        <v>1549</v>
      </c>
      <c r="K1127" s="4" t="s">
        <v>589</v>
      </c>
      <c r="L1127" s="4" t="s">
        <v>33</v>
      </c>
      <c r="N1127" s="74" t="e">
        <f>+VLOOKUP(B1127,#REF!,5,0)</f>
        <v>#REF!</v>
      </c>
      <c r="O1127" s="2" t="e">
        <f t="shared" si="53"/>
        <v>#REF!</v>
      </c>
      <c r="P1127" s="2" t="s">
        <v>2644</v>
      </c>
      <c r="Q1127" s="2" t="s">
        <v>2645</v>
      </c>
    </row>
    <row r="1128" spans="1:17" ht="14.25" customHeight="1" x14ac:dyDescent="0.25">
      <c r="A1128" s="2">
        <v>1127</v>
      </c>
      <c r="B1128" s="3">
        <v>21237</v>
      </c>
      <c r="C1128" s="4" t="s">
        <v>586</v>
      </c>
      <c r="D1128" s="5">
        <v>43943</v>
      </c>
      <c r="E1128" s="36" t="s">
        <v>33</v>
      </c>
      <c r="F1128" s="5">
        <v>43948</v>
      </c>
      <c r="G1128" s="4" t="s">
        <v>596</v>
      </c>
      <c r="H1128" s="1">
        <f t="shared" si="51"/>
        <v>5</v>
      </c>
      <c r="I1128" s="1">
        <f t="shared" si="52"/>
        <v>4</v>
      </c>
      <c r="J1128" s="69" t="s">
        <v>1550</v>
      </c>
      <c r="K1128" s="4" t="s">
        <v>589</v>
      </c>
      <c r="L1128" s="4" t="s">
        <v>33</v>
      </c>
      <c r="N1128" s="74" t="e">
        <f>+VLOOKUP(B1128,#REF!,5,0)</f>
        <v>#REF!</v>
      </c>
      <c r="O1128" s="2" t="e">
        <f t="shared" si="53"/>
        <v>#REF!</v>
      </c>
      <c r="P1128" s="2" t="s">
        <v>2644</v>
      </c>
      <c r="Q1128" s="2" t="s">
        <v>2645</v>
      </c>
    </row>
    <row r="1129" spans="1:17" ht="14.25" customHeight="1" x14ac:dyDescent="0.25">
      <c r="A1129" s="2">
        <v>1128</v>
      </c>
      <c r="B1129" s="3">
        <v>21238</v>
      </c>
      <c r="C1129" s="4" t="s">
        <v>586</v>
      </c>
      <c r="D1129" s="5">
        <v>43943</v>
      </c>
      <c r="E1129" s="36" t="s">
        <v>33</v>
      </c>
      <c r="F1129" s="5">
        <v>43948</v>
      </c>
      <c r="G1129" s="4" t="s">
        <v>596</v>
      </c>
      <c r="H1129" s="1">
        <f t="shared" si="51"/>
        <v>5</v>
      </c>
      <c r="I1129" s="1">
        <f t="shared" si="52"/>
        <v>4</v>
      </c>
      <c r="J1129" s="69" t="s">
        <v>1551</v>
      </c>
      <c r="K1129" s="4" t="s">
        <v>589</v>
      </c>
      <c r="L1129" s="4" t="s">
        <v>33</v>
      </c>
      <c r="N1129" s="74" t="e">
        <f>+VLOOKUP(B1129,#REF!,5,0)</f>
        <v>#REF!</v>
      </c>
      <c r="O1129" s="2" t="e">
        <f t="shared" si="53"/>
        <v>#REF!</v>
      </c>
      <c r="P1129" s="2" t="s">
        <v>2644</v>
      </c>
      <c r="Q1129" s="2" t="s">
        <v>2645</v>
      </c>
    </row>
    <row r="1130" spans="1:17" ht="14.25" customHeight="1" x14ac:dyDescent="0.25">
      <c r="A1130" s="2">
        <v>1129</v>
      </c>
      <c r="B1130" s="3">
        <v>21239</v>
      </c>
      <c r="C1130" s="4" t="s">
        <v>586</v>
      </c>
      <c r="D1130" s="5">
        <v>43943</v>
      </c>
      <c r="E1130" s="36" t="s">
        <v>33</v>
      </c>
      <c r="F1130" s="5">
        <v>43948</v>
      </c>
      <c r="G1130" s="4" t="s">
        <v>596</v>
      </c>
      <c r="H1130" s="1">
        <f t="shared" si="51"/>
        <v>5</v>
      </c>
      <c r="I1130" s="1">
        <f t="shared" si="52"/>
        <v>4</v>
      </c>
      <c r="J1130" s="69" t="s">
        <v>1552</v>
      </c>
      <c r="K1130" s="4" t="s">
        <v>589</v>
      </c>
      <c r="L1130" s="4" t="s">
        <v>33</v>
      </c>
      <c r="N1130" s="74" t="e">
        <f>+VLOOKUP(B1130,#REF!,5,0)</f>
        <v>#REF!</v>
      </c>
      <c r="O1130" s="2" t="e">
        <f t="shared" si="53"/>
        <v>#REF!</v>
      </c>
      <c r="P1130" s="2" t="s">
        <v>2644</v>
      </c>
      <c r="Q1130" s="2" t="s">
        <v>2645</v>
      </c>
    </row>
    <row r="1131" spans="1:17" ht="14.25" customHeight="1" x14ac:dyDescent="0.25">
      <c r="A1131" s="2">
        <v>1130</v>
      </c>
      <c r="B1131" s="3">
        <v>21240</v>
      </c>
      <c r="C1131" s="4" t="s">
        <v>4</v>
      </c>
      <c r="D1131" s="5">
        <v>43943</v>
      </c>
      <c r="E1131" s="36" t="s">
        <v>33</v>
      </c>
      <c r="F1131" s="5">
        <v>43945</v>
      </c>
      <c r="G1131" s="4" t="s">
        <v>596</v>
      </c>
      <c r="H1131" s="1">
        <f t="shared" si="51"/>
        <v>2</v>
      </c>
      <c r="I1131" s="1">
        <f t="shared" si="52"/>
        <v>3</v>
      </c>
      <c r="J1131" s="69" t="s">
        <v>1553</v>
      </c>
      <c r="K1131" s="4" t="s">
        <v>589</v>
      </c>
      <c r="L1131" s="4" t="s">
        <v>33</v>
      </c>
      <c r="N1131" s="74" t="e">
        <f>+VLOOKUP(B1131,#REF!,5,0)</f>
        <v>#REF!</v>
      </c>
      <c r="O1131" s="2" t="e">
        <f t="shared" si="53"/>
        <v>#REF!</v>
      </c>
      <c r="P1131" s="2" t="s">
        <v>2644</v>
      </c>
      <c r="Q1131" s="2" t="s">
        <v>2645</v>
      </c>
    </row>
    <row r="1132" spans="1:17" ht="14.25" customHeight="1" x14ac:dyDescent="0.25">
      <c r="A1132" s="2">
        <v>1131</v>
      </c>
      <c r="B1132" s="3">
        <v>21241</v>
      </c>
      <c r="C1132" s="4" t="s">
        <v>586</v>
      </c>
      <c r="D1132" s="5">
        <v>43943</v>
      </c>
      <c r="E1132" s="36" t="s">
        <v>33</v>
      </c>
      <c r="F1132" s="5">
        <v>43949</v>
      </c>
      <c r="G1132" s="4" t="s">
        <v>596</v>
      </c>
      <c r="H1132" s="1">
        <f t="shared" si="51"/>
        <v>6</v>
      </c>
      <c r="I1132" s="1">
        <f t="shared" si="52"/>
        <v>5</v>
      </c>
      <c r="J1132" s="69" t="s">
        <v>1554</v>
      </c>
      <c r="K1132" s="4" t="s">
        <v>589</v>
      </c>
      <c r="L1132" s="4" t="s">
        <v>33</v>
      </c>
      <c r="N1132" s="74" t="e">
        <f>+VLOOKUP(B1132,#REF!,5,0)</f>
        <v>#REF!</v>
      </c>
      <c r="O1132" s="2" t="e">
        <f t="shared" si="53"/>
        <v>#REF!</v>
      </c>
      <c r="P1132" s="2" t="s">
        <v>2644</v>
      </c>
      <c r="Q1132" s="2" t="s">
        <v>2645</v>
      </c>
    </row>
    <row r="1133" spans="1:17" ht="14.25" customHeight="1" x14ac:dyDescent="0.25">
      <c r="A1133" s="2">
        <v>1132</v>
      </c>
      <c r="B1133" s="3">
        <v>21242</v>
      </c>
      <c r="C1133" s="4" t="s">
        <v>586</v>
      </c>
      <c r="D1133" s="5">
        <v>43943</v>
      </c>
      <c r="E1133" s="36" t="s">
        <v>33</v>
      </c>
      <c r="F1133" s="5">
        <v>43949</v>
      </c>
      <c r="G1133" s="4" t="s">
        <v>596</v>
      </c>
      <c r="H1133" s="1">
        <f t="shared" si="51"/>
        <v>6</v>
      </c>
      <c r="I1133" s="1">
        <f t="shared" si="52"/>
        <v>5</v>
      </c>
      <c r="J1133" s="69" t="s">
        <v>1555</v>
      </c>
      <c r="K1133" s="4" t="s">
        <v>589</v>
      </c>
      <c r="L1133" s="4" t="s">
        <v>33</v>
      </c>
      <c r="N1133" s="74" t="e">
        <f>+VLOOKUP(B1133,#REF!,5,0)</f>
        <v>#REF!</v>
      </c>
      <c r="O1133" s="2" t="e">
        <f t="shared" si="53"/>
        <v>#REF!</v>
      </c>
      <c r="P1133" s="2" t="s">
        <v>2644</v>
      </c>
      <c r="Q1133" s="2" t="s">
        <v>2645</v>
      </c>
    </row>
    <row r="1134" spans="1:17" ht="14.25" customHeight="1" x14ac:dyDescent="0.25">
      <c r="A1134" s="2">
        <v>1133</v>
      </c>
      <c r="B1134" s="3">
        <v>21243</v>
      </c>
      <c r="C1134" s="4" t="s">
        <v>586</v>
      </c>
      <c r="D1134" s="5">
        <v>43943</v>
      </c>
      <c r="E1134" s="36" t="s">
        <v>33</v>
      </c>
      <c r="F1134" s="5">
        <v>43949</v>
      </c>
      <c r="G1134" s="4" t="s">
        <v>596</v>
      </c>
      <c r="H1134" s="1">
        <f t="shared" si="51"/>
        <v>6</v>
      </c>
      <c r="I1134" s="1">
        <f t="shared" si="52"/>
        <v>5</v>
      </c>
      <c r="J1134" s="69" t="s">
        <v>1556</v>
      </c>
      <c r="K1134" s="4" t="s">
        <v>589</v>
      </c>
      <c r="L1134" s="4" t="s">
        <v>33</v>
      </c>
      <c r="N1134" s="74" t="e">
        <f>+VLOOKUP(B1134,#REF!,5,0)</f>
        <v>#REF!</v>
      </c>
      <c r="O1134" s="2" t="e">
        <f t="shared" si="53"/>
        <v>#REF!</v>
      </c>
      <c r="P1134" s="2" t="s">
        <v>2644</v>
      </c>
      <c r="Q1134" s="2" t="s">
        <v>2645</v>
      </c>
    </row>
    <row r="1135" spans="1:17" ht="14.25" customHeight="1" x14ac:dyDescent="0.25">
      <c r="A1135" s="2">
        <v>1134</v>
      </c>
      <c r="B1135" s="3">
        <v>21244</v>
      </c>
      <c r="C1135" s="4" t="s">
        <v>4</v>
      </c>
      <c r="D1135" s="5">
        <v>43944</v>
      </c>
      <c r="E1135" s="36" t="s">
        <v>33</v>
      </c>
      <c r="F1135" s="5">
        <v>43945</v>
      </c>
      <c r="G1135" s="4" t="s">
        <v>596</v>
      </c>
      <c r="H1135" s="1">
        <f t="shared" si="51"/>
        <v>1</v>
      </c>
      <c r="I1135" s="1">
        <f t="shared" si="52"/>
        <v>2</v>
      </c>
      <c r="J1135" s="69" t="s">
        <v>1557</v>
      </c>
      <c r="K1135" s="4" t="s">
        <v>589</v>
      </c>
      <c r="L1135" s="4" t="s">
        <v>33</v>
      </c>
      <c r="N1135" s="74" t="e">
        <f>+VLOOKUP(B1135,#REF!,5,0)</f>
        <v>#REF!</v>
      </c>
      <c r="O1135" s="2" t="e">
        <f t="shared" si="53"/>
        <v>#REF!</v>
      </c>
      <c r="P1135" s="2" t="s">
        <v>2644</v>
      </c>
      <c r="Q1135" s="2" t="s">
        <v>2645</v>
      </c>
    </row>
    <row r="1136" spans="1:17" ht="14.25" customHeight="1" x14ac:dyDescent="0.25">
      <c r="A1136" s="2">
        <v>1135</v>
      </c>
      <c r="B1136" s="3">
        <v>21245</v>
      </c>
      <c r="C1136" s="4" t="s">
        <v>7</v>
      </c>
      <c r="D1136" s="5">
        <v>43944</v>
      </c>
      <c r="E1136" s="36" t="s">
        <v>33</v>
      </c>
      <c r="F1136" s="5">
        <v>43949</v>
      </c>
      <c r="G1136" s="4" t="s">
        <v>596</v>
      </c>
      <c r="H1136" s="1">
        <f t="shared" si="51"/>
        <v>5</v>
      </c>
      <c r="I1136" s="1">
        <f t="shared" si="52"/>
        <v>4</v>
      </c>
      <c r="J1136" s="69" t="s">
        <v>1558</v>
      </c>
      <c r="K1136" s="4" t="s">
        <v>589</v>
      </c>
      <c r="L1136" s="4" t="s">
        <v>33</v>
      </c>
      <c r="N1136" s="74" t="e">
        <f>+VLOOKUP(B1136,#REF!,5,0)</f>
        <v>#REF!</v>
      </c>
      <c r="O1136" s="2" t="e">
        <f t="shared" si="53"/>
        <v>#REF!</v>
      </c>
      <c r="P1136" s="2" t="s">
        <v>2644</v>
      </c>
      <c r="Q1136" s="2" t="s">
        <v>2645</v>
      </c>
    </row>
    <row r="1137" spans="1:17" ht="14.25" customHeight="1" x14ac:dyDescent="0.25">
      <c r="A1137" s="2">
        <v>1136</v>
      </c>
      <c r="B1137" s="3">
        <v>21246</v>
      </c>
      <c r="C1137" s="4" t="s">
        <v>2</v>
      </c>
      <c r="D1137" s="5">
        <v>43944</v>
      </c>
      <c r="E1137" s="36" t="s">
        <v>33</v>
      </c>
      <c r="F1137" s="5">
        <v>43945</v>
      </c>
      <c r="G1137" s="4" t="s">
        <v>596</v>
      </c>
      <c r="H1137" s="1">
        <f t="shared" si="51"/>
        <v>1</v>
      </c>
      <c r="I1137" s="1">
        <f t="shared" si="52"/>
        <v>2</v>
      </c>
      <c r="J1137" s="69" t="s">
        <v>1559</v>
      </c>
      <c r="K1137" s="4" t="s">
        <v>589</v>
      </c>
      <c r="L1137" s="4" t="s">
        <v>33</v>
      </c>
      <c r="N1137" s="74" t="e">
        <f>+VLOOKUP(B1137,#REF!,5,0)</f>
        <v>#REF!</v>
      </c>
      <c r="O1137" s="2" t="e">
        <f t="shared" si="53"/>
        <v>#REF!</v>
      </c>
      <c r="P1137" s="2" t="s">
        <v>2644</v>
      </c>
      <c r="Q1137" s="2" t="s">
        <v>2645</v>
      </c>
    </row>
    <row r="1138" spans="1:17" ht="14.25" customHeight="1" x14ac:dyDescent="0.25">
      <c r="A1138" s="2">
        <v>1137</v>
      </c>
      <c r="B1138" s="3">
        <v>21247</v>
      </c>
      <c r="C1138" s="4" t="s">
        <v>2</v>
      </c>
      <c r="D1138" s="5">
        <v>43944</v>
      </c>
      <c r="E1138" s="36" t="s">
        <v>33</v>
      </c>
      <c r="F1138" s="5">
        <v>43945</v>
      </c>
      <c r="G1138" s="4" t="s">
        <v>596</v>
      </c>
      <c r="H1138" s="1">
        <f t="shared" si="51"/>
        <v>1</v>
      </c>
      <c r="I1138" s="1">
        <f t="shared" si="52"/>
        <v>2</v>
      </c>
      <c r="J1138" s="69" t="s">
        <v>1559</v>
      </c>
      <c r="K1138" s="4" t="s">
        <v>589</v>
      </c>
      <c r="L1138" s="4" t="s">
        <v>33</v>
      </c>
      <c r="N1138" s="74" t="e">
        <f>+VLOOKUP(B1138,#REF!,5,0)</f>
        <v>#REF!</v>
      </c>
      <c r="O1138" s="2" t="e">
        <f t="shared" si="53"/>
        <v>#REF!</v>
      </c>
      <c r="P1138" s="2" t="s">
        <v>2644</v>
      </c>
      <c r="Q1138" s="2" t="s">
        <v>2645</v>
      </c>
    </row>
    <row r="1139" spans="1:17" ht="14.25" customHeight="1" x14ac:dyDescent="0.25">
      <c r="A1139" s="2">
        <v>1138</v>
      </c>
      <c r="B1139" s="3">
        <v>21248</v>
      </c>
      <c r="C1139" s="4" t="s">
        <v>4</v>
      </c>
      <c r="D1139" s="5">
        <v>43944</v>
      </c>
      <c r="E1139" s="36" t="s">
        <v>33</v>
      </c>
      <c r="F1139" s="5">
        <v>43945</v>
      </c>
      <c r="G1139" s="4" t="s">
        <v>596</v>
      </c>
      <c r="H1139" s="1">
        <f t="shared" si="51"/>
        <v>1</v>
      </c>
      <c r="I1139" s="1">
        <f t="shared" si="52"/>
        <v>2</v>
      </c>
      <c r="J1139" s="69" t="s">
        <v>1560</v>
      </c>
      <c r="K1139" s="4" t="s">
        <v>589</v>
      </c>
      <c r="L1139" s="4" t="s">
        <v>33</v>
      </c>
      <c r="N1139" s="74" t="e">
        <f>+VLOOKUP(B1139,#REF!,5,0)</f>
        <v>#REF!</v>
      </c>
      <c r="O1139" s="2" t="e">
        <f t="shared" si="53"/>
        <v>#REF!</v>
      </c>
      <c r="P1139" s="2" t="s">
        <v>2644</v>
      </c>
      <c r="Q1139" s="2" t="s">
        <v>2645</v>
      </c>
    </row>
    <row r="1140" spans="1:17" ht="14.25" customHeight="1" x14ac:dyDescent="0.25">
      <c r="A1140" s="2">
        <v>1139</v>
      </c>
      <c r="B1140" s="3">
        <v>21249</v>
      </c>
      <c r="C1140" s="4" t="s">
        <v>4</v>
      </c>
      <c r="D1140" s="5">
        <v>43944</v>
      </c>
      <c r="E1140" s="36" t="s">
        <v>33</v>
      </c>
      <c r="F1140" s="5">
        <v>43945</v>
      </c>
      <c r="G1140" s="4" t="s">
        <v>596</v>
      </c>
      <c r="H1140" s="1">
        <f t="shared" si="51"/>
        <v>1</v>
      </c>
      <c r="I1140" s="1">
        <f t="shared" si="52"/>
        <v>2</v>
      </c>
      <c r="J1140" s="69" t="s">
        <v>1561</v>
      </c>
      <c r="K1140" s="4" t="s">
        <v>589</v>
      </c>
      <c r="L1140" s="4" t="s">
        <v>33</v>
      </c>
      <c r="N1140" s="74" t="e">
        <f>+VLOOKUP(B1140,#REF!,5,0)</f>
        <v>#REF!</v>
      </c>
      <c r="O1140" s="2" t="e">
        <f t="shared" si="53"/>
        <v>#REF!</v>
      </c>
      <c r="P1140" s="2" t="s">
        <v>2644</v>
      </c>
      <c r="Q1140" s="2" t="s">
        <v>2645</v>
      </c>
    </row>
    <row r="1141" spans="1:17" ht="14.25" customHeight="1" x14ac:dyDescent="0.25">
      <c r="A1141" s="2">
        <v>1140</v>
      </c>
      <c r="B1141" s="3">
        <v>21250</v>
      </c>
      <c r="C1141" s="4" t="s">
        <v>586</v>
      </c>
      <c r="D1141" s="5">
        <v>43944</v>
      </c>
      <c r="E1141" s="36" t="s">
        <v>33</v>
      </c>
      <c r="F1141" s="5">
        <v>43949</v>
      </c>
      <c r="G1141" s="4" t="s">
        <v>596</v>
      </c>
      <c r="H1141" s="1">
        <f t="shared" si="51"/>
        <v>5</v>
      </c>
      <c r="I1141" s="1">
        <f t="shared" si="52"/>
        <v>4</v>
      </c>
      <c r="J1141" s="69" t="s">
        <v>1562</v>
      </c>
      <c r="K1141" s="4" t="s">
        <v>589</v>
      </c>
      <c r="L1141" s="4" t="s">
        <v>33</v>
      </c>
      <c r="N1141" s="74" t="e">
        <f>+VLOOKUP(B1141,#REF!,5,0)</f>
        <v>#REF!</v>
      </c>
      <c r="O1141" s="2" t="e">
        <f t="shared" si="53"/>
        <v>#REF!</v>
      </c>
      <c r="P1141" s="2" t="s">
        <v>2644</v>
      </c>
      <c r="Q1141" s="2" t="s">
        <v>2645</v>
      </c>
    </row>
    <row r="1142" spans="1:17" ht="14.25" customHeight="1" x14ac:dyDescent="0.25">
      <c r="A1142" s="2">
        <v>1141</v>
      </c>
      <c r="B1142" s="3">
        <v>21251</v>
      </c>
      <c r="C1142" s="4" t="s">
        <v>586</v>
      </c>
      <c r="D1142" s="5">
        <v>43944</v>
      </c>
      <c r="E1142" s="36" t="s">
        <v>33</v>
      </c>
      <c r="F1142" s="5">
        <v>43949</v>
      </c>
      <c r="G1142" s="4" t="s">
        <v>596</v>
      </c>
      <c r="H1142" s="1">
        <f t="shared" si="51"/>
        <v>5</v>
      </c>
      <c r="I1142" s="1">
        <f t="shared" si="52"/>
        <v>4</v>
      </c>
      <c r="J1142" s="69" t="s">
        <v>1563</v>
      </c>
      <c r="K1142" s="4" t="s">
        <v>589</v>
      </c>
      <c r="L1142" s="4" t="s">
        <v>33</v>
      </c>
      <c r="N1142" s="74" t="e">
        <f>+VLOOKUP(B1142,#REF!,5,0)</f>
        <v>#REF!</v>
      </c>
      <c r="O1142" s="2" t="e">
        <f t="shared" si="53"/>
        <v>#REF!</v>
      </c>
      <c r="P1142" s="2" t="s">
        <v>2644</v>
      </c>
      <c r="Q1142" s="2" t="s">
        <v>2645</v>
      </c>
    </row>
    <row r="1143" spans="1:17" ht="14.25" customHeight="1" x14ac:dyDescent="0.25">
      <c r="A1143" s="2">
        <v>1142</v>
      </c>
      <c r="B1143" s="3">
        <v>21252</v>
      </c>
      <c r="C1143" s="4" t="s">
        <v>4</v>
      </c>
      <c r="D1143" s="5">
        <v>43944</v>
      </c>
      <c r="E1143" s="36" t="s">
        <v>33</v>
      </c>
      <c r="F1143" s="5" t="s">
        <v>25</v>
      </c>
      <c r="G1143" s="4" t="s">
        <v>25</v>
      </c>
      <c r="H1143" s="1" t="e">
        <f t="shared" si="51"/>
        <v>#VALUE!</v>
      </c>
      <c r="I1143" s="1" t="e">
        <f t="shared" si="52"/>
        <v>#VALUE!</v>
      </c>
      <c r="J1143" s="69" t="s">
        <v>1564</v>
      </c>
      <c r="K1143" s="4" t="s">
        <v>592</v>
      </c>
      <c r="L1143" s="4" t="s">
        <v>25</v>
      </c>
      <c r="N1143" s="74" t="e">
        <f>+VLOOKUP(B1143,#REF!,5,0)</f>
        <v>#REF!</v>
      </c>
      <c r="O1143" s="2" t="e">
        <f t="shared" si="53"/>
        <v>#REF!</v>
      </c>
      <c r="P1143" s="2" t="s">
        <v>2646</v>
      </c>
      <c r="Q1143" s="2" t="s">
        <v>25</v>
      </c>
    </row>
    <row r="1144" spans="1:17" ht="14.25" customHeight="1" x14ac:dyDescent="0.25">
      <c r="A1144" s="2">
        <v>1143</v>
      </c>
      <c r="B1144" s="3">
        <v>21253</v>
      </c>
      <c r="C1144" s="4" t="s">
        <v>586</v>
      </c>
      <c r="D1144" s="5">
        <v>43944</v>
      </c>
      <c r="E1144" s="36" t="s">
        <v>33</v>
      </c>
      <c r="F1144" s="5">
        <v>43949</v>
      </c>
      <c r="G1144" s="4" t="s">
        <v>596</v>
      </c>
      <c r="H1144" s="1">
        <f t="shared" si="51"/>
        <v>5</v>
      </c>
      <c r="I1144" s="1">
        <f t="shared" si="52"/>
        <v>4</v>
      </c>
      <c r="J1144" s="69" t="s">
        <v>1272</v>
      </c>
      <c r="K1144" s="4" t="s">
        <v>589</v>
      </c>
      <c r="L1144" s="4" t="s">
        <v>33</v>
      </c>
      <c r="N1144" s="74" t="e">
        <f>+VLOOKUP(B1144,#REF!,5,0)</f>
        <v>#REF!</v>
      </c>
      <c r="O1144" s="2" t="e">
        <f t="shared" si="53"/>
        <v>#REF!</v>
      </c>
      <c r="P1144" s="2" t="s">
        <v>2644</v>
      </c>
      <c r="Q1144" s="2" t="s">
        <v>2645</v>
      </c>
    </row>
    <row r="1145" spans="1:17" ht="14.25" customHeight="1" x14ac:dyDescent="0.25">
      <c r="A1145" s="2">
        <v>1144</v>
      </c>
      <c r="B1145" s="3">
        <v>21254</v>
      </c>
      <c r="C1145" s="4" t="s">
        <v>586</v>
      </c>
      <c r="D1145" s="5">
        <v>43944</v>
      </c>
      <c r="E1145" s="36" t="s">
        <v>33</v>
      </c>
      <c r="F1145" s="5">
        <v>43949</v>
      </c>
      <c r="G1145" s="4" t="s">
        <v>596</v>
      </c>
      <c r="H1145" s="1">
        <f t="shared" si="51"/>
        <v>5</v>
      </c>
      <c r="I1145" s="1">
        <f t="shared" si="52"/>
        <v>4</v>
      </c>
      <c r="J1145" s="69" t="s">
        <v>1565</v>
      </c>
      <c r="K1145" s="4" t="s">
        <v>589</v>
      </c>
      <c r="L1145" s="4" t="s">
        <v>33</v>
      </c>
      <c r="N1145" s="74" t="e">
        <f>+VLOOKUP(B1145,#REF!,5,0)</f>
        <v>#REF!</v>
      </c>
      <c r="O1145" s="2" t="e">
        <f t="shared" si="53"/>
        <v>#REF!</v>
      </c>
      <c r="P1145" s="2" t="s">
        <v>2644</v>
      </c>
      <c r="Q1145" s="2" t="s">
        <v>2645</v>
      </c>
    </row>
    <row r="1146" spans="1:17" ht="14.25" customHeight="1" x14ac:dyDescent="0.25">
      <c r="A1146" s="2">
        <v>1145</v>
      </c>
      <c r="B1146" s="3">
        <v>21255</v>
      </c>
      <c r="C1146" s="4" t="s">
        <v>2</v>
      </c>
      <c r="D1146" s="5">
        <v>43944</v>
      </c>
      <c r="E1146" s="36" t="s">
        <v>33</v>
      </c>
      <c r="F1146" s="5">
        <v>43945</v>
      </c>
      <c r="G1146" s="4" t="s">
        <v>596</v>
      </c>
      <c r="H1146" s="1">
        <f t="shared" si="51"/>
        <v>1</v>
      </c>
      <c r="I1146" s="1">
        <f t="shared" si="52"/>
        <v>2</v>
      </c>
      <c r="J1146" s="69" t="s">
        <v>1220</v>
      </c>
      <c r="K1146" s="4" t="s">
        <v>589</v>
      </c>
      <c r="L1146" s="4" t="s">
        <v>33</v>
      </c>
      <c r="N1146" s="74" t="e">
        <f>+VLOOKUP(B1146,#REF!,5,0)</f>
        <v>#REF!</v>
      </c>
      <c r="O1146" s="2" t="e">
        <f t="shared" si="53"/>
        <v>#REF!</v>
      </c>
      <c r="P1146" s="2" t="s">
        <v>2644</v>
      </c>
      <c r="Q1146" s="2" t="s">
        <v>2645</v>
      </c>
    </row>
    <row r="1147" spans="1:17" ht="14.25" customHeight="1" x14ac:dyDescent="0.25">
      <c r="A1147" s="2">
        <v>1146</v>
      </c>
      <c r="B1147" s="3">
        <v>21256</v>
      </c>
      <c r="C1147" s="4" t="s">
        <v>4</v>
      </c>
      <c r="D1147" s="5">
        <v>43944</v>
      </c>
      <c r="E1147" s="36" t="s">
        <v>33</v>
      </c>
      <c r="F1147" s="5">
        <v>43945</v>
      </c>
      <c r="G1147" s="4" t="s">
        <v>596</v>
      </c>
      <c r="H1147" s="1">
        <f t="shared" si="51"/>
        <v>1</v>
      </c>
      <c r="I1147" s="1">
        <f t="shared" si="52"/>
        <v>2</v>
      </c>
      <c r="J1147" s="69" t="s">
        <v>1566</v>
      </c>
      <c r="K1147" s="4" t="s">
        <v>589</v>
      </c>
      <c r="L1147" s="4" t="s">
        <v>33</v>
      </c>
      <c r="N1147" s="74" t="e">
        <f>+VLOOKUP(B1147,#REF!,5,0)</f>
        <v>#REF!</v>
      </c>
      <c r="O1147" s="2" t="e">
        <f t="shared" si="53"/>
        <v>#REF!</v>
      </c>
      <c r="P1147" s="2" t="s">
        <v>2644</v>
      </c>
      <c r="Q1147" s="2" t="s">
        <v>2645</v>
      </c>
    </row>
    <row r="1148" spans="1:17" ht="14.25" customHeight="1" x14ac:dyDescent="0.25">
      <c r="A1148" s="2">
        <v>1147</v>
      </c>
      <c r="B1148" s="3">
        <v>21257</v>
      </c>
      <c r="C1148" s="4" t="s">
        <v>4</v>
      </c>
      <c r="D1148" s="5">
        <v>43944</v>
      </c>
      <c r="E1148" s="36" t="s">
        <v>33</v>
      </c>
      <c r="F1148" s="5">
        <v>43945</v>
      </c>
      <c r="G1148" s="4" t="s">
        <v>596</v>
      </c>
      <c r="H1148" s="1">
        <f t="shared" si="51"/>
        <v>1</v>
      </c>
      <c r="I1148" s="1">
        <f t="shared" si="52"/>
        <v>2</v>
      </c>
      <c r="J1148" s="69" t="s">
        <v>1567</v>
      </c>
      <c r="K1148" s="4" t="s">
        <v>589</v>
      </c>
      <c r="L1148" s="4" t="s">
        <v>33</v>
      </c>
      <c r="N1148" s="74" t="e">
        <f>+VLOOKUP(B1148,#REF!,5,0)</f>
        <v>#REF!</v>
      </c>
      <c r="O1148" s="2" t="e">
        <f t="shared" si="53"/>
        <v>#REF!</v>
      </c>
      <c r="P1148" s="2" t="s">
        <v>2644</v>
      </c>
      <c r="Q1148" s="2" t="s">
        <v>2645</v>
      </c>
    </row>
    <row r="1149" spans="1:17" ht="14.25" customHeight="1" x14ac:dyDescent="0.25">
      <c r="A1149" s="2">
        <v>1148</v>
      </c>
      <c r="B1149" s="3">
        <v>21258</v>
      </c>
      <c r="C1149" s="4" t="s">
        <v>2</v>
      </c>
      <c r="D1149" s="5">
        <v>43944</v>
      </c>
      <c r="E1149" s="36" t="s">
        <v>33</v>
      </c>
      <c r="F1149" s="5">
        <v>43945</v>
      </c>
      <c r="G1149" s="4" t="s">
        <v>596</v>
      </c>
      <c r="H1149" s="1">
        <f t="shared" si="51"/>
        <v>1</v>
      </c>
      <c r="I1149" s="1">
        <f t="shared" si="52"/>
        <v>2</v>
      </c>
      <c r="J1149" s="69" t="s">
        <v>1568</v>
      </c>
      <c r="K1149" s="4" t="s">
        <v>589</v>
      </c>
      <c r="L1149" s="4" t="s">
        <v>33</v>
      </c>
      <c r="N1149" s="74" t="e">
        <f>+VLOOKUP(B1149,#REF!,5,0)</f>
        <v>#REF!</v>
      </c>
      <c r="O1149" s="2" t="e">
        <f t="shared" si="53"/>
        <v>#REF!</v>
      </c>
      <c r="P1149" s="2" t="s">
        <v>2644</v>
      </c>
      <c r="Q1149" s="2" t="s">
        <v>2645</v>
      </c>
    </row>
    <row r="1150" spans="1:17" ht="14.25" customHeight="1" x14ac:dyDescent="0.25">
      <c r="A1150" s="2">
        <v>1149</v>
      </c>
      <c r="B1150" s="3">
        <v>21259</v>
      </c>
      <c r="C1150" s="4" t="s">
        <v>2</v>
      </c>
      <c r="D1150" s="5">
        <v>43944</v>
      </c>
      <c r="E1150" s="36" t="s">
        <v>33</v>
      </c>
      <c r="F1150" s="5">
        <v>43949</v>
      </c>
      <c r="G1150" s="4" t="s">
        <v>596</v>
      </c>
      <c r="H1150" s="1">
        <f t="shared" si="51"/>
        <v>5</v>
      </c>
      <c r="I1150" s="1">
        <f t="shared" si="52"/>
        <v>4</v>
      </c>
      <c r="J1150" s="69" t="s">
        <v>1569</v>
      </c>
      <c r="K1150" s="4" t="s">
        <v>589</v>
      </c>
      <c r="L1150" s="4" t="s">
        <v>33</v>
      </c>
      <c r="N1150" s="74" t="e">
        <f>+VLOOKUP(B1150,#REF!,5,0)</f>
        <v>#REF!</v>
      </c>
      <c r="O1150" s="2" t="e">
        <f t="shared" si="53"/>
        <v>#REF!</v>
      </c>
      <c r="P1150" s="2" t="s">
        <v>2644</v>
      </c>
      <c r="Q1150" s="2" t="s">
        <v>2645</v>
      </c>
    </row>
    <row r="1151" spans="1:17" ht="14.25" customHeight="1" x14ac:dyDescent="0.25">
      <c r="A1151" s="2">
        <v>1150</v>
      </c>
      <c r="B1151" s="3">
        <v>21260</v>
      </c>
      <c r="C1151" s="4" t="s">
        <v>586</v>
      </c>
      <c r="D1151" s="5">
        <v>43944</v>
      </c>
      <c r="E1151" s="36" t="s">
        <v>33</v>
      </c>
      <c r="F1151" s="5">
        <v>43949</v>
      </c>
      <c r="G1151" s="4" t="s">
        <v>596</v>
      </c>
      <c r="H1151" s="1">
        <f t="shared" si="51"/>
        <v>5</v>
      </c>
      <c r="I1151" s="1">
        <f t="shared" si="52"/>
        <v>4</v>
      </c>
      <c r="J1151" s="69" t="s">
        <v>1570</v>
      </c>
      <c r="K1151" s="4" t="s">
        <v>589</v>
      </c>
      <c r="L1151" s="4" t="s">
        <v>33</v>
      </c>
      <c r="N1151" s="74" t="e">
        <f>+VLOOKUP(B1151,#REF!,5,0)</f>
        <v>#REF!</v>
      </c>
      <c r="O1151" s="2" t="e">
        <f t="shared" si="53"/>
        <v>#REF!</v>
      </c>
      <c r="P1151" s="2" t="s">
        <v>2644</v>
      </c>
      <c r="Q1151" s="2" t="s">
        <v>2645</v>
      </c>
    </row>
    <row r="1152" spans="1:17" ht="14.25" customHeight="1" x14ac:dyDescent="0.25">
      <c r="A1152" s="2">
        <v>1151</v>
      </c>
      <c r="B1152" s="3">
        <v>21261</v>
      </c>
      <c r="C1152" s="4" t="s">
        <v>586</v>
      </c>
      <c r="D1152" s="5">
        <v>43945</v>
      </c>
      <c r="E1152" s="36" t="s">
        <v>33</v>
      </c>
      <c r="F1152" s="5">
        <v>43949</v>
      </c>
      <c r="G1152" s="4" t="s">
        <v>596</v>
      </c>
      <c r="H1152" s="1">
        <f t="shared" si="51"/>
        <v>4</v>
      </c>
      <c r="I1152" s="1">
        <f t="shared" si="52"/>
        <v>3</v>
      </c>
      <c r="J1152" s="69" t="s">
        <v>1571</v>
      </c>
      <c r="K1152" s="4" t="s">
        <v>589</v>
      </c>
      <c r="L1152" s="4" t="s">
        <v>33</v>
      </c>
      <c r="N1152" s="74" t="e">
        <f>+VLOOKUP(B1152,#REF!,5,0)</f>
        <v>#REF!</v>
      </c>
      <c r="O1152" s="2" t="e">
        <f t="shared" si="53"/>
        <v>#REF!</v>
      </c>
      <c r="P1152" s="2" t="s">
        <v>2644</v>
      </c>
      <c r="Q1152" s="2" t="s">
        <v>2645</v>
      </c>
    </row>
    <row r="1153" spans="1:17" ht="14.25" customHeight="1" x14ac:dyDescent="0.25">
      <c r="A1153" s="2">
        <v>1152</v>
      </c>
      <c r="B1153" s="3">
        <v>21262</v>
      </c>
      <c r="C1153" s="4" t="s">
        <v>586</v>
      </c>
      <c r="D1153" s="5">
        <v>43945</v>
      </c>
      <c r="E1153" s="36" t="s">
        <v>33</v>
      </c>
      <c r="F1153" s="5">
        <v>43949</v>
      </c>
      <c r="G1153" s="4" t="s">
        <v>596</v>
      </c>
      <c r="H1153" s="1">
        <f t="shared" si="51"/>
        <v>4</v>
      </c>
      <c r="I1153" s="1">
        <f t="shared" si="52"/>
        <v>3</v>
      </c>
      <c r="J1153" s="69" t="s">
        <v>1572</v>
      </c>
      <c r="K1153" s="4" t="s">
        <v>589</v>
      </c>
      <c r="L1153" s="4" t="s">
        <v>33</v>
      </c>
      <c r="N1153" s="74" t="e">
        <f>+VLOOKUP(B1153,#REF!,5,0)</f>
        <v>#REF!</v>
      </c>
      <c r="O1153" s="2" t="e">
        <f t="shared" si="53"/>
        <v>#REF!</v>
      </c>
      <c r="P1153" s="2" t="s">
        <v>2644</v>
      </c>
      <c r="Q1153" s="2" t="s">
        <v>2645</v>
      </c>
    </row>
    <row r="1154" spans="1:17" ht="14.25" customHeight="1" x14ac:dyDescent="0.25">
      <c r="A1154" s="2">
        <v>1153</v>
      </c>
      <c r="B1154" s="3">
        <v>21263</v>
      </c>
      <c r="C1154" s="4" t="s">
        <v>4</v>
      </c>
      <c r="D1154" s="5">
        <v>43945</v>
      </c>
      <c r="E1154" s="36" t="s">
        <v>33</v>
      </c>
      <c r="F1154" s="5">
        <v>43949</v>
      </c>
      <c r="G1154" s="4" t="s">
        <v>596</v>
      </c>
      <c r="H1154" s="1">
        <f t="shared" ref="H1154:H1217" si="54">+F1154-D1154</f>
        <v>4</v>
      </c>
      <c r="I1154" s="1">
        <f t="shared" ref="I1154:I1217" si="55">+NETWORKDAYS(D1154,F1154)</f>
        <v>3</v>
      </c>
      <c r="J1154" s="69" t="s">
        <v>1573</v>
      </c>
      <c r="K1154" s="4" t="s">
        <v>589</v>
      </c>
      <c r="L1154" s="4" t="s">
        <v>33</v>
      </c>
      <c r="N1154" s="74" t="e">
        <f>+VLOOKUP(B1154,#REF!,5,0)</f>
        <v>#REF!</v>
      </c>
      <c r="O1154" s="2" t="e">
        <f t="shared" ref="O1154:O1217" si="56">+N1154=K1154</f>
        <v>#REF!</v>
      </c>
      <c r="P1154" s="2" t="s">
        <v>2644</v>
      </c>
      <c r="Q1154" s="2" t="s">
        <v>2645</v>
      </c>
    </row>
    <row r="1155" spans="1:17" ht="14.25" customHeight="1" x14ac:dyDescent="0.25">
      <c r="A1155" s="2">
        <v>1154</v>
      </c>
      <c r="B1155" s="3">
        <v>21264</v>
      </c>
      <c r="C1155" s="4" t="s">
        <v>586</v>
      </c>
      <c r="D1155" s="5">
        <v>43945</v>
      </c>
      <c r="E1155" s="36" t="s">
        <v>33</v>
      </c>
      <c r="F1155" s="5">
        <v>43949</v>
      </c>
      <c r="G1155" s="4" t="s">
        <v>596</v>
      </c>
      <c r="H1155" s="1">
        <f t="shared" si="54"/>
        <v>4</v>
      </c>
      <c r="I1155" s="1">
        <f t="shared" si="55"/>
        <v>3</v>
      </c>
      <c r="J1155" s="69" t="s">
        <v>1574</v>
      </c>
      <c r="K1155" s="4" t="s">
        <v>589</v>
      </c>
      <c r="L1155" s="4" t="s">
        <v>33</v>
      </c>
      <c r="N1155" s="74" t="e">
        <f>+VLOOKUP(B1155,#REF!,5,0)</f>
        <v>#REF!</v>
      </c>
      <c r="O1155" s="2" t="e">
        <f t="shared" si="56"/>
        <v>#REF!</v>
      </c>
      <c r="P1155" s="2" t="s">
        <v>2644</v>
      </c>
      <c r="Q1155" s="2" t="s">
        <v>2645</v>
      </c>
    </row>
    <row r="1156" spans="1:17" ht="14.25" customHeight="1" x14ac:dyDescent="0.25">
      <c r="A1156" s="2">
        <v>1155</v>
      </c>
      <c r="B1156" s="3">
        <v>21265</v>
      </c>
      <c r="C1156" s="4" t="s">
        <v>586</v>
      </c>
      <c r="D1156" s="5">
        <v>43945</v>
      </c>
      <c r="E1156" s="36" t="s">
        <v>33</v>
      </c>
      <c r="F1156" s="5">
        <v>43949</v>
      </c>
      <c r="G1156" s="4" t="s">
        <v>596</v>
      </c>
      <c r="H1156" s="1">
        <f t="shared" si="54"/>
        <v>4</v>
      </c>
      <c r="I1156" s="1">
        <f t="shared" si="55"/>
        <v>3</v>
      </c>
      <c r="J1156" s="69" t="s">
        <v>1575</v>
      </c>
      <c r="K1156" s="4" t="s">
        <v>589</v>
      </c>
      <c r="L1156" s="4" t="s">
        <v>33</v>
      </c>
      <c r="N1156" s="74" t="e">
        <f>+VLOOKUP(B1156,#REF!,5,0)</f>
        <v>#REF!</v>
      </c>
      <c r="O1156" s="2" t="e">
        <f t="shared" si="56"/>
        <v>#REF!</v>
      </c>
      <c r="P1156" s="2" t="s">
        <v>2644</v>
      </c>
      <c r="Q1156" s="2" t="s">
        <v>2645</v>
      </c>
    </row>
    <row r="1157" spans="1:17" ht="14.25" customHeight="1" x14ac:dyDescent="0.25">
      <c r="A1157" s="2">
        <v>1156</v>
      </c>
      <c r="B1157" s="3">
        <v>21266</v>
      </c>
      <c r="C1157" s="4" t="s">
        <v>586</v>
      </c>
      <c r="D1157" s="5">
        <v>43945</v>
      </c>
      <c r="E1157" s="36" t="s">
        <v>33</v>
      </c>
      <c r="F1157" s="5">
        <v>43950</v>
      </c>
      <c r="G1157" s="4" t="s">
        <v>596</v>
      </c>
      <c r="H1157" s="1">
        <f t="shared" si="54"/>
        <v>5</v>
      </c>
      <c r="I1157" s="1">
        <f t="shared" si="55"/>
        <v>4</v>
      </c>
      <c r="J1157" s="69" t="s">
        <v>1380</v>
      </c>
      <c r="K1157" s="4" t="s">
        <v>589</v>
      </c>
      <c r="L1157" s="4" t="s">
        <v>33</v>
      </c>
      <c r="N1157" s="74" t="e">
        <f>+VLOOKUP(B1157,#REF!,5,0)</f>
        <v>#REF!</v>
      </c>
      <c r="O1157" s="2" t="e">
        <f t="shared" si="56"/>
        <v>#REF!</v>
      </c>
      <c r="P1157" s="2" t="s">
        <v>2644</v>
      </c>
      <c r="Q1157" s="2" t="s">
        <v>2645</v>
      </c>
    </row>
    <row r="1158" spans="1:17" ht="14.25" customHeight="1" x14ac:dyDescent="0.25">
      <c r="A1158" s="2">
        <v>1157</v>
      </c>
      <c r="B1158" s="3">
        <v>21267</v>
      </c>
      <c r="C1158" s="4" t="s">
        <v>586</v>
      </c>
      <c r="D1158" s="5">
        <v>43945</v>
      </c>
      <c r="E1158" s="36" t="s">
        <v>33</v>
      </c>
      <c r="F1158" s="5">
        <v>43949</v>
      </c>
      <c r="G1158" s="4" t="s">
        <v>596</v>
      </c>
      <c r="H1158" s="1">
        <f t="shared" si="54"/>
        <v>4</v>
      </c>
      <c r="I1158" s="1">
        <f t="shared" si="55"/>
        <v>3</v>
      </c>
      <c r="J1158" s="69" t="s">
        <v>1576</v>
      </c>
      <c r="K1158" s="4" t="s">
        <v>589</v>
      </c>
      <c r="L1158" s="4" t="s">
        <v>33</v>
      </c>
      <c r="N1158" s="74" t="e">
        <f>+VLOOKUP(B1158,#REF!,5,0)</f>
        <v>#REF!</v>
      </c>
      <c r="O1158" s="2" t="e">
        <f t="shared" si="56"/>
        <v>#REF!</v>
      </c>
      <c r="P1158" s="2" t="s">
        <v>2644</v>
      </c>
      <c r="Q1158" s="2" t="s">
        <v>2645</v>
      </c>
    </row>
    <row r="1159" spans="1:17" ht="14.25" customHeight="1" x14ac:dyDescent="0.25">
      <c r="A1159" s="2">
        <v>1158</v>
      </c>
      <c r="B1159" s="3">
        <v>21268</v>
      </c>
      <c r="C1159" s="4" t="s">
        <v>586</v>
      </c>
      <c r="D1159" s="5">
        <v>43945</v>
      </c>
      <c r="E1159" s="36" t="s">
        <v>33</v>
      </c>
      <c r="F1159" s="5">
        <v>43950</v>
      </c>
      <c r="G1159" s="4" t="s">
        <v>596</v>
      </c>
      <c r="H1159" s="1">
        <f t="shared" si="54"/>
        <v>5</v>
      </c>
      <c r="I1159" s="1">
        <f t="shared" si="55"/>
        <v>4</v>
      </c>
      <c r="J1159" s="69" t="s">
        <v>1577</v>
      </c>
      <c r="K1159" s="4" t="s">
        <v>589</v>
      </c>
      <c r="L1159" s="4" t="s">
        <v>33</v>
      </c>
      <c r="N1159" s="74" t="e">
        <f>+VLOOKUP(B1159,#REF!,5,0)</f>
        <v>#REF!</v>
      </c>
      <c r="O1159" s="2" t="e">
        <f t="shared" si="56"/>
        <v>#REF!</v>
      </c>
      <c r="P1159" s="2" t="s">
        <v>2644</v>
      </c>
      <c r="Q1159" s="2" t="s">
        <v>2645</v>
      </c>
    </row>
    <row r="1160" spans="1:17" ht="14.25" customHeight="1" x14ac:dyDescent="0.25">
      <c r="A1160" s="2">
        <v>1159</v>
      </c>
      <c r="B1160" s="3">
        <v>21269</v>
      </c>
      <c r="C1160" s="4" t="s">
        <v>586</v>
      </c>
      <c r="D1160" s="5">
        <v>43945</v>
      </c>
      <c r="E1160" s="36" t="s">
        <v>33</v>
      </c>
      <c r="F1160" s="5">
        <v>43950</v>
      </c>
      <c r="G1160" s="4" t="s">
        <v>596</v>
      </c>
      <c r="H1160" s="1">
        <f t="shared" si="54"/>
        <v>5</v>
      </c>
      <c r="I1160" s="1">
        <f t="shared" si="55"/>
        <v>4</v>
      </c>
      <c r="J1160" s="69" t="s">
        <v>1578</v>
      </c>
      <c r="K1160" s="4" t="s">
        <v>589</v>
      </c>
      <c r="L1160" s="4" t="s">
        <v>33</v>
      </c>
      <c r="N1160" s="74" t="e">
        <f>+VLOOKUP(B1160,#REF!,5,0)</f>
        <v>#REF!</v>
      </c>
      <c r="O1160" s="2" t="e">
        <f t="shared" si="56"/>
        <v>#REF!</v>
      </c>
      <c r="P1160" s="2" t="s">
        <v>2644</v>
      </c>
      <c r="Q1160" s="2" t="s">
        <v>2645</v>
      </c>
    </row>
    <row r="1161" spans="1:17" ht="14.25" customHeight="1" x14ac:dyDescent="0.25">
      <c r="A1161" s="2">
        <v>1160</v>
      </c>
      <c r="B1161" s="3">
        <v>21270</v>
      </c>
      <c r="C1161" s="4" t="s">
        <v>586</v>
      </c>
      <c r="D1161" s="5">
        <v>43945</v>
      </c>
      <c r="E1161" s="36" t="s">
        <v>33</v>
      </c>
      <c r="F1161" s="5">
        <v>43950</v>
      </c>
      <c r="G1161" s="4" t="s">
        <v>596</v>
      </c>
      <c r="H1161" s="1">
        <f t="shared" si="54"/>
        <v>5</v>
      </c>
      <c r="I1161" s="1">
        <f t="shared" si="55"/>
        <v>4</v>
      </c>
      <c r="J1161" s="69" t="s">
        <v>1579</v>
      </c>
      <c r="K1161" s="4" t="s">
        <v>589</v>
      </c>
      <c r="L1161" s="4" t="s">
        <v>33</v>
      </c>
      <c r="N1161" s="74" t="e">
        <f>+VLOOKUP(B1161,#REF!,5,0)</f>
        <v>#REF!</v>
      </c>
      <c r="O1161" s="2" t="e">
        <f t="shared" si="56"/>
        <v>#REF!</v>
      </c>
      <c r="P1161" s="2" t="s">
        <v>2644</v>
      </c>
      <c r="Q1161" s="2" t="s">
        <v>2645</v>
      </c>
    </row>
    <row r="1162" spans="1:17" ht="14.25" customHeight="1" x14ac:dyDescent="0.25">
      <c r="A1162" s="2">
        <v>1161</v>
      </c>
      <c r="B1162" s="3">
        <v>21271</v>
      </c>
      <c r="C1162" s="4" t="s">
        <v>586</v>
      </c>
      <c r="D1162" s="5">
        <v>43945</v>
      </c>
      <c r="E1162" s="36" t="s">
        <v>33</v>
      </c>
      <c r="F1162" s="5">
        <v>43950</v>
      </c>
      <c r="G1162" s="4" t="s">
        <v>596</v>
      </c>
      <c r="H1162" s="1">
        <f t="shared" si="54"/>
        <v>5</v>
      </c>
      <c r="I1162" s="1">
        <f t="shared" si="55"/>
        <v>4</v>
      </c>
      <c r="J1162" s="69" t="s">
        <v>1580</v>
      </c>
      <c r="K1162" s="4" t="s">
        <v>589</v>
      </c>
      <c r="L1162" s="4" t="s">
        <v>33</v>
      </c>
      <c r="N1162" s="74" t="e">
        <f>+VLOOKUP(B1162,#REF!,5,0)</f>
        <v>#REF!</v>
      </c>
      <c r="O1162" s="2" t="e">
        <f t="shared" si="56"/>
        <v>#REF!</v>
      </c>
      <c r="P1162" s="2" t="s">
        <v>2644</v>
      </c>
      <c r="Q1162" s="2" t="s">
        <v>2645</v>
      </c>
    </row>
    <row r="1163" spans="1:17" ht="14.25" customHeight="1" x14ac:dyDescent="0.25">
      <c r="A1163" s="2">
        <v>1162</v>
      </c>
      <c r="B1163" s="3">
        <v>21272</v>
      </c>
      <c r="C1163" s="4" t="s">
        <v>586</v>
      </c>
      <c r="D1163" s="5">
        <v>43945</v>
      </c>
      <c r="E1163" s="36" t="s">
        <v>33</v>
      </c>
      <c r="F1163" s="5">
        <v>43950</v>
      </c>
      <c r="G1163" s="4" t="s">
        <v>596</v>
      </c>
      <c r="H1163" s="1">
        <f t="shared" si="54"/>
        <v>5</v>
      </c>
      <c r="I1163" s="1">
        <f t="shared" si="55"/>
        <v>4</v>
      </c>
      <c r="J1163" s="69" t="s">
        <v>1581</v>
      </c>
      <c r="K1163" s="4" t="s">
        <v>589</v>
      </c>
      <c r="L1163" s="4" t="s">
        <v>33</v>
      </c>
      <c r="N1163" s="74" t="e">
        <f>+VLOOKUP(B1163,#REF!,5,0)</f>
        <v>#REF!</v>
      </c>
      <c r="O1163" s="2" t="e">
        <f t="shared" si="56"/>
        <v>#REF!</v>
      </c>
      <c r="P1163" s="2" t="s">
        <v>2644</v>
      </c>
      <c r="Q1163" s="2" t="s">
        <v>2645</v>
      </c>
    </row>
    <row r="1164" spans="1:17" ht="14.25" customHeight="1" x14ac:dyDescent="0.25">
      <c r="A1164" s="2">
        <v>1163</v>
      </c>
      <c r="B1164" s="3">
        <v>21273</v>
      </c>
      <c r="C1164" s="4" t="s">
        <v>4</v>
      </c>
      <c r="D1164" s="5">
        <v>43945</v>
      </c>
      <c r="E1164" s="36" t="s">
        <v>33</v>
      </c>
      <c r="F1164" s="5">
        <v>43945</v>
      </c>
      <c r="G1164" s="4" t="s">
        <v>596</v>
      </c>
      <c r="H1164" s="1">
        <f t="shared" si="54"/>
        <v>0</v>
      </c>
      <c r="I1164" s="1">
        <f t="shared" si="55"/>
        <v>1</v>
      </c>
      <c r="J1164" s="69" t="s">
        <v>1582</v>
      </c>
      <c r="K1164" s="4" t="s">
        <v>589</v>
      </c>
      <c r="L1164" s="4" t="s">
        <v>33</v>
      </c>
      <c r="N1164" s="74" t="e">
        <f>+VLOOKUP(B1164,#REF!,5,0)</f>
        <v>#REF!</v>
      </c>
      <c r="O1164" s="2" t="e">
        <f t="shared" si="56"/>
        <v>#REF!</v>
      </c>
      <c r="P1164" s="2" t="s">
        <v>2644</v>
      </c>
      <c r="Q1164" s="2" t="s">
        <v>2645</v>
      </c>
    </row>
    <row r="1165" spans="1:17" ht="14.25" customHeight="1" x14ac:dyDescent="0.25">
      <c r="A1165" s="2">
        <v>1164</v>
      </c>
      <c r="B1165" s="3">
        <v>21274</v>
      </c>
      <c r="C1165" s="4" t="s">
        <v>586</v>
      </c>
      <c r="D1165" s="5">
        <v>43945</v>
      </c>
      <c r="E1165" s="36" t="s">
        <v>33</v>
      </c>
      <c r="F1165" s="5">
        <v>43950</v>
      </c>
      <c r="G1165" s="4" t="s">
        <v>596</v>
      </c>
      <c r="H1165" s="1">
        <f t="shared" si="54"/>
        <v>5</v>
      </c>
      <c r="I1165" s="1">
        <f t="shared" si="55"/>
        <v>4</v>
      </c>
      <c r="J1165" s="69" t="s">
        <v>1583</v>
      </c>
      <c r="K1165" s="4" t="s">
        <v>589</v>
      </c>
      <c r="L1165" s="4" t="s">
        <v>33</v>
      </c>
      <c r="N1165" s="74" t="e">
        <f>+VLOOKUP(B1165,#REF!,5,0)</f>
        <v>#REF!</v>
      </c>
      <c r="O1165" s="2" t="e">
        <f t="shared" si="56"/>
        <v>#REF!</v>
      </c>
      <c r="P1165" s="2" t="s">
        <v>2644</v>
      </c>
      <c r="Q1165" s="2" t="s">
        <v>2645</v>
      </c>
    </row>
    <row r="1166" spans="1:17" ht="14.25" customHeight="1" x14ac:dyDescent="0.25">
      <c r="A1166" s="2">
        <v>1165</v>
      </c>
      <c r="B1166" s="3">
        <v>21275</v>
      </c>
      <c r="C1166" s="4" t="s">
        <v>4</v>
      </c>
      <c r="D1166" s="5">
        <v>43945</v>
      </c>
      <c r="E1166" s="36" t="s">
        <v>33</v>
      </c>
      <c r="F1166" s="5">
        <v>43945</v>
      </c>
      <c r="G1166" s="4" t="s">
        <v>596</v>
      </c>
      <c r="H1166" s="1">
        <f t="shared" si="54"/>
        <v>0</v>
      </c>
      <c r="I1166" s="1">
        <f t="shared" si="55"/>
        <v>1</v>
      </c>
      <c r="J1166" s="69" t="s">
        <v>1584</v>
      </c>
      <c r="K1166" s="4" t="s">
        <v>589</v>
      </c>
      <c r="L1166" s="4" t="s">
        <v>33</v>
      </c>
      <c r="N1166" s="74" t="e">
        <f>+VLOOKUP(B1166,#REF!,5,0)</f>
        <v>#REF!</v>
      </c>
      <c r="O1166" s="2" t="e">
        <f t="shared" si="56"/>
        <v>#REF!</v>
      </c>
      <c r="P1166" s="2" t="s">
        <v>2644</v>
      </c>
      <c r="Q1166" s="2" t="s">
        <v>2645</v>
      </c>
    </row>
    <row r="1167" spans="1:17" ht="14.25" customHeight="1" x14ac:dyDescent="0.25">
      <c r="A1167" s="2">
        <v>1166</v>
      </c>
      <c r="B1167" s="3">
        <v>21276</v>
      </c>
      <c r="C1167" s="4" t="s">
        <v>586</v>
      </c>
      <c r="D1167" s="5">
        <v>43945</v>
      </c>
      <c r="E1167" s="36" t="s">
        <v>33</v>
      </c>
      <c r="F1167" s="5">
        <v>43950</v>
      </c>
      <c r="G1167" s="4" t="s">
        <v>596</v>
      </c>
      <c r="H1167" s="1">
        <f t="shared" si="54"/>
        <v>5</v>
      </c>
      <c r="I1167" s="1">
        <f t="shared" si="55"/>
        <v>4</v>
      </c>
      <c r="J1167" s="69" t="s">
        <v>1585</v>
      </c>
      <c r="K1167" s="4" t="s">
        <v>589</v>
      </c>
      <c r="L1167" s="4" t="s">
        <v>33</v>
      </c>
      <c r="N1167" s="74" t="e">
        <f>+VLOOKUP(B1167,#REF!,5,0)</f>
        <v>#REF!</v>
      </c>
      <c r="O1167" s="2" t="e">
        <f t="shared" si="56"/>
        <v>#REF!</v>
      </c>
      <c r="P1167" s="2" t="s">
        <v>2644</v>
      </c>
      <c r="Q1167" s="2" t="s">
        <v>2645</v>
      </c>
    </row>
    <row r="1168" spans="1:17" ht="14.25" customHeight="1" x14ac:dyDescent="0.25">
      <c r="A1168" s="2">
        <v>1167</v>
      </c>
      <c r="B1168" s="3">
        <v>21277</v>
      </c>
      <c r="C1168" s="4" t="s">
        <v>586</v>
      </c>
      <c r="D1168" s="5">
        <v>43945</v>
      </c>
      <c r="E1168" s="36" t="s">
        <v>33</v>
      </c>
      <c r="F1168" s="5">
        <v>43950</v>
      </c>
      <c r="G1168" s="4" t="s">
        <v>596</v>
      </c>
      <c r="H1168" s="1">
        <f t="shared" si="54"/>
        <v>5</v>
      </c>
      <c r="I1168" s="1">
        <f t="shared" si="55"/>
        <v>4</v>
      </c>
      <c r="J1168" s="69" t="s">
        <v>1586</v>
      </c>
      <c r="K1168" s="4" t="s">
        <v>589</v>
      </c>
      <c r="L1168" s="4" t="s">
        <v>33</v>
      </c>
      <c r="N1168" s="74" t="e">
        <f>+VLOOKUP(B1168,#REF!,5,0)</f>
        <v>#REF!</v>
      </c>
      <c r="O1168" s="2" t="e">
        <f t="shared" si="56"/>
        <v>#REF!</v>
      </c>
      <c r="P1168" s="2" t="s">
        <v>2644</v>
      </c>
      <c r="Q1168" s="2" t="s">
        <v>2645</v>
      </c>
    </row>
    <row r="1169" spans="1:17" ht="14.25" customHeight="1" x14ac:dyDescent="0.25">
      <c r="A1169" s="2">
        <v>1168</v>
      </c>
      <c r="B1169" s="3">
        <v>21278</v>
      </c>
      <c r="C1169" s="4" t="s">
        <v>586</v>
      </c>
      <c r="D1169" s="5">
        <v>43945</v>
      </c>
      <c r="E1169" s="36" t="s">
        <v>33</v>
      </c>
      <c r="F1169" s="5">
        <v>43950</v>
      </c>
      <c r="G1169" s="4" t="s">
        <v>596</v>
      </c>
      <c r="H1169" s="1">
        <f t="shared" si="54"/>
        <v>5</v>
      </c>
      <c r="I1169" s="1">
        <f t="shared" si="55"/>
        <v>4</v>
      </c>
      <c r="J1169" s="69" t="s">
        <v>1587</v>
      </c>
      <c r="K1169" s="4" t="s">
        <v>589</v>
      </c>
      <c r="L1169" s="4" t="s">
        <v>33</v>
      </c>
      <c r="N1169" s="74" t="e">
        <f>+VLOOKUP(B1169,#REF!,5,0)</f>
        <v>#REF!</v>
      </c>
      <c r="O1169" s="2" t="e">
        <f t="shared" si="56"/>
        <v>#REF!</v>
      </c>
      <c r="P1169" s="2" t="s">
        <v>2644</v>
      </c>
      <c r="Q1169" s="2" t="s">
        <v>2645</v>
      </c>
    </row>
    <row r="1170" spans="1:17" ht="14.25" customHeight="1" x14ac:dyDescent="0.25">
      <c r="A1170" s="2">
        <v>1169</v>
      </c>
      <c r="B1170" s="3">
        <v>21279</v>
      </c>
      <c r="C1170" s="4" t="s">
        <v>586</v>
      </c>
      <c r="D1170" s="5">
        <v>43945</v>
      </c>
      <c r="E1170" s="36" t="s">
        <v>33</v>
      </c>
      <c r="F1170" s="5">
        <v>43950</v>
      </c>
      <c r="G1170" s="4" t="s">
        <v>596</v>
      </c>
      <c r="H1170" s="1">
        <f t="shared" si="54"/>
        <v>5</v>
      </c>
      <c r="I1170" s="1">
        <f t="shared" si="55"/>
        <v>4</v>
      </c>
      <c r="J1170" s="69" t="s">
        <v>1588</v>
      </c>
      <c r="K1170" s="4" t="s">
        <v>589</v>
      </c>
      <c r="L1170" s="4" t="s">
        <v>33</v>
      </c>
      <c r="N1170" s="74" t="e">
        <f>+VLOOKUP(B1170,#REF!,5,0)</f>
        <v>#REF!</v>
      </c>
      <c r="O1170" s="2" t="e">
        <f t="shared" si="56"/>
        <v>#REF!</v>
      </c>
      <c r="P1170" s="2" t="s">
        <v>2644</v>
      </c>
      <c r="Q1170" s="2" t="s">
        <v>2645</v>
      </c>
    </row>
    <row r="1171" spans="1:17" ht="14.25" customHeight="1" x14ac:dyDescent="0.25">
      <c r="A1171" s="2">
        <v>1170</v>
      </c>
      <c r="B1171" s="3">
        <v>21280</v>
      </c>
      <c r="C1171" s="4" t="s">
        <v>4</v>
      </c>
      <c r="D1171" s="5">
        <v>43946</v>
      </c>
      <c r="E1171" s="36" t="s">
        <v>33</v>
      </c>
      <c r="F1171" s="5">
        <v>43948</v>
      </c>
      <c r="G1171" s="4" t="s">
        <v>596</v>
      </c>
      <c r="H1171" s="1">
        <f t="shared" si="54"/>
        <v>2</v>
      </c>
      <c r="I1171" s="1">
        <f t="shared" si="55"/>
        <v>1</v>
      </c>
      <c r="J1171" s="69" t="s">
        <v>1589</v>
      </c>
      <c r="K1171" s="4" t="s">
        <v>589</v>
      </c>
      <c r="L1171" s="4" t="s">
        <v>33</v>
      </c>
      <c r="N1171" s="74" t="e">
        <f>+VLOOKUP(B1171,#REF!,5,0)</f>
        <v>#REF!</v>
      </c>
      <c r="O1171" s="2" t="e">
        <f t="shared" si="56"/>
        <v>#REF!</v>
      </c>
      <c r="P1171" s="2" t="s">
        <v>2644</v>
      </c>
      <c r="Q1171" s="2" t="s">
        <v>2645</v>
      </c>
    </row>
    <row r="1172" spans="1:17" ht="14.25" customHeight="1" x14ac:dyDescent="0.25">
      <c r="A1172" s="2">
        <v>1171</v>
      </c>
      <c r="B1172" s="3">
        <v>21281</v>
      </c>
      <c r="C1172" s="4" t="s">
        <v>586</v>
      </c>
      <c r="D1172" s="5">
        <v>43946</v>
      </c>
      <c r="E1172" s="36" t="s">
        <v>33</v>
      </c>
      <c r="F1172" s="5">
        <v>43950</v>
      </c>
      <c r="G1172" s="4" t="s">
        <v>596</v>
      </c>
      <c r="H1172" s="1">
        <f t="shared" si="54"/>
        <v>4</v>
      </c>
      <c r="I1172" s="1">
        <f t="shared" si="55"/>
        <v>3</v>
      </c>
      <c r="J1172" s="69" t="s">
        <v>1199</v>
      </c>
      <c r="K1172" s="4" t="s">
        <v>589</v>
      </c>
      <c r="L1172" s="4" t="s">
        <v>33</v>
      </c>
      <c r="N1172" s="74" t="e">
        <f>+VLOOKUP(B1172,#REF!,5,0)</f>
        <v>#REF!</v>
      </c>
      <c r="O1172" s="2" t="e">
        <f t="shared" si="56"/>
        <v>#REF!</v>
      </c>
      <c r="P1172" s="2" t="s">
        <v>2644</v>
      </c>
      <c r="Q1172" s="2" t="s">
        <v>2645</v>
      </c>
    </row>
    <row r="1173" spans="1:17" ht="14.25" customHeight="1" x14ac:dyDescent="0.25">
      <c r="A1173" s="2">
        <v>1172</v>
      </c>
      <c r="B1173" s="3">
        <v>21282</v>
      </c>
      <c r="C1173" s="4" t="s">
        <v>586</v>
      </c>
      <c r="D1173" s="5">
        <v>43946</v>
      </c>
      <c r="E1173" s="36" t="s">
        <v>33</v>
      </c>
      <c r="F1173" s="5">
        <v>43950</v>
      </c>
      <c r="G1173" s="4" t="s">
        <v>596</v>
      </c>
      <c r="H1173" s="1">
        <f t="shared" si="54"/>
        <v>4</v>
      </c>
      <c r="I1173" s="1">
        <f t="shared" si="55"/>
        <v>3</v>
      </c>
      <c r="J1173" s="69" t="s">
        <v>1590</v>
      </c>
      <c r="K1173" s="4" t="s">
        <v>589</v>
      </c>
      <c r="L1173" s="4" t="s">
        <v>33</v>
      </c>
      <c r="N1173" s="74" t="e">
        <f>+VLOOKUP(B1173,#REF!,5,0)</f>
        <v>#REF!</v>
      </c>
      <c r="O1173" s="2" t="e">
        <f t="shared" si="56"/>
        <v>#REF!</v>
      </c>
      <c r="P1173" s="2" t="s">
        <v>2644</v>
      </c>
      <c r="Q1173" s="2" t="s">
        <v>2645</v>
      </c>
    </row>
    <row r="1174" spans="1:17" ht="14.25" customHeight="1" x14ac:dyDescent="0.25">
      <c r="A1174" s="2">
        <v>1173</v>
      </c>
      <c r="B1174" s="3">
        <v>21283</v>
      </c>
      <c r="C1174" s="4" t="s">
        <v>586</v>
      </c>
      <c r="D1174" s="5">
        <v>43946</v>
      </c>
      <c r="E1174" s="36" t="s">
        <v>33</v>
      </c>
      <c r="F1174" s="5">
        <v>43950</v>
      </c>
      <c r="G1174" s="4" t="s">
        <v>596</v>
      </c>
      <c r="H1174" s="1">
        <f t="shared" si="54"/>
        <v>4</v>
      </c>
      <c r="I1174" s="1">
        <f t="shared" si="55"/>
        <v>3</v>
      </c>
      <c r="J1174" s="69" t="s">
        <v>1591</v>
      </c>
      <c r="K1174" s="4" t="s">
        <v>589</v>
      </c>
      <c r="L1174" s="4" t="s">
        <v>33</v>
      </c>
      <c r="N1174" s="74" t="e">
        <f>+VLOOKUP(B1174,#REF!,5,0)</f>
        <v>#REF!</v>
      </c>
      <c r="O1174" s="2" t="e">
        <f t="shared" si="56"/>
        <v>#REF!</v>
      </c>
      <c r="P1174" s="2" t="s">
        <v>2644</v>
      </c>
      <c r="Q1174" s="2" t="s">
        <v>2645</v>
      </c>
    </row>
    <row r="1175" spans="1:17" ht="14.25" customHeight="1" x14ac:dyDescent="0.25">
      <c r="A1175" s="2">
        <v>1174</v>
      </c>
      <c r="B1175" s="3">
        <v>21284</v>
      </c>
      <c r="C1175" s="4" t="s">
        <v>2</v>
      </c>
      <c r="D1175" s="5">
        <v>43946</v>
      </c>
      <c r="E1175" s="36" t="s">
        <v>33</v>
      </c>
      <c r="F1175" s="5" t="s">
        <v>25</v>
      </c>
      <c r="G1175" s="4" t="s">
        <v>25</v>
      </c>
      <c r="H1175" s="1" t="e">
        <f t="shared" si="54"/>
        <v>#VALUE!</v>
      </c>
      <c r="I1175" s="1" t="e">
        <f t="shared" si="55"/>
        <v>#VALUE!</v>
      </c>
      <c r="J1175" s="69" t="s">
        <v>1592</v>
      </c>
      <c r="K1175" s="4" t="s">
        <v>592</v>
      </c>
      <c r="L1175" s="4" t="s">
        <v>25</v>
      </c>
      <c r="N1175" s="74" t="e">
        <f>+VLOOKUP(B1175,#REF!,5,0)</f>
        <v>#REF!</v>
      </c>
      <c r="O1175" s="2" t="e">
        <f t="shared" si="56"/>
        <v>#REF!</v>
      </c>
      <c r="P1175" s="2" t="s">
        <v>2646</v>
      </c>
      <c r="Q1175" s="2" t="s">
        <v>25</v>
      </c>
    </row>
    <row r="1176" spans="1:17" ht="14.25" customHeight="1" x14ac:dyDescent="0.25">
      <c r="A1176" s="2">
        <v>1175</v>
      </c>
      <c r="B1176" s="3">
        <v>21285</v>
      </c>
      <c r="C1176" s="4" t="s">
        <v>4</v>
      </c>
      <c r="D1176" s="5">
        <v>43947</v>
      </c>
      <c r="E1176" s="36" t="s">
        <v>33</v>
      </c>
      <c r="F1176" s="5" t="s">
        <v>25</v>
      </c>
      <c r="G1176" s="4" t="s">
        <v>25</v>
      </c>
      <c r="H1176" s="1" t="e">
        <f t="shared" si="54"/>
        <v>#VALUE!</v>
      </c>
      <c r="I1176" s="1" t="e">
        <f t="shared" si="55"/>
        <v>#VALUE!</v>
      </c>
      <c r="J1176" s="69" t="s">
        <v>1593</v>
      </c>
      <c r="K1176" s="4" t="s">
        <v>592</v>
      </c>
      <c r="L1176" s="4" t="s">
        <v>25</v>
      </c>
      <c r="N1176" s="74" t="e">
        <f>+VLOOKUP(B1176,#REF!,5,0)</f>
        <v>#REF!</v>
      </c>
      <c r="O1176" s="2" t="e">
        <f t="shared" si="56"/>
        <v>#REF!</v>
      </c>
      <c r="P1176" s="2" t="s">
        <v>2646</v>
      </c>
      <c r="Q1176" s="2" t="s">
        <v>25</v>
      </c>
    </row>
    <row r="1177" spans="1:17" ht="14.25" customHeight="1" x14ac:dyDescent="0.25">
      <c r="A1177" s="2">
        <v>1176</v>
      </c>
      <c r="B1177" s="3">
        <v>21286</v>
      </c>
      <c r="C1177" s="4" t="s">
        <v>4</v>
      </c>
      <c r="D1177" s="5">
        <v>43947</v>
      </c>
      <c r="E1177" s="36" t="s">
        <v>33</v>
      </c>
      <c r="F1177" s="5" t="s">
        <v>25</v>
      </c>
      <c r="G1177" s="4" t="s">
        <v>25</v>
      </c>
      <c r="H1177" s="1" t="e">
        <f t="shared" si="54"/>
        <v>#VALUE!</v>
      </c>
      <c r="I1177" s="1" t="e">
        <f t="shared" si="55"/>
        <v>#VALUE!</v>
      </c>
      <c r="J1177" s="69" t="s">
        <v>865</v>
      </c>
      <c r="K1177" s="4" t="s">
        <v>592</v>
      </c>
      <c r="L1177" s="4" t="s">
        <v>25</v>
      </c>
      <c r="N1177" s="74" t="e">
        <f>+VLOOKUP(B1177,#REF!,5,0)</f>
        <v>#REF!</v>
      </c>
      <c r="O1177" s="2" t="e">
        <f t="shared" si="56"/>
        <v>#REF!</v>
      </c>
      <c r="P1177" s="2" t="s">
        <v>2646</v>
      </c>
      <c r="Q1177" s="2" t="s">
        <v>25</v>
      </c>
    </row>
    <row r="1178" spans="1:17" ht="14.25" customHeight="1" x14ac:dyDescent="0.25">
      <c r="A1178" s="2">
        <v>1177</v>
      </c>
      <c r="B1178" s="3">
        <v>21287</v>
      </c>
      <c r="C1178" s="4" t="s">
        <v>586</v>
      </c>
      <c r="D1178" s="5">
        <v>43947</v>
      </c>
      <c r="E1178" s="36" t="s">
        <v>33</v>
      </c>
      <c r="F1178" s="5">
        <v>43950</v>
      </c>
      <c r="G1178" s="4" t="s">
        <v>596</v>
      </c>
      <c r="H1178" s="1">
        <f t="shared" si="54"/>
        <v>3</v>
      </c>
      <c r="I1178" s="1">
        <f t="shared" si="55"/>
        <v>3</v>
      </c>
      <c r="J1178" s="69" t="s">
        <v>1217</v>
      </c>
      <c r="K1178" s="4" t="s">
        <v>589</v>
      </c>
      <c r="L1178" s="4" t="s">
        <v>33</v>
      </c>
      <c r="N1178" s="74" t="e">
        <f>+VLOOKUP(B1178,#REF!,5,0)</f>
        <v>#REF!</v>
      </c>
      <c r="O1178" s="2" t="e">
        <f t="shared" si="56"/>
        <v>#REF!</v>
      </c>
      <c r="P1178" s="2" t="s">
        <v>2644</v>
      </c>
      <c r="Q1178" s="2" t="s">
        <v>2645</v>
      </c>
    </row>
    <row r="1179" spans="1:17" ht="14.25" customHeight="1" x14ac:dyDescent="0.25">
      <c r="A1179" s="2">
        <v>1178</v>
      </c>
      <c r="B1179" s="3">
        <v>21288</v>
      </c>
      <c r="C1179" s="4" t="s">
        <v>586</v>
      </c>
      <c r="D1179" s="5">
        <v>43947</v>
      </c>
      <c r="E1179" s="36" t="s">
        <v>33</v>
      </c>
      <c r="F1179" s="5">
        <v>43950</v>
      </c>
      <c r="G1179" s="4" t="s">
        <v>596</v>
      </c>
      <c r="H1179" s="1">
        <f t="shared" si="54"/>
        <v>3</v>
      </c>
      <c r="I1179" s="1">
        <f t="shared" si="55"/>
        <v>3</v>
      </c>
      <c r="J1179" s="69" t="s">
        <v>1594</v>
      </c>
      <c r="K1179" s="4" t="s">
        <v>589</v>
      </c>
      <c r="L1179" s="4" t="s">
        <v>33</v>
      </c>
      <c r="N1179" s="74" t="e">
        <f>+VLOOKUP(B1179,#REF!,5,0)</f>
        <v>#REF!</v>
      </c>
      <c r="O1179" s="2" t="e">
        <f t="shared" si="56"/>
        <v>#REF!</v>
      </c>
      <c r="P1179" s="2" t="s">
        <v>2644</v>
      </c>
      <c r="Q1179" s="2" t="s">
        <v>2645</v>
      </c>
    </row>
    <row r="1180" spans="1:17" ht="14.25" customHeight="1" x14ac:dyDescent="0.25">
      <c r="A1180" s="2">
        <v>1179</v>
      </c>
      <c r="B1180" s="3">
        <v>21289</v>
      </c>
      <c r="C1180" s="4" t="s">
        <v>2</v>
      </c>
      <c r="D1180" s="5">
        <v>43947</v>
      </c>
      <c r="E1180" s="36" t="s">
        <v>33</v>
      </c>
      <c r="F1180" s="5" t="s">
        <v>25</v>
      </c>
      <c r="G1180" s="4" t="s">
        <v>25</v>
      </c>
      <c r="H1180" s="1" t="e">
        <f t="shared" si="54"/>
        <v>#VALUE!</v>
      </c>
      <c r="I1180" s="1" t="e">
        <f t="shared" si="55"/>
        <v>#VALUE!</v>
      </c>
      <c r="J1180" s="69" t="s">
        <v>1595</v>
      </c>
      <c r="K1180" s="4" t="s">
        <v>592</v>
      </c>
      <c r="L1180" s="4" t="s">
        <v>25</v>
      </c>
      <c r="N1180" s="74" t="e">
        <f>+VLOOKUP(B1180,#REF!,5,0)</f>
        <v>#REF!</v>
      </c>
      <c r="O1180" s="2" t="e">
        <f t="shared" si="56"/>
        <v>#REF!</v>
      </c>
      <c r="P1180" s="2" t="s">
        <v>2646</v>
      </c>
      <c r="Q1180" s="2" t="s">
        <v>25</v>
      </c>
    </row>
    <row r="1181" spans="1:17" ht="14.25" customHeight="1" x14ac:dyDescent="0.25">
      <c r="A1181" s="2">
        <v>1180</v>
      </c>
      <c r="B1181" s="3">
        <v>21290</v>
      </c>
      <c r="C1181" s="4" t="s">
        <v>586</v>
      </c>
      <c r="D1181" s="5">
        <v>43947</v>
      </c>
      <c r="E1181" s="36" t="s">
        <v>33</v>
      </c>
      <c r="F1181" s="5">
        <v>43950</v>
      </c>
      <c r="G1181" s="4" t="s">
        <v>596</v>
      </c>
      <c r="H1181" s="1">
        <f t="shared" si="54"/>
        <v>3</v>
      </c>
      <c r="I1181" s="1">
        <f t="shared" si="55"/>
        <v>3</v>
      </c>
      <c r="J1181" s="69" t="s">
        <v>1170</v>
      </c>
      <c r="K1181" s="4" t="s">
        <v>589</v>
      </c>
      <c r="L1181" s="4" t="s">
        <v>33</v>
      </c>
      <c r="N1181" s="74" t="e">
        <f>+VLOOKUP(B1181,#REF!,5,0)</f>
        <v>#REF!</v>
      </c>
      <c r="O1181" s="2" t="e">
        <f t="shared" si="56"/>
        <v>#REF!</v>
      </c>
      <c r="P1181" s="2" t="s">
        <v>2644</v>
      </c>
      <c r="Q1181" s="2" t="s">
        <v>2645</v>
      </c>
    </row>
    <row r="1182" spans="1:17" ht="14.25" customHeight="1" x14ac:dyDescent="0.25">
      <c r="A1182" s="2">
        <v>1181</v>
      </c>
      <c r="B1182" s="3">
        <v>21291</v>
      </c>
      <c r="C1182" s="4" t="s">
        <v>586</v>
      </c>
      <c r="D1182" s="5">
        <v>43947</v>
      </c>
      <c r="E1182" s="36" t="s">
        <v>33</v>
      </c>
      <c r="F1182" s="5">
        <v>43950</v>
      </c>
      <c r="G1182" s="4" t="s">
        <v>596</v>
      </c>
      <c r="H1182" s="1">
        <f t="shared" si="54"/>
        <v>3</v>
      </c>
      <c r="I1182" s="1">
        <f t="shared" si="55"/>
        <v>3</v>
      </c>
      <c r="J1182" s="69" t="s">
        <v>1596</v>
      </c>
      <c r="K1182" s="4" t="s">
        <v>589</v>
      </c>
      <c r="L1182" s="4" t="s">
        <v>33</v>
      </c>
      <c r="N1182" s="74" t="e">
        <f>+VLOOKUP(B1182,#REF!,5,0)</f>
        <v>#REF!</v>
      </c>
      <c r="O1182" s="2" t="e">
        <f t="shared" si="56"/>
        <v>#REF!</v>
      </c>
      <c r="P1182" s="2" t="s">
        <v>2644</v>
      </c>
      <c r="Q1182" s="2" t="s">
        <v>2645</v>
      </c>
    </row>
    <row r="1183" spans="1:17" ht="14.25" customHeight="1" x14ac:dyDescent="0.25">
      <c r="A1183" s="2">
        <v>1182</v>
      </c>
      <c r="B1183" s="3">
        <v>21292</v>
      </c>
      <c r="C1183" s="4" t="s">
        <v>586</v>
      </c>
      <c r="D1183" s="5">
        <v>43947</v>
      </c>
      <c r="E1183" s="36" t="s">
        <v>33</v>
      </c>
      <c r="F1183" s="5">
        <v>43950</v>
      </c>
      <c r="G1183" s="4" t="s">
        <v>596</v>
      </c>
      <c r="H1183" s="1">
        <f t="shared" si="54"/>
        <v>3</v>
      </c>
      <c r="I1183" s="1">
        <f t="shared" si="55"/>
        <v>3</v>
      </c>
      <c r="J1183" s="69" t="s">
        <v>1597</v>
      </c>
      <c r="K1183" s="4" t="s">
        <v>589</v>
      </c>
      <c r="L1183" s="4" t="s">
        <v>33</v>
      </c>
      <c r="N1183" s="74" t="e">
        <f>+VLOOKUP(B1183,#REF!,5,0)</f>
        <v>#REF!</v>
      </c>
      <c r="O1183" s="2" t="e">
        <f t="shared" si="56"/>
        <v>#REF!</v>
      </c>
      <c r="P1183" s="2" t="s">
        <v>2644</v>
      </c>
      <c r="Q1183" s="2" t="s">
        <v>2645</v>
      </c>
    </row>
    <row r="1184" spans="1:17" ht="14.25" customHeight="1" x14ac:dyDescent="0.25">
      <c r="A1184" s="2">
        <v>1183</v>
      </c>
      <c r="B1184" s="3">
        <v>21293</v>
      </c>
      <c r="C1184" s="4" t="s">
        <v>586</v>
      </c>
      <c r="D1184" s="5">
        <v>43948</v>
      </c>
      <c r="E1184" s="36" t="s">
        <v>33</v>
      </c>
      <c r="F1184" s="5">
        <v>43950</v>
      </c>
      <c r="G1184" s="4" t="s">
        <v>596</v>
      </c>
      <c r="H1184" s="1">
        <f t="shared" si="54"/>
        <v>2</v>
      </c>
      <c r="I1184" s="1">
        <f t="shared" si="55"/>
        <v>3</v>
      </c>
      <c r="J1184" s="69" t="s">
        <v>1598</v>
      </c>
      <c r="K1184" s="4" t="s">
        <v>589</v>
      </c>
      <c r="L1184" s="4" t="s">
        <v>33</v>
      </c>
      <c r="N1184" s="74" t="e">
        <f>+VLOOKUP(B1184,#REF!,5,0)</f>
        <v>#REF!</v>
      </c>
      <c r="O1184" s="2" t="e">
        <f t="shared" si="56"/>
        <v>#REF!</v>
      </c>
      <c r="P1184" s="2" t="s">
        <v>2644</v>
      </c>
      <c r="Q1184" s="2" t="s">
        <v>2645</v>
      </c>
    </row>
    <row r="1185" spans="1:17" ht="14.25" customHeight="1" x14ac:dyDescent="0.25">
      <c r="A1185" s="2">
        <v>1184</v>
      </c>
      <c r="B1185" s="3">
        <v>21294</v>
      </c>
      <c r="C1185" s="4" t="s">
        <v>586</v>
      </c>
      <c r="D1185" s="5">
        <v>43948</v>
      </c>
      <c r="E1185" s="36" t="s">
        <v>33</v>
      </c>
      <c r="F1185" s="5">
        <v>43950</v>
      </c>
      <c r="G1185" s="4" t="s">
        <v>596</v>
      </c>
      <c r="H1185" s="1">
        <f t="shared" si="54"/>
        <v>2</v>
      </c>
      <c r="I1185" s="1">
        <f t="shared" si="55"/>
        <v>3</v>
      </c>
      <c r="J1185" s="69" t="s">
        <v>1599</v>
      </c>
      <c r="K1185" s="4" t="s">
        <v>589</v>
      </c>
      <c r="L1185" s="4" t="s">
        <v>33</v>
      </c>
      <c r="N1185" s="74" t="e">
        <f>+VLOOKUP(B1185,#REF!,5,0)</f>
        <v>#REF!</v>
      </c>
      <c r="O1185" s="2" t="e">
        <f t="shared" si="56"/>
        <v>#REF!</v>
      </c>
      <c r="P1185" s="2" t="s">
        <v>2644</v>
      </c>
      <c r="Q1185" s="2" t="s">
        <v>2645</v>
      </c>
    </row>
    <row r="1186" spans="1:17" ht="14.25" customHeight="1" x14ac:dyDescent="0.25">
      <c r="A1186" s="2">
        <v>1185</v>
      </c>
      <c r="B1186" s="3">
        <v>21295</v>
      </c>
      <c r="C1186" s="4" t="s">
        <v>4</v>
      </c>
      <c r="D1186" s="5">
        <v>43948</v>
      </c>
      <c r="E1186" s="36" t="s">
        <v>33</v>
      </c>
      <c r="F1186" s="5" t="s">
        <v>25</v>
      </c>
      <c r="G1186" s="4" t="s">
        <v>25</v>
      </c>
      <c r="H1186" s="1" t="e">
        <f t="shared" si="54"/>
        <v>#VALUE!</v>
      </c>
      <c r="I1186" s="1" t="e">
        <f t="shared" si="55"/>
        <v>#VALUE!</v>
      </c>
      <c r="J1186" s="69" t="s">
        <v>1600</v>
      </c>
      <c r="K1186" s="4" t="s">
        <v>592</v>
      </c>
      <c r="L1186" s="4" t="s">
        <v>25</v>
      </c>
      <c r="N1186" s="74" t="e">
        <f>+VLOOKUP(B1186,#REF!,5,0)</f>
        <v>#REF!</v>
      </c>
      <c r="O1186" s="2" t="e">
        <f t="shared" si="56"/>
        <v>#REF!</v>
      </c>
      <c r="P1186" s="2" t="s">
        <v>2646</v>
      </c>
      <c r="Q1186" s="2" t="s">
        <v>25</v>
      </c>
    </row>
    <row r="1187" spans="1:17" ht="14.25" customHeight="1" x14ac:dyDescent="0.25">
      <c r="A1187" s="2">
        <v>1186</v>
      </c>
      <c r="B1187" s="3">
        <v>21296</v>
      </c>
      <c r="C1187" s="4" t="s">
        <v>4</v>
      </c>
      <c r="D1187" s="5">
        <v>43948</v>
      </c>
      <c r="E1187" s="36" t="s">
        <v>33</v>
      </c>
      <c r="F1187" s="5" t="s">
        <v>25</v>
      </c>
      <c r="G1187" s="4" t="s">
        <v>25</v>
      </c>
      <c r="H1187" s="1" t="e">
        <f t="shared" si="54"/>
        <v>#VALUE!</v>
      </c>
      <c r="I1187" s="1" t="e">
        <f t="shared" si="55"/>
        <v>#VALUE!</v>
      </c>
      <c r="J1187" s="69" t="s">
        <v>1600</v>
      </c>
      <c r="K1187" s="4" t="s">
        <v>592</v>
      </c>
      <c r="L1187" s="4" t="s">
        <v>25</v>
      </c>
      <c r="N1187" s="74" t="e">
        <f>+VLOOKUP(B1187,#REF!,5,0)</f>
        <v>#REF!</v>
      </c>
      <c r="O1187" s="2" t="e">
        <f t="shared" si="56"/>
        <v>#REF!</v>
      </c>
      <c r="P1187" s="2" t="s">
        <v>2646</v>
      </c>
      <c r="Q1187" s="2" t="s">
        <v>25</v>
      </c>
    </row>
    <row r="1188" spans="1:17" ht="14.25" customHeight="1" x14ac:dyDescent="0.25">
      <c r="A1188" s="2">
        <v>1187</v>
      </c>
      <c r="B1188" s="3">
        <v>21297</v>
      </c>
      <c r="C1188" s="4" t="s">
        <v>586</v>
      </c>
      <c r="D1188" s="5">
        <v>43948</v>
      </c>
      <c r="E1188" s="36" t="s">
        <v>33</v>
      </c>
      <c r="F1188" s="5">
        <v>43950</v>
      </c>
      <c r="G1188" s="4" t="s">
        <v>596</v>
      </c>
      <c r="H1188" s="1">
        <f t="shared" si="54"/>
        <v>2</v>
      </c>
      <c r="I1188" s="1">
        <f t="shared" si="55"/>
        <v>3</v>
      </c>
      <c r="J1188" s="69" t="s">
        <v>1601</v>
      </c>
      <c r="K1188" s="4" t="s">
        <v>589</v>
      </c>
      <c r="L1188" s="4" t="s">
        <v>33</v>
      </c>
      <c r="N1188" s="74" t="e">
        <f>+VLOOKUP(B1188,#REF!,5,0)</f>
        <v>#REF!</v>
      </c>
      <c r="O1188" s="2" t="e">
        <f t="shared" si="56"/>
        <v>#REF!</v>
      </c>
      <c r="P1188" s="2" t="s">
        <v>2644</v>
      </c>
      <c r="Q1188" s="2" t="s">
        <v>2645</v>
      </c>
    </row>
    <row r="1189" spans="1:17" ht="14.25" customHeight="1" x14ac:dyDescent="0.25">
      <c r="A1189" s="2">
        <v>1188</v>
      </c>
      <c r="B1189" s="3">
        <v>21298</v>
      </c>
      <c r="C1189" s="4" t="s">
        <v>4</v>
      </c>
      <c r="D1189" s="5">
        <v>43948</v>
      </c>
      <c r="E1189" s="36" t="s">
        <v>33</v>
      </c>
      <c r="F1189" s="5">
        <v>43950</v>
      </c>
      <c r="G1189" s="4" t="s">
        <v>596</v>
      </c>
      <c r="H1189" s="1">
        <f t="shared" si="54"/>
        <v>2</v>
      </c>
      <c r="I1189" s="1">
        <f t="shared" si="55"/>
        <v>3</v>
      </c>
      <c r="J1189" s="69" t="s">
        <v>1560</v>
      </c>
      <c r="K1189" s="4" t="s">
        <v>589</v>
      </c>
      <c r="L1189" s="4" t="s">
        <v>33</v>
      </c>
      <c r="N1189" s="74" t="e">
        <f>+VLOOKUP(B1189,#REF!,5,0)</f>
        <v>#REF!</v>
      </c>
      <c r="O1189" s="2" t="e">
        <f t="shared" si="56"/>
        <v>#REF!</v>
      </c>
      <c r="P1189" s="2" t="s">
        <v>2644</v>
      </c>
      <c r="Q1189" s="2" t="s">
        <v>2645</v>
      </c>
    </row>
    <row r="1190" spans="1:17" ht="14.25" customHeight="1" x14ac:dyDescent="0.25">
      <c r="A1190" s="2">
        <v>1189</v>
      </c>
      <c r="B1190" s="3">
        <v>21299</v>
      </c>
      <c r="C1190" s="4" t="s">
        <v>4</v>
      </c>
      <c r="D1190" s="5">
        <v>43948</v>
      </c>
      <c r="E1190" s="36" t="s">
        <v>33</v>
      </c>
      <c r="F1190" s="71">
        <v>44043</v>
      </c>
      <c r="G1190" s="4" t="s">
        <v>2647</v>
      </c>
      <c r="H1190" s="1">
        <f t="shared" si="54"/>
        <v>95</v>
      </c>
      <c r="I1190" s="1">
        <f t="shared" si="55"/>
        <v>70</v>
      </c>
      <c r="J1190" s="69" t="s">
        <v>1602</v>
      </c>
      <c r="K1190" s="4" t="s">
        <v>589</v>
      </c>
      <c r="L1190" s="4" t="s">
        <v>434</v>
      </c>
      <c r="N1190" s="74" t="e">
        <f>+VLOOKUP(B1190,#REF!,5,0)</f>
        <v>#REF!</v>
      </c>
      <c r="O1190" s="2" t="e">
        <f t="shared" si="56"/>
        <v>#REF!</v>
      </c>
      <c r="P1190" s="2" t="s">
        <v>2644</v>
      </c>
      <c r="Q1190" s="2" t="s">
        <v>2645</v>
      </c>
    </row>
    <row r="1191" spans="1:17" ht="14.25" customHeight="1" x14ac:dyDescent="0.25">
      <c r="A1191" s="2">
        <v>1190</v>
      </c>
      <c r="B1191" s="3">
        <v>21300</v>
      </c>
      <c r="C1191" s="4" t="s">
        <v>586</v>
      </c>
      <c r="D1191" s="5">
        <v>43948</v>
      </c>
      <c r="E1191" s="36" t="s">
        <v>33</v>
      </c>
      <c r="F1191" s="5">
        <v>43951</v>
      </c>
      <c r="G1191" s="4" t="s">
        <v>596</v>
      </c>
      <c r="H1191" s="1">
        <f t="shared" si="54"/>
        <v>3</v>
      </c>
      <c r="I1191" s="1">
        <f t="shared" si="55"/>
        <v>4</v>
      </c>
      <c r="J1191" s="69" t="s">
        <v>1603</v>
      </c>
      <c r="K1191" s="4" t="s">
        <v>589</v>
      </c>
      <c r="L1191" s="4" t="s">
        <v>33</v>
      </c>
      <c r="N1191" s="74" t="e">
        <f>+VLOOKUP(B1191,#REF!,5,0)</f>
        <v>#REF!</v>
      </c>
      <c r="O1191" s="2" t="e">
        <f t="shared" si="56"/>
        <v>#REF!</v>
      </c>
      <c r="P1191" s="2" t="s">
        <v>2644</v>
      </c>
      <c r="Q1191" s="2" t="s">
        <v>2645</v>
      </c>
    </row>
    <row r="1192" spans="1:17" ht="14.25" customHeight="1" x14ac:dyDescent="0.25">
      <c r="A1192" s="2">
        <v>1191</v>
      </c>
      <c r="B1192" s="3">
        <v>21301</v>
      </c>
      <c r="C1192" s="4" t="s">
        <v>586</v>
      </c>
      <c r="D1192" s="5">
        <v>43948</v>
      </c>
      <c r="E1192" s="36" t="s">
        <v>33</v>
      </c>
      <c r="F1192" s="5">
        <v>43951</v>
      </c>
      <c r="G1192" s="4" t="s">
        <v>596</v>
      </c>
      <c r="H1192" s="1">
        <f t="shared" si="54"/>
        <v>3</v>
      </c>
      <c r="I1192" s="1">
        <f t="shared" si="55"/>
        <v>4</v>
      </c>
      <c r="J1192" s="69" t="s">
        <v>1604</v>
      </c>
      <c r="K1192" s="4" t="s">
        <v>589</v>
      </c>
      <c r="L1192" s="4" t="s">
        <v>33</v>
      </c>
      <c r="N1192" s="74" t="e">
        <f>+VLOOKUP(B1192,#REF!,5,0)</f>
        <v>#REF!</v>
      </c>
      <c r="O1192" s="2" t="e">
        <f t="shared" si="56"/>
        <v>#REF!</v>
      </c>
      <c r="P1192" s="2" t="s">
        <v>2644</v>
      </c>
      <c r="Q1192" s="2" t="s">
        <v>2645</v>
      </c>
    </row>
    <row r="1193" spans="1:17" ht="14.25" customHeight="1" x14ac:dyDescent="0.25">
      <c r="A1193" s="2">
        <v>1192</v>
      </c>
      <c r="B1193" s="3">
        <v>21302</v>
      </c>
      <c r="C1193" s="4" t="s">
        <v>586</v>
      </c>
      <c r="D1193" s="5">
        <v>43948</v>
      </c>
      <c r="E1193" s="36" t="s">
        <v>33</v>
      </c>
      <c r="F1193" s="5">
        <v>43951</v>
      </c>
      <c r="G1193" s="4" t="s">
        <v>596</v>
      </c>
      <c r="H1193" s="1">
        <f t="shared" si="54"/>
        <v>3</v>
      </c>
      <c r="I1193" s="1">
        <f t="shared" si="55"/>
        <v>4</v>
      </c>
      <c r="J1193" s="69" t="s">
        <v>1605</v>
      </c>
      <c r="K1193" s="4" t="s">
        <v>589</v>
      </c>
      <c r="L1193" s="4" t="s">
        <v>33</v>
      </c>
      <c r="N1193" s="74" t="e">
        <f>+VLOOKUP(B1193,#REF!,5,0)</f>
        <v>#REF!</v>
      </c>
      <c r="O1193" s="2" t="e">
        <f t="shared" si="56"/>
        <v>#REF!</v>
      </c>
      <c r="P1193" s="2" t="s">
        <v>2644</v>
      </c>
      <c r="Q1193" s="2" t="s">
        <v>2645</v>
      </c>
    </row>
    <row r="1194" spans="1:17" ht="14.25" customHeight="1" x14ac:dyDescent="0.25">
      <c r="A1194" s="2">
        <v>1193</v>
      </c>
      <c r="B1194" s="3">
        <v>21303</v>
      </c>
      <c r="C1194" s="4" t="s">
        <v>586</v>
      </c>
      <c r="D1194" s="5">
        <v>43948</v>
      </c>
      <c r="E1194" s="36" t="s">
        <v>33</v>
      </c>
      <c r="F1194" s="5">
        <v>43951</v>
      </c>
      <c r="G1194" s="4" t="s">
        <v>596</v>
      </c>
      <c r="H1194" s="1">
        <f t="shared" si="54"/>
        <v>3</v>
      </c>
      <c r="I1194" s="1">
        <f t="shared" si="55"/>
        <v>4</v>
      </c>
      <c r="J1194" s="69" t="s">
        <v>1606</v>
      </c>
      <c r="K1194" s="4" t="s">
        <v>589</v>
      </c>
      <c r="L1194" s="4" t="s">
        <v>33</v>
      </c>
      <c r="N1194" s="74" t="e">
        <f>+VLOOKUP(B1194,#REF!,5,0)</f>
        <v>#REF!</v>
      </c>
      <c r="O1194" s="2" t="e">
        <f t="shared" si="56"/>
        <v>#REF!</v>
      </c>
      <c r="P1194" s="2" t="s">
        <v>2644</v>
      </c>
      <c r="Q1194" s="2" t="s">
        <v>2645</v>
      </c>
    </row>
    <row r="1195" spans="1:17" ht="14.25" customHeight="1" x14ac:dyDescent="0.25">
      <c r="A1195" s="2">
        <v>1194</v>
      </c>
      <c r="B1195" s="3">
        <v>21304</v>
      </c>
      <c r="C1195" s="4" t="s">
        <v>4</v>
      </c>
      <c r="D1195" s="5">
        <v>43948</v>
      </c>
      <c r="E1195" s="36" t="s">
        <v>33</v>
      </c>
      <c r="F1195" s="5">
        <v>43950</v>
      </c>
      <c r="G1195" s="4" t="s">
        <v>596</v>
      </c>
      <c r="H1195" s="1">
        <f t="shared" si="54"/>
        <v>2</v>
      </c>
      <c r="I1195" s="1">
        <f t="shared" si="55"/>
        <v>3</v>
      </c>
      <c r="J1195" s="69" t="s">
        <v>1607</v>
      </c>
      <c r="K1195" s="4" t="s">
        <v>589</v>
      </c>
      <c r="L1195" s="4" t="s">
        <v>33</v>
      </c>
      <c r="N1195" s="74" t="e">
        <f>+VLOOKUP(B1195,#REF!,5,0)</f>
        <v>#REF!</v>
      </c>
      <c r="O1195" s="2" t="e">
        <f t="shared" si="56"/>
        <v>#REF!</v>
      </c>
      <c r="P1195" s="2" t="s">
        <v>2644</v>
      </c>
      <c r="Q1195" s="2" t="s">
        <v>2645</v>
      </c>
    </row>
    <row r="1196" spans="1:17" ht="14.25" customHeight="1" x14ac:dyDescent="0.25">
      <c r="A1196" s="2">
        <v>1195</v>
      </c>
      <c r="B1196" s="3">
        <v>21305</v>
      </c>
      <c r="C1196" s="4" t="s">
        <v>586</v>
      </c>
      <c r="D1196" s="5">
        <v>43948</v>
      </c>
      <c r="E1196" s="36" t="s">
        <v>33</v>
      </c>
      <c r="F1196" s="5">
        <v>43951</v>
      </c>
      <c r="G1196" s="4" t="s">
        <v>596</v>
      </c>
      <c r="H1196" s="1">
        <f t="shared" si="54"/>
        <v>3</v>
      </c>
      <c r="I1196" s="1">
        <f t="shared" si="55"/>
        <v>4</v>
      </c>
      <c r="J1196" s="69" t="s">
        <v>1608</v>
      </c>
      <c r="K1196" s="4" t="s">
        <v>589</v>
      </c>
      <c r="L1196" s="4" t="s">
        <v>33</v>
      </c>
      <c r="N1196" s="74" t="e">
        <f>+VLOOKUP(B1196,#REF!,5,0)</f>
        <v>#REF!</v>
      </c>
      <c r="O1196" s="2" t="e">
        <f t="shared" si="56"/>
        <v>#REF!</v>
      </c>
      <c r="P1196" s="2" t="s">
        <v>2644</v>
      </c>
      <c r="Q1196" s="2" t="s">
        <v>2645</v>
      </c>
    </row>
    <row r="1197" spans="1:17" ht="14.25" customHeight="1" x14ac:dyDescent="0.25">
      <c r="A1197" s="2">
        <v>1196</v>
      </c>
      <c r="B1197" s="3">
        <v>21306</v>
      </c>
      <c r="C1197" s="4" t="s">
        <v>586</v>
      </c>
      <c r="D1197" s="5">
        <v>43948</v>
      </c>
      <c r="E1197" s="36" t="s">
        <v>33</v>
      </c>
      <c r="F1197" s="5">
        <v>43951</v>
      </c>
      <c r="G1197" s="4" t="s">
        <v>596</v>
      </c>
      <c r="H1197" s="1">
        <f t="shared" si="54"/>
        <v>3</v>
      </c>
      <c r="I1197" s="1">
        <f t="shared" si="55"/>
        <v>4</v>
      </c>
      <c r="J1197" s="69" t="s">
        <v>1609</v>
      </c>
      <c r="K1197" s="4" t="s">
        <v>589</v>
      </c>
      <c r="L1197" s="4" t="s">
        <v>33</v>
      </c>
      <c r="N1197" s="74" t="e">
        <f>+VLOOKUP(B1197,#REF!,5,0)</f>
        <v>#REF!</v>
      </c>
      <c r="O1197" s="2" t="e">
        <f t="shared" si="56"/>
        <v>#REF!</v>
      </c>
      <c r="P1197" s="2" t="s">
        <v>2644</v>
      </c>
      <c r="Q1197" s="2" t="s">
        <v>2645</v>
      </c>
    </row>
    <row r="1198" spans="1:17" ht="14.25" customHeight="1" x14ac:dyDescent="0.25">
      <c r="A1198" s="2">
        <v>1197</v>
      </c>
      <c r="B1198" s="3">
        <v>21307</v>
      </c>
      <c r="C1198" s="4" t="s">
        <v>4</v>
      </c>
      <c r="D1198" s="5">
        <v>43948</v>
      </c>
      <c r="E1198" s="36" t="s">
        <v>33</v>
      </c>
      <c r="F1198" s="5">
        <v>43951</v>
      </c>
      <c r="G1198" s="4" t="s">
        <v>596</v>
      </c>
      <c r="H1198" s="1">
        <f t="shared" si="54"/>
        <v>3</v>
      </c>
      <c r="I1198" s="1">
        <f t="shared" si="55"/>
        <v>4</v>
      </c>
      <c r="J1198" s="69" t="s">
        <v>1610</v>
      </c>
      <c r="K1198" s="4" t="s">
        <v>589</v>
      </c>
      <c r="L1198" s="4" t="s">
        <v>33</v>
      </c>
      <c r="N1198" s="74" t="e">
        <f>+VLOOKUP(B1198,#REF!,5,0)</f>
        <v>#REF!</v>
      </c>
      <c r="O1198" s="2" t="e">
        <f t="shared" si="56"/>
        <v>#REF!</v>
      </c>
      <c r="P1198" s="2" t="s">
        <v>2644</v>
      </c>
      <c r="Q1198" s="2" t="s">
        <v>2645</v>
      </c>
    </row>
    <row r="1199" spans="1:17" ht="14.25" customHeight="1" x14ac:dyDescent="0.25">
      <c r="A1199" s="2">
        <v>1198</v>
      </c>
      <c r="B1199" s="3">
        <v>21308</v>
      </c>
      <c r="C1199" s="4" t="s">
        <v>4</v>
      </c>
      <c r="D1199" s="5">
        <v>43948</v>
      </c>
      <c r="E1199" s="36" t="s">
        <v>33</v>
      </c>
      <c r="F1199" s="5">
        <v>43951</v>
      </c>
      <c r="G1199" s="4" t="s">
        <v>596</v>
      </c>
      <c r="H1199" s="1">
        <f t="shared" si="54"/>
        <v>3</v>
      </c>
      <c r="I1199" s="1">
        <f t="shared" si="55"/>
        <v>4</v>
      </c>
      <c r="J1199" s="69" t="s">
        <v>1611</v>
      </c>
      <c r="K1199" s="4" t="s">
        <v>589</v>
      </c>
      <c r="L1199" s="4" t="s">
        <v>33</v>
      </c>
      <c r="N1199" s="74" t="e">
        <f>+VLOOKUP(B1199,#REF!,5,0)</f>
        <v>#REF!</v>
      </c>
      <c r="O1199" s="2" t="e">
        <f t="shared" si="56"/>
        <v>#REF!</v>
      </c>
      <c r="P1199" s="2" t="s">
        <v>2644</v>
      </c>
      <c r="Q1199" s="2" t="s">
        <v>2645</v>
      </c>
    </row>
    <row r="1200" spans="1:17" ht="14.25" customHeight="1" x14ac:dyDescent="0.25">
      <c r="A1200" s="2">
        <v>1199</v>
      </c>
      <c r="B1200" s="3">
        <v>21309</v>
      </c>
      <c r="C1200" s="4" t="s">
        <v>586</v>
      </c>
      <c r="D1200" s="5">
        <v>43948</v>
      </c>
      <c r="E1200" s="36" t="s">
        <v>33</v>
      </c>
      <c r="F1200" s="5">
        <v>43951</v>
      </c>
      <c r="G1200" s="4" t="s">
        <v>596</v>
      </c>
      <c r="H1200" s="1">
        <f t="shared" si="54"/>
        <v>3</v>
      </c>
      <c r="I1200" s="1">
        <f t="shared" si="55"/>
        <v>4</v>
      </c>
      <c r="J1200" s="69" t="s">
        <v>1612</v>
      </c>
      <c r="K1200" s="4" t="s">
        <v>589</v>
      </c>
      <c r="L1200" s="4" t="s">
        <v>33</v>
      </c>
      <c r="N1200" s="74" t="e">
        <f>+VLOOKUP(B1200,#REF!,5,0)</f>
        <v>#REF!</v>
      </c>
      <c r="O1200" s="2" t="e">
        <f t="shared" si="56"/>
        <v>#REF!</v>
      </c>
      <c r="P1200" s="2" t="s">
        <v>2644</v>
      </c>
      <c r="Q1200" s="2" t="s">
        <v>2645</v>
      </c>
    </row>
    <row r="1201" spans="1:17" ht="14.25" customHeight="1" x14ac:dyDescent="0.25">
      <c r="A1201" s="2">
        <v>1200</v>
      </c>
      <c r="B1201" s="3">
        <v>21310</v>
      </c>
      <c r="C1201" s="4" t="s">
        <v>586</v>
      </c>
      <c r="D1201" s="5">
        <v>43948</v>
      </c>
      <c r="E1201" s="36" t="s">
        <v>33</v>
      </c>
      <c r="F1201" s="5">
        <v>43951</v>
      </c>
      <c r="G1201" s="4" t="s">
        <v>596</v>
      </c>
      <c r="H1201" s="1">
        <f t="shared" si="54"/>
        <v>3</v>
      </c>
      <c r="I1201" s="1">
        <f t="shared" si="55"/>
        <v>4</v>
      </c>
      <c r="J1201" s="69" t="s">
        <v>1613</v>
      </c>
      <c r="K1201" s="4" t="s">
        <v>589</v>
      </c>
      <c r="L1201" s="4" t="s">
        <v>33</v>
      </c>
      <c r="N1201" s="74" t="e">
        <f>+VLOOKUP(B1201,#REF!,5,0)</f>
        <v>#REF!</v>
      </c>
      <c r="O1201" s="2" t="e">
        <f t="shared" si="56"/>
        <v>#REF!</v>
      </c>
      <c r="P1201" s="2" t="s">
        <v>2644</v>
      </c>
      <c r="Q1201" s="2" t="s">
        <v>2645</v>
      </c>
    </row>
    <row r="1202" spans="1:17" ht="14.25" customHeight="1" x14ac:dyDescent="0.25">
      <c r="A1202" s="2">
        <v>1201</v>
      </c>
      <c r="B1202" s="3">
        <v>21311</v>
      </c>
      <c r="C1202" s="4" t="s">
        <v>2</v>
      </c>
      <c r="D1202" s="5">
        <v>43948</v>
      </c>
      <c r="E1202" s="36" t="s">
        <v>33</v>
      </c>
      <c r="F1202" s="5">
        <v>43950</v>
      </c>
      <c r="G1202" s="4" t="s">
        <v>596</v>
      </c>
      <c r="H1202" s="1">
        <f t="shared" si="54"/>
        <v>2</v>
      </c>
      <c r="I1202" s="1">
        <f t="shared" si="55"/>
        <v>3</v>
      </c>
      <c r="J1202" s="69" t="s">
        <v>1614</v>
      </c>
      <c r="K1202" s="4" t="s">
        <v>589</v>
      </c>
      <c r="L1202" s="4" t="s">
        <v>33</v>
      </c>
      <c r="N1202" s="74" t="e">
        <f>+VLOOKUP(B1202,#REF!,5,0)</f>
        <v>#REF!</v>
      </c>
      <c r="O1202" s="2" t="e">
        <f t="shared" si="56"/>
        <v>#REF!</v>
      </c>
      <c r="P1202" s="2" t="s">
        <v>2644</v>
      </c>
      <c r="Q1202" s="2" t="s">
        <v>2645</v>
      </c>
    </row>
    <row r="1203" spans="1:17" ht="14.25" customHeight="1" x14ac:dyDescent="0.25">
      <c r="A1203" s="2">
        <v>1202</v>
      </c>
      <c r="B1203" s="3">
        <v>21312</v>
      </c>
      <c r="C1203" s="4" t="s">
        <v>586</v>
      </c>
      <c r="D1203" s="5">
        <v>43948</v>
      </c>
      <c r="E1203" s="36" t="s">
        <v>33</v>
      </c>
      <c r="F1203" s="5">
        <v>43951</v>
      </c>
      <c r="G1203" s="4" t="s">
        <v>596</v>
      </c>
      <c r="H1203" s="1">
        <f t="shared" si="54"/>
        <v>3</v>
      </c>
      <c r="I1203" s="1">
        <f t="shared" si="55"/>
        <v>4</v>
      </c>
      <c r="J1203" s="69" t="s">
        <v>1615</v>
      </c>
      <c r="K1203" s="4" t="s">
        <v>589</v>
      </c>
      <c r="L1203" s="4" t="s">
        <v>33</v>
      </c>
      <c r="N1203" s="74" t="e">
        <f>+VLOOKUP(B1203,#REF!,5,0)</f>
        <v>#REF!</v>
      </c>
      <c r="O1203" s="2" t="e">
        <f t="shared" si="56"/>
        <v>#REF!</v>
      </c>
      <c r="P1203" s="2" t="s">
        <v>2644</v>
      </c>
      <c r="Q1203" s="2" t="s">
        <v>2645</v>
      </c>
    </row>
    <row r="1204" spans="1:17" ht="14.25" customHeight="1" x14ac:dyDescent="0.25">
      <c r="A1204" s="2">
        <v>1203</v>
      </c>
      <c r="B1204" s="3">
        <v>21313</v>
      </c>
      <c r="C1204" s="4" t="s">
        <v>586</v>
      </c>
      <c r="D1204" s="5">
        <v>43948</v>
      </c>
      <c r="E1204" s="36" t="s">
        <v>33</v>
      </c>
      <c r="F1204" s="5">
        <v>43951</v>
      </c>
      <c r="G1204" s="4" t="s">
        <v>596</v>
      </c>
      <c r="H1204" s="1">
        <f t="shared" si="54"/>
        <v>3</v>
      </c>
      <c r="I1204" s="1">
        <f t="shared" si="55"/>
        <v>4</v>
      </c>
      <c r="J1204" s="69" t="s">
        <v>1616</v>
      </c>
      <c r="K1204" s="4" t="s">
        <v>589</v>
      </c>
      <c r="L1204" s="4" t="s">
        <v>33</v>
      </c>
      <c r="N1204" s="74" t="e">
        <f>+VLOOKUP(B1204,#REF!,5,0)</f>
        <v>#REF!</v>
      </c>
      <c r="O1204" s="2" t="e">
        <f t="shared" si="56"/>
        <v>#REF!</v>
      </c>
      <c r="P1204" s="2" t="s">
        <v>2644</v>
      </c>
      <c r="Q1204" s="2" t="s">
        <v>2645</v>
      </c>
    </row>
    <row r="1205" spans="1:17" ht="14.25" customHeight="1" x14ac:dyDescent="0.25">
      <c r="A1205" s="2">
        <v>1204</v>
      </c>
      <c r="B1205" s="3">
        <v>21314</v>
      </c>
      <c r="C1205" s="4" t="s">
        <v>586</v>
      </c>
      <c r="D1205" s="5">
        <v>43948</v>
      </c>
      <c r="E1205" s="36" t="s">
        <v>33</v>
      </c>
      <c r="F1205" s="5">
        <v>43951</v>
      </c>
      <c r="G1205" s="4" t="s">
        <v>596</v>
      </c>
      <c r="H1205" s="1">
        <f t="shared" si="54"/>
        <v>3</v>
      </c>
      <c r="I1205" s="1">
        <f t="shared" si="55"/>
        <v>4</v>
      </c>
      <c r="J1205" s="69" t="s">
        <v>1617</v>
      </c>
      <c r="K1205" s="4" t="s">
        <v>589</v>
      </c>
      <c r="L1205" s="4" t="s">
        <v>33</v>
      </c>
      <c r="N1205" s="74" t="e">
        <f>+VLOOKUP(B1205,#REF!,5,0)</f>
        <v>#REF!</v>
      </c>
      <c r="O1205" s="2" t="e">
        <f t="shared" si="56"/>
        <v>#REF!</v>
      </c>
      <c r="P1205" s="2" t="s">
        <v>2644</v>
      </c>
      <c r="Q1205" s="2" t="s">
        <v>2645</v>
      </c>
    </row>
    <row r="1206" spans="1:17" ht="14.25" customHeight="1" x14ac:dyDescent="0.25">
      <c r="A1206" s="2">
        <v>1205</v>
      </c>
      <c r="B1206" s="3">
        <v>21315</v>
      </c>
      <c r="C1206" s="4" t="s">
        <v>4</v>
      </c>
      <c r="D1206" s="5">
        <v>43948</v>
      </c>
      <c r="E1206" s="36" t="s">
        <v>33</v>
      </c>
      <c r="F1206" s="5">
        <v>43950</v>
      </c>
      <c r="G1206" s="4" t="s">
        <v>596</v>
      </c>
      <c r="H1206" s="1">
        <f t="shared" si="54"/>
        <v>2</v>
      </c>
      <c r="I1206" s="1">
        <f t="shared" si="55"/>
        <v>3</v>
      </c>
      <c r="J1206" s="69" t="s">
        <v>1618</v>
      </c>
      <c r="K1206" s="4" t="s">
        <v>589</v>
      </c>
      <c r="L1206" s="4" t="s">
        <v>33</v>
      </c>
      <c r="N1206" s="74" t="e">
        <f>+VLOOKUP(B1206,#REF!,5,0)</f>
        <v>#REF!</v>
      </c>
      <c r="O1206" s="2" t="e">
        <f t="shared" si="56"/>
        <v>#REF!</v>
      </c>
      <c r="P1206" s="2" t="s">
        <v>2644</v>
      </c>
      <c r="Q1206" s="2" t="s">
        <v>2645</v>
      </c>
    </row>
    <row r="1207" spans="1:17" ht="14.25" customHeight="1" x14ac:dyDescent="0.25">
      <c r="A1207" s="2">
        <v>1206</v>
      </c>
      <c r="B1207" s="3">
        <v>21316</v>
      </c>
      <c r="C1207" s="4" t="s">
        <v>586</v>
      </c>
      <c r="D1207" s="5">
        <v>43948</v>
      </c>
      <c r="E1207" s="36" t="s">
        <v>33</v>
      </c>
      <c r="F1207" s="5">
        <v>43951</v>
      </c>
      <c r="G1207" s="4" t="s">
        <v>596</v>
      </c>
      <c r="H1207" s="1">
        <f t="shared" si="54"/>
        <v>3</v>
      </c>
      <c r="I1207" s="1">
        <f t="shared" si="55"/>
        <v>4</v>
      </c>
      <c r="J1207" s="69" t="s">
        <v>1619</v>
      </c>
      <c r="K1207" s="4" t="s">
        <v>589</v>
      </c>
      <c r="L1207" s="4" t="s">
        <v>33</v>
      </c>
      <c r="N1207" s="74" t="e">
        <f>+VLOOKUP(B1207,#REF!,5,0)</f>
        <v>#REF!</v>
      </c>
      <c r="O1207" s="2" t="e">
        <f t="shared" si="56"/>
        <v>#REF!</v>
      </c>
      <c r="P1207" s="2" t="s">
        <v>2644</v>
      </c>
      <c r="Q1207" s="2" t="s">
        <v>2645</v>
      </c>
    </row>
    <row r="1208" spans="1:17" ht="14.25" customHeight="1" x14ac:dyDescent="0.25">
      <c r="A1208" s="2">
        <v>1207</v>
      </c>
      <c r="B1208" s="3">
        <v>21317</v>
      </c>
      <c r="C1208" s="4" t="s">
        <v>586</v>
      </c>
      <c r="D1208" s="5">
        <v>43948</v>
      </c>
      <c r="E1208" s="36" t="s">
        <v>33</v>
      </c>
      <c r="F1208" s="5">
        <v>43951</v>
      </c>
      <c r="G1208" s="4" t="s">
        <v>596</v>
      </c>
      <c r="H1208" s="1">
        <f t="shared" si="54"/>
        <v>3</v>
      </c>
      <c r="I1208" s="1">
        <f t="shared" si="55"/>
        <v>4</v>
      </c>
      <c r="J1208" s="69" t="s">
        <v>1620</v>
      </c>
      <c r="K1208" s="4" t="s">
        <v>589</v>
      </c>
      <c r="L1208" s="4" t="s">
        <v>33</v>
      </c>
      <c r="N1208" s="74" t="e">
        <f>+VLOOKUP(B1208,#REF!,5,0)</f>
        <v>#REF!</v>
      </c>
      <c r="O1208" s="2" t="e">
        <f t="shared" si="56"/>
        <v>#REF!</v>
      </c>
      <c r="P1208" s="2" t="s">
        <v>2644</v>
      </c>
      <c r="Q1208" s="2" t="s">
        <v>2645</v>
      </c>
    </row>
    <row r="1209" spans="1:17" ht="14.25" customHeight="1" x14ac:dyDescent="0.25">
      <c r="A1209" s="2">
        <v>1208</v>
      </c>
      <c r="B1209" s="3">
        <v>21318</v>
      </c>
      <c r="C1209" s="4" t="s">
        <v>2</v>
      </c>
      <c r="D1209" s="5">
        <v>43949</v>
      </c>
      <c r="E1209" s="36" t="s">
        <v>33</v>
      </c>
      <c r="F1209" s="5" t="s">
        <v>25</v>
      </c>
      <c r="G1209" s="4" t="s">
        <v>25</v>
      </c>
      <c r="H1209" s="1" t="e">
        <f t="shared" si="54"/>
        <v>#VALUE!</v>
      </c>
      <c r="I1209" s="1" t="e">
        <f t="shared" si="55"/>
        <v>#VALUE!</v>
      </c>
      <c r="J1209" s="69" t="s">
        <v>1621</v>
      </c>
      <c r="K1209" s="4" t="s">
        <v>592</v>
      </c>
      <c r="L1209" s="4" t="s">
        <v>25</v>
      </c>
      <c r="N1209" s="74" t="e">
        <f>+VLOOKUP(B1209,#REF!,5,0)</f>
        <v>#REF!</v>
      </c>
      <c r="O1209" s="2" t="e">
        <f t="shared" si="56"/>
        <v>#REF!</v>
      </c>
      <c r="P1209" s="2" t="s">
        <v>2646</v>
      </c>
      <c r="Q1209" s="2" t="s">
        <v>25</v>
      </c>
    </row>
    <row r="1210" spans="1:17" ht="14.25" customHeight="1" x14ac:dyDescent="0.25">
      <c r="A1210" s="2">
        <v>1209</v>
      </c>
      <c r="B1210" s="3">
        <v>21319</v>
      </c>
      <c r="C1210" s="4" t="s">
        <v>586</v>
      </c>
      <c r="D1210" s="5">
        <v>43949</v>
      </c>
      <c r="E1210" s="36" t="s">
        <v>33</v>
      </c>
      <c r="F1210" s="5">
        <v>43951</v>
      </c>
      <c r="G1210" s="4" t="s">
        <v>596</v>
      </c>
      <c r="H1210" s="1">
        <f t="shared" si="54"/>
        <v>2</v>
      </c>
      <c r="I1210" s="1">
        <f t="shared" si="55"/>
        <v>3</v>
      </c>
      <c r="J1210" s="69" t="s">
        <v>1622</v>
      </c>
      <c r="K1210" s="4" t="s">
        <v>589</v>
      </c>
      <c r="L1210" s="4" t="s">
        <v>33</v>
      </c>
      <c r="N1210" s="74" t="e">
        <f>+VLOOKUP(B1210,#REF!,5,0)</f>
        <v>#REF!</v>
      </c>
      <c r="O1210" s="2" t="e">
        <f t="shared" si="56"/>
        <v>#REF!</v>
      </c>
      <c r="P1210" s="2" t="s">
        <v>2644</v>
      </c>
      <c r="Q1210" s="2" t="s">
        <v>2645</v>
      </c>
    </row>
    <row r="1211" spans="1:17" ht="14.25" customHeight="1" x14ac:dyDescent="0.25">
      <c r="A1211" s="2">
        <v>1210</v>
      </c>
      <c r="B1211" s="3">
        <v>21320</v>
      </c>
      <c r="C1211" s="4" t="s">
        <v>586</v>
      </c>
      <c r="D1211" s="5">
        <v>43949</v>
      </c>
      <c r="E1211" s="36" t="s">
        <v>33</v>
      </c>
      <c r="F1211" s="5">
        <v>43951</v>
      </c>
      <c r="G1211" s="4" t="s">
        <v>596</v>
      </c>
      <c r="H1211" s="1">
        <f t="shared" si="54"/>
        <v>2</v>
      </c>
      <c r="I1211" s="1">
        <f t="shared" si="55"/>
        <v>3</v>
      </c>
      <c r="J1211" s="69" t="s">
        <v>1623</v>
      </c>
      <c r="K1211" s="4" t="s">
        <v>589</v>
      </c>
      <c r="L1211" s="4" t="s">
        <v>33</v>
      </c>
      <c r="N1211" s="74" t="e">
        <f>+VLOOKUP(B1211,#REF!,5,0)</f>
        <v>#REF!</v>
      </c>
      <c r="O1211" s="2" t="e">
        <f t="shared" si="56"/>
        <v>#REF!</v>
      </c>
      <c r="P1211" s="2" t="s">
        <v>2644</v>
      </c>
      <c r="Q1211" s="2" t="s">
        <v>2645</v>
      </c>
    </row>
    <row r="1212" spans="1:17" ht="14.25" customHeight="1" x14ac:dyDescent="0.25">
      <c r="A1212" s="2">
        <v>1211</v>
      </c>
      <c r="B1212" s="3">
        <v>21321</v>
      </c>
      <c r="C1212" s="4" t="s">
        <v>2</v>
      </c>
      <c r="D1212" s="5">
        <v>43949</v>
      </c>
      <c r="E1212" s="36" t="s">
        <v>33</v>
      </c>
      <c r="F1212" s="5">
        <v>43950</v>
      </c>
      <c r="G1212" s="4" t="s">
        <v>596</v>
      </c>
      <c r="H1212" s="1">
        <f t="shared" si="54"/>
        <v>1</v>
      </c>
      <c r="I1212" s="1">
        <f t="shared" si="55"/>
        <v>2</v>
      </c>
      <c r="J1212" s="69" t="s">
        <v>1624</v>
      </c>
      <c r="K1212" s="4" t="s">
        <v>589</v>
      </c>
      <c r="L1212" s="4" t="s">
        <v>33</v>
      </c>
      <c r="N1212" s="74" t="e">
        <f>+VLOOKUP(B1212,#REF!,5,0)</f>
        <v>#REF!</v>
      </c>
      <c r="O1212" s="2" t="e">
        <f t="shared" si="56"/>
        <v>#REF!</v>
      </c>
      <c r="P1212" s="2" t="s">
        <v>2644</v>
      </c>
      <c r="Q1212" s="2" t="s">
        <v>2645</v>
      </c>
    </row>
    <row r="1213" spans="1:17" ht="14.25" customHeight="1" x14ac:dyDescent="0.25">
      <c r="A1213" s="2">
        <v>1212</v>
      </c>
      <c r="B1213" s="3">
        <v>21322</v>
      </c>
      <c r="C1213" s="4" t="s">
        <v>586</v>
      </c>
      <c r="D1213" s="5">
        <v>43949</v>
      </c>
      <c r="E1213" s="36" t="s">
        <v>33</v>
      </c>
      <c r="F1213" s="5">
        <v>43951</v>
      </c>
      <c r="G1213" s="4" t="s">
        <v>596</v>
      </c>
      <c r="H1213" s="1">
        <f t="shared" si="54"/>
        <v>2</v>
      </c>
      <c r="I1213" s="1">
        <f t="shared" si="55"/>
        <v>3</v>
      </c>
      <c r="J1213" s="69" t="s">
        <v>1625</v>
      </c>
      <c r="K1213" s="4" t="s">
        <v>589</v>
      </c>
      <c r="L1213" s="4" t="s">
        <v>33</v>
      </c>
      <c r="N1213" s="74" t="e">
        <f>+VLOOKUP(B1213,#REF!,5,0)</f>
        <v>#REF!</v>
      </c>
      <c r="O1213" s="2" t="e">
        <f t="shared" si="56"/>
        <v>#REF!</v>
      </c>
      <c r="P1213" s="2" t="s">
        <v>2644</v>
      </c>
      <c r="Q1213" s="2" t="s">
        <v>2645</v>
      </c>
    </row>
    <row r="1214" spans="1:17" ht="14.25" customHeight="1" x14ac:dyDescent="0.25">
      <c r="A1214" s="2">
        <v>1213</v>
      </c>
      <c r="B1214" s="3">
        <v>21323</v>
      </c>
      <c r="C1214" s="4" t="s">
        <v>4</v>
      </c>
      <c r="D1214" s="5">
        <v>43949</v>
      </c>
      <c r="E1214" s="36" t="s">
        <v>33</v>
      </c>
      <c r="F1214" s="5">
        <v>43951</v>
      </c>
      <c r="G1214" s="4" t="s">
        <v>596</v>
      </c>
      <c r="H1214" s="1">
        <f t="shared" si="54"/>
        <v>2</v>
      </c>
      <c r="I1214" s="1">
        <f t="shared" si="55"/>
        <v>3</v>
      </c>
      <c r="J1214" s="69" t="s">
        <v>1626</v>
      </c>
      <c r="K1214" s="4" t="s">
        <v>589</v>
      </c>
      <c r="L1214" s="4" t="s">
        <v>33</v>
      </c>
      <c r="N1214" s="74" t="e">
        <f>+VLOOKUP(B1214,#REF!,5,0)</f>
        <v>#REF!</v>
      </c>
      <c r="O1214" s="2" t="e">
        <f t="shared" si="56"/>
        <v>#REF!</v>
      </c>
      <c r="P1214" s="2" t="s">
        <v>2644</v>
      </c>
      <c r="Q1214" s="2" t="s">
        <v>2645</v>
      </c>
    </row>
    <row r="1215" spans="1:17" ht="14.25" customHeight="1" x14ac:dyDescent="0.25">
      <c r="A1215" s="2">
        <v>1214</v>
      </c>
      <c r="B1215" s="3">
        <v>21324</v>
      </c>
      <c r="C1215" s="4" t="s">
        <v>586</v>
      </c>
      <c r="D1215" s="5">
        <v>43949</v>
      </c>
      <c r="E1215" s="36" t="s">
        <v>33</v>
      </c>
      <c r="F1215" s="5">
        <v>43955</v>
      </c>
      <c r="G1215" s="4" t="s">
        <v>596</v>
      </c>
      <c r="H1215" s="1">
        <f t="shared" si="54"/>
        <v>6</v>
      </c>
      <c r="I1215" s="1">
        <f t="shared" si="55"/>
        <v>5</v>
      </c>
      <c r="J1215" s="69" t="s">
        <v>1627</v>
      </c>
      <c r="K1215" s="4" t="s">
        <v>589</v>
      </c>
      <c r="L1215" s="4" t="s">
        <v>34</v>
      </c>
      <c r="N1215" s="74" t="e">
        <f>+VLOOKUP(B1215,#REF!,5,0)</f>
        <v>#REF!</v>
      </c>
      <c r="O1215" s="2" t="e">
        <f t="shared" si="56"/>
        <v>#REF!</v>
      </c>
      <c r="P1215" s="2" t="s">
        <v>2644</v>
      </c>
      <c r="Q1215" s="2" t="s">
        <v>2645</v>
      </c>
    </row>
    <row r="1216" spans="1:17" ht="14.25" customHeight="1" x14ac:dyDescent="0.25">
      <c r="A1216" s="2">
        <v>1215</v>
      </c>
      <c r="B1216" s="3">
        <v>21325</v>
      </c>
      <c r="C1216" s="4" t="s">
        <v>586</v>
      </c>
      <c r="D1216" s="5">
        <v>43949</v>
      </c>
      <c r="E1216" s="36" t="s">
        <v>33</v>
      </c>
      <c r="F1216" s="5">
        <v>43951</v>
      </c>
      <c r="G1216" s="4" t="s">
        <v>596</v>
      </c>
      <c r="H1216" s="1">
        <f t="shared" si="54"/>
        <v>2</v>
      </c>
      <c r="I1216" s="1">
        <f t="shared" si="55"/>
        <v>3</v>
      </c>
      <c r="J1216" s="69" t="s">
        <v>1628</v>
      </c>
      <c r="K1216" s="4" t="s">
        <v>589</v>
      </c>
      <c r="L1216" s="4" t="s">
        <v>33</v>
      </c>
      <c r="N1216" s="74" t="e">
        <f>+VLOOKUP(B1216,#REF!,5,0)</f>
        <v>#REF!</v>
      </c>
      <c r="O1216" s="2" t="e">
        <f t="shared" si="56"/>
        <v>#REF!</v>
      </c>
      <c r="P1216" s="2" t="s">
        <v>2644</v>
      </c>
      <c r="Q1216" s="2" t="s">
        <v>2645</v>
      </c>
    </row>
    <row r="1217" spans="1:17" ht="14.25" customHeight="1" x14ac:dyDescent="0.25">
      <c r="A1217" s="2">
        <v>1216</v>
      </c>
      <c r="B1217" s="3">
        <v>21326</v>
      </c>
      <c r="C1217" s="4" t="s">
        <v>586</v>
      </c>
      <c r="D1217" s="5">
        <v>43949</v>
      </c>
      <c r="E1217" s="36" t="s">
        <v>33</v>
      </c>
      <c r="F1217" s="5">
        <v>43955</v>
      </c>
      <c r="G1217" s="4" t="s">
        <v>596</v>
      </c>
      <c r="H1217" s="1">
        <f t="shared" si="54"/>
        <v>6</v>
      </c>
      <c r="I1217" s="1">
        <f t="shared" si="55"/>
        <v>5</v>
      </c>
      <c r="J1217" s="69" t="s">
        <v>1629</v>
      </c>
      <c r="K1217" s="4" t="s">
        <v>589</v>
      </c>
      <c r="L1217" s="4" t="s">
        <v>34</v>
      </c>
      <c r="N1217" s="74" t="e">
        <f>+VLOOKUP(B1217,#REF!,5,0)</f>
        <v>#REF!</v>
      </c>
      <c r="O1217" s="2" t="e">
        <f t="shared" si="56"/>
        <v>#REF!</v>
      </c>
      <c r="P1217" s="2" t="s">
        <v>2644</v>
      </c>
      <c r="Q1217" s="2" t="s">
        <v>2645</v>
      </c>
    </row>
    <row r="1218" spans="1:17" ht="14.25" customHeight="1" x14ac:dyDescent="0.25">
      <c r="A1218" s="2">
        <v>1217</v>
      </c>
      <c r="B1218" s="3">
        <v>21327</v>
      </c>
      <c r="C1218" s="4" t="s">
        <v>4</v>
      </c>
      <c r="D1218" s="5">
        <v>43949</v>
      </c>
      <c r="E1218" s="36" t="s">
        <v>33</v>
      </c>
      <c r="F1218" s="5">
        <v>43950</v>
      </c>
      <c r="G1218" s="4" t="s">
        <v>596</v>
      </c>
      <c r="H1218" s="1">
        <f t="shared" ref="H1218:H1281" si="57">+F1218-D1218</f>
        <v>1</v>
      </c>
      <c r="I1218" s="1">
        <f t="shared" ref="I1218:I1281" si="58">+NETWORKDAYS(D1218,F1218)</f>
        <v>2</v>
      </c>
      <c r="J1218" s="69" t="s">
        <v>1630</v>
      </c>
      <c r="K1218" s="4" t="s">
        <v>589</v>
      </c>
      <c r="L1218" s="4" t="s">
        <v>33</v>
      </c>
      <c r="N1218" s="74" t="e">
        <f>+VLOOKUP(B1218,#REF!,5,0)</f>
        <v>#REF!</v>
      </c>
      <c r="O1218" s="2" t="e">
        <f t="shared" ref="O1218:O1281" si="59">+N1218=K1218</f>
        <v>#REF!</v>
      </c>
      <c r="P1218" s="2" t="s">
        <v>2644</v>
      </c>
      <c r="Q1218" s="2" t="s">
        <v>2645</v>
      </c>
    </row>
    <row r="1219" spans="1:17" ht="14.25" customHeight="1" x14ac:dyDescent="0.25">
      <c r="A1219" s="2">
        <v>1218</v>
      </c>
      <c r="B1219" s="3">
        <v>21328</v>
      </c>
      <c r="C1219" s="4" t="s">
        <v>4</v>
      </c>
      <c r="D1219" s="5">
        <v>43949</v>
      </c>
      <c r="E1219" s="36" t="s">
        <v>33</v>
      </c>
      <c r="F1219" s="5" t="s">
        <v>25</v>
      </c>
      <c r="G1219" s="4" t="s">
        <v>25</v>
      </c>
      <c r="H1219" s="1" t="e">
        <f t="shared" si="57"/>
        <v>#VALUE!</v>
      </c>
      <c r="I1219" s="1" t="e">
        <f t="shared" si="58"/>
        <v>#VALUE!</v>
      </c>
      <c r="J1219" s="69" t="s">
        <v>1285</v>
      </c>
      <c r="K1219" s="4" t="s">
        <v>592</v>
      </c>
      <c r="L1219" s="4" t="s">
        <v>25</v>
      </c>
      <c r="N1219" s="74" t="e">
        <f>+VLOOKUP(B1219,#REF!,5,0)</f>
        <v>#REF!</v>
      </c>
      <c r="O1219" s="2" t="e">
        <f t="shared" si="59"/>
        <v>#REF!</v>
      </c>
      <c r="P1219" s="2" t="s">
        <v>2646</v>
      </c>
      <c r="Q1219" s="2" t="s">
        <v>25</v>
      </c>
    </row>
    <row r="1220" spans="1:17" ht="14.25" customHeight="1" x14ac:dyDescent="0.25">
      <c r="A1220" s="2">
        <v>1219</v>
      </c>
      <c r="B1220" s="3">
        <v>21329</v>
      </c>
      <c r="C1220" s="4" t="s">
        <v>586</v>
      </c>
      <c r="D1220" s="5">
        <v>43949</v>
      </c>
      <c r="E1220" s="36" t="s">
        <v>33</v>
      </c>
      <c r="F1220" s="5">
        <v>43955</v>
      </c>
      <c r="G1220" s="4" t="s">
        <v>596</v>
      </c>
      <c r="H1220" s="1">
        <f t="shared" si="57"/>
        <v>6</v>
      </c>
      <c r="I1220" s="1">
        <f t="shared" si="58"/>
        <v>5</v>
      </c>
      <c r="J1220" s="69" t="s">
        <v>1631</v>
      </c>
      <c r="K1220" s="4" t="s">
        <v>589</v>
      </c>
      <c r="L1220" s="4" t="s">
        <v>34</v>
      </c>
      <c r="N1220" s="74" t="e">
        <f>+VLOOKUP(B1220,#REF!,5,0)</f>
        <v>#REF!</v>
      </c>
      <c r="O1220" s="2" t="e">
        <f t="shared" si="59"/>
        <v>#REF!</v>
      </c>
      <c r="P1220" s="2" t="s">
        <v>2644</v>
      </c>
      <c r="Q1220" s="2" t="s">
        <v>2645</v>
      </c>
    </row>
    <row r="1221" spans="1:17" ht="14.25" customHeight="1" x14ac:dyDescent="0.25">
      <c r="A1221" s="2">
        <v>1220</v>
      </c>
      <c r="B1221" s="3">
        <v>21330</v>
      </c>
      <c r="C1221" s="4" t="s">
        <v>586</v>
      </c>
      <c r="D1221" s="5">
        <v>43949</v>
      </c>
      <c r="E1221" s="36" t="s">
        <v>33</v>
      </c>
      <c r="F1221" s="5">
        <v>43955</v>
      </c>
      <c r="G1221" s="4" t="s">
        <v>596</v>
      </c>
      <c r="H1221" s="1">
        <f t="shared" si="57"/>
        <v>6</v>
      </c>
      <c r="I1221" s="1">
        <f t="shared" si="58"/>
        <v>5</v>
      </c>
      <c r="J1221" s="69" t="s">
        <v>1632</v>
      </c>
      <c r="K1221" s="4" t="s">
        <v>589</v>
      </c>
      <c r="L1221" s="4" t="s">
        <v>34</v>
      </c>
      <c r="N1221" s="74" t="e">
        <f>+VLOOKUP(B1221,#REF!,5,0)</f>
        <v>#REF!</v>
      </c>
      <c r="O1221" s="2" t="e">
        <f t="shared" si="59"/>
        <v>#REF!</v>
      </c>
      <c r="P1221" s="2" t="s">
        <v>2644</v>
      </c>
      <c r="Q1221" s="2" t="s">
        <v>2645</v>
      </c>
    </row>
    <row r="1222" spans="1:17" ht="14.25" customHeight="1" x14ac:dyDescent="0.25">
      <c r="A1222" s="2">
        <v>1221</v>
      </c>
      <c r="B1222" s="3">
        <v>21331</v>
      </c>
      <c r="C1222" s="4" t="s">
        <v>586</v>
      </c>
      <c r="D1222" s="5">
        <v>43949</v>
      </c>
      <c r="E1222" s="36" t="s">
        <v>33</v>
      </c>
      <c r="F1222" s="5">
        <v>43955</v>
      </c>
      <c r="G1222" s="4" t="s">
        <v>596</v>
      </c>
      <c r="H1222" s="1">
        <f t="shared" si="57"/>
        <v>6</v>
      </c>
      <c r="I1222" s="1">
        <f t="shared" si="58"/>
        <v>5</v>
      </c>
      <c r="J1222" s="69" t="s">
        <v>1633</v>
      </c>
      <c r="K1222" s="4" t="s">
        <v>589</v>
      </c>
      <c r="L1222" s="4" t="s">
        <v>34</v>
      </c>
      <c r="N1222" s="74" t="e">
        <f>+VLOOKUP(B1222,#REF!,5,0)</f>
        <v>#REF!</v>
      </c>
      <c r="O1222" s="2" t="e">
        <f t="shared" si="59"/>
        <v>#REF!</v>
      </c>
      <c r="P1222" s="2" t="s">
        <v>2644</v>
      </c>
      <c r="Q1222" s="2" t="s">
        <v>2645</v>
      </c>
    </row>
    <row r="1223" spans="1:17" ht="14.25" customHeight="1" x14ac:dyDescent="0.25">
      <c r="A1223" s="2">
        <v>1222</v>
      </c>
      <c r="B1223" s="3">
        <v>21332</v>
      </c>
      <c r="C1223" s="4" t="s">
        <v>4</v>
      </c>
      <c r="D1223" s="5">
        <v>43949</v>
      </c>
      <c r="E1223" s="36" t="s">
        <v>33</v>
      </c>
      <c r="F1223" s="5">
        <v>43955</v>
      </c>
      <c r="G1223" s="4" t="s">
        <v>596</v>
      </c>
      <c r="H1223" s="1">
        <f t="shared" si="57"/>
        <v>6</v>
      </c>
      <c r="I1223" s="1">
        <f t="shared" si="58"/>
        <v>5</v>
      </c>
      <c r="J1223" s="69" t="s">
        <v>1634</v>
      </c>
      <c r="K1223" s="4" t="s">
        <v>589</v>
      </c>
      <c r="L1223" s="4" t="s">
        <v>34</v>
      </c>
      <c r="N1223" s="74" t="e">
        <f>+VLOOKUP(B1223,#REF!,5,0)</f>
        <v>#REF!</v>
      </c>
      <c r="O1223" s="2" t="e">
        <f t="shared" si="59"/>
        <v>#REF!</v>
      </c>
      <c r="P1223" s="2" t="s">
        <v>2644</v>
      </c>
      <c r="Q1223" s="2" t="s">
        <v>2645</v>
      </c>
    </row>
    <row r="1224" spans="1:17" ht="14.25" customHeight="1" x14ac:dyDescent="0.25">
      <c r="A1224" s="2">
        <v>1223</v>
      </c>
      <c r="B1224" s="3">
        <v>21333</v>
      </c>
      <c r="C1224" s="4" t="s">
        <v>586</v>
      </c>
      <c r="D1224" s="5">
        <v>43949</v>
      </c>
      <c r="E1224" s="36" t="s">
        <v>33</v>
      </c>
      <c r="F1224" s="5">
        <v>43955</v>
      </c>
      <c r="G1224" s="4" t="s">
        <v>596</v>
      </c>
      <c r="H1224" s="1">
        <f t="shared" si="57"/>
        <v>6</v>
      </c>
      <c r="I1224" s="1">
        <f t="shared" si="58"/>
        <v>5</v>
      </c>
      <c r="J1224" s="69" t="s">
        <v>1635</v>
      </c>
      <c r="K1224" s="4" t="s">
        <v>589</v>
      </c>
      <c r="L1224" s="4" t="s">
        <v>34</v>
      </c>
      <c r="N1224" s="74" t="e">
        <f>+VLOOKUP(B1224,#REF!,5,0)</f>
        <v>#REF!</v>
      </c>
      <c r="O1224" s="2" t="e">
        <f t="shared" si="59"/>
        <v>#REF!</v>
      </c>
      <c r="P1224" s="2" t="s">
        <v>2644</v>
      </c>
      <c r="Q1224" s="2" t="s">
        <v>2645</v>
      </c>
    </row>
    <row r="1225" spans="1:17" ht="14.25" customHeight="1" x14ac:dyDescent="0.25">
      <c r="A1225" s="2">
        <v>1224</v>
      </c>
      <c r="B1225" s="3">
        <v>21334</v>
      </c>
      <c r="C1225" s="4" t="s">
        <v>586</v>
      </c>
      <c r="D1225" s="5">
        <v>43949</v>
      </c>
      <c r="E1225" s="36" t="s">
        <v>33</v>
      </c>
      <c r="F1225" s="5">
        <v>43955</v>
      </c>
      <c r="G1225" s="4" t="s">
        <v>596</v>
      </c>
      <c r="H1225" s="1">
        <f t="shared" si="57"/>
        <v>6</v>
      </c>
      <c r="I1225" s="1">
        <f t="shared" si="58"/>
        <v>5</v>
      </c>
      <c r="J1225" s="69" t="s">
        <v>1636</v>
      </c>
      <c r="K1225" s="4" t="s">
        <v>589</v>
      </c>
      <c r="L1225" s="4" t="s">
        <v>34</v>
      </c>
      <c r="N1225" s="74" t="e">
        <f>+VLOOKUP(B1225,#REF!,5,0)</f>
        <v>#REF!</v>
      </c>
      <c r="O1225" s="2" t="e">
        <f t="shared" si="59"/>
        <v>#REF!</v>
      </c>
      <c r="P1225" s="2" t="s">
        <v>2644</v>
      </c>
      <c r="Q1225" s="2" t="s">
        <v>2645</v>
      </c>
    </row>
    <row r="1226" spans="1:17" ht="14.25" customHeight="1" x14ac:dyDescent="0.25">
      <c r="A1226" s="2">
        <v>1225</v>
      </c>
      <c r="B1226" s="3">
        <v>21335</v>
      </c>
      <c r="C1226" s="4" t="s">
        <v>4</v>
      </c>
      <c r="D1226" s="5">
        <v>43949</v>
      </c>
      <c r="E1226" s="36" t="s">
        <v>33</v>
      </c>
      <c r="F1226" s="5">
        <v>43950</v>
      </c>
      <c r="G1226" s="4" t="s">
        <v>596</v>
      </c>
      <c r="H1226" s="1">
        <f t="shared" si="57"/>
        <v>1</v>
      </c>
      <c r="I1226" s="1">
        <f t="shared" si="58"/>
        <v>2</v>
      </c>
      <c r="J1226" s="69" t="s">
        <v>1637</v>
      </c>
      <c r="K1226" s="4" t="s">
        <v>589</v>
      </c>
      <c r="L1226" s="4" t="s">
        <v>33</v>
      </c>
      <c r="N1226" s="74" t="e">
        <f>+VLOOKUP(B1226,#REF!,5,0)</f>
        <v>#REF!</v>
      </c>
      <c r="O1226" s="2" t="e">
        <f t="shared" si="59"/>
        <v>#REF!</v>
      </c>
      <c r="P1226" s="2" t="s">
        <v>2644</v>
      </c>
      <c r="Q1226" s="2" t="s">
        <v>2645</v>
      </c>
    </row>
    <row r="1227" spans="1:17" ht="14.25" customHeight="1" x14ac:dyDescent="0.25">
      <c r="A1227" s="2">
        <v>1226</v>
      </c>
      <c r="B1227" s="3">
        <v>21336</v>
      </c>
      <c r="C1227" s="4" t="s">
        <v>586</v>
      </c>
      <c r="D1227" s="5">
        <v>43949</v>
      </c>
      <c r="E1227" s="36" t="s">
        <v>33</v>
      </c>
      <c r="F1227" s="5">
        <v>43955</v>
      </c>
      <c r="G1227" s="4" t="s">
        <v>596</v>
      </c>
      <c r="H1227" s="1">
        <f t="shared" si="57"/>
        <v>6</v>
      </c>
      <c r="I1227" s="1">
        <f t="shared" si="58"/>
        <v>5</v>
      </c>
      <c r="J1227" s="69" t="s">
        <v>1638</v>
      </c>
      <c r="K1227" s="4" t="s">
        <v>589</v>
      </c>
      <c r="L1227" s="4" t="s">
        <v>34</v>
      </c>
      <c r="N1227" s="74" t="e">
        <f>+VLOOKUP(B1227,#REF!,5,0)</f>
        <v>#REF!</v>
      </c>
      <c r="O1227" s="2" t="e">
        <f t="shared" si="59"/>
        <v>#REF!</v>
      </c>
      <c r="P1227" s="2" t="s">
        <v>2644</v>
      </c>
      <c r="Q1227" s="2" t="s">
        <v>2645</v>
      </c>
    </row>
    <row r="1228" spans="1:17" ht="14.25" customHeight="1" x14ac:dyDescent="0.25">
      <c r="A1228" s="2">
        <v>1227</v>
      </c>
      <c r="B1228" s="3">
        <v>21337</v>
      </c>
      <c r="C1228" s="4" t="s">
        <v>586</v>
      </c>
      <c r="D1228" s="5">
        <v>43949</v>
      </c>
      <c r="E1228" s="36" t="s">
        <v>33</v>
      </c>
      <c r="F1228" s="5">
        <v>43955</v>
      </c>
      <c r="G1228" s="4" t="s">
        <v>596</v>
      </c>
      <c r="H1228" s="1">
        <f t="shared" si="57"/>
        <v>6</v>
      </c>
      <c r="I1228" s="1">
        <f t="shared" si="58"/>
        <v>5</v>
      </c>
      <c r="J1228" s="69" t="s">
        <v>1639</v>
      </c>
      <c r="K1228" s="4" t="s">
        <v>589</v>
      </c>
      <c r="L1228" s="4" t="s">
        <v>34</v>
      </c>
      <c r="N1228" s="74" t="e">
        <f>+VLOOKUP(B1228,#REF!,5,0)</f>
        <v>#REF!</v>
      </c>
      <c r="O1228" s="2" t="e">
        <f t="shared" si="59"/>
        <v>#REF!</v>
      </c>
      <c r="P1228" s="2" t="s">
        <v>2644</v>
      </c>
      <c r="Q1228" s="2" t="s">
        <v>2645</v>
      </c>
    </row>
    <row r="1229" spans="1:17" ht="14.25" customHeight="1" x14ac:dyDescent="0.25">
      <c r="A1229" s="2">
        <v>1228</v>
      </c>
      <c r="B1229" s="3">
        <v>21338</v>
      </c>
      <c r="C1229" s="4" t="s">
        <v>2</v>
      </c>
      <c r="D1229" s="5">
        <v>43949</v>
      </c>
      <c r="E1229" s="36" t="s">
        <v>33</v>
      </c>
      <c r="F1229" s="5">
        <v>43950</v>
      </c>
      <c r="G1229" s="4" t="s">
        <v>596</v>
      </c>
      <c r="H1229" s="1">
        <f t="shared" si="57"/>
        <v>1</v>
      </c>
      <c r="I1229" s="1">
        <f t="shared" si="58"/>
        <v>2</v>
      </c>
      <c r="J1229" s="69" t="s">
        <v>1640</v>
      </c>
      <c r="K1229" s="4" t="s">
        <v>589</v>
      </c>
      <c r="L1229" s="4" t="s">
        <v>33</v>
      </c>
      <c r="N1229" s="74" t="e">
        <f>+VLOOKUP(B1229,#REF!,5,0)</f>
        <v>#REF!</v>
      </c>
      <c r="O1229" s="2" t="e">
        <f t="shared" si="59"/>
        <v>#REF!</v>
      </c>
      <c r="P1229" s="2" t="s">
        <v>2644</v>
      </c>
      <c r="Q1229" s="2" t="s">
        <v>2645</v>
      </c>
    </row>
    <row r="1230" spans="1:17" ht="14.25" customHeight="1" x14ac:dyDescent="0.25">
      <c r="A1230" s="2">
        <v>1229</v>
      </c>
      <c r="B1230" s="3">
        <v>21339</v>
      </c>
      <c r="C1230" s="4" t="s">
        <v>4</v>
      </c>
      <c r="D1230" s="5">
        <v>43949</v>
      </c>
      <c r="E1230" s="36" t="s">
        <v>33</v>
      </c>
      <c r="F1230" s="5">
        <v>43955</v>
      </c>
      <c r="G1230" s="4" t="s">
        <v>596</v>
      </c>
      <c r="H1230" s="1">
        <f t="shared" si="57"/>
        <v>6</v>
      </c>
      <c r="I1230" s="1">
        <f t="shared" si="58"/>
        <v>5</v>
      </c>
      <c r="J1230" s="69" t="s">
        <v>1641</v>
      </c>
      <c r="K1230" s="4" t="s">
        <v>589</v>
      </c>
      <c r="L1230" s="4" t="s">
        <v>34</v>
      </c>
      <c r="N1230" s="74" t="e">
        <f>+VLOOKUP(B1230,#REF!,5,0)</f>
        <v>#REF!</v>
      </c>
      <c r="O1230" s="2" t="e">
        <f t="shared" si="59"/>
        <v>#REF!</v>
      </c>
      <c r="P1230" s="2" t="s">
        <v>2644</v>
      </c>
      <c r="Q1230" s="2" t="s">
        <v>2645</v>
      </c>
    </row>
    <row r="1231" spans="1:17" ht="14.25" customHeight="1" x14ac:dyDescent="0.25">
      <c r="A1231" s="2">
        <v>1230</v>
      </c>
      <c r="B1231" s="3">
        <v>21340</v>
      </c>
      <c r="C1231" s="4" t="s">
        <v>586</v>
      </c>
      <c r="D1231" s="5">
        <v>43949</v>
      </c>
      <c r="E1231" s="36" t="s">
        <v>33</v>
      </c>
      <c r="F1231" s="5">
        <v>43955</v>
      </c>
      <c r="G1231" s="4" t="s">
        <v>596</v>
      </c>
      <c r="H1231" s="1">
        <f t="shared" si="57"/>
        <v>6</v>
      </c>
      <c r="I1231" s="1">
        <f t="shared" si="58"/>
        <v>5</v>
      </c>
      <c r="J1231" s="69" t="s">
        <v>1642</v>
      </c>
      <c r="K1231" s="4" t="s">
        <v>589</v>
      </c>
      <c r="L1231" s="4" t="s">
        <v>34</v>
      </c>
      <c r="N1231" s="74" t="e">
        <f>+VLOOKUP(B1231,#REF!,5,0)</f>
        <v>#REF!</v>
      </c>
      <c r="O1231" s="2" t="e">
        <f t="shared" si="59"/>
        <v>#REF!</v>
      </c>
      <c r="P1231" s="2" t="s">
        <v>2644</v>
      </c>
      <c r="Q1231" s="2" t="s">
        <v>2645</v>
      </c>
    </row>
    <row r="1232" spans="1:17" ht="14.25" customHeight="1" x14ac:dyDescent="0.25">
      <c r="A1232" s="2">
        <v>1231</v>
      </c>
      <c r="B1232" s="3">
        <v>21341</v>
      </c>
      <c r="C1232" s="4" t="s">
        <v>4</v>
      </c>
      <c r="D1232" s="5">
        <v>43949</v>
      </c>
      <c r="E1232" s="36" t="s">
        <v>33</v>
      </c>
      <c r="F1232" s="5">
        <v>43950</v>
      </c>
      <c r="G1232" s="4" t="s">
        <v>596</v>
      </c>
      <c r="H1232" s="1">
        <f t="shared" si="57"/>
        <v>1</v>
      </c>
      <c r="I1232" s="1">
        <f t="shared" si="58"/>
        <v>2</v>
      </c>
      <c r="J1232" s="69" t="s">
        <v>1643</v>
      </c>
      <c r="K1232" s="4" t="s">
        <v>589</v>
      </c>
      <c r="L1232" s="4" t="s">
        <v>33</v>
      </c>
      <c r="N1232" s="74" t="e">
        <f>+VLOOKUP(B1232,#REF!,5,0)</f>
        <v>#REF!</v>
      </c>
      <c r="O1232" s="2" t="e">
        <f t="shared" si="59"/>
        <v>#REF!</v>
      </c>
      <c r="P1232" s="2" t="s">
        <v>2644</v>
      </c>
      <c r="Q1232" s="2" t="s">
        <v>2645</v>
      </c>
    </row>
    <row r="1233" spans="1:17" ht="14.25" customHeight="1" x14ac:dyDescent="0.25">
      <c r="A1233" s="2">
        <v>1232</v>
      </c>
      <c r="B1233" s="3">
        <v>21342</v>
      </c>
      <c r="C1233" s="4" t="s">
        <v>586</v>
      </c>
      <c r="D1233" s="5">
        <v>43949</v>
      </c>
      <c r="E1233" s="36" t="s">
        <v>33</v>
      </c>
      <c r="F1233" s="5">
        <v>43955</v>
      </c>
      <c r="G1233" s="4" t="s">
        <v>596</v>
      </c>
      <c r="H1233" s="1">
        <f t="shared" si="57"/>
        <v>6</v>
      </c>
      <c r="I1233" s="1">
        <f t="shared" si="58"/>
        <v>5</v>
      </c>
      <c r="J1233" s="69" t="s">
        <v>1403</v>
      </c>
      <c r="K1233" s="4" t="s">
        <v>589</v>
      </c>
      <c r="L1233" s="4" t="s">
        <v>34</v>
      </c>
      <c r="N1233" s="74" t="e">
        <f>+VLOOKUP(B1233,#REF!,5,0)</f>
        <v>#REF!</v>
      </c>
      <c r="O1233" s="2" t="e">
        <f t="shared" si="59"/>
        <v>#REF!</v>
      </c>
      <c r="P1233" s="2" t="s">
        <v>2644</v>
      </c>
      <c r="Q1233" s="2" t="s">
        <v>2645</v>
      </c>
    </row>
    <row r="1234" spans="1:17" ht="14.25" customHeight="1" x14ac:dyDescent="0.25">
      <c r="A1234" s="2">
        <v>1233</v>
      </c>
      <c r="B1234" s="3">
        <v>21343</v>
      </c>
      <c r="C1234" s="4" t="s">
        <v>586</v>
      </c>
      <c r="D1234" s="5">
        <v>43950</v>
      </c>
      <c r="E1234" s="36" t="s">
        <v>33</v>
      </c>
      <c r="F1234" s="5">
        <v>43957</v>
      </c>
      <c r="G1234" s="4" t="s">
        <v>596</v>
      </c>
      <c r="H1234" s="1">
        <f t="shared" si="57"/>
        <v>7</v>
      </c>
      <c r="I1234" s="1">
        <f t="shared" si="58"/>
        <v>6</v>
      </c>
      <c r="J1234" s="69" t="s">
        <v>1533</v>
      </c>
      <c r="K1234" s="4" t="s">
        <v>589</v>
      </c>
      <c r="L1234" s="4" t="s">
        <v>34</v>
      </c>
      <c r="N1234" s="74" t="e">
        <f>+VLOOKUP(B1234,#REF!,5,0)</f>
        <v>#REF!</v>
      </c>
      <c r="O1234" s="2" t="e">
        <f t="shared" si="59"/>
        <v>#REF!</v>
      </c>
      <c r="P1234" s="2" t="s">
        <v>2644</v>
      </c>
      <c r="Q1234" s="2" t="s">
        <v>2645</v>
      </c>
    </row>
    <row r="1235" spans="1:17" ht="14.25" customHeight="1" x14ac:dyDescent="0.25">
      <c r="A1235" s="2">
        <v>1234</v>
      </c>
      <c r="B1235" s="3">
        <v>21344</v>
      </c>
      <c r="C1235" s="4" t="s">
        <v>586</v>
      </c>
      <c r="D1235" s="5">
        <v>43950</v>
      </c>
      <c r="E1235" s="36" t="s">
        <v>33</v>
      </c>
      <c r="F1235" s="5">
        <v>43957</v>
      </c>
      <c r="G1235" s="4" t="s">
        <v>596</v>
      </c>
      <c r="H1235" s="1">
        <f t="shared" si="57"/>
        <v>7</v>
      </c>
      <c r="I1235" s="1">
        <f t="shared" si="58"/>
        <v>6</v>
      </c>
      <c r="J1235" s="69" t="s">
        <v>581</v>
      </c>
      <c r="K1235" s="4" t="s">
        <v>589</v>
      </c>
      <c r="L1235" s="4" t="s">
        <v>34</v>
      </c>
      <c r="N1235" s="74" t="e">
        <f>+VLOOKUP(B1235,#REF!,5,0)</f>
        <v>#REF!</v>
      </c>
      <c r="O1235" s="2" t="e">
        <f t="shared" si="59"/>
        <v>#REF!</v>
      </c>
      <c r="P1235" s="2" t="s">
        <v>2644</v>
      </c>
      <c r="Q1235" s="2" t="s">
        <v>2645</v>
      </c>
    </row>
    <row r="1236" spans="1:17" ht="14.25" customHeight="1" x14ac:dyDescent="0.25">
      <c r="A1236" s="2">
        <v>1235</v>
      </c>
      <c r="B1236" s="3">
        <v>21345</v>
      </c>
      <c r="C1236" s="4" t="s">
        <v>586</v>
      </c>
      <c r="D1236" s="5">
        <v>43950</v>
      </c>
      <c r="E1236" s="36" t="s">
        <v>33</v>
      </c>
      <c r="F1236" s="5">
        <v>43957</v>
      </c>
      <c r="G1236" s="4" t="s">
        <v>596</v>
      </c>
      <c r="H1236" s="1">
        <f t="shared" si="57"/>
        <v>7</v>
      </c>
      <c r="I1236" s="1">
        <f t="shared" si="58"/>
        <v>6</v>
      </c>
      <c r="J1236" s="69" t="s">
        <v>1644</v>
      </c>
      <c r="K1236" s="4" t="s">
        <v>589</v>
      </c>
      <c r="L1236" s="4" t="s">
        <v>34</v>
      </c>
      <c r="N1236" s="74" t="e">
        <f>+VLOOKUP(B1236,#REF!,5,0)</f>
        <v>#REF!</v>
      </c>
      <c r="O1236" s="2" t="e">
        <f t="shared" si="59"/>
        <v>#REF!</v>
      </c>
      <c r="P1236" s="2" t="s">
        <v>2644</v>
      </c>
      <c r="Q1236" s="2" t="s">
        <v>2645</v>
      </c>
    </row>
    <row r="1237" spans="1:17" ht="14.25" customHeight="1" x14ac:dyDescent="0.25">
      <c r="A1237" s="2">
        <v>1236</v>
      </c>
      <c r="B1237" s="3">
        <v>21346</v>
      </c>
      <c r="C1237" s="4" t="s">
        <v>586</v>
      </c>
      <c r="D1237" s="5">
        <v>43950</v>
      </c>
      <c r="E1237" s="36" t="s">
        <v>33</v>
      </c>
      <c r="F1237" s="5">
        <v>43957</v>
      </c>
      <c r="G1237" s="4" t="s">
        <v>596</v>
      </c>
      <c r="H1237" s="1">
        <f t="shared" si="57"/>
        <v>7</v>
      </c>
      <c r="I1237" s="1">
        <f t="shared" si="58"/>
        <v>6</v>
      </c>
      <c r="J1237" s="69" t="s">
        <v>1496</v>
      </c>
      <c r="K1237" s="4" t="s">
        <v>589</v>
      </c>
      <c r="L1237" s="4" t="s">
        <v>34</v>
      </c>
      <c r="N1237" s="74" t="e">
        <f>+VLOOKUP(B1237,#REF!,5,0)</f>
        <v>#REF!</v>
      </c>
      <c r="O1237" s="2" t="e">
        <f t="shared" si="59"/>
        <v>#REF!</v>
      </c>
      <c r="P1237" s="2" t="s">
        <v>2644</v>
      </c>
      <c r="Q1237" s="2" t="s">
        <v>2645</v>
      </c>
    </row>
    <row r="1238" spans="1:17" ht="14.25" customHeight="1" x14ac:dyDescent="0.25">
      <c r="A1238" s="2">
        <v>1237</v>
      </c>
      <c r="B1238" s="3">
        <v>21347</v>
      </c>
      <c r="C1238" s="4" t="s">
        <v>586</v>
      </c>
      <c r="D1238" s="5">
        <v>43950</v>
      </c>
      <c r="E1238" s="36" t="s">
        <v>33</v>
      </c>
      <c r="F1238" s="5">
        <v>43957</v>
      </c>
      <c r="G1238" s="4" t="s">
        <v>596</v>
      </c>
      <c r="H1238" s="1">
        <f t="shared" si="57"/>
        <v>7</v>
      </c>
      <c r="I1238" s="1">
        <f t="shared" si="58"/>
        <v>6</v>
      </c>
      <c r="J1238" s="69" t="s">
        <v>1217</v>
      </c>
      <c r="K1238" s="4" t="s">
        <v>589</v>
      </c>
      <c r="L1238" s="4" t="s">
        <v>34</v>
      </c>
      <c r="N1238" s="74" t="e">
        <f>+VLOOKUP(B1238,#REF!,5,0)</f>
        <v>#REF!</v>
      </c>
      <c r="O1238" s="2" t="e">
        <f t="shared" si="59"/>
        <v>#REF!</v>
      </c>
      <c r="P1238" s="2" t="s">
        <v>2644</v>
      </c>
      <c r="Q1238" s="2" t="s">
        <v>2645</v>
      </c>
    </row>
    <row r="1239" spans="1:17" ht="14.25" customHeight="1" x14ac:dyDescent="0.25">
      <c r="A1239" s="2">
        <v>1238</v>
      </c>
      <c r="B1239" s="3">
        <v>21348</v>
      </c>
      <c r="C1239" s="4" t="s">
        <v>2</v>
      </c>
      <c r="D1239" s="5">
        <v>43950</v>
      </c>
      <c r="E1239" s="36" t="s">
        <v>33</v>
      </c>
      <c r="F1239" s="5">
        <v>43955</v>
      </c>
      <c r="G1239" s="4" t="s">
        <v>596</v>
      </c>
      <c r="H1239" s="1">
        <f t="shared" si="57"/>
        <v>5</v>
      </c>
      <c r="I1239" s="1">
        <f t="shared" si="58"/>
        <v>4</v>
      </c>
      <c r="J1239" s="69" t="s">
        <v>1645</v>
      </c>
      <c r="K1239" s="4" t="s">
        <v>589</v>
      </c>
      <c r="L1239" s="4" t="s">
        <v>34</v>
      </c>
      <c r="N1239" s="74" t="e">
        <f>+VLOOKUP(B1239,#REF!,5,0)</f>
        <v>#REF!</v>
      </c>
      <c r="O1239" s="2" t="e">
        <f t="shared" si="59"/>
        <v>#REF!</v>
      </c>
      <c r="P1239" s="2" t="s">
        <v>2644</v>
      </c>
      <c r="Q1239" s="2" t="s">
        <v>2645</v>
      </c>
    </row>
    <row r="1240" spans="1:17" ht="14.25" customHeight="1" x14ac:dyDescent="0.25">
      <c r="A1240" s="2">
        <v>1239</v>
      </c>
      <c r="B1240" s="3">
        <v>21349</v>
      </c>
      <c r="C1240" s="4" t="s">
        <v>586</v>
      </c>
      <c r="D1240" s="5">
        <v>43950</v>
      </c>
      <c r="E1240" s="36" t="s">
        <v>33</v>
      </c>
      <c r="F1240" s="5">
        <v>43957</v>
      </c>
      <c r="G1240" s="4" t="s">
        <v>596</v>
      </c>
      <c r="H1240" s="1">
        <f t="shared" si="57"/>
        <v>7</v>
      </c>
      <c r="I1240" s="1">
        <f t="shared" si="58"/>
        <v>6</v>
      </c>
      <c r="J1240" s="69" t="s">
        <v>1646</v>
      </c>
      <c r="K1240" s="4" t="s">
        <v>589</v>
      </c>
      <c r="L1240" s="4" t="s">
        <v>34</v>
      </c>
      <c r="N1240" s="74" t="e">
        <f>+VLOOKUP(B1240,#REF!,5,0)</f>
        <v>#REF!</v>
      </c>
      <c r="O1240" s="2" t="e">
        <f t="shared" si="59"/>
        <v>#REF!</v>
      </c>
      <c r="P1240" s="2" t="s">
        <v>2644</v>
      </c>
      <c r="Q1240" s="2" t="s">
        <v>2645</v>
      </c>
    </row>
    <row r="1241" spans="1:17" ht="14.25" customHeight="1" x14ac:dyDescent="0.25">
      <c r="A1241" s="2">
        <v>1240</v>
      </c>
      <c r="B1241" s="3">
        <v>21350</v>
      </c>
      <c r="C1241" s="4" t="s">
        <v>4</v>
      </c>
      <c r="D1241" s="5">
        <v>43950</v>
      </c>
      <c r="E1241" s="36" t="s">
        <v>33</v>
      </c>
      <c r="F1241" s="5">
        <v>43955</v>
      </c>
      <c r="G1241" s="4" t="s">
        <v>596</v>
      </c>
      <c r="H1241" s="1">
        <f t="shared" si="57"/>
        <v>5</v>
      </c>
      <c r="I1241" s="1">
        <f t="shared" si="58"/>
        <v>4</v>
      </c>
      <c r="J1241" s="69" t="s">
        <v>1647</v>
      </c>
      <c r="K1241" s="4" t="s">
        <v>589</v>
      </c>
      <c r="L1241" s="4" t="s">
        <v>34</v>
      </c>
      <c r="N1241" s="74" t="e">
        <f>+VLOOKUP(B1241,#REF!,5,0)</f>
        <v>#REF!</v>
      </c>
      <c r="O1241" s="2" t="e">
        <f t="shared" si="59"/>
        <v>#REF!</v>
      </c>
      <c r="P1241" s="2" t="s">
        <v>2644</v>
      </c>
      <c r="Q1241" s="2" t="s">
        <v>2645</v>
      </c>
    </row>
    <row r="1242" spans="1:17" ht="14.25" customHeight="1" x14ac:dyDescent="0.25">
      <c r="A1242" s="2">
        <v>1241</v>
      </c>
      <c r="B1242" s="3">
        <v>21351</v>
      </c>
      <c r="C1242" s="4" t="s">
        <v>586</v>
      </c>
      <c r="D1242" s="5">
        <v>43950</v>
      </c>
      <c r="E1242" s="36" t="s">
        <v>33</v>
      </c>
      <c r="F1242" s="5">
        <v>43957</v>
      </c>
      <c r="G1242" s="4" t="s">
        <v>596</v>
      </c>
      <c r="H1242" s="1">
        <f t="shared" si="57"/>
        <v>7</v>
      </c>
      <c r="I1242" s="1">
        <f t="shared" si="58"/>
        <v>6</v>
      </c>
      <c r="J1242" s="69" t="s">
        <v>1648</v>
      </c>
      <c r="K1242" s="4" t="s">
        <v>589</v>
      </c>
      <c r="L1242" s="4" t="s">
        <v>34</v>
      </c>
      <c r="N1242" s="74" t="e">
        <f>+VLOOKUP(B1242,#REF!,5,0)</f>
        <v>#REF!</v>
      </c>
      <c r="O1242" s="2" t="e">
        <f t="shared" si="59"/>
        <v>#REF!</v>
      </c>
      <c r="P1242" s="2" t="s">
        <v>2644</v>
      </c>
      <c r="Q1242" s="2" t="s">
        <v>2645</v>
      </c>
    </row>
    <row r="1243" spans="1:17" ht="14.25" customHeight="1" x14ac:dyDescent="0.25">
      <c r="A1243" s="2">
        <v>1242</v>
      </c>
      <c r="B1243" s="3">
        <v>21352</v>
      </c>
      <c r="C1243" s="4" t="s">
        <v>4</v>
      </c>
      <c r="D1243" s="5">
        <v>43950</v>
      </c>
      <c r="E1243" s="36" t="s">
        <v>33</v>
      </c>
      <c r="F1243" s="5">
        <v>43955</v>
      </c>
      <c r="G1243" s="4" t="s">
        <v>596</v>
      </c>
      <c r="H1243" s="1">
        <f t="shared" si="57"/>
        <v>5</v>
      </c>
      <c r="I1243" s="1">
        <f t="shared" si="58"/>
        <v>4</v>
      </c>
      <c r="J1243" s="69" t="s">
        <v>1649</v>
      </c>
      <c r="K1243" s="4" t="s">
        <v>589</v>
      </c>
      <c r="L1243" s="4" t="s">
        <v>34</v>
      </c>
      <c r="N1243" s="74" t="e">
        <f>+VLOOKUP(B1243,#REF!,5,0)</f>
        <v>#REF!</v>
      </c>
      <c r="O1243" s="2" t="e">
        <f t="shared" si="59"/>
        <v>#REF!</v>
      </c>
      <c r="P1243" s="2" t="s">
        <v>2644</v>
      </c>
      <c r="Q1243" s="2" t="s">
        <v>2645</v>
      </c>
    </row>
    <row r="1244" spans="1:17" ht="14.25" customHeight="1" x14ac:dyDescent="0.25">
      <c r="A1244" s="2">
        <v>1243</v>
      </c>
      <c r="B1244" s="3">
        <v>21353</v>
      </c>
      <c r="C1244" s="4" t="s">
        <v>586</v>
      </c>
      <c r="D1244" s="5">
        <v>43951</v>
      </c>
      <c r="E1244" s="36" t="s">
        <v>33</v>
      </c>
      <c r="F1244" s="5">
        <v>43957</v>
      </c>
      <c r="G1244" s="4" t="s">
        <v>596</v>
      </c>
      <c r="H1244" s="1">
        <f t="shared" si="57"/>
        <v>6</v>
      </c>
      <c r="I1244" s="1">
        <f t="shared" si="58"/>
        <v>5</v>
      </c>
      <c r="J1244" s="69" t="s">
        <v>1650</v>
      </c>
      <c r="K1244" s="4" t="s">
        <v>589</v>
      </c>
      <c r="L1244" s="4" t="s">
        <v>34</v>
      </c>
      <c r="N1244" s="74" t="e">
        <f>+VLOOKUP(B1244,#REF!,5,0)</f>
        <v>#REF!</v>
      </c>
      <c r="O1244" s="2" t="e">
        <f t="shared" si="59"/>
        <v>#REF!</v>
      </c>
      <c r="P1244" s="2" t="s">
        <v>2644</v>
      </c>
      <c r="Q1244" s="2" t="s">
        <v>2645</v>
      </c>
    </row>
    <row r="1245" spans="1:17" ht="14.25" customHeight="1" x14ac:dyDescent="0.25">
      <c r="A1245" s="2">
        <v>1244</v>
      </c>
      <c r="B1245" s="3">
        <v>21354</v>
      </c>
      <c r="C1245" s="4" t="s">
        <v>586</v>
      </c>
      <c r="D1245" s="5">
        <v>43951</v>
      </c>
      <c r="E1245" s="36" t="s">
        <v>33</v>
      </c>
      <c r="F1245" s="5">
        <v>43957</v>
      </c>
      <c r="G1245" s="4" t="s">
        <v>596</v>
      </c>
      <c r="H1245" s="1">
        <f t="shared" si="57"/>
        <v>6</v>
      </c>
      <c r="I1245" s="1">
        <f t="shared" si="58"/>
        <v>5</v>
      </c>
      <c r="J1245" s="69" t="s">
        <v>1651</v>
      </c>
      <c r="K1245" s="4" t="s">
        <v>589</v>
      </c>
      <c r="L1245" s="4" t="s">
        <v>34</v>
      </c>
      <c r="N1245" s="74" t="e">
        <f>+VLOOKUP(B1245,#REF!,5,0)</f>
        <v>#REF!</v>
      </c>
      <c r="O1245" s="2" t="e">
        <f t="shared" si="59"/>
        <v>#REF!</v>
      </c>
      <c r="P1245" s="2" t="s">
        <v>2644</v>
      </c>
      <c r="Q1245" s="2" t="s">
        <v>2645</v>
      </c>
    </row>
    <row r="1246" spans="1:17" ht="14.25" customHeight="1" x14ac:dyDescent="0.25">
      <c r="A1246" s="2">
        <v>1245</v>
      </c>
      <c r="B1246" s="3">
        <v>21355</v>
      </c>
      <c r="C1246" s="4" t="s">
        <v>586</v>
      </c>
      <c r="D1246" s="5">
        <v>43951</v>
      </c>
      <c r="E1246" s="36" t="s">
        <v>33</v>
      </c>
      <c r="F1246" s="5">
        <v>43957</v>
      </c>
      <c r="G1246" s="4" t="s">
        <v>596</v>
      </c>
      <c r="H1246" s="1">
        <f t="shared" si="57"/>
        <v>6</v>
      </c>
      <c r="I1246" s="1">
        <f t="shared" si="58"/>
        <v>5</v>
      </c>
      <c r="J1246" s="69" t="s">
        <v>1652</v>
      </c>
      <c r="K1246" s="4" t="s">
        <v>589</v>
      </c>
      <c r="L1246" s="4" t="s">
        <v>34</v>
      </c>
      <c r="N1246" s="74" t="e">
        <f>+VLOOKUP(B1246,#REF!,5,0)</f>
        <v>#REF!</v>
      </c>
      <c r="O1246" s="2" t="e">
        <f t="shared" si="59"/>
        <v>#REF!</v>
      </c>
      <c r="P1246" s="2" t="s">
        <v>2644</v>
      </c>
      <c r="Q1246" s="2" t="s">
        <v>2645</v>
      </c>
    </row>
    <row r="1247" spans="1:17" ht="14.25" customHeight="1" x14ac:dyDescent="0.25">
      <c r="A1247" s="2">
        <v>1246</v>
      </c>
      <c r="B1247" s="3">
        <v>21356</v>
      </c>
      <c r="C1247" s="4" t="s">
        <v>4</v>
      </c>
      <c r="D1247" s="5">
        <v>43951</v>
      </c>
      <c r="E1247" s="36" t="s">
        <v>33</v>
      </c>
      <c r="F1247" s="5">
        <v>43955</v>
      </c>
      <c r="G1247" s="4" t="s">
        <v>596</v>
      </c>
      <c r="H1247" s="1">
        <f t="shared" si="57"/>
        <v>4</v>
      </c>
      <c r="I1247" s="1">
        <f t="shared" si="58"/>
        <v>3</v>
      </c>
      <c r="J1247" s="69" t="s">
        <v>573</v>
      </c>
      <c r="K1247" s="4" t="s">
        <v>589</v>
      </c>
      <c r="L1247" s="4" t="s">
        <v>34</v>
      </c>
      <c r="N1247" s="74" t="e">
        <f>+VLOOKUP(B1247,#REF!,5,0)</f>
        <v>#REF!</v>
      </c>
      <c r="O1247" s="2" t="e">
        <f t="shared" si="59"/>
        <v>#REF!</v>
      </c>
      <c r="P1247" s="2" t="s">
        <v>2644</v>
      </c>
      <c r="Q1247" s="2" t="s">
        <v>2645</v>
      </c>
    </row>
    <row r="1248" spans="1:17" ht="14.25" customHeight="1" x14ac:dyDescent="0.25">
      <c r="A1248" s="2">
        <v>1247</v>
      </c>
      <c r="B1248" s="3">
        <v>21357</v>
      </c>
      <c r="C1248" s="4" t="s">
        <v>586</v>
      </c>
      <c r="D1248" s="5">
        <v>43951</v>
      </c>
      <c r="E1248" s="36" t="s">
        <v>33</v>
      </c>
      <c r="F1248" s="5">
        <v>43957</v>
      </c>
      <c r="G1248" s="4" t="s">
        <v>596</v>
      </c>
      <c r="H1248" s="1">
        <f t="shared" si="57"/>
        <v>6</v>
      </c>
      <c r="I1248" s="1">
        <f t="shared" si="58"/>
        <v>5</v>
      </c>
      <c r="J1248" s="69" t="s">
        <v>1653</v>
      </c>
      <c r="K1248" s="4" t="s">
        <v>589</v>
      </c>
      <c r="L1248" s="4" t="s">
        <v>34</v>
      </c>
      <c r="N1248" s="74" t="e">
        <f>+VLOOKUP(B1248,#REF!,5,0)</f>
        <v>#REF!</v>
      </c>
      <c r="O1248" s="2" t="e">
        <f t="shared" si="59"/>
        <v>#REF!</v>
      </c>
      <c r="P1248" s="2" t="s">
        <v>2644</v>
      </c>
      <c r="Q1248" s="2" t="s">
        <v>2645</v>
      </c>
    </row>
    <row r="1249" spans="1:17" ht="14.25" customHeight="1" x14ac:dyDescent="0.25">
      <c r="A1249" s="2">
        <v>1248</v>
      </c>
      <c r="B1249" s="3">
        <v>21358</v>
      </c>
      <c r="C1249" s="4" t="s">
        <v>586</v>
      </c>
      <c r="D1249" s="5">
        <v>43951</v>
      </c>
      <c r="E1249" s="36" t="s">
        <v>33</v>
      </c>
      <c r="F1249" s="5">
        <v>43957</v>
      </c>
      <c r="G1249" s="4" t="s">
        <v>596</v>
      </c>
      <c r="H1249" s="1">
        <f t="shared" si="57"/>
        <v>6</v>
      </c>
      <c r="I1249" s="1">
        <f t="shared" si="58"/>
        <v>5</v>
      </c>
      <c r="J1249" s="69" t="s">
        <v>1612</v>
      </c>
      <c r="K1249" s="4" t="s">
        <v>589</v>
      </c>
      <c r="L1249" s="4" t="s">
        <v>34</v>
      </c>
      <c r="N1249" s="74" t="e">
        <f>+VLOOKUP(B1249,#REF!,5,0)</f>
        <v>#REF!</v>
      </c>
      <c r="O1249" s="2" t="e">
        <f t="shared" si="59"/>
        <v>#REF!</v>
      </c>
      <c r="P1249" s="2" t="s">
        <v>2644</v>
      </c>
      <c r="Q1249" s="2" t="s">
        <v>2645</v>
      </c>
    </row>
    <row r="1250" spans="1:17" ht="14.25" customHeight="1" x14ac:dyDescent="0.25">
      <c r="A1250" s="2">
        <v>1249</v>
      </c>
      <c r="B1250" s="3">
        <v>21359</v>
      </c>
      <c r="C1250" s="4" t="s">
        <v>586</v>
      </c>
      <c r="D1250" s="5">
        <v>43951</v>
      </c>
      <c r="E1250" s="36" t="s">
        <v>33</v>
      </c>
      <c r="F1250" s="5">
        <v>43957</v>
      </c>
      <c r="G1250" s="4" t="s">
        <v>596</v>
      </c>
      <c r="H1250" s="1">
        <f t="shared" si="57"/>
        <v>6</v>
      </c>
      <c r="I1250" s="1">
        <f t="shared" si="58"/>
        <v>5</v>
      </c>
      <c r="J1250" s="69" t="s">
        <v>1654</v>
      </c>
      <c r="K1250" s="4" t="s">
        <v>589</v>
      </c>
      <c r="L1250" s="4" t="s">
        <v>34</v>
      </c>
      <c r="N1250" s="74" t="e">
        <f>+VLOOKUP(B1250,#REF!,5,0)</f>
        <v>#REF!</v>
      </c>
      <c r="O1250" s="2" t="e">
        <f t="shared" si="59"/>
        <v>#REF!</v>
      </c>
      <c r="P1250" s="2" t="s">
        <v>2644</v>
      </c>
      <c r="Q1250" s="2" t="s">
        <v>2645</v>
      </c>
    </row>
    <row r="1251" spans="1:17" ht="14.25" customHeight="1" x14ac:dyDescent="0.25">
      <c r="A1251" s="2">
        <v>1250</v>
      </c>
      <c r="B1251" s="3">
        <v>21360</v>
      </c>
      <c r="C1251" s="4" t="s">
        <v>586</v>
      </c>
      <c r="D1251" s="5">
        <v>43951</v>
      </c>
      <c r="E1251" s="36" t="s">
        <v>33</v>
      </c>
      <c r="F1251" s="5">
        <v>43957</v>
      </c>
      <c r="G1251" s="4" t="s">
        <v>596</v>
      </c>
      <c r="H1251" s="1">
        <f t="shared" si="57"/>
        <v>6</v>
      </c>
      <c r="I1251" s="1">
        <f t="shared" si="58"/>
        <v>5</v>
      </c>
      <c r="J1251" s="69" t="s">
        <v>1655</v>
      </c>
      <c r="K1251" s="4" t="s">
        <v>589</v>
      </c>
      <c r="L1251" s="4" t="s">
        <v>34</v>
      </c>
      <c r="N1251" s="74" t="e">
        <f>+VLOOKUP(B1251,#REF!,5,0)</f>
        <v>#REF!</v>
      </c>
      <c r="O1251" s="2" t="e">
        <f t="shared" si="59"/>
        <v>#REF!</v>
      </c>
      <c r="P1251" s="2" t="s">
        <v>2644</v>
      </c>
      <c r="Q1251" s="2" t="s">
        <v>2645</v>
      </c>
    </row>
    <row r="1252" spans="1:17" ht="14.25" customHeight="1" x14ac:dyDescent="0.25">
      <c r="A1252" s="2">
        <v>1251</v>
      </c>
      <c r="B1252" s="3">
        <v>21361</v>
      </c>
      <c r="C1252" s="4" t="s">
        <v>586</v>
      </c>
      <c r="D1252" s="5">
        <v>43952</v>
      </c>
      <c r="E1252" s="36" t="s">
        <v>34</v>
      </c>
      <c r="F1252" s="5">
        <v>43957</v>
      </c>
      <c r="G1252" s="4" t="s">
        <v>596</v>
      </c>
      <c r="H1252" s="1">
        <f t="shared" si="57"/>
        <v>5</v>
      </c>
      <c r="I1252" s="1">
        <f t="shared" si="58"/>
        <v>4</v>
      </c>
      <c r="J1252" s="69" t="s">
        <v>1656</v>
      </c>
      <c r="K1252" s="4" t="s">
        <v>589</v>
      </c>
      <c r="L1252" s="4" t="s">
        <v>34</v>
      </c>
      <c r="N1252" s="74" t="e">
        <f>+VLOOKUP(B1252,#REF!,5,0)</f>
        <v>#REF!</v>
      </c>
      <c r="O1252" s="2" t="e">
        <f t="shared" si="59"/>
        <v>#REF!</v>
      </c>
      <c r="P1252" s="2" t="s">
        <v>2644</v>
      </c>
      <c r="Q1252" s="2" t="s">
        <v>2645</v>
      </c>
    </row>
    <row r="1253" spans="1:17" ht="14.25" customHeight="1" x14ac:dyDescent="0.25">
      <c r="A1253" s="2">
        <v>1252</v>
      </c>
      <c r="B1253" s="3">
        <v>21362</v>
      </c>
      <c r="C1253" s="4" t="s">
        <v>586</v>
      </c>
      <c r="D1253" s="5">
        <v>43952</v>
      </c>
      <c r="E1253" s="36" t="s">
        <v>34</v>
      </c>
      <c r="F1253" s="5">
        <v>43957</v>
      </c>
      <c r="G1253" s="4" t="s">
        <v>596</v>
      </c>
      <c r="H1253" s="1">
        <f t="shared" si="57"/>
        <v>5</v>
      </c>
      <c r="I1253" s="1">
        <f t="shared" si="58"/>
        <v>4</v>
      </c>
      <c r="J1253" s="69" t="s">
        <v>768</v>
      </c>
      <c r="K1253" s="4" t="s">
        <v>589</v>
      </c>
      <c r="L1253" s="4" t="s">
        <v>34</v>
      </c>
      <c r="N1253" s="74" t="e">
        <f>+VLOOKUP(B1253,#REF!,5,0)</f>
        <v>#REF!</v>
      </c>
      <c r="O1253" s="2" t="e">
        <f t="shared" si="59"/>
        <v>#REF!</v>
      </c>
      <c r="P1253" s="2" t="s">
        <v>2644</v>
      </c>
      <c r="Q1253" s="2" t="s">
        <v>2645</v>
      </c>
    </row>
    <row r="1254" spans="1:17" ht="14.25" customHeight="1" x14ac:dyDescent="0.25">
      <c r="A1254" s="2">
        <v>1253</v>
      </c>
      <c r="B1254" s="3">
        <v>21363</v>
      </c>
      <c r="C1254" s="4" t="s">
        <v>4</v>
      </c>
      <c r="D1254" s="5">
        <v>43952</v>
      </c>
      <c r="E1254" s="36" t="s">
        <v>34</v>
      </c>
      <c r="F1254" s="5">
        <v>43955</v>
      </c>
      <c r="G1254" s="4" t="s">
        <v>596</v>
      </c>
      <c r="H1254" s="1">
        <f t="shared" si="57"/>
        <v>3</v>
      </c>
      <c r="I1254" s="1">
        <f t="shared" si="58"/>
        <v>2</v>
      </c>
      <c r="J1254" s="69" t="s">
        <v>1433</v>
      </c>
      <c r="K1254" s="4" t="s">
        <v>589</v>
      </c>
      <c r="L1254" s="4" t="s">
        <v>34</v>
      </c>
      <c r="N1254" s="74" t="e">
        <f>+VLOOKUP(B1254,#REF!,5,0)</f>
        <v>#REF!</v>
      </c>
      <c r="O1254" s="2" t="e">
        <f t="shared" si="59"/>
        <v>#REF!</v>
      </c>
      <c r="P1254" s="2" t="s">
        <v>2644</v>
      </c>
      <c r="Q1254" s="2" t="s">
        <v>2645</v>
      </c>
    </row>
    <row r="1255" spans="1:17" ht="14.25" customHeight="1" x14ac:dyDescent="0.25">
      <c r="A1255" s="2">
        <v>1254</v>
      </c>
      <c r="B1255" s="3">
        <v>21364</v>
      </c>
      <c r="C1255" s="4" t="s">
        <v>586</v>
      </c>
      <c r="D1255" s="5">
        <v>43952</v>
      </c>
      <c r="E1255" s="36" t="s">
        <v>34</v>
      </c>
      <c r="F1255" s="5">
        <v>43957</v>
      </c>
      <c r="G1255" s="4" t="s">
        <v>596</v>
      </c>
      <c r="H1255" s="1">
        <f t="shared" si="57"/>
        <v>5</v>
      </c>
      <c r="I1255" s="1">
        <f t="shared" si="58"/>
        <v>4</v>
      </c>
      <c r="J1255" s="69" t="s">
        <v>1657</v>
      </c>
      <c r="K1255" s="4" t="s">
        <v>589</v>
      </c>
      <c r="L1255" s="4" t="s">
        <v>34</v>
      </c>
      <c r="N1255" s="74" t="e">
        <f>+VLOOKUP(B1255,#REF!,5,0)</f>
        <v>#REF!</v>
      </c>
      <c r="O1255" s="2" t="e">
        <f t="shared" si="59"/>
        <v>#REF!</v>
      </c>
      <c r="P1255" s="2" t="s">
        <v>2644</v>
      </c>
      <c r="Q1255" s="2" t="s">
        <v>2645</v>
      </c>
    </row>
    <row r="1256" spans="1:17" ht="14.25" customHeight="1" x14ac:dyDescent="0.25">
      <c r="A1256" s="2">
        <v>1255</v>
      </c>
      <c r="B1256" s="3">
        <v>21365</v>
      </c>
      <c r="C1256" s="4" t="s">
        <v>7</v>
      </c>
      <c r="D1256" s="5">
        <v>43952</v>
      </c>
      <c r="E1256" s="36" t="s">
        <v>34</v>
      </c>
      <c r="F1256" s="5">
        <v>44019</v>
      </c>
      <c r="G1256" s="4" t="s">
        <v>2647</v>
      </c>
      <c r="H1256" s="1">
        <f t="shared" si="57"/>
        <v>67</v>
      </c>
      <c r="I1256" s="1">
        <f t="shared" si="58"/>
        <v>48</v>
      </c>
      <c r="J1256" s="69" t="s">
        <v>1658</v>
      </c>
      <c r="K1256" s="4" t="s">
        <v>589</v>
      </c>
      <c r="L1256" s="4" t="s">
        <v>434</v>
      </c>
      <c r="N1256" s="74" t="e">
        <f>+VLOOKUP(B1256,#REF!,5,0)</f>
        <v>#REF!</v>
      </c>
      <c r="O1256" s="2" t="e">
        <f t="shared" si="59"/>
        <v>#REF!</v>
      </c>
      <c r="P1256" s="2" t="s">
        <v>2644</v>
      </c>
      <c r="Q1256" s="2" t="s">
        <v>2645</v>
      </c>
    </row>
    <row r="1257" spans="1:17" ht="14.25" customHeight="1" x14ac:dyDescent="0.25">
      <c r="A1257" s="2">
        <v>1256</v>
      </c>
      <c r="B1257" s="3">
        <v>21366</v>
      </c>
      <c r="C1257" s="4" t="s">
        <v>586</v>
      </c>
      <c r="D1257" s="5">
        <v>43952</v>
      </c>
      <c r="E1257" s="36" t="s">
        <v>34</v>
      </c>
      <c r="F1257" s="5">
        <v>43957</v>
      </c>
      <c r="G1257" s="4" t="s">
        <v>596</v>
      </c>
      <c r="H1257" s="1">
        <f t="shared" si="57"/>
        <v>5</v>
      </c>
      <c r="I1257" s="1">
        <f t="shared" si="58"/>
        <v>4</v>
      </c>
      <c r="J1257" s="69" t="s">
        <v>585</v>
      </c>
      <c r="K1257" s="4" t="s">
        <v>589</v>
      </c>
      <c r="L1257" s="4" t="s">
        <v>34</v>
      </c>
      <c r="N1257" s="74" t="e">
        <f>+VLOOKUP(B1257,#REF!,5,0)</f>
        <v>#REF!</v>
      </c>
      <c r="O1257" s="2" t="e">
        <f t="shared" si="59"/>
        <v>#REF!</v>
      </c>
      <c r="P1257" s="2" t="s">
        <v>2644</v>
      </c>
      <c r="Q1257" s="2" t="s">
        <v>2645</v>
      </c>
    </row>
    <row r="1258" spans="1:17" ht="14.25" customHeight="1" x14ac:dyDescent="0.25">
      <c r="A1258" s="2">
        <v>1257</v>
      </c>
      <c r="B1258" s="3">
        <v>21367</v>
      </c>
      <c r="C1258" s="4" t="s">
        <v>586</v>
      </c>
      <c r="D1258" s="5">
        <v>43952</v>
      </c>
      <c r="E1258" s="36" t="s">
        <v>34</v>
      </c>
      <c r="F1258" s="5">
        <v>43957</v>
      </c>
      <c r="G1258" s="4" t="s">
        <v>596</v>
      </c>
      <c r="H1258" s="1">
        <f t="shared" si="57"/>
        <v>5</v>
      </c>
      <c r="I1258" s="1">
        <f t="shared" si="58"/>
        <v>4</v>
      </c>
      <c r="J1258" s="69" t="s">
        <v>585</v>
      </c>
      <c r="K1258" s="4" t="s">
        <v>589</v>
      </c>
      <c r="L1258" s="4" t="s">
        <v>34</v>
      </c>
      <c r="N1258" s="74" t="e">
        <f>+VLOOKUP(B1258,#REF!,5,0)</f>
        <v>#REF!</v>
      </c>
      <c r="O1258" s="2" t="e">
        <f t="shared" si="59"/>
        <v>#REF!</v>
      </c>
      <c r="P1258" s="2" t="s">
        <v>2644</v>
      </c>
      <c r="Q1258" s="2" t="s">
        <v>2645</v>
      </c>
    </row>
    <row r="1259" spans="1:17" ht="14.25" customHeight="1" x14ac:dyDescent="0.25">
      <c r="A1259" s="2">
        <v>1258</v>
      </c>
      <c r="B1259" s="3">
        <v>21368</v>
      </c>
      <c r="C1259" s="4" t="s">
        <v>4</v>
      </c>
      <c r="D1259" s="5">
        <v>43952</v>
      </c>
      <c r="E1259" s="36" t="s">
        <v>34</v>
      </c>
      <c r="F1259" s="5">
        <v>43955</v>
      </c>
      <c r="G1259" s="4" t="s">
        <v>596</v>
      </c>
      <c r="H1259" s="1">
        <f t="shared" si="57"/>
        <v>3</v>
      </c>
      <c r="I1259" s="1">
        <f t="shared" si="58"/>
        <v>2</v>
      </c>
      <c r="J1259" s="69" t="s">
        <v>1434</v>
      </c>
      <c r="K1259" s="4" t="s">
        <v>589</v>
      </c>
      <c r="L1259" s="4" t="s">
        <v>34</v>
      </c>
      <c r="N1259" s="74" t="e">
        <f>+VLOOKUP(B1259,#REF!,5,0)</f>
        <v>#REF!</v>
      </c>
      <c r="O1259" s="2" t="e">
        <f t="shared" si="59"/>
        <v>#REF!</v>
      </c>
      <c r="P1259" s="2" t="s">
        <v>2644</v>
      </c>
      <c r="Q1259" s="2" t="s">
        <v>2645</v>
      </c>
    </row>
    <row r="1260" spans="1:17" ht="14.25" customHeight="1" x14ac:dyDescent="0.25">
      <c r="A1260" s="2">
        <v>1259</v>
      </c>
      <c r="B1260" s="3">
        <v>21369</v>
      </c>
      <c r="C1260" s="4" t="s">
        <v>586</v>
      </c>
      <c r="D1260" s="5">
        <v>43952</v>
      </c>
      <c r="E1260" s="36" t="s">
        <v>34</v>
      </c>
      <c r="F1260" s="5">
        <v>43958</v>
      </c>
      <c r="G1260" s="4" t="s">
        <v>596</v>
      </c>
      <c r="H1260" s="1">
        <f t="shared" si="57"/>
        <v>6</v>
      </c>
      <c r="I1260" s="1">
        <f t="shared" si="58"/>
        <v>5</v>
      </c>
      <c r="J1260" s="69" t="s">
        <v>1659</v>
      </c>
      <c r="K1260" s="4" t="s">
        <v>589</v>
      </c>
      <c r="L1260" s="4" t="s">
        <v>34</v>
      </c>
      <c r="N1260" s="74" t="e">
        <f>+VLOOKUP(B1260,#REF!,5,0)</f>
        <v>#REF!</v>
      </c>
      <c r="O1260" s="2" t="e">
        <f t="shared" si="59"/>
        <v>#REF!</v>
      </c>
      <c r="P1260" s="2" t="s">
        <v>2644</v>
      </c>
      <c r="Q1260" s="2" t="s">
        <v>2645</v>
      </c>
    </row>
    <row r="1261" spans="1:17" ht="14.25" customHeight="1" x14ac:dyDescent="0.25">
      <c r="A1261" s="2">
        <v>1260</v>
      </c>
      <c r="B1261" s="3">
        <v>21370</v>
      </c>
      <c r="C1261" s="4" t="s">
        <v>586</v>
      </c>
      <c r="D1261" s="5">
        <v>43952</v>
      </c>
      <c r="E1261" s="36" t="s">
        <v>34</v>
      </c>
      <c r="F1261" s="5">
        <v>43958</v>
      </c>
      <c r="G1261" s="4" t="s">
        <v>596</v>
      </c>
      <c r="H1261" s="1">
        <f t="shared" si="57"/>
        <v>6</v>
      </c>
      <c r="I1261" s="1">
        <f t="shared" si="58"/>
        <v>5</v>
      </c>
      <c r="J1261" s="69" t="s">
        <v>1660</v>
      </c>
      <c r="K1261" s="4" t="s">
        <v>589</v>
      </c>
      <c r="L1261" s="4" t="s">
        <v>34</v>
      </c>
      <c r="N1261" s="74" t="e">
        <f>+VLOOKUP(B1261,#REF!,5,0)</f>
        <v>#REF!</v>
      </c>
      <c r="O1261" s="2" t="e">
        <f t="shared" si="59"/>
        <v>#REF!</v>
      </c>
      <c r="P1261" s="2" t="s">
        <v>2644</v>
      </c>
      <c r="Q1261" s="2" t="s">
        <v>2645</v>
      </c>
    </row>
    <row r="1262" spans="1:17" ht="14.25" customHeight="1" x14ac:dyDescent="0.25">
      <c r="A1262" s="2">
        <v>1261</v>
      </c>
      <c r="B1262" s="3">
        <v>21371</v>
      </c>
      <c r="C1262" s="4" t="s">
        <v>586</v>
      </c>
      <c r="D1262" s="5">
        <v>43952</v>
      </c>
      <c r="E1262" s="36" t="s">
        <v>34</v>
      </c>
      <c r="F1262" s="5">
        <v>43958</v>
      </c>
      <c r="G1262" s="4" t="s">
        <v>596</v>
      </c>
      <c r="H1262" s="1">
        <f t="shared" si="57"/>
        <v>6</v>
      </c>
      <c r="I1262" s="1">
        <f t="shared" si="58"/>
        <v>5</v>
      </c>
      <c r="J1262" s="69" t="s">
        <v>1661</v>
      </c>
      <c r="K1262" s="4" t="s">
        <v>589</v>
      </c>
      <c r="L1262" s="4" t="s">
        <v>34</v>
      </c>
      <c r="N1262" s="74" t="e">
        <f>+VLOOKUP(B1262,#REF!,5,0)</f>
        <v>#REF!</v>
      </c>
      <c r="O1262" s="2" t="e">
        <f t="shared" si="59"/>
        <v>#REF!</v>
      </c>
      <c r="P1262" s="2" t="s">
        <v>2644</v>
      </c>
      <c r="Q1262" s="2" t="s">
        <v>2645</v>
      </c>
    </row>
    <row r="1263" spans="1:17" ht="14.25" customHeight="1" x14ac:dyDescent="0.25">
      <c r="A1263" s="2">
        <v>1262</v>
      </c>
      <c r="B1263" s="3">
        <v>21372</v>
      </c>
      <c r="C1263" s="4" t="s">
        <v>4</v>
      </c>
      <c r="D1263" s="5">
        <v>43953</v>
      </c>
      <c r="E1263" s="36" t="s">
        <v>34</v>
      </c>
      <c r="F1263" s="5">
        <v>43955</v>
      </c>
      <c r="G1263" s="4" t="s">
        <v>596</v>
      </c>
      <c r="H1263" s="1">
        <f t="shared" si="57"/>
        <v>2</v>
      </c>
      <c r="I1263" s="1">
        <f t="shared" si="58"/>
        <v>1</v>
      </c>
      <c r="J1263" s="69" t="s">
        <v>1662</v>
      </c>
      <c r="K1263" s="4" t="s">
        <v>589</v>
      </c>
      <c r="L1263" s="4" t="s">
        <v>34</v>
      </c>
      <c r="N1263" s="74" t="e">
        <f>+VLOOKUP(B1263,#REF!,5,0)</f>
        <v>#REF!</v>
      </c>
      <c r="O1263" s="2" t="e">
        <f t="shared" si="59"/>
        <v>#REF!</v>
      </c>
      <c r="P1263" s="2" t="s">
        <v>2644</v>
      </c>
      <c r="Q1263" s="2" t="s">
        <v>2645</v>
      </c>
    </row>
    <row r="1264" spans="1:17" ht="14.25" customHeight="1" x14ac:dyDescent="0.25">
      <c r="A1264" s="2">
        <v>1263</v>
      </c>
      <c r="B1264" s="3">
        <v>21373</v>
      </c>
      <c r="C1264" s="4" t="s">
        <v>4</v>
      </c>
      <c r="D1264" s="5">
        <v>43953</v>
      </c>
      <c r="E1264" s="36" t="s">
        <v>34</v>
      </c>
      <c r="F1264" s="5">
        <v>43955</v>
      </c>
      <c r="G1264" s="4" t="s">
        <v>596</v>
      </c>
      <c r="H1264" s="1">
        <f t="shared" si="57"/>
        <v>2</v>
      </c>
      <c r="I1264" s="1">
        <f t="shared" si="58"/>
        <v>1</v>
      </c>
      <c r="J1264" s="69" t="s">
        <v>1662</v>
      </c>
      <c r="K1264" s="4" t="s">
        <v>589</v>
      </c>
      <c r="L1264" s="4" t="s">
        <v>34</v>
      </c>
      <c r="N1264" s="74" t="e">
        <f>+VLOOKUP(B1264,#REF!,5,0)</f>
        <v>#REF!</v>
      </c>
      <c r="O1264" s="2" t="e">
        <f t="shared" si="59"/>
        <v>#REF!</v>
      </c>
      <c r="P1264" s="2" t="s">
        <v>2644</v>
      </c>
      <c r="Q1264" s="2" t="s">
        <v>2645</v>
      </c>
    </row>
    <row r="1265" spans="1:17" ht="14.25" customHeight="1" x14ac:dyDescent="0.25">
      <c r="A1265" s="2">
        <v>1264</v>
      </c>
      <c r="B1265" s="3">
        <v>21374</v>
      </c>
      <c r="C1265" s="4" t="s">
        <v>586</v>
      </c>
      <c r="D1265" s="5">
        <v>43953</v>
      </c>
      <c r="E1265" s="36" t="s">
        <v>34</v>
      </c>
      <c r="F1265" s="5">
        <v>43958</v>
      </c>
      <c r="G1265" s="4" t="s">
        <v>596</v>
      </c>
      <c r="H1265" s="1">
        <f t="shared" si="57"/>
        <v>5</v>
      </c>
      <c r="I1265" s="1">
        <f t="shared" si="58"/>
        <v>4</v>
      </c>
      <c r="J1265" s="69" t="s">
        <v>1663</v>
      </c>
      <c r="K1265" s="4" t="s">
        <v>589</v>
      </c>
      <c r="L1265" s="4" t="s">
        <v>34</v>
      </c>
      <c r="N1265" s="74" t="e">
        <f>+VLOOKUP(B1265,#REF!,5,0)</f>
        <v>#REF!</v>
      </c>
      <c r="O1265" s="2" t="e">
        <f t="shared" si="59"/>
        <v>#REF!</v>
      </c>
      <c r="P1265" s="2" t="s">
        <v>2644</v>
      </c>
      <c r="Q1265" s="2" t="s">
        <v>2645</v>
      </c>
    </row>
    <row r="1266" spans="1:17" ht="14.25" customHeight="1" x14ac:dyDescent="0.25">
      <c r="A1266" s="2">
        <v>1265</v>
      </c>
      <c r="B1266" s="3">
        <v>21375</v>
      </c>
      <c r="C1266" s="4" t="s">
        <v>586</v>
      </c>
      <c r="D1266" s="5">
        <v>43953</v>
      </c>
      <c r="E1266" s="36" t="s">
        <v>34</v>
      </c>
      <c r="F1266" s="5">
        <v>43958</v>
      </c>
      <c r="G1266" s="4" t="s">
        <v>596</v>
      </c>
      <c r="H1266" s="1">
        <f t="shared" si="57"/>
        <v>5</v>
      </c>
      <c r="I1266" s="1">
        <f t="shared" si="58"/>
        <v>4</v>
      </c>
      <c r="J1266" s="69" t="s">
        <v>1664</v>
      </c>
      <c r="K1266" s="4" t="s">
        <v>589</v>
      </c>
      <c r="L1266" s="4" t="s">
        <v>34</v>
      </c>
      <c r="N1266" s="74" t="e">
        <f>+VLOOKUP(B1266,#REF!,5,0)</f>
        <v>#REF!</v>
      </c>
      <c r="O1266" s="2" t="e">
        <f t="shared" si="59"/>
        <v>#REF!</v>
      </c>
      <c r="P1266" s="2" t="s">
        <v>2644</v>
      </c>
      <c r="Q1266" s="2" t="s">
        <v>2645</v>
      </c>
    </row>
    <row r="1267" spans="1:17" ht="14.25" customHeight="1" x14ac:dyDescent="0.25">
      <c r="A1267" s="2">
        <v>1266</v>
      </c>
      <c r="B1267" s="3">
        <v>21376</v>
      </c>
      <c r="C1267" s="4" t="s">
        <v>586</v>
      </c>
      <c r="D1267" s="5">
        <v>43953</v>
      </c>
      <c r="E1267" s="36" t="s">
        <v>34</v>
      </c>
      <c r="F1267" s="5">
        <v>43958</v>
      </c>
      <c r="G1267" s="4" t="s">
        <v>596</v>
      </c>
      <c r="H1267" s="1">
        <f t="shared" si="57"/>
        <v>5</v>
      </c>
      <c r="I1267" s="1">
        <f t="shared" si="58"/>
        <v>4</v>
      </c>
      <c r="J1267" s="69" t="s">
        <v>1665</v>
      </c>
      <c r="K1267" s="4" t="s">
        <v>589</v>
      </c>
      <c r="L1267" s="4" t="s">
        <v>34</v>
      </c>
      <c r="N1267" s="74" t="e">
        <f>+VLOOKUP(B1267,#REF!,5,0)</f>
        <v>#REF!</v>
      </c>
      <c r="O1267" s="2" t="e">
        <f t="shared" si="59"/>
        <v>#REF!</v>
      </c>
      <c r="P1267" s="2" t="s">
        <v>2644</v>
      </c>
      <c r="Q1267" s="2" t="s">
        <v>2645</v>
      </c>
    </row>
    <row r="1268" spans="1:17" ht="14.25" customHeight="1" x14ac:dyDescent="0.25">
      <c r="A1268" s="2">
        <v>1267</v>
      </c>
      <c r="B1268" s="3">
        <v>21377</v>
      </c>
      <c r="C1268" s="4" t="s">
        <v>586</v>
      </c>
      <c r="D1268" s="5">
        <v>43953</v>
      </c>
      <c r="E1268" s="36" t="s">
        <v>34</v>
      </c>
      <c r="F1268" s="5">
        <v>43958</v>
      </c>
      <c r="G1268" s="4" t="s">
        <v>596</v>
      </c>
      <c r="H1268" s="1">
        <f t="shared" si="57"/>
        <v>5</v>
      </c>
      <c r="I1268" s="1">
        <f t="shared" si="58"/>
        <v>4</v>
      </c>
      <c r="J1268" s="69" t="s">
        <v>1666</v>
      </c>
      <c r="K1268" s="4" t="s">
        <v>589</v>
      </c>
      <c r="L1268" s="4" t="s">
        <v>34</v>
      </c>
      <c r="N1268" s="74" t="e">
        <f>+VLOOKUP(B1268,#REF!,5,0)</f>
        <v>#REF!</v>
      </c>
      <c r="O1268" s="2" t="e">
        <f t="shared" si="59"/>
        <v>#REF!</v>
      </c>
      <c r="P1268" s="2" t="s">
        <v>2644</v>
      </c>
      <c r="Q1268" s="2" t="s">
        <v>2645</v>
      </c>
    </row>
    <row r="1269" spans="1:17" ht="14.25" customHeight="1" x14ac:dyDescent="0.25">
      <c r="A1269" s="2">
        <v>1268</v>
      </c>
      <c r="B1269" s="3">
        <v>21378</v>
      </c>
      <c r="C1269" s="4" t="s">
        <v>4</v>
      </c>
      <c r="D1269" s="5">
        <v>43953</v>
      </c>
      <c r="E1269" s="36" t="s">
        <v>34</v>
      </c>
      <c r="F1269" s="5">
        <v>43955</v>
      </c>
      <c r="G1269" s="4" t="s">
        <v>596</v>
      </c>
      <c r="H1269" s="1">
        <f t="shared" si="57"/>
        <v>2</v>
      </c>
      <c r="I1269" s="1">
        <f t="shared" si="58"/>
        <v>1</v>
      </c>
      <c r="J1269" s="69" t="s">
        <v>1255</v>
      </c>
      <c r="K1269" s="4" t="s">
        <v>589</v>
      </c>
      <c r="L1269" s="4" t="s">
        <v>34</v>
      </c>
      <c r="N1269" s="74" t="e">
        <f>+VLOOKUP(B1269,#REF!,5,0)</f>
        <v>#REF!</v>
      </c>
      <c r="O1269" s="2" t="e">
        <f t="shared" si="59"/>
        <v>#REF!</v>
      </c>
      <c r="P1269" s="2" t="s">
        <v>2644</v>
      </c>
      <c r="Q1269" s="2" t="s">
        <v>2645</v>
      </c>
    </row>
    <row r="1270" spans="1:17" ht="14.25" customHeight="1" x14ac:dyDescent="0.25">
      <c r="A1270" s="2">
        <v>1269</v>
      </c>
      <c r="B1270" s="3">
        <v>21379</v>
      </c>
      <c r="C1270" s="4" t="s">
        <v>586</v>
      </c>
      <c r="D1270" s="5">
        <v>43953</v>
      </c>
      <c r="E1270" s="36" t="s">
        <v>34</v>
      </c>
      <c r="F1270" s="5">
        <v>43958</v>
      </c>
      <c r="G1270" s="4" t="s">
        <v>596</v>
      </c>
      <c r="H1270" s="1">
        <f t="shared" si="57"/>
        <v>5</v>
      </c>
      <c r="I1270" s="1">
        <f t="shared" si="58"/>
        <v>4</v>
      </c>
      <c r="J1270" s="69" t="s">
        <v>1667</v>
      </c>
      <c r="K1270" s="4" t="s">
        <v>589</v>
      </c>
      <c r="L1270" s="4" t="s">
        <v>34</v>
      </c>
      <c r="N1270" s="74" t="e">
        <f>+VLOOKUP(B1270,#REF!,5,0)</f>
        <v>#REF!</v>
      </c>
      <c r="O1270" s="2" t="e">
        <f t="shared" si="59"/>
        <v>#REF!</v>
      </c>
      <c r="P1270" s="2" t="s">
        <v>2644</v>
      </c>
      <c r="Q1270" s="2" t="s">
        <v>2645</v>
      </c>
    </row>
    <row r="1271" spans="1:17" ht="14.25" customHeight="1" x14ac:dyDescent="0.25">
      <c r="A1271" s="2">
        <v>1270</v>
      </c>
      <c r="B1271" s="3">
        <v>21380</v>
      </c>
      <c r="C1271" s="4" t="s">
        <v>586</v>
      </c>
      <c r="D1271" s="5">
        <v>43954</v>
      </c>
      <c r="E1271" s="36" t="s">
        <v>34</v>
      </c>
      <c r="F1271" s="5">
        <v>43958</v>
      </c>
      <c r="G1271" s="4" t="s">
        <v>596</v>
      </c>
      <c r="H1271" s="1">
        <f t="shared" si="57"/>
        <v>4</v>
      </c>
      <c r="I1271" s="1">
        <f t="shared" si="58"/>
        <v>4</v>
      </c>
      <c r="J1271" s="69" t="s">
        <v>1668</v>
      </c>
      <c r="K1271" s="4" t="s">
        <v>589</v>
      </c>
      <c r="L1271" s="4" t="s">
        <v>34</v>
      </c>
      <c r="N1271" s="74" t="e">
        <f>+VLOOKUP(B1271,#REF!,5,0)</f>
        <v>#REF!</v>
      </c>
      <c r="O1271" s="2" t="e">
        <f t="shared" si="59"/>
        <v>#REF!</v>
      </c>
      <c r="P1271" s="2" t="s">
        <v>2644</v>
      </c>
      <c r="Q1271" s="2" t="s">
        <v>2645</v>
      </c>
    </row>
    <row r="1272" spans="1:17" ht="14.25" customHeight="1" x14ac:dyDescent="0.25">
      <c r="A1272" s="2">
        <v>1271</v>
      </c>
      <c r="B1272" s="3">
        <v>21381</v>
      </c>
      <c r="C1272" s="4" t="s">
        <v>586</v>
      </c>
      <c r="D1272" s="5">
        <v>43954</v>
      </c>
      <c r="E1272" s="36" t="s">
        <v>34</v>
      </c>
      <c r="F1272" s="5">
        <v>43958</v>
      </c>
      <c r="G1272" s="4" t="s">
        <v>596</v>
      </c>
      <c r="H1272" s="1">
        <f t="shared" si="57"/>
        <v>4</v>
      </c>
      <c r="I1272" s="1">
        <f t="shared" si="58"/>
        <v>4</v>
      </c>
      <c r="J1272" s="69" t="s">
        <v>1669</v>
      </c>
      <c r="K1272" s="4" t="s">
        <v>589</v>
      </c>
      <c r="L1272" s="4" t="s">
        <v>34</v>
      </c>
      <c r="N1272" s="74" t="e">
        <f>+VLOOKUP(B1272,#REF!,5,0)</f>
        <v>#REF!</v>
      </c>
      <c r="O1272" s="2" t="e">
        <f t="shared" si="59"/>
        <v>#REF!</v>
      </c>
      <c r="P1272" s="2" t="s">
        <v>2644</v>
      </c>
      <c r="Q1272" s="2" t="s">
        <v>2645</v>
      </c>
    </row>
    <row r="1273" spans="1:17" ht="14.25" customHeight="1" x14ac:dyDescent="0.25">
      <c r="A1273" s="2">
        <v>1272</v>
      </c>
      <c r="B1273" s="3">
        <v>21382</v>
      </c>
      <c r="C1273" s="4" t="s">
        <v>4</v>
      </c>
      <c r="D1273" s="5">
        <v>43954</v>
      </c>
      <c r="E1273" s="36" t="s">
        <v>34</v>
      </c>
      <c r="F1273" s="5" t="s">
        <v>25</v>
      </c>
      <c r="G1273" s="4" t="s">
        <v>25</v>
      </c>
      <c r="H1273" s="1" t="e">
        <f t="shared" si="57"/>
        <v>#VALUE!</v>
      </c>
      <c r="I1273" s="1" t="e">
        <f t="shared" si="58"/>
        <v>#VALUE!</v>
      </c>
      <c r="J1273" s="69" t="s">
        <v>1670</v>
      </c>
      <c r="K1273" s="4" t="s">
        <v>592</v>
      </c>
      <c r="L1273" s="4" t="s">
        <v>25</v>
      </c>
      <c r="N1273" s="74" t="e">
        <f>+VLOOKUP(B1273,#REF!,5,0)</f>
        <v>#REF!</v>
      </c>
      <c r="O1273" s="2" t="e">
        <f t="shared" si="59"/>
        <v>#REF!</v>
      </c>
      <c r="P1273" s="2" t="s">
        <v>2646</v>
      </c>
      <c r="Q1273" s="2" t="s">
        <v>25</v>
      </c>
    </row>
    <row r="1274" spans="1:17" ht="14.25" customHeight="1" x14ac:dyDescent="0.25">
      <c r="A1274" s="2">
        <v>1273</v>
      </c>
      <c r="B1274" s="3">
        <v>21383</v>
      </c>
      <c r="C1274" s="4" t="s">
        <v>7</v>
      </c>
      <c r="D1274" s="5">
        <v>43954</v>
      </c>
      <c r="E1274" s="36" t="s">
        <v>34</v>
      </c>
      <c r="F1274" s="5">
        <v>43955</v>
      </c>
      <c r="G1274" s="4" t="s">
        <v>596</v>
      </c>
      <c r="H1274" s="1">
        <f t="shared" si="57"/>
        <v>1</v>
      </c>
      <c r="I1274" s="1">
        <f t="shared" si="58"/>
        <v>1</v>
      </c>
      <c r="J1274" s="69" t="s">
        <v>1671</v>
      </c>
      <c r="K1274" s="4" t="s">
        <v>589</v>
      </c>
      <c r="L1274" s="4" t="s">
        <v>34</v>
      </c>
      <c r="N1274" s="74" t="e">
        <f>+VLOOKUP(B1274,#REF!,5,0)</f>
        <v>#REF!</v>
      </c>
      <c r="O1274" s="2" t="e">
        <f t="shared" si="59"/>
        <v>#REF!</v>
      </c>
      <c r="P1274" s="2" t="s">
        <v>2644</v>
      </c>
      <c r="Q1274" s="2" t="s">
        <v>2645</v>
      </c>
    </row>
    <row r="1275" spans="1:17" ht="14.25" customHeight="1" x14ac:dyDescent="0.25">
      <c r="A1275" s="2">
        <v>1274</v>
      </c>
      <c r="B1275" s="3">
        <v>21384</v>
      </c>
      <c r="C1275" s="4" t="s">
        <v>586</v>
      </c>
      <c r="D1275" s="5">
        <v>43954</v>
      </c>
      <c r="E1275" s="36" t="s">
        <v>34</v>
      </c>
      <c r="F1275" s="5">
        <v>43958</v>
      </c>
      <c r="G1275" s="4" t="s">
        <v>596</v>
      </c>
      <c r="H1275" s="1">
        <f t="shared" si="57"/>
        <v>4</v>
      </c>
      <c r="I1275" s="1">
        <f t="shared" si="58"/>
        <v>4</v>
      </c>
      <c r="J1275" s="69" t="s">
        <v>1672</v>
      </c>
      <c r="K1275" s="4" t="s">
        <v>589</v>
      </c>
      <c r="L1275" s="4" t="s">
        <v>34</v>
      </c>
      <c r="N1275" s="74" t="e">
        <f>+VLOOKUP(B1275,#REF!,5,0)</f>
        <v>#REF!</v>
      </c>
      <c r="O1275" s="2" t="e">
        <f t="shared" si="59"/>
        <v>#REF!</v>
      </c>
      <c r="P1275" s="2" t="s">
        <v>2644</v>
      </c>
      <c r="Q1275" s="2" t="s">
        <v>2645</v>
      </c>
    </row>
    <row r="1276" spans="1:17" ht="14.25" customHeight="1" x14ac:dyDescent="0.25">
      <c r="A1276" s="2">
        <v>1275</v>
      </c>
      <c r="B1276" s="3">
        <v>21385</v>
      </c>
      <c r="C1276" s="4" t="s">
        <v>586</v>
      </c>
      <c r="D1276" s="5">
        <v>43954</v>
      </c>
      <c r="E1276" s="36" t="s">
        <v>34</v>
      </c>
      <c r="F1276" s="5">
        <v>43958</v>
      </c>
      <c r="G1276" s="4" t="s">
        <v>596</v>
      </c>
      <c r="H1276" s="1">
        <f t="shared" si="57"/>
        <v>4</v>
      </c>
      <c r="I1276" s="1">
        <f t="shared" si="58"/>
        <v>4</v>
      </c>
      <c r="J1276" s="69" t="s">
        <v>1673</v>
      </c>
      <c r="K1276" s="4" t="s">
        <v>589</v>
      </c>
      <c r="L1276" s="4" t="s">
        <v>34</v>
      </c>
      <c r="N1276" s="74" t="e">
        <f>+VLOOKUP(B1276,#REF!,5,0)</f>
        <v>#REF!</v>
      </c>
      <c r="O1276" s="2" t="e">
        <f t="shared" si="59"/>
        <v>#REF!</v>
      </c>
      <c r="P1276" s="2" t="s">
        <v>2644</v>
      </c>
      <c r="Q1276" s="2" t="s">
        <v>2645</v>
      </c>
    </row>
    <row r="1277" spans="1:17" ht="14.25" customHeight="1" x14ac:dyDescent="0.25">
      <c r="A1277" s="2">
        <v>1276</v>
      </c>
      <c r="B1277" s="3">
        <v>21386</v>
      </c>
      <c r="C1277" s="4" t="s">
        <v>4</v>
      </c>
      <c r="D1277" s="5">
        <v>43954</v>
      </c>
      <c r="E1277" s="36" t="s">
        <v>34</v>
      </c>
      <c r="F1277" s="5">
        <v>43955</v>
      </c>
      <c r="G1277" s="4" t="s">
        <v>596</v>
      </c>
      <c r="H1277" s="1">
        <f t="shared" si="57"/>
        <v>1</v>
      </c>
      <c r="I1277" s="1">
        <f t="shared" si="58"/>
        <v>1</v>
      </c>
      <c r="J1277" s="69" t="s">
        <v>1674</v>
      </c>
      <c r="K1277" s="4" t="s">
        <v>589</v>
      </c>
      <c r="L1277" s="4" t="s">
        <v>34</v>
      </c>
      <c r="N1277" s="74" t="e">
        <f>+VLOOKUP(B1277,#REF!,5,0)</f>
        <v>#REF!</v>
      </c>
      <c r="O1277" s="2" t="e">
        <f t="shared" si="59"/>
        <v>#REF!</v>
      </c>
      <c r="P1277" s="2" t="s">
        <v>2644</v>
      </c>
      <c r="Q1277" s="2" t="s">
        <v>2645</v>
      </c>
    </row>
    <row r="1278" spans="1:17" ht="14.25" customHeight="1" x14ac:dyDescent="0.25">
      <c r="A1278" s="2">
        <v>1277</v>
      </c>
      <c r="B1278" s="3">
        <v>21387</v>
      </c>
      <c r="C1278" s="4" t="s">
        <v>586</v>
      </c>
      <c r="D1278" s="5">
        <v>43954</v>
      </c>
      <c r="E1278" s="36" t="s">
        <v>34</v>
      </c>
      <c r="F1278" s="5">
        <v>43958</v>
      </c>
      <c r="G1278" s="4" t="s">
        <v>596</v>
      </c>
      <c r="H1278" s="1">
        <f t="shared" si="57"/>
        <v>4</v>
      </c>
      <c r="I1278" s="1">
        <f t="shared" si="58"/>
        <v>4</v>
      </c>
      <c r="J1278" s="69" t="s">
        <v>1675</v>
      </c>
      <c r="K1278" s="4" t="s">
        <v>589</v>
      </c>
      <c r="L1278" s="4" t="s">
        <v>34</v>
      </c>
      <c r="N1278" s="74" t="e">
        <f>+VLOOKUP(B1278,#REF!,5,0)</f>
        <v>#REF!</v>
      </c>
      <c r="O1278" s="2" t="e">
        <f t="shared" si="59"/>
        <v>#REF!</v>
      </c>
      <c r="P1278" s="2" t="s">
        <v>2644</v>
      </c>
      <c r="Q1278" s="2" t="s">
        <v>2645</v>
      </c>
    </row>
    <row r="1279" spans="1:17" ht="14.25" customHeight="1" x14ac:dyDescent="0.25">
      <c r="A1279" s="2">
        <v>1278</v>
      </c>
      <c r="B1279" s="3">
        <v>21388</v>
      </c>
      <c r="C1279" s="4" t="s">
        <v>586</v>
      </c>
      <c r="D1279" s="5">
        <v>43954</v>
      </c>
      <c r="E1279" s="36" t="s">
        <v>34</v>
      </c>
      <c r="F1279" s="5">
        <v>43958</v>
      </c>
      <c r="G1279" s="4" t="s">
        <v>596</v>
      </c>
      <c r="H1279" s="1">
        <f t="shared" si="57"/>
        <v>4</v>
      </c>
      <c r="I1279" s="1">
        <f t="shared" si="58"/>
        <v>4</v>
      </c>
      <c r="J1279" s="69" t="s">
        <v>1676</v>
      </c>
      <c r="K1279" s="4" t="s">
        <v>589</v>
      </c>
      <c r="L1279" s="4" t="s">
        <v>34</v>
      </c>
      <c r="N1279" s="74" t="e">
        <f>+VLOOKUP(B1279,#REF!,5,0)</f>
        <v>#REF!</v>
      </c>
      <c r="O1279" s="2" t="e">
        <f t="shared" si="59"/>
        <v>#REF!</v>
      </c>
      <c r="P1279" s="2" t="s">
        <v>2644</v>
      </c>
      <c r="Q1279" s="2" t="s">
        <v>2645</v>
      </c>
    </row>
    <row r="1280" spans="1:17" ht="14.25" customHeight="1" x14ac:dyDescent="0.25">
      <c r="A1280" s="2">
        <v>1279</v>
      </c>
      <c r="B1280" s="3">
        <v>21389</v>
      </c>
      <c r="C1280" s="4" t="s">
        <v>586</v>
      </c>
      <c r="D1280" s="5">
        <v>43955</v>
      </c>
      <c r="E1280" s="36" t="s">
        <v>34</v>
      </c>
      <c r="F1280" s="5">
        <v>43958</v>
      </c>
      <c r="G1280" s="4" t="s">
        <v>596</v>
      </c>
      <c r="H1280" s="1">
        <f t="shared" si="57"/>
        <v>3</v>
      </c>
      <c r="I1280" s="1">
        <f t="shared" si="58"/>
        <v>4</v>
      </c>
      <c r="J1280" s="69" t="s">
        <v>1677</v>
      </c>
      <c r="K1280" s="4" t="s">
        <v>589</v>
      </c>
      <c r="L1280" s="4" t="s">
        <v>34</v>
      </c>
      <c r="N1280" s="74" t="e">
        <f>+VLOOKUP(B1280,#REF!,5,0)</f>
        <v>#REF!</v>
      </c>
      <c r="O1280" s="2" t="e">
        <f t="shared" si="59"/>
        <v>#REF!</v>
      </c>
      <c r="P1280" s="2" t="s">
        <v>2644</v>
      </c>
      <c r="Q1280" s="2" t="s">
        <v>2645</v>
      </c>
    </row>
    <row r="1281" spans="1:17" ht="14.25" customHeight="1" x14ac:dyDescent="0.25">
      <c r="A1281" s="2">
        <v>1280</v>
      </c>
      <c r="B1281" s="3">
        <v>21390</v>
      </c>
      <c r="C1281" s="4" t="s">
        <v>586</v>
      </c>
      <c r="D1281" s="5">
        <v>43955</v>
      </c>
      <c r="E1281" s="36" t="s">
        <v>34</v>
      </c>
      <c r="F1281" s="5">
        <v>43958</v>
      </c>
      <c r="G1281" s="4" t="s">
        <v>596</v>
      </c>
      <c r="H1281" s="1">
        <f t="shared" si="57"/>
        <v>3</v>
      </c>
      <c r="I1281" s="1">
        <f t="shared" si="58"/>
        <v>4</v>
      </c>
      <c r="J1281" s="69" t="s">
        <v>1678</v>
      </c>
      <c r="K1281" s="4" t="s">
        <v>589</v>
      </c>
      <c r="L1281" s="4" t="s">
        <v>34</v>
      </c>
      <c r="N1281" s="74" t="e">
        <f>+VLOOKUP(B1281,#REF!,5,0)</f>
        <v>#REF!</v>
      </c>
      <c r="O1281" s="2" t="e">
        <f t="shared" si="59"/>
        <v>#REF!</v>
      </c>
      <c r="P1281" s="2" t="s">
        <v>2644</v>
      </c>
      <c r="Q1281" s="2" t="s">
        <v>2645</v>
      </c>
    </row>
    <row r="1282" spans="1:17" ht="14.25" customHeight="1" x14ac:dyDescent="0.25">
      <c r="A1282" s="2">
        <v>1281</v>
      </c>
      <c r="B1282" s="3">
        <v>21391</v>
      </c>
      <c r="C1282" s="4" t="s">
        <v>586</v>
      </c>
      <c r="D1282" s="5">
        <v>43955</v>
      </c>
      <c r="E1282" s="36" t="s">
        <v>34</v>
      </c>
      <c r="F1282" s="5">
        <v>43958</v>
      </c>
      <c r="G1282" s="4" t="s">
        <v>596</v>
      </c>
      <c r="H1282" s="1">
        <f t="shared" ref="H1282:H1345" si="60">+F1282-D1282</f>
        <v>3</v>
      </c>
      <c r="I1282" s="1">
        <f t="shared" ref="I1282:I1345" si="61">+NETWORKDAYS(D1282,F1282)</f>
        <v>4</v>
      </c>
      <c r="J1282" s="69" t="s">
        <v>1679</v>
      </c>
      <c r="K1282" s="4" t="s">
        <v>589</v>
      </c>
      <c r="L1282" s="4" t="s">
        <v>34</v>
      </c>
      <c r="N1282" s="74" t="e">
        <f>+VLOOKUP(B1282,#REF!,5,0)</f>
        <v>#REF!</v>
      </c>
      <c r="O1282" s="2" t="e">
        <f t="shared" ref="O1282:O1345" si="62">+N1282=K1282</f>
        <v>#REF!</v>
      </c>
      <c r="P1282" s="2" t="s">
        <v>2644</v>
      </c>
      <c r="Q1282" s="2" t="s">
        <v>2645</v>
      </c>
    </row>
    <row r="1283" spans="1:17" ht="14.25" customHeight="1" x14ac:dyDescent="0.25">
      <c r="A1283" s="2">
        <v>1282</v>
      </c>
      <c r="B1283" s="3">
        <v>21392</v>
      </c>
      <c r="C1283" s="4" t="s">
        <v>2</v>
      </c>
      <c r="D1283" s="5">
        <v>43955</v>
      </c>
      <c r="E1283" s="36" t="s">
        <v>34</v>
      </c>
      <c r="F1283" s="5">
        <v>43957</v>
      </c>
      <c r="G1283" s="4" t="s">
        <v>596</v>
      </c>
      <c r="H1283" s="1">
        <f t="shared" si="60"/>
        <v>2</v>
      </c>
      <c r="I1283" s="1">
        <f t="shared" si="61"/>
        <v>3</v>
      </c>
      <c r="J1283" s="69" t="s">
        <v>1680</v>
      </c>
      <c r="K1283" s="4" t="s">
        <v>589</v>
      </c>
      <c r="L1283" s="4" t="s">
        <v>34</v>
      </c>
      <c r="N1283" s="74" t="e">
        <f>+VLOOKUP(B1283,#REF!,5,0)</f>
        <v>#REF!</v>
      </c>
      <c r="O1283" s="2" t="e">
        <f t="shared" si="62"/>
        <v>#REF!</v>
      </c>
      <c r="P1283" s="2" t="s">
        <v>2644</v>
      </c>
      <c r="Q1283" s="2" t="s">
        <v>2645</v>
      </c>
    </row>
    <row r="1284" spans="1:17" ht="14.25" customHeight="1" x14ac:dyDescent="0.25">
      <c r="A1284" s="2">
        <v>1283</v>
      </c>
      <c r="B1284" s="3">
        <v>21393</v>
      </c>
      <c r="C1284" s="4" t="s">
        <v>586</v>
      </c>
      <c r="D1284" s="5">
        <v>43955</v>
      </c>
      <c r="E1284" s="36" t="s">
        <v>34</v>
      </c>
      <c r="F1284" s="5">
        <v>43958</v>
      </c>
      <c r="G1284" s="4" t="s">
        <v>596</v>
      </c>
      <c r="H1284" s="1">
        <f t="shared" si="60"/>
        <v>3</v>
      </c>
      <c r="I1284" s="1">
        <f t="shared" si="61"/>
        <v>4</v>
      </c>
      <c r="J1284" s="69" t="s">
        <v>1681</v>
      </c>
      <c r="K1284" s="4" t="s">
        <v>589</v>
      </c>
      <c r="L1284" s="4" t="s">
        <v>34</v>
      </c>
      <c r="N1284" s="74" t="e">
        <f>+VLOOKUP(B1284,#REF!,5,0)</f>
        <v>#REF!</v>
      </c>
      <c r="O1284" s="2" t="e">
        <f t="shared" si="62"/>
        <v>#REF!</v>
      </c>
      <c r="P1284" s="2" t="s">
        <v>2644</v>
      </c>
      <c r="Q1284" s="2" t="s">
        <v>2645</v>
      </c>
    </row>
    <row r="1285" spans="1:17" ht="14.25" customHeight="1" x14ac:dyDescent="0.25">
      <c r="A1285" s="2">
        <v>1284</v>
      </c>
      <c r="B1285" s="3">
        <v>21394</v>
      </c>
      <c r="C1285" s="4" t="s">
        <v>586</v>
      </c>
      <c r="D1285" s="5">
        <v>43955</v>
      </c>
      <c r="E1285" s="36" t="s">
        <v>34</v>
      </c>
      <c r="F1285" s="5">
        <v>43958</v>
      </c>
      <c r="G1285" s="4" t="s">
        <v>596</v>
      </c>
      <c r="H1285" s="1">
        <f t="shared" si="60"/>
        <v>3</v>
      </c>
      <c r="I1285" s="1">
        <f t="shared" si="61"/>
        <v>4</v>
      </c>
      <c r="J1285" s="69" t="s">
        <v>1682</v>
      </c>
      <c r="K1285" s="4" t="s">
        <v>589</v>
      </c>
      <c r="L1285" s="4" t="s">
        <v>34</v>
      </c>
      <c r="N1285" s="74" t="e">
        <f>+VLOOKUP(B1285,#REF!,5,0)</f>
        <v>#REF!</v>
      </c>
      <c r="O1285" s="2" t="e">
        <f t="shared" si="62"/>
        <v>#REF!</v>
      </c>
      <c r="P1285" s="2" t="s">
        <v>2644</v>
      </c>
      <c r="Q1285" s="2" t="s">
        <v>2645</v>
      </c>
    </row>
    <row r="1286" spans="1:17" ht="14.25" customHeight="1" x14ac:dyDescent="0.25">
      <c r="A1286" s="2">
        <v>1285</v>
      </c>
      <c r="B1286" s="3">
        <v>21395</v>
      </c>
      <c r="C1286" s="4" t="s">
        <v>586</v>
      </c>
      <c r="D1286" s="5">
        <v>43955</v>
      </c>
      <c r="E1286" s="36" t="s">
        <v>34</v>
      </c>
      <c r="F1286" s="5">
        <v>43958</v>
      </c>
      <c r="G1286" s="4" t="s">
        <v>596</v>
      </c>
      <c r="H1286" s="1">
        <f t="shared" si="60"/>
        <v>3</v>
      </c>
      <c r="I1286" s="1">
        <f t="shared" si="61"/>
        <v>4</v>
      </c>
      <c r="J1286" s="69" t="s">
        <v>963</v>
      </c>
      <c r="K1286" s="4" t="s">
        <v>589</v>
      </c>
      <c r="L1286" s="4" t="s">
        <v>34</v>
      </c>
      <c r="N1286" s="74" t="e">
        <f>+VLOOKUP(B1286,#REF!,5,0)</f>
        <v>#REF!</v>
      </c>
      <c r="O1286" s="2" t="e">
        <f t="shared" si="62"/>
        <v>#REF!</v>
      </c>
      <c r="P1286" s="2" t="s">
        <v>2644</v>
      </c>
      <c r="Q1286" s="2" t="s">
        <v>2645</v>
      </c>
    </row>
    <row r="1287" spans="1:17" ht="14.25" customHeight="1" x14ac:dyDescent="0.25">
      <c r="A1287" s="2">
        <v>1286</v>
      </c>
      <c r="B1287" s="3">
        <v>21396</v>
      </c>
      <c r="C1287" s="4" t="s">
        <v>586</v>
      </c>
      <c r="D1287" s="5">
        <v>43955</v>
      </c>
      <c r="E1287" s="36" t="s">
        <v>34</v>
      </c>
      <c r="F1287" s="5">
        <v>43958</v>
      </c>
      <c r="G1287" s="4" t="s">
        <v>596</v>
      </c>
      <c r="H1287" s="1">
        <f t="shared" si="60"/>
        <v>3</v>
      </c>
      <c r="I1287" s="1">
        <f t="shared" si="61"/>
        <v>4</v>
      </c>
      <c r="J1287" s="69" t="s">
        <v>1683</v>
      </c>
      <c r="K1287" s="4" t="s">
        <v>589</v>
      </c>
      <c r="L1287" s="4" t="s">
        <v>34</v>
      </c>
      <c r="N1287" s="74" t="e">
        <f>+VLOOKUP(B1287,#REF!,5,0)</f>
        <v>#REF!</v>
      </c>
      <c r="O1287" s="2" t="e">
        <f t="shared" si="62"/>
        <v>#REF!</v>
      </c>
      <c r="P1287" s="2" t="s">
        <v>2644</v>
      </c>
      <c r="Q1287" s="2" t="s">
        <v>2645</v>
      </c>
    </row>
    <row r="1288" spans="1:17" ht="14.25" customHeight="1" x14ac:dyDescent="0.25">
      <c r="A1288" s="2">
        <v>1287</v>
      </c>
      <c r="B1288" s="3">
        <v>21397</v>
      </c>
      <c r="C1288" s="4" t="s">
        <v>586</v>
      </c>
      <c r="D1288" s="5">
        <v>43955</v>
      </c>
      <c r="E1288" s="36" t="s">
        <v>34</v>
      </c>
      <c r="F1288" s="5">
        <v>43958</v>
      </c>
      <c r="G1288" s="4" t="s">
        <v>596</v>
      </c>
      <c r="H1288" s="1">
        <f t="shared" si="60"/>
        <v>3</v>
      </c>
      <c r="I1288" s="1">
        <f t="shared" si="61"/>
        <v>4</v>
      </c>
      <c r="J1288" s="69" t="s">
        <v>1684</v>
      </c>
      <c r="K1288" s="4" t="s">
        <v>589</v>
      </c>
      <c r="L1288" s="4" t="s">
        <v>34</v>
      </c>
      <c r="N1288" s="74" t="e">
        <f>+VLOOKUP(B1288,#REF!,5,0)</f>
        <v>#REF!</v>
      </c>
      <c r="O1288" s="2" t="e">
        <f t="shared" si="62"/>
        <v>#REF!</v>
      </c>
      <c r="P1288" s="2" t="s">
        <v>2644</v>
      </c>
      <c r="Q1288" s="2" t="s">
        <v>2645</v>
      </c>
    </row>
    <row r="1289" spans="1:17" ht="14.25" customHeight="1" x14ac:dyDescent="0.25">
      <c r="A1289" s="2">
        <v>1288</v>
      </c>
      <c r="B1289" s="3">
        <v>21398</v>
      </c>
      <c r="C1289" s="4" t="s">
        <v>586</v>
      </c>
      <c r="D1289" s="5">
        <v>43955</v>
      </c>
      <c r="E1289" s="36" t="s">
        <v>34</v>
      </c>
      <c r="F1289" s="5">
        <v>43958</v>
      </c>
      <c r="G1289" s="4" t="s">
        <v>596</v>
      </c>
      <c r="H1289" s="1">
        <f t="shared" si="60"/>
        <v>3</v>
      </c>
      <c r="I1289" s="1">
        <f t="shared" si="61"/>
        <v>4</v>
      </c>
      <c r="J1289" s="69" t="s">
        <v>1424</v>
      </c>
      <c r="K1289" s="4" t="s">
        <v>589</v>
      </c>
      <c r="L1289" s="4" t="s">
        <v>34</v>
      </c>
      <c r="N1289" s="74" t="e">
        <f>+VLOOKUP(B1289,#REF!,5,0)</f>
        <v>#REF!</v>
      </c>
      <c r="O1289" s="2" t="e">
        <f t="shared" si="62"/>
        <v>#REF!</v>
      </c>
      <c r="P1289" s="2" t="s">
        <v>2644</v>
      </c>
      <c r="Q1289" s="2" t="s">
        <v>2645</v>
      </c>
    </row>
    <row r="1290" spans="1:17" ht="14.25" customHeight="1" x14ac:dyDescent="0.25">
      <c r="A1290" s="2">
        <v>1289</v>
      </c>
      <c r="B1290" s="3">
        <v>21399</v>
      </c>
      <c r="C1290" s="4" t="s">
        <v>4</v>
      </c>
      <c r="D1290" s="5">
        <v>43955</v>
      </c>
      <c r="E1290" s="36" t="s">
        <v>34</v>
      </c>
      <c r="F1290" s="5">
        <v>43957</v>
      </c>
      <c r="G1290" s="4" t="s">
        <v>596</v>
      </c>
      <c r="H1290" s="1">
        <f t="shared" si="60"/>
        <v>2</v>
      </c>
      <c r="I1290" s="1">
        <f t="shared" si="61"/>
        <v>3</v>
      </c>
      <c r="J1290" s="69" t="s">
        <v>1685</v>
      </c>
      <c r="K1290" s="4" t="s">
        <v>589</v>
      </c>
      <c r="L1290" s="4" t="s">
        <v>34</v>
      </c>
      <c r="N1290" s="74" t="e">
        <f>+VLOOKUP(B1290,#REF!,5,0)</f>
        <v>#REF!</v>
      </c>
      <c r="O1290" s="2" t="e">
        <f t="shared" si="62"/>
        <v>#REF!</v>
      </c>
      <c r="P1290" s="2" t="s">
        <v>2644</v>
      </c>
      <c r="Q1290" s="2" t="s">
        <v>2645</v>
      </c>
    </row>
    <row r="1291" spans="1:17" ht="14.25" customHeight="1" x14ac:dyDescent="0.25">
      <c r="A1291" s="2">
        <v>1290</v>
      </c>
      <c r="B1291" s="3">
        <v>21400</v>
      </c>
      <c r="C1291" s="4" t="s">
        <v>586</v>
      </c>
      <c r="D1291" s="5">
        <v>43955</v>
      </c>
      <c r="E1291" s="36" t="s">
        <v>34</v>
      </c>
      <c r="F1291" s="5">
        <v>43958</v>
      </c>
      <c r="G1291" s="4" t="s">
        <v>596</v>
      </c>
      <c r="H1291" s="1">
        <f t="shared" si="60"/>
        <v>3</v>
      </c>
      <c r="I1291" s="1">
        <f t="shared" si="61"/>
        <v>4</v>
      </c>
      <c r="J1291" s="69" t="s">
        <v>1652</v>
      </c>
      <c r="K1291" s="4" t="s">
        <v>589</v>
      </c>
      <c r="L1291" s="4" t="s">
        <v>34</v>
      </c>
      <c r="N1291" s="74" t="e">
        <f>+VLOOKUP(B1291,#REF!,5,0)</f>
        <v>#REF!</v>
      </c>
      <c r="O1291" s="2" t="e">
        <f t="shared" si="62"/>
        <v>#REF!</v>
      </c>
      <c r="P1291" s="2" t="s">
        <v>2644</v>
      </c>
      <c r="Q1291" s="2" t="s">
        <v>2645</v>
      </c>
    </row>
    <row r="1292" spans="1:17" ht="14.25" customHeight="1" x14ac:dyDescent="0.25">
      <c r="A1292" s="2">
        <v>1291</v>
      </c>
      <c r="B1292" s="3">
        <v>21401</v>
      </c>
      <c r="C1292" s="4" t="s">
        <v>586</v>
      </c>
      <c r="D1292" s="5">
        <v>43955</v>
      </c>
      <c r="E1292" s="36" t="s">
        <v>34</v>
      </c>
      <c r="F1292" s="5">
        <v>43958</v>
      </c>
      <c r="G1292" s="4" t="s">
        <v>596</v>
      </c>
      <c r="H1292" s="1">
        <f t="shared" si="60"/>
        <v>3</v>
      </c>
      <c r="I1292" s="1">
        <f t="shared" si="61"/>
        <v>4</v>
      </c>
      <c r="J1292" s="69" t="s">
        <v>1686</v>
      </c>
      <c r="K1292" s="4" t="s">
        <v>589</v>
      </c>
      <c r="L1292" s="4" t="s">
        <v>34</v>
      </c>
      <c r="N1292" s="74" t="e">
        <f>+VLOOKUP(B1292,#REF!,5,0)</f>
        <v>#REF!</v>
      </c>
      <c r="O1292" s="2" t="e">
        <f t="shared" si="62"/>
        <v>#REF!</v>
      </c>
      <c r="P1292" s="2" t="s">
        <v>2644</v>
      </c>
      <c r="Q1292" s="2" t="s">
        <v>2645</v>
      </c>
    </row>
    <row r="1293" spans="1:17" ht="14.25" customHeight="1" x14ac:dyDescent="0.25">
      <c r="A1293" s="2">
        <v>1292</v>
      </c>
      <c r="B1293" s="3">
        <v>21402</v>
      </c>
      <c r="C1293" s="4" t="s">
        <v>586</v>
      </c>
      <c r="D1293" s="5">
        <v>43955</v>
      </c>
      <c r="E1293" s="36" t="s">
        <v>34</v>
      </c>
      <c r="F1293" s="5">
        <v>43958</v>
      </c>
      <c r="G1293" s="4" t="s">
        <v>596</v>
      </c>
      <c r="H1293" s="1">
        <f t="shared" si="60"/>
        <v>3</v>
      </c>
      <c r="I1293" s="1">
        <f t="shared" si="61"/>
        <v>4</v>
      </c>
      <c r="J1293" s="69" t="s">
        <v>1687</v>
      </c>
      <c r="K1293" s="4" t="s">
        <v>589</v>
      </c>
      <c r="L1293" s="4" t="s">
        <v>34</v>
      </c>
      <c r="N1293" s="74" t="e">
        <f>+VLOOKUP(B1293,#REF!,5,0)</f>
        <v>#REF!</v>
      </c>
      <c r="O1293" s="2" t="e">
        <f t="shared" si="62"/>
        <v>#REF!</v>
      </c>
      <c r="P1293" s="2" t="s">
        <v>2644</v>
      </c>
      <c r="Q1293" s="2" t="s">
        <v>2645</v>
      </c>
    </row>
    <row r="1294" spans="1:17" ht="14.25" customHeight="1" x14ac:dyDescent="0.25">
      <c r="A1294" s="2">
        <v>1293</v>
      </c>
      <c r="B1294" s="3">
        <v>21403</v>
      </c>
      <c r="C1294" s="4" t="s">
        <v>586</v>
      </c>
      <c r="D1294" s="5">
        <v>43955</v>
      </c>
      <c r="E1294" s="36" t="s">
        <v>34</v>
      </c>
      <c r="F1294" s="5">
        <v>43958</v>
      </c>
      <c r="G1294" s="4" t="s">
        <v>596</v>
      </c>
      <c r="H1294" s="1">
        <f t="shared" si="60"/>
        <v>3</v>
      </c>
      <c r="I1294" s="1">
        <f t="shared" si="61"/>
        <v>4</v>
      </c>
      <c r="J1294" s="69" t="s">
        <v>1688</v>
      </c>
      <c r="K1294" s="4" t="s">
        <v>589</v>
      </c>
      <c r="L1294" s="4" t="s">
        <v>34</v>
      </c>
      <c r="N1294" s="74" t="e">
        <f>+VLOOKUP(B1294,#REF!,5,0)</f>
        <v>#REF!</v>
      </c>
      <c r="O1294" s="2" t="e">
        <f t="shared" si="62"/>
        <v>#REF!</v>
      </c>
      <c r="P1294" s="2" t="s">
        <v>2644</v>
      </c>
      <c r="Q1294" s="2" t="s">
        <v>2645</v>
      </c>
    </row>
    <row r="1295" spans="1:17" ht="14.25" customHeight="1" x14ac:dyDescent="0.25">
      <c r="A1295" s="2">
        <v>1294</v>
      </c>
      <c r="B1295" s="3">
        <v>21404</v>
      </c>
      <c r="C1295" s="4" t="s">
        <v>586</v>
      </c>
      <c r="D1295" s="5">
        <v>43955</v>
      </c>
      <c r="E1295" s="36" t="s">
        <v>34</v>
      </c>
      <c r="F1295" s="5">
        <v>43958</v>
      </c>
      <c r="G1295" s="4" t="s">
        <v>596</v>
      </c>
      <c r="H1295" s="1">
        <f t="shared" si="60"/>
        <v>3</v>
      </c>
      <c r="I1295" s="1">
        <f t="shared" si="61"/>
        <v>4</v>
      </c>
      <c r="J1295" s="69" t="s">
        <v>1689</v>
      </c>
      <c r="K1295" s="4" t="s">
        <v>589</v>
      </c>
      <c r="L1295" s="4" t="s">
        <v>34</v>
      </c>
      <c r="N1295" s="74" t="e">
        <f>+VLOOKUP(B1295,#REF!,5,0)</f>
        <v>#REF!</v>
      </c>
      <c r="O1295" s="2" t="e">
        <f t="shared" si="62"/>
        <v>#REF!</v>
      </c>
      <c r="P1295" s="2" t="s">
        <v>2644</v>
      </c>
      <c r="Q1295" s="2" t="s">
        <v>2645</v>
      </c>
    </row>
    <row r="1296" spans="1:17" ht="14.25" customHeight="1" x14ac:dyDescent="0.25">
      <c r="A1296" s="2">
        <v>1295</v>
      </c>
      <c r="B1296" s="3">
        <v>21405</v>
      </c>
      <c r="C1296" s="4" t="s">
        <v>4</v>
      </c>
      <c r="D1296" s="5">
        <v>43955</v>
      </c>
      <c r="E1296" s="36" t="s">
        <v>34</v>
      </c>
      <c r="F1296" s="5">
        <v>43958</v>
      </c>
      <c r="G1296" s="4" t="s">
        <v>596</v>
      </c>
      <c r="H1296" s="1">
        <f t="shared" si="60"/>
        <v>3</v>
      </c>
      <c r="I1296" s="1">
        <f t="shared" si="61"/>
        <v>4</v>
      </c>
      <c r="J1296" s="69" t="s">
        <v>1690</v>
      </c>
      <c r="K1296" s="4" t="s">
        <v>589</v>
      </c>
      <c r="L1296" s="4" t="s">
        <v>34</v>
      </c>
      <c r="N1296" s="74" t="e">
        <f>+VLOOKUP(B1296,#REF!,5,0)</f>
        <v>#REF!</v>
      </c>
      <c r="O1296" s="2" t="e">
        <f t="shared" si="62"/>
        <v>#REF!</v>
      </c>
      <c r="P1296" s="2" t="s">
        <v>2644</v>
      </c>
      <c r="Q1296" s="2" t="s">
        <v>2645</v>
      </c>
    </row>
    <row r="1297" spans="1:17" ht="14.25" customHeight="1" x14ac:dyDescent="0.25">
      <c r="A1297" s="2">
        <v>1296</v>
      </c>
      <c r="B1297" s="3">
        <v>21406</v>
      </c>
      <c r="C1297" s="4" t="s">
        <v>586</v>
      </c>
      <c r="D1297" s="5">
        <v>43955</v>
      </c>
      <c r="E1297" s="36" t="s">
        <v>34</v>
      </c>
      <c r="F1297" s="5">
        <v>43958</v>
      </c>
      <c r="G1297" s="4" t="s">
        <v>596</v>
      </c>
      <c r="H1297" s="1">
        <f t="shared" si="60"/>
        <v>3</v>
      </c>
      <c r="I1297" s="1">
        <f t="shared" si="61"/>
        <v>4</v>
      </c>
      <c r="J1297" s="69" t="s">
        <v>1691</v>
      </c>
      <c r="K1297" s="4" t="s">
        <v>589</v>
      </c>
      <c r="L1297" s="4" t="s">
        <v>34</v>
      </c>
      <c r="N1297" s="74" t="e">
        <f>+VLOOKUP(B1297,#REF!,5,0)</f>
        <v>#REF!</v>
      </c>
      <c r="O1297" s="2" t="e">
        <f t="shared" si="62"/>
        <v>#REF!</v>
      </c>
      <c r="P1297" s="2" t="s">
        <v>2644</v>
      </c>
      <c r="Q1297" s="2" t="s">
        <v>2645</v>
      </c>
    </row>
    <row r="1298" spans="1:17" ht="14.25" customHeight="1" x14ac:dyDescent="0.25">
      <c r="A1298" s="2">
        <v>1297</v>
      </c>
      <c r="B1298" s="3">
        <v>21407</v>
      </c>
      <c r="C1298" s="4" t="s">
        <v>586</v>
      </c>
      <c r="D1298" s="5">
        <v>43955</v>
      </c>
      <c r="E1298" s="36" t="s">
        <v>34</v>
      </c>
      <c r="F1298" s="5">
        <v>43958</v>
      </c>
      <c r="G1298" s="4" t="s">
        <v>596</v>
      </c>
      <c r="H1298" s="1">
        <f t="shared" si="60"/>
        <v>3</v>
      </c>
      <c r="I1298" s="1">
        <f t="shared" si="61"/>
        <v>4</v>
      </c>
      <c r="J1298" s="69" t="s">
        <v>1692</v>
      </c>
      <c r="K1298" s="4" t="s">
        <v>589</v>
      </c>
      <c r="L1298" s="4" t="s">
        <v>34</v>
      </c>
      <c r="N1298" s="74" t="e">
        <f>+VLOOKUP(B1298,#REF!,5,0)</f>
        <v>#REF!</v>
      </c>
      <c r="O1298" s="2" t="e">
        <f t="shared" si="62"/>
        <v>#REF!</v>
      </c>
      <c r="P1298" s="2" t="s">
        <v>2644</v>
      </c>
      <c r="Q1298" s="2" t="s">
        <v>2645</v>
      </c>
    </row>
    <row r="1299" spans="1:17" ht="14.25" customHeight="1" x14ac:dyDescent="0.25">
      <c r="A1299" s="2">
        <v>1298</v>
      </c>
      <c r="B1299" s="3">
        <v>21408</v>
      </c>
      <c r="C1299" s="4" t="s">
        <v>586</v>
      </c>
      <c r="D1299" s="5">
        <v>43955</v>
      </c>
      <c r="E1299" s="36" t="s">
        <v>34</v>
      </c>
      <c r="F1299" s="5">
        <v>43958</v>
      </c>
      <c r="G1299" s="4" t="s">
        <v>596</v>
      </c>
      <c r="H1299" s="1">
        <f t="shared" si="60"/>
        <v>3</v>
      </c>
      <c r="I1299" s="1">
        <f t="shared" si="61"/>
        <v>4</v>
      </c>
      <c r="J1299" s="69" t="s">
        <v>1588</v>
      </c>
      <c r="K1299" s="4" t="s">
        <v>589</v>
      </c>
      <c r="L1299" s="4" t="s">
        <v>34</v>
      </c>
      <c r="N1299" s="74" t="e">
        <f>+VLOOKUP(B1299,#REF!,5,0)</f>
        <v>#REF!</v>
      </c>
      <c r="O1299" s="2" t="e">
        <f t="shared" si="62"/>
        <v>#REF!</v>
      </c>
      <c r="P1299" s="2" t="s">
        <v>2644</v>
      </c>
      <c r="Q1299" s="2" t="s">
        <v>2645</v>
      </c>
    </row>
    <row r="1300" spans="1:17" ht="14.25" customHeight="1" x14ac:dyDescent="0.25">
      <c r="A1300" s="2">
        <v>1299</v>
      </c>
      <c r="B1300" s="3">
        <v>21409</v>
      </c>
      <c r="C1300" s="4" t="s">
        <v>4</v>
      </c>
      <c r="D1300" s="5">
        <v>43955</v>
      </c>
      <c r="E1300" s="36" t="s">
        <v>34</v>
      </c>
      <c r="F1300" s="5">
        <v>43957</v>
      </c>
      <c r="G1300" s="4" t="s">
        <v>596</v>
      </c>
      <c r="H1300" s="1">
        <f t="shared" si="60"/>
        <v>2</v>
      </c>
      <c r="I1300" s="1">
        <f t="shared" si="61"/>
        <v>3</v>
      </c>
      <c r="J1300" s="69" t="s">
        <v>1693</v>
      </c>
      <c r="K1300" s="4" t="s">
        <v>589</v>
      </c>
      <c r="L1300" s="4" t="s">
        <v>34</v>
      </c>
      <c r="N1300" s="74" t="e">
        <f>+VLOOKUP(B1300,#REF!,5,0)</f>
        <v>#REF!</v>
      </c>
      <c r="O1300" s="2" t="e">
        <f t="shared" si="62"/>
        <v>#REF!</v>
      </c>
      <c r="P1300" s="2" t="s">
        <v>2644</v>
      </c>
      <c r="Q1300" s="2" t="s">
        <v>2645</v>
      </c>
    </row>
    <row r="1301" spans="1:17" ht="14.25" customHeight="1" x14ac:dyDescent="0.25">
      <c r="A1301" s="2">
        <v>1300</v>
      </c>
      <c r="B1301" s="3">
        <v>21410</v>
      </c>
      <c r="C1301" s="4" t="s">
        <v>4</v>
      </c>
      <c r="D1301" s="5">
        <v>43955</v>
      </c>
      <c r="E1301" s="36" t="s">
        <v>34</v>
      </c>
      <c r="F1301" s="5">
        <v>43958</v>
      </c>
      <c r="G1301" s="4" t="s">
        <v>596</v>
      </c>
      <c r="H1301" s="1">
        <f t="shared" si="60"/>
        <v>3</v>
      </c>
      <c r="I1301" s="1">
        <f t="shared" si="61"/>
        <v>4</v>
      </c>
      <c r="J1301" s="69" t="s">
        <v>1694</v>
      </c>
      <c r="K1301" s="4" t="s">
        <v>589</v>
      </c>
      <c r="L1301" s="4" t="s">
        <v>34</v>
      </c>
      <c r="N1301" s="74" t="e">
        <f>+VLOOKUP(B1301,#REF!,5,0)</f>
        <v>#REF!</v>
      </c>
      <c r="O1301" s="2" t="e">
        <f t="shared" si="62"/>
        <v>#REF!</v>
      </c>
      <c r="P1301" s="2" t="s">
        <v>2644</v>
      </c>
      <c r="Q1301" s="2" t="s">
        <v>2645</v>
      </c>
    </row>
    <row r="1302" spans="1:17" ht="14.25" customHeight="1" x14ac:dyDescent="0.25">
      <c r="A1302" s="2">
        <v>1301</v>
      </c>
      <c r="B1302" s="3">
        <v>21411</v>
      </c>
      <c r="C1302" s="4" t="s">
        <v>586</v>
      </c>
      <c r="D1302" s="5">
        <v>43955</v>
      </c>
      <c r="E1302" s="36" t="s">
        <v>34</v>
      </c>
      <c r="F1302" s="5">
        <v>43958</v>
      </c>
      <c r="G1302" s="4" t="s">
        <v>596</v>
      </c>
      <c r="H1302" s="1">
        <f t="shared" si="60"/>
        <v>3</v>
      </c>
      <c r="I1302" s="1">
        <f t="shared" si="61"/>
        <v>4</v>
      </c>
      <c r="J1302" s="69" t="s">
        <v>1695</v>
      </c>
      <c r="K1302" s="4" t="s">
        <v>589</v>
      </c>
      <c r="L1302" s="4" t="s">
        <v>34</v>
      </c>
      <c r="N1302" s="74" t="e">
        <f>+VLOOKUP(B1302,#REF!,5,0)</f>
        <v>#REF!</v>
      </c>
      <c r="O1302" s="2" t="e">
        <f t="shared" si="62"/>
        <v>#REF!</v>
      </c>
      <c r="P1302" s="2" t="s">
        <v>2644</v>
      </c>
      <c r="Q1302" s="2" t="s">
        <v>2645</v>
      </c>
    </row>
    <row r="1303" spans="1:17" ht="14.25" customHeight="1" x14ac:dyDescent="0.25">
      <c r="A1303" s="2">
        <v>1302</v>
      </c>
      <c r="B1303" s="3">
        <v>21412</v>
      </c>
      <c r="C1303" s="4" t="s">
        <v>4</v>
      </c>
      <c r="D1303" s="5">
        <v>43955</v>
      </c>
      <c r="E1303" s="36" t="s">
        <v>34</v>
      </c>
      <c r="F1303" s="5">
        <v>43957</v>
      </c>
      <c r="G1303" s="4" t="s">
        <v>596</v>
      </c>
      <c r="H1303" s="1">
        <f t="shared" si="60"/>
        <v>2</v>
      </c>
      <c r="I1303" s="1">
        <f t="shared" si="61"/>
        <v>3</v>
      </c>
      <c r="J1303" s="69" t="s">
        <v>1696</v>
      </c>
      <c r="K1303" s="4" t="s">
        <v>589</v>
      </c>
      <c r="L1303" s="4" t="s">
        <v>34</v>
      </c>
      <c r="N1303" s="74" t="e">
        <f>+VLOOKUP(B1303,#REF!,5,0)</f>
        <v>#REF!</v>
      </c>
      <c r="O1303" s="2" t="e">
        <f t="shared" si="62"/>
        <v>#REF!</v>
      </c>
      <c r="P1303" s="2" t="s">
        <v>2644</v>
      </c>
      <c r="Q1303" s="2" t="s">
        <v>2645</v>
      </c>
    </row>
    <row r="1304" spans="1:17" ht="14.25" customHeight="1" x14ac:dyDescent="0.25">
      <c r="A1304" s="2">
        <v>1303</v>
      </c>
      <c r="B1304" s="3">
        <v>21413</v>
      </c>
      <c r="C1304" s="4" t="s">
        <v>586</v>
      </c>
      <c r="D1304" s="5">
        <v>43956</v>
      </c>
      <c r="E1304" s="36" t="s">
        <v>34</v>
      </c>
      <c r="F1304" s="5">
        <v>43958</v>
      </c>
      <c r="G1304" s="4" t="s">
        <v>596</v>
      </c>
      <c r="H1304" s="1">
        <f t="shared" si="60"/>
        <v>2</v>
      </c>
      <c r="I1304" s="1">
        <f t="shared" si="61"/>
        <v>3</v>
      </c>
      <c r="J1304" s="69" t="s">
        <v>1697</v>
      </c>
      <c r="K1304" s="4" t="s">
        <v>589</v>
      </c>
      <c r="L1304" s="4" t="s">
        <v>34</v>
      </c>
      <c r="N1304" s="74" t="e">
        <f>+VLOOKUP(B1304,#REF!,5,0)</f>
        <v>#REF!</v>
      </c>
      <c r="O1304" s="2" t="e">
        <f t="shared" si="62"/>
        <v>#REF!</v>
      </c>
      <c r="P1304" s="2" t="s">
        <v>2644</v>
      </c>
      <c r="Q1304" s="2" t="s">
        <v>2645</v>
      </c>
    </row>
    <row r="1305" spans="1:17" ht="14.25" customHeight="1" x14ac:dyDescent="0.25">
      <c r="A1305" s="2">
        <v>1304</v>
      </c>
      <c r="B1305" s="3">
        <v>21414</v>
      </c>
      <c r="C1305" s="4" t="s">
        <v>586</v>
      </c>
      <c r="D1305" s="5">
        <v>43956</v>
      </c>
      <c r="E1305" s="36" t="s">
        <v>34</v>
      </c>
      <c r="F1305" s="5">
        <v>43959</v>
      </c>
      <c r="G1305" s="4" t="s">
        <v>596</v>
      </c>
      <c r="H1305" s="1">
        <f t="shared" si="60"/>
        <v>3</v>
      </c>
      <c r="I1305" s="1">
        <f t="shared" si="61"/>
        <v>4</v>
      </c>
      <c r="J1305" s="69" t="s">
        <v>1698</v>
      </c>
      <c r="K1305" s="4" t="s">
        <v>589</v>
      </c>
      <c r="L1305" s="4" t="s">
        <v>34</v>
      </c>
      <c r="N1305" s="74" t="e">
        <f>+VLOOKUP(B1305,#REF!,5,0)</f>
        <v>#REF!</v>
      </c>
      <c r="O1305" s="2" t="e">
        <f t="shared" si="62"/>
        <v>#REF!</v>
      </c>
      <c r="P1305" s="2" t="s">
        <v>2644</v>
      </c>
      <c r="Q1305" s="2" t="s">
        <v>2645</v>
      </c>
    </row>
    <row r="1306" spans="1:17" ht="14.25" customHeight="1" x14ac:dyDescent="0.25">
      <c r="A1306" s="2">
        <v>1305</v>
      </c>
      <c r="B1306" s="3">
        <v>21415</v>
      </c>
      <c r="C1306" s="4" t="s">
        <v>586</v>
      </c>
      <c r="D1306" s="5">
        <v>43956</v>
      </c>
      <c r="E1306" s="36" t="s">
        <v>34</v>
      </c>
      <c r="F1306" s="5">
        <v>43959</v>
      </c>
      <c r="G1306" s="4" t="s">
        <v>596</v>
      </c>
      <c r="H1306" s="1">
        <f t="shared" si="60"/>
        <v>3</v>
      </c>
      <c r="I1306" s="1">
        <f t="shared" si="61"/>
        <v>4</v>
      </c>
      <c r="J1306" s="69" t="s">
        <v>1699</v>
      </c>
      <c r="K1306" s="4" t="s">
        <v>589</v>
      </c>
      <c r="L1306" s="4" t="s">
        <v>34</v>
      </c>
      <c r="N1306" s="74" t="e">
        <f>+VLOOKUP(B1306,#REF!,5,0)</f>
        <v>#REF!</v>
      </c>
      <c r="O1306" s="2" t="e">
        <f t="shared" si="62"/>
        <v>#REF!</v>
      </c>
      <c r="P1306" s="2" t="s">
        <v>2644</v>
      </c>
      <c r="Q1306" s="2" t="s">
        <v>2645</v>
      </c>
    </row>
    <row r="1307" spans="1:17" ht="14.25" customHeight="1" x14ac:dyDescent="0.25">
      <c r="A1307" s="2">
        <v>1306</v>
      </c>
      <c r="B1307" s="3">
        <v>21416</v>
      </c>
      <c r="C1307" s="4" t="s">
        <v>586</v>
      </c>
      <c r="D1307" s="5">
        <v>43956</v>
      </c>
      <c r="E1307" s="36" t="s">
        <v>34</v>
      </c>
      <c r="F1307" s="5">
        <v>43959</v>
      </c>
      <c r="G1307" s="4" t="s">
        <v>596</v>
      </c>
      <c r="H1307" s="1">
        <f t="shared" si="60"/>
        <v>3</v>
      </c>
      <c r="I1307" s="1">
        <f t="shared" si="61"/>
        <v>4</v>
      </c>
      <c r="J1307" s="69" t="s">
        <v>1700</v>
      </c>
      <c r="K1307" s="4" t="s">
        <v>589</v>
      </c>
      <c r="L1307" s="4" t="s">
        <v>34</v>
      </c>
      <c r="N1307" s="74" t="e">
        <f>+VLOOKUP(B1307,#REF!,5,0)</f>
        <v>#REF!</v>
      </c>
      <c r="O1307" s="2" t="e">
        <f t="shared" si="62"/>
        <v>#REF!</v>
      </c>
      <c r="P1307" s="2" t="s">
        <v>2644</v>
      </c>
      <c r="Q1307" s="2" t="s">
        <v>2645</v>
      </c>
    </row>
    <row r="1308" spans="1:17" ht="14.25" customHeight="1" x14ac:dyDescent="0.25">
      <c r="A1308" s="2">
        <v>1307</v>
      </c>
      <c r="B1308" s="3">
        <v>21417</v>
      </c>
      <c r="C1308" s="4" t="s">
        <v>586</v>
      </c>
      <c r="D1308" s="5">
        <v>43956</v>
      </c>
      <c r="E1308" s="36" t="s">
        <v>34</v>
      </c>
      <c r="F1308" s="5">
        <v>43959</v>
      </c>
      <c r="G1308" s="4" t="s">
        <v>596</v>
      </c>
      <c r="H1308" s="1">
        <f t="shared" si="60"/>
        <v>3</v>
      </c>
      <c r="I1308" s="1">
        <f t="shared" si="61"/>
        <v>4</v>
      </c>
      <c r="J1308" s="69" t="s">
        <v>1701</v>
      </c>
      <c r="K1308" s="4" t="s">
        <v>589</v>
      </c>
      <c r="L1308" s="4" t="s">
        <v>34</v>
      </c>
      <c r="N1308" s="74" t="e">
        <f>+VLOOKUP(B1308,#REF!,5,0)</f>
        <v>#REF!</v>
      </c>
      <c r="O1308" s="2" t="e">
        <f t="shared" si="62"/>
        <v>#REF!</v>
      </c>
      <c r="P1308" s="2" t="s">
        <v>2644</v>
      </c>
      <c r="Q1308" s="2" t="s">
        <v>2645</v>
      </c>
    </row>
    <row r="1309" spans="1:17" ht="14.25" customHeight="1" x14ac:dyDescent="0.25">
      <c r="A1309" s="2">
        <v>1308</v>
      </c>
      <c r="B1309" s="3">
        <v>21418</v>
      </c>
      <c r="C1309" s="4" t="s">
        <v>586</v>
      </c>
      <c r="D1309" s="5">
        <v>43956</v>
      </c>
      <c r="E1309" s="36" t="s">
        <v>34</v>
      </c>
      <c r="F1309" s="5">
        <v>43959</v>
      </c>
      <c r="G1309" s="4" t="s">
        <v>596</v>
      </c>
      <c r="H1309" s="1">
        <f t="shared" si="60"/>
        <v>3</v>
      </c>
      <c r="I1309" s="1">
        <f t="shared" si="61"/>
        <v>4</v>
      </c>
      <c r="J1309" s="69" t="s">
        <v>1702</v>
      </c>
      <c r="K1309" s="4" t="s">
        <v>589</v>
      </c>
      <c r="L1309" s="4" t="s">
        <v>34</v>
      </c>
      <c r="N1309" s="74" t="e">
        <f>+VLOOKUP(B1309,#REF!,5,0)</f>
        <v>#REF!</v>
      </c>
      <c r="O1309" s="2" t="e">
        <f t="shared" si="62"/>
        <v>#REF!</v>
      </c>
      <c r="P1309" s="2" t="s">
        <v>2644</v>
      </c>
      <c r="Q1309" s="2" t="s">
        <v>2645</v>
      </c>
    </row>
    <row r="1310" spans="1:17" ht="14.25" customHeight="1" x14ac:dyDescent="0.25">
      <c r="A1310" s="2">
        <v>1309</v>
      </c>
      <c r="B1310" s="3">
        <v>21419</v>
      </c>
      <c r="C1310" s="4" t="s">
        <v>586</v>
      </c>
      <c r="D1310" s="5">
        <v>43956</v>
      </c>
      <c r="E1310" s="36" t="s">
        <v>34</v>
      </c>
      <c r="F1310" s="5">
        <v>43959</v>
      </c>
      <c r="G1310" s="4" t="s">
        <v>596</v>
      </c>
      <c r="H1310" s="1">
        <f t="shared" si="60"/>
        <v>3</v>
      </c>
      <c r="I1310" s="1">
        <f t="shared" si="61"/>
        <v>4</v>
      </c>
      <c r="J1310" s="69" t="s">
        <v>1703</v>
      </c>
      <c r="K1310" s="4" t="s">
        <v>589</v>
      </c>
      <c r="L1310" s="4" t="s">
        <v>34</v>
      </c>
      <c r="N1310" s="74" t="e">
        <f>+VLOOKUP(B1310,#REF!,5,0)</f>
        <v>#REF!</v>
      </c>
      <c r="O1310" s="2" t="e">
        <f t="shared" si="62"/>
        <v>#REF!</v>
      </c>
      <c r="P1310" s="2" t="s">
        <v>2644</v>
      </c>
      <c r="Q1310" s="2" t="s">
        <v>2645</v>
      </c>
    </row>
    <row r="1311" spans="1:17" ht="14.25" customHeight="1" x14ac:dyDescent="0.25">
      <c r="A1311" s="2">
        <v>1310</v>
      </c>
      <c r="B1311" s="3">
        <v>21420</v>
      </c>
      <c r="C1311" s="4" t="s">
        <v>4</v>
      </c>
      <c r="D1311" s="5">
        <v>43956</v>
      </c>
      <c r="E1311" s="36" t="s">
        <v>34</v>
      </c>
      <c r="F1311" s="5">
        <v>43957</v>
      </c>
      <c r="G1311" s="4" t="s">
        <v>596</v>
      </c>
      <c r="H1311" s="1">
        <f t="shared" si="60"/>
        <v>1</v>
      </c>
      <c r="I1311" s="1">
        <f t="shared" si="61"/>
        <v>2</v>
      </c>
      <c r="J1311" s="69" t="s">
        <v>1704</v>
      </c>
      <c r="K1311" s="4" t="s">
        <v>589</v>
      </c>
      <c r="L1311" s="4" t="s">
        <v>34</v>
      </c>
      <c r="N1311" s="74" t="e">
        <f>+VLOOKUP(B1311,#REF!,5,0)</f>
        <v>#REF!</v>
      </c>
      <c r="O1311" s="2" t="e">
        <f t="shared" si="62"/>
        <v>#REF!</v>
      </c>
      <c r="P1311" s="2" t="s">
        <v>2644</v>
      </c>
      <c r="Q1311" s="2" t="s">
        <v>2645</v>
      </c>
    </row>
    <row r="1312" spans="1:17" ht="14.25" customHeight="1" x14ac:dyDescent="0.25">
      <c r="A1312" s="2">
        <v>1311</v>
      </c>
      <c r="B1312" s="3">
        <v>21421</v>
      </c>
      <c r="C1312" s="4" t="s">
        <v>586</v>
      </c>
      <c r="D1312" s="5">
        <v>43956</v>
      </c>
      <c r="E1312" s="36" t="s">
        <v>34</v>
      </c>
      <c r="F1312" s="5">
        <v>43959</v>
      </c>
      <c r="G1312" s="4" t="s">
        <v>596</v>
      </c>
      <c r="H1312" s="1">
        <f t="shared" si="60"/>
        <v>3</v>
      </c>
      <c r="I1312" s="1">
        <f t="shared" si="61"/>
        <v>4</v>
      </c>
      <c r="J1312" s="69" t="s">
        <v>1705</v>
      </c>
      <c r="K1312" s="4" t="s">
        <v>589</v>
      </c>
      <c r="L1312" s="4" t="s">
        <v>34</v>
      </c>
      <c r="N1312" s="74" t="e">
        <f>+VLOOKUP(B1312,#REF!,5,0)</f>
        <v>#REF!</v>
      </c>
      <c r="O1312" s="2" t="e">
        <f t="shared" si="62"/>
        <v>#REF!</v>
      </c>
      <c r="P1312" s="2" t="s">
        <v>2644</v>
      </c>
      <c r="Q1312" s="2" t="s">
        <v>2645</v>
      </c>
    </row>
    <row r="1313" spans="1:17" ht="14.25" customHeight="1" x14ac:dyDescent="0.25">
      <c r="A1313" s="2">
        <v>1312</v>
      </c>
      <c r="B1313" s="3">
        <v>21422</v>
      </c>
      <c r="C1313" s="4" t="s">
        <v>586</v>
      </c>
      <c r="D1313" s="5">
        <v>43956</v>
      </c>
      <c r="E1313" s="36" t="s">
        <v>34</v>
      </c>
      <c r="F1313" s="5">
        <v>43959</v>
      </c>
      <c r="G1313" s="4" t="s">
        <v>596</v>
      </c>
      <c r="H1313" s="1">
        <f t="shared" si="60"/>
        <v>3</v>
      </c>
      <c r="I1313" s="1">
        <f t="shared" si="61"/>
        <v>4</v>
      </c>
      <c r="J1313" s="69" t="s">
        <v>1706</v>
      </c>
      <c r="K1313" s="4" t="s">
        <v>589</v>
      </c>
      <c r="L1313" s="4" t="s">
        <v>34</v>
      </c>
      <c r="N1313" s="74" t="e">
        <f>+VLOOKUP(B1313,#REF!,5,0)</f>
        <v>#REF!</v>
      </c>
      <c r="O1313" s="2" t="e">
        <f t="shared" si="62"/>
        <v>#REF!</v>
      </c>
      <c r="P1313" s="2" t="s">
        <v>2644</v>
      </c>
      <c r="Q1313" s="2" t="s">
        <v>2645</v>
      </c>
    </row>
    <row r="1314" spans="1:17" ht="14.25" customHeight="1" x14ac:dyDescent="0.25">
      <c r="A1314" s="2">
        <v>1313</v>
      </c>
      <c r="B1314" s="3">
        <v>21423</v>
      </c>
      <c r="C1314" s="4" t="s">
        <v>586</v>
      </c>
      <c r="D1314" s="5">
        <v>43956</v>
      </c>
      <c r="E1314" s="36" t="s">
        <v>34</v>
      </c>
      <c r="F1314" s="5">
        <v>43959</v>
      </c>
      <c r="G1314" s="4" t="s">
        <v>596</v>
      </c>
      <c r="H1314" s="1">
        <f t="shared" si="60"/>
        <v>3</v>
      </c>
      <c r="I1314" s="1">
        <f t="shared" si="61"/>
        <v>4</v>
      </c>
      <c r="J1314" s="69" t="s">
        <v>1707</v>
      </c>
      <c r="K1314" s="4" t="s">
        <v>589</v>
      </c>
      <c r="L1314" s="4" t="s">
        <v>34</v>
      </c>
      <c r="N1314" s="74" t="e">
        <f>+VLOOKUP(B1314,#REF!,5,0)</f>
        <v>#REF!</v>
      </c>
      <c r="O1314" s="2" t="e">
        <f t="shared" si="62"/>
        <v>#REF!</v>
      </c>
      <c r="P1314" s="2" t="s">
        <v>2644</v>
      </c>
      <c r="Q1314" s="2" t="s">
        <v>2645</v>
      </c>
    </row>
    <row r="1315" spans="1:17" ht="14.25" customHeight="1" x14ac:dyDescent="0.25">
      <c r="A1315" s="2">
        <v>1314</v>
      </c>
      <c r="B1315" s="3">
        <v>21424</v>
      </c>
      <c r="C1315" s="4" t="s">
        <v>4</v>
      </c>
      <c r="D1315" s="5">
        <v>43956</v>
      </c>
      <c r="E1315" s="36" t="s">
        <v>34</v>
      </c>
      <c r="F1315" s="5">
        <v>43957</v>
      </c>
      <c r="G1315" s="4" t="s">
        <v>596</v>
      </c>
      <c r="H1315" s="1">
        <f t="shared" si="60"/>
        <v>1</v>
      </c>
      <c r="I1315" s="1">
        <f t="shared" si="61"/>
        <v>2</v>
      </c>
      <c r="J1315" s="69" t="s">
        <v>1708</v>
      </c>
      <c r="K1315" s="4" t="s">
        <v>589</v>
      </c>
      <c r="L1315" s="4" t="s">
        <v>34</v>
      </c>
      <c r="N1315" s="74" t="e">
        <f>+VLOOKUP(B1315,#REF!,5,0)</f>
        <v>#REF!</v>
      </c>
      <c r="O1315" s="2" t="e">
        <f t="shared" si="62"/>
        <v>#REF!</v>
      </c>
      <c r="P1315" s="2" t="s">
        <v>2644</v>
      </c>
      <c r="Q1315" s="2" t="s">
        <v>2645</v>
      </c>
    </row>
    <row r="1316" spans="1:17" ht="14.25" customHeight="1" x14ac:dyDescent="0.25">
      <c r="A1316" s="2">
        <v>1315</v>
      </c>
      <c r="B1316" s="3">
        <v>21425</v>
      </c>
      <c r="C1316" s="4" t="s">
        <v>586</v>
      </c>
      <c r="D1316" s="5">
        <v>43956</v>
      </c>
      <c r="E1316" s="36" t="s">
        <v>34</v>
      </c>
      <c r="F1316" s="5">
        <v>43959</v>
      </c>
      <c r="G1316" s="4" t="s">
        <v>596</v>
      </c>
      <c r="H1316" s="1">
        <f t="shared" si="60"/>
        <v>3</v>
      </c>
      <c r="I1316" s="1">
        <f t="shared" si="61"/>
        <v>4</v>
      </c>
      <c r="J1316" s="69" t="s">
        <v>1633</v>
      </c>
      <c r="K1316" s="4" t="s">
        <v>589</v>
      </c>
      <c r="L1316" s="4" t="s">
        <v>34</v>
      </c>
      <c r="N1316" s="74" t="e">
        <f>+VLOOKUP(B1316,#REF!,5,0)</f>
        <v>#REF!</v>
      </c>
      <c r="O1316" s="2" t="e">
        <f t="shared" si="62"/>
        <v>#REF!</v>
      </c>
      <c r="P1316" s="2" t="s">
        <v>2644</v>
      </c>
      <c r="Q1316" s="2" t="s">
        <v>2645</v>
      </c>
    </row>
    <row r="1317" spans="1:17" ht="14.25" customHeight="1" x14ac:dyDescent="0.25">
      <c r="A1317" s="2">
        <v>1316</v>
      </c>
      <c r="B1317" s="3">
        <v>21426</v>
      </c>
      <c r="C1317" s="4" t="s">
        <v>586</v>
      </c>
      <c r="D1317" s="5">
        <v>43956</v>
      </c>
      <c r="E1317" s="36" t="s">
        <v>34</v>
      </c>
      <c r="F1317" s="5">
        <v>43959</v>
      </c>
      <c r="G1317" s="4" t="s">
        <v>596</v>
      </c>
      <c r="H1317" s="1">
        <f t="shared" si="60"/>
        <v>3</v>
      </c>
      <c r="I1317" s="1">
        <f t="shared" si="61"/>
        <v>4</v>
      </c>
      <c r="J1317" s="69" t="s">
        <v>1709</v>
      </c>
      <c r="K1317" s="4" t="s">
        <v>589</v>
      </c>
      <c r="L1317" s="4" t="s">
        <v>34</v>
      </c>
      <c r="N1317" s="74" t="e">
        <f>+VLOOKUP(B1317,#REF!,5,0)</f>
        <v>#REF!</v>
      </c>
      <c r="O1317" s="2" t="e">
        <f t="shared" si="62"/>
        <v>#REF!</v>
      </c>
      <c r="P1317" s="2" t="s">
        <v>2644</v>
      </c>
      <c r="Q1317" s="2" t="s">
        <v>2645</v>
      </c>
    </row>
    <row r="1318" spans="1:17" ht="14.25" customHeight="1" x14ac:dyDescent="0.25">
      <c r="A1318" s="2">
        <v>1317</v>
      </c>
      <c r="B1318" s="3">
        <v>21427</v>
      </c>
      <c r="C1318" s="4" t="s">
        <v>2</v>
      </c>
      <c r="D1318" s="5">
        <v>43956</v>
      </c>
      <c r="E1318" s="36" t="s">
        <v>34</v>
      </c>
      <c r="F1318" s="5">
        <v>43957</v>
      </c>
      <c r="G1318" s="4" t="s">
        <v>596</v>
      </c>
      <c r="H1318" s="1">
        <f t="shared" si="60"/>
        <v>1</v>
      </c>
      <c r="I1318" s="1">
        <f t="shared" si="61"/>
        <v>2</v>
      </c>
      <c r="J1318" s="69" t="s">
        <v>1710</v>
      </c>
      <c r="K1318" s="4" t="s">
        <v>589</v>
      </c>
      <c r="L1318" s="4" t="s">
        <v>34</v>
      </c>
      <c r="N1318" s="74" t="e">
        <f>+VLOOKUP(B1318,#REF!,5,0)</f>
        <v>#REF!</v>
      </c>
      <c r="O1318" s="2" t="e">
        <f t="shared" si="62"/>
        <v>#REF!</v>
      </c>
      <c r="P1318" s="2" t="s">
        <v>2644</v>
      </c>
      <c r="Q1318" s="2" t="s">
        <v>2645</v>
      </c>
    </row>
    <row r="1319" spans="1:17" ht="14.25" customHeight="1" x14ac:dyDescent="0.25">
      <c r="A1319" s="2">
        <v>1318</v>
      </c>
      <c r="B1319" s="3">
        <v>21428</v>
      </c>
      <c r="C1319" s="4" t="s">
        <v>586</v>
      </c>
      <c r="D1319" s="5">
        <v>43956</v>
      </c>
      <c r="E1319" s="36" t="s">
        <v>34</v>
      </c>
      <c r="F1319" s="5">
        <v>43959</v>
      </c>
      <c r="G1319" s="4" t="s">
        <v>596</v>
      </c>
      <c r="H1319" s="1">
        <f t="shared" si="60"/>
        <v>3</v>
      </c>
      <c r="I1319" s="1">
        <f t="shared" si="61"/>
        <v>4</v>
      </c>
      <c r="J1319" s="69" t="s">
        <v>1711</v>
      </c>
      <c r="K1319" s="4" t="s">
        <v>589</v>
      </c>
      <c r="L1319" s="4" t="s">
        <v>34</v>
      </c>
      <c r="N1319" s="74" t="e">
        <f>+VLOOKUP(B1319,#REF!,5,0)</f>
        <v>#REF!</v>
      </c>
      <c r="O1319" s="2" t="e">
        <f t="shared" si="62"/>
        <v>#REF!</v>
      </c>
      <c r="P1319" s="2" t="s">
        <v>2644</v>
      </c>
      <c r="Q1319" s="2" t="s">
        <v>2645</v>
      </c>
    </row>
    <row r="1320" spans="1:17" ht="14.25" customHeight="1" x14ac:dyDescent="0.25">
      <c r="A1320" s="2">
        <v>1319</v>
      </c>
      <c r="B1320" s="3">
        <v>21429</v>
      </c>
      <c r="C1320" s="4" t="s">
        <v>586</v>
      </c>
      <c r="D1320" s="5">
        <v>43956</v>
      </c>
      <c r="E1320" s="36" t="s">
        <v>34</v>
      </c>
      <c r="F1320" s="5">
        <v>43972</v>
      </c>
      <c r="G1320" s="4" t="s">
        <v>596</v>
      </c>
      <c r="H1320" s="1">
        <f t="shared" si="60"/>
        <v>16</v>
      </c>
      <c r="I1320" s="1">
        <f t="shared" si="61"/>
        <v>13</v>
      </c>
      <c r="J1320" s="69" t="s">
        <v>1633</v>
      </c>
      <c r="K1320" s="4" t="s">
        <v>589</v>
      </c>
      <c r="L1320" s="4" t="s">
        <v>34</v>
      </c>
      <c r="N1320" s="74" t="e">
        <f>+VLOOKUP(B1320,#REF!,5,0)</f>
        <v>#REF!</v>
      </c>
      <c r="O1320" s="2" t="e">
        <f t="shared" si="62"/>
        <v>#REF!</v>
      </c>
      <c r="P1320" s="2" t="s">
        <v>2644</v>
      </c>
      <c r="Q1320" s="2" t="s">
        <v>2645</v>
      </c>
    </row>
    <row r="1321" spans="1:17" ht="14.25" customHeight="1" x14ac:dyDescent="0.25">
      <c r="A1321" s="2">
        <v>1320</v>
      </c>
      <c r="B1321" s="3">
        <v>21430</v>
      </c>
      <c r="C1321" s="4" t="s">
        <v>586</v>
      </c>
      <c r="D1321" s="5">
        <v>43956</v>
      </c>
      <c r="E1321" s="36" t="s">
        <v>34</v>
      </c>
      <c r="F1321" s="5">
        <v>43959</v>
      </c>
      <c r="G1321" s="4" t="s">
        <v>596</v>
      </c>
      <c r="H1321" s="1">
        <f t="shared" si="60"/>
        <v>3</v>
      </c>
      <c r="I1321" s="1">
        <f t="shared" si="61"/>
        <v>4</v>
      </c>
      <c r="J1321" s="69" t="s">
        <v>1712</v>
      </c>
      <c r="K1321" s="4" t="s">
        <v>589</v>
      </c>
      <c r="L1321" s="4" t="s">
        <v>34</v>
      </c>
      <c r="N1321" s="74" t="e">
        <f>+VLOOKUP(B1321,#REF!,5,0)</f>
        <v>#REF!</v>
      </c>
      <c r="O1321" s="2" t="e">
        <f t="shared" si="62"/>
        <v>#REF!</v>
      </c>
      <c r="P1321" s="2" t="s">
        <v>2644</v>
      </c>
      <c r="Q1321" s="2" t="s">
        <v>2645</v>
      </c>
    </row>
    <row r="1322" spans="1:17" ht="14.25" customHeight="1" x14ac:dyDescent="0.25">
      <c r="A1322" s="2">
        <v>1321</v>
      </c>
      <c r="B1322" s="3">
        <v>21431</v>
      </c>
      <c r="C1322" s="4" t="s">
        <v>4</v>
      </c>
      <c r="D1322" s="5">
        <v>43956</v>
      </c>
      <c r="E1322" s="36" t="s">
        <v>34</v>
      </c>
      <c r="F1322" s="5">
        <v>43957</v>
      </c>
      <c r="G1322" s="4" t="s">
        <v>596</v>
      </c>
      <c r="H1322" s="1">
        <f t="shared" si="60"/>
        <v>1</v>
      </c>
      <c r="I1322" s="1">
        <f t="shared" si="61"/>
        <v>2</v>
      </c>
      <c r="J1322" s="69" t="s">
        <v>1713</v>
      </c>
      <c r="K1322" s="4" t="s">
        <v>589</v>
      </c>
      <c r="L1322" s="4" t="s">
        <v>34</v>
      </c>
      <c r="N1322" s="74" t="e">
        <f>+VLOOKUP(B1322,#REF!,5,0)</f>
        <v>#REF!</v>
      </c>
      <c r="O1322" s="2" t="e">
        <f t="shared" si="62"/>
        <v>#REF!</v>
      </c>
      <c r="P1322" s="2" t="s">
        <v>2644</v>
      </c>
      <c r="Q1322" s="2" t="s">
        <v>2645</v>
      </c>
    </row>
    <row r="1323" spans="1:17" ht="14.25" customHeight="1" x14ac:dyDescent="0.25">
      <c r="A1323" s="2">
        <v>1322</v>
      </c>
      <c r="B1323" s="3">
        <v>21432</v>
      </c>
      <c r="C1323" s="4" t="s">
        <v>586</v>
      </c>
      <c r="D1323" s="5">
        <v>43956</v>
      </c>
      <c r="E1323" s="36" t="s">
        <v>34</v>
      </c>
      <c r="F1323" s="5">
        <v>43959</v>
      </c>
      <c r="G1323" s="4" t="s">
        <v>596</v>
      </c>
      <c r="H1323" s="1">
        <f t="shared" si="60"/>
        <v>3</v>
      </c>
      <c r="I1323" s="1">
        <f t="shared" si="61"/>
        <v>4</v>
      </c>
      <c r="J1323" s="69" t="s">
        <v>1714</v>
      </c>
      <c r="K1323" s="4" t="s">
        <v>589</v>
      </c>
      <c r="L1323" s="4" t="s">
        <v>34</v>
      </c>
      <c r="N1323" s="74" t="e">
        <f>+VLOOKUP(B1323,#REF!,5,0)</f>
        <v>#REF!</v>
      </c>
      <c r="O1323" s="2" t="e">
        <f t="shared" si="62"/>
        <v>#REF!</v>
      </c>
      <c r="P1323" s="2" t="s">
        <v>2644</v>
      </c>
      <c r="Q1323" s="2" t="s">
        <v>2645</v>
      </c>
    </row>
    <row r="1324" spans="1:17" ht="14.25" customHeight="1" x14ac:dyDescent="0.25">
      <c r="A1324" s="2">
        <v>1323</v>
      </c>
      <c r="B1324" s="3">
        <v>21433</v>
      </c>
      <c r="C1324" s="4" t="s">
        <v>586</v>
      </c>
      <c r="D1324" s="5">
        <v>43956</v>
      </c>
      <c r="E1324" s="36" t="s">
        <v>34</v>
      </c>
      <c r="F1324" s="5">
        <v>43959</v>
      </c>
      <c r="G1324" s="4" t="s">
        <v>596</v>
      </c>
      <c r="H1324" s="1">
        <f t="shared" si="60"/>
        <v>3</v>
      </c>
      <c r="I1324" s="1">
        <f t="shared" si="61"/>
        <v>4</v>
      </c>
      <c r="J1324" s="69" t="s">
        <v>1715</v>
      </c>
      <c r="K1324" s="4" t="s">
        <v>589</v>
      </c>
      <c r="L1324" s="4" t="s">
        <v>34</v>
      </c>
      <c r="N1324" s="74" t="e">
        <f>+VLOOKUP(B1324,#REF!,5,0)</f>
        <v>#REF!</v>
      </c>
      <c r="O1324" s="2" t="e">
        <f t="shared" si="62"/>
        <v>#REF!</v>
      </c>
      <c r="P1324" s="2" t="s">
        <v>2644</v>
      </c>
      <c r="Q1324" s="2" t="s">
        <v>2645</v>
      </c>
    </row>
    <row r="1325" spans="1:17" ht="14.25" customHeight="1" x14ac:dyDescent="0.25">
      <c r="A1325" s="2">
        <v>1324</v>
      </c>
      <c r="B1325" s="3">
        <v>21434</v>
      </c>
      <c r="C1325" s="4" t="s">
        <v>4</v>
      </c>
      <c r="D1325" s="5">
        <v>43956</v>
      </c>
      <c r="E1325" s="36" t="s">
        <v>34</v>
      </c>
      <c r="F1325" s="5">
        <v>43957</v>
      </c>
      <c r="G1325" s="4" t="s">
        <v>596</v>
      </c>
      <c r="H1325" s="1">
        <f t="shared" si="60"/>
        <v>1</v>
      </c>
      <c r="I1325" s="1">
        <f t="shared" si="61"/>
        <v>2</v>
      </c>
      <c r="J1325" s="69" t="s">
        <v>1716</v>
      </c>
      <c r="K1325" s="4" t="s">
        <v>589</v>
      </c>
      <c r="L1325" s="4" t="s">
        <v>34</v>
      </c>
      <c r="N1325" s="74" t="e">
        <f>+VLOOKUP(B1325,#REF!,5,0)</f>
        <v>#REF!</v>
      </c>
      <c r="O1325" s="2" t="e">
        <f t="shared" si="62"/>
        <v>#REF!</v>
      </c>
      <c r="P1325" s="2" t="s">
        <v>2644</v>
      </c>
      <c r="Q1325" s="2" t="s">
        <v>2645</v>
      </c>
    </row>
    <row r="1326" spans="1:17" ht="14.25" customHeight="1" x14ac:dyDescent="0.25">
      <c r="A1326" s="2">
        <v>1325</v>
      </c>
      <c r="B1326" s="3">
        <v>21435</v>
      </c>
      <c r="C1326" s="4" t="s">
        <v>4</v>
      </c>
      <c r="D1326" s="5">
        <v>43956</v>
      </c>
      <c r="E1326" s="36" t="s">
        <v>34</v>
      </c>
      <c r="F1326" s="5">
        <v>43959</v>
      </c>
      <c r="G1326" s="4" t="s">
        <v>596</v>
      </c>
      <c r="H1326" s="1">
        <f t="shared" si="60"/>
        <v>3</v>
      </c>
      <c r="I1326" s="1">
        <f t="shared" si="61"/>
        <v>4</v>
      </c>
      <c r="J1326" s="69" t="s">
        <v>1717</v>
      </c>
      <c r="K1326" s="4" t="s">
        <v>589</v>
      </c>
      <c r="L1326" s="4" t="s">
        <v>34</v>
      </c>
      <c r="N1326" s="74" t="e">
        <f>+VLOOKUP(B1326,#REF!,5,0)</f>
        <v>#REF!</v>
      </c>
      <c r="O1326" s="2" t="e">
        <f t="shared" si="62"/>
        <v>#REF!</v>
      </c>
      <c r="P1326" s="2" t="s">
        <v>2644</v>
      </c>
      <c r="Q1326" s="2" t="s">
        <v>2645</v>
      </c>
    </row>
    <row r="1327" spans="1:17" ht="14.25" customHeight="1" x14ac:dyDescent="0.25">
      <c r="A1327" s="2">
        <v>1326</v>
      </c>
      <c r="B1327" s="3">
        <v>21436</v>
      </c>
      <c r="C1327" s="4" t="s">
        <v>586</v>
      </c>
      <c r="D1327" s="5">
        <v>43956</v>
      </c>
      <c r="E1327" s="36" t="s">
        <v>34</v>
      </c>
      <c r="F1327" s="5">
        <v>43959</v>
      </c>
      <c r="G1327" s="4" t="s">
        <v>596</v>
      </c>
      <c r="H1327" s="1">
        <f t="shared" si="60"/>
        <v>3</v>
      </c>
      <c r="I1327" s="1">
        <f t="shared" si="61"/>
        <v>4</v>
      </c>
      <c r="J1327" s="69" t="s">
        <v>1718</v>
      </c>
      <c r="K1327" s="4" t="s">
        <v>589</v>
      </c>
      <c r="L1327" s="4" t="s">
        <v>34</v>
      </c>
      <c r="N1327" s="74" t="e">
        <f>+VLOOKUP(B1327,#REF!,5,0)</f>
        <v>#REF!</v>
      </c>
      <c r="O1327" s="2" t="e">
        <f t="shared" si="62"/>
        <v>#REF!</v>
      </c>
      <c r="P1327" s="2" t="s">
        <v>2644</v>
      </c>
      <c r="Q1327" s="2" t="s">
        <v>2645</v>
      </c>
    </row>
    <row r="1328" spans="1:17" ht="14.25" customHeight="1" x14ac:dyDescent="0.25">
      <c r="A1328" s="2">
        <v>1327</v>
      </c>
      <c r="B1328" s="3">
        <v>21437</v>
      </c>
      <c r="C1328" s="4" t="s">
        <v>586</v>
      </c>
      <c r="D1328" s="5">
        <v>43956</v>
      </c>
      <c r="E1328" s="36" t="s">
        <v>34</v>
      </c>
      <c r="F1328" s="5">
        <v>43959</v>
      </c>
      <c r="G1328" s="4" t="s">
        <v>596</v>
      </c>
      <c r="H1328" s="1">
        <f t="shared" si="60"/>
        <v>3</v>
      </c>
      <c r="I1328" s="1">
        <f t="shared" si="61"/>
        <v>4</v>
      </c>
      <c r="J1328" s="69" t="s">
        <v>1719</v>
      </c>
      <c r="K1328" s="4" t="s">
        <v>589</v>
      </c>
      <c r="L1328" s="4" t="s">
        <v>34</v>
      </c>
      <c r="N1328" s="74" t="e">
        <f>+VLOOKUP(B1328,#REF!,5,0)</f>
        <v>#REF!</v>
      </c>
      <c r="O1328" s="2" t="e">
        <f t="shared" si="62"/>
        <v>#REF!</v>
      </c>
      <c r="P1328" s="2" t="s">
        <v>2644</v>
      </c>
      <c r="Q1328" s="2" t="s">
        <v>2645</v>
      </c>
    </row>
    <row r="1329" spans="1:17" ht="14.25" customHeight="1" x14ac:dyDescent="0.25">
      <c r="A1329" s="2">
        <v>1328</v>
      </c>
      <c r="B1329" s="3">
        <v>21438</v>
      </c>
      <c r="C1329" s="4" t="s">
        <v>586</v>
      </c>
      <c r="D1329" s="5">
        <v>43956</v>
      </c>
      <c r="E1329" s="36" t="s">
        <v>34</v>
      </c>
      <c r="F1329" s="5">
        <v>43959</v>
      </c>
      <c r="G1329" s="4" t="s">
        <v>596</v>
      </c>
      <c r="H1329" s="1">
        <f t="shared" si="60"/>
        <v>3</v>
      </c>
      <c r="I1329" s="1">
        <f t="shared" si="61"/>
        <v>4</v>
      </c>
      <c r="J1329" s="69" t="s">
        <v>1570</v>
      </c>
      <c r="K1329" s="4" t="s">
        <v>589</v>
      </c>
      <c r="L1329" s="4" t="s">
        <v>34</v>
      </c>
      <c r="N1329" s="74" t="e">
        <f>+VLOOKUP(B1329,#REF!,5,0)</f>
        <v>#REF!</v>
      </c>
      <c r="O1329" s="2" t="e">
        <f t="shared" si="62"/>
        <v>#REF!</v>
      </c>
      <c r="P1329" s="2" t="s">
        <v>2644</v>
      </c>
      <c r="Q1329" s="2" t="s">
        <v>2645</v>
      </c>
    </row>
    <row r="1330" spans="1:17" ht="14.25" customHeight="1" x14ac:dyDescent="0.25">
      <c r="A1330" s="2">
        <v>1329</v>
      </c>
      <c r="B1330" s="3">
        <v>21439</v>
      </c>
      <c r="C1330" s="4" t="s">
        <v>586</v>
      </c>
      <c r="D1330" s="5">
        <v>43957</v>
      </c>
      <c r="E1330" s="36" t="s">
        <v>34</v>
      </c>
      <c r="F1330" s="5">
        <v>43959</v>
      </c>
      <c r="G1330" s="4" t="s">
        <v>596</v>
      </c>
      <c r="H1330" s="1">
        <f t="shared" si="60"/>
        <v>2</v>
      </c>
      <c r="I1330" s="1">
        <f t="shared" si="61"/>
        <v>3</v>
      </c>
      <c r="J1330" s="69" t="s">
        <v>1720</v>
      </c>
      <c r="K1330" s="4" t="s">
        <v>589</v>
      </c>
      <c r="L1330" s="4" t="s">
        <v>34</v>
      </c>
      <c r="N1330" s="74" t="e">
        <f>+VLOOKUP(B1330,#REF!,5,0)</f>
        <v>#REF!</v>
      </c>
      <c r="O1330" s="2" t="e">
        <f t="shared" si="62"/>
        <v>#REF!</v>
      </c>
      <c r="P1330" s="2" t="s">
        <v>2644</v>
      </c>
      <c r="Q1330" s="2" t="s">
        <v>2645</v>
      </c>
    </row>
    <row r="1331" spans="1:17" ht="14.25" customHeight="1" x14ac:dyDescent="0.25">
      <c r="A1331" s="2">
        <v>1330</v>
      </c>
      <c r="B1331" s="3">
        <v>21440</v>
      </c>
      <c r="C1331" s="4" t="s">
        <v>4</v>
      </c>
      <c r="D1331" s="5">
        <v>43957</v>
      </c>
      <c r="E1331" s="36" t="s">
        <v>34</v>
      </c>
      <c r="F1331" s="5">
        <v>43957</v>
      </c>
      <c r="G1331" s="4" t="s">
        <v>596</v>
      </c>
      <c r="H1331" s="1">
        <f t="shared" si="60"/>
        <v>0</v>
      </c>
      <c r="I1331" s="1">
        <f t="shared" si="61"/>
        <v>1</v>
      </c>
      <c r="J1331" s="69" t="s">
        <v>1559</v>
      </c>
      <c r="K1331" s="4" t="s">
        <v>589</v>
      </c>
      <c r="L1331" s="4" t="s">
        <v>34</v>
      </c>
      <c r="N1331" s="74" t="e">
        <f>+VLOOKUP(B1331,#REF!,5,0)</f>
        <v>#REF!</v>
      </c>
      <c r="O1331" s="2" t="e">
        <f t="shared" si="62"/>
        <v>#REF!</v>
      </c>
      <c r="P1331" s="2" t="s">
        <v>2644</v>
      </c>
      <c r="Q1331" s="2" t="s">
        <v>2645</v>
      </c>
    </row>
    <row r="1332" spans="1:17" ht="14.25" customHeight="1" x14ac:dyDescent="0.25">
      <c r="A1332" s="2">
        <v>1331</v>
      </c>
      <c r="B1332" s="3">
        <v>21441</v>
      </c>
      <c r="C1332" s="4" t="s">
        <v>7</v>
      </c>
      <c r="D1332" s="5">
        <v>43957</v>
      </c>
      <c r="E1332" s="36" t="s">
        <v>34</v>
      </c>
      <c r="F1332" s="5" t="s">
        <v>25</v>
      </c>
      <c r="G1332" s="4" t="s">
        <v>25</v>
      </c>
      <c r="H1332" s="1" t="e">
        <f t="shared" si="60"/>
        <v>#VALUE!</v>
      </c>
      <c r="I1332" s="1" t="e">
        <f t="shared" si="61"/>
        <v>#VALUE!</v>
      </c>
      <c r="J1332" s="69" t="s">
        <v>1658</v>
      </c>
      <c r="K1332" s="4" t="s">
        <v>592</v>
      </c>
      <c r="L1332" s="4" t="s">
        <v>25</v>
      </c>
      <c r="N1332" s="74" t="e">
        <f>+VLOOKUP(B1332,#REF!,5,0)</f>
        <v>#REF!</v>
      </c>
      <c r="O1332" s="2" t="e">
        <f t="shared" si="62"/>
        <v>#REF!</v>
      </c>
      <c r="P1332" s="2" t="s">
        <v>2646</v>
      </c>
      <c r="Q1332" s="2" t="s">
        <v>25</v>
      </c>
    </row>
    <row r="1333" spans="1:17" ht="14.25" customHeight="1" x14ac:dyDescent="0.25">
      <c r="A1333" s="2">
        <v>1332</v>
      </c>
      <c r="B1333" s="3">
        <v>21442</v>
      </c>
      <c r="C1333" s="4" t="s">
        <v>586</v>
      </c>
      <c r="D1333" s="5">
        <v>43957</v>
      </c>
      <c r="E1333" s="36" t="s">
        <v>34</v>
      </c>
      <c r="F1333" s="5">
        <v>43959</v>
      </c>
      <c r="G1333" s="4" t="s">
        <v>596</v>
      </c>
      <c r="H1333" s="1">
        <f t="shared" si="60"/>
        <v>2</v>
      </c>
      <c r="I1333" s="1">
        <f t="shared" si="61"/>
        <v>3</v>
      </c>
      <c r="J1333" s="69" t="s">
        <v>1721</v>
      </c>
      <c r="K1333" s="4" t="s">
        <v>589</v>
      </c>
      <c r="L1333" s="4" t="s">
        <v>34</v>
      </c>
      <c r="N1333" s="74" t="e">
        <f>+VLOOKUP(B1333,#REF!,5,0)</f>
        <v>#REF!</v>
      </c>
      <c r="O1333" s="2" t="e">
        <f t="shared" si="62"/>
        <v>#REF!</v>
      </c>
      <c r="P1333" s="2" t="s">
        <v>2644</v>
      </c>
      <c r="Q1333" s="2" t="s">
        <v>2645</v>
      </c>
    </row>
    <row r="1334" spans="1:17" ht="14.25" customHeight="1" x14ac:dyDescent="0.25">
      <c r="A1334" s="2">
        <v>1333</v>
      </c>
      <c r="B1334" s="3">
        <v>21443</v>
      </c>
      <c r="C1334" s="4" t="s">
        <v>586</v>
      </c>
      <c r="D1334" s="5">
        <v>43957</v>
      </c>
      <c r="E1334" s="36" t="s">
        <v>34</v>
      </c>
      <c r="F1334" s="5">
        <v>43959</v>
      </c>
      <c r="G1334" s="4" t="s">
        <v>596</v>
      </c>
      <c r="H1334" s="1">
        <f t="shared" si="60"/>
        <v>2</v>
      </c>
      <c r="I1334" s="1">
        <f t="shared" si="61"/>
        <v>3</v>
      </c>
      <c r="J1334" s="69" t="s">
        <v>1722</v>
      </c>
      <c r="K1334" s="4" t="s">
        <v>589</v>
      </c>
      <c r="L1334" s="4" t="s">
        <v>34</v>
      </c>
      <c r="N1334" s="74" t="e">
        <f>+VLOOKUP(B1334,#REF!,5,0)</f>
        <v>#REF!</v>
      </c>
      <c r="O1334" s="2" t="e">
        <f t="shared" si="62"/>
        <v>#REF!</v>
      </c>
      <c r="P1334" s="2" t="s">
        <v>2644</v>
      </c>
      <c r="Q1334" s="2" t="s">
        <v>2645</v>
      </c>
    </row>
    <row r="1335" spans="1:17" ht="14.25" customHeight="1" x14ac:dyDescent="0.25">
      <c r="A1335" s="2">
        <v>1334</v>
      </c>
      <c r="B1335" s="3">
        <v>21444</v>
      </c>
      <c r="C1335" s="4" t="s">
        <v>4</v>
      </c>
      <c r="D1335" s="5">
        <v>43957</v>
      </c>
      <c r="E1335" s="36" t="s">
        <v>34</v>
      </c>
      <c r="F1335" s="5" t="s">
        <v>25</v>
      </c>
      <c r="G1335" s="4" t="s">
        <v>25</v>
      </c>
      <c r="H1335" s="1" t="e">
        <f t="shared" si="60"/>
        <v>#VALUE!</v>
      </c>
      <c r="I1335" s="1" t="e">
        <f t="shared" si="61"/>
        <v>#VALUE!</v>
      </c>
      <c r="J1335" s="69" t="s">
        <v>1723</v>
      </c>
      <c r="K1335" s="4" t="s">
        <v>592</v>
      </c>
      <c r="L1335" s="4" t="s">
        <v>25</v>
      </c>
      <c r="N1335" s="74" t="e">
        <f>+VLOOKUP(B1335,#REF!,5,0)</f>
        <v>#REF!</v>
      </c>
      <c r="O1335" s="2" t="e">
        <f t="shared" si="62"/>
        <v>#REF!</v>
      </c>
      <c r="P1335" s="2" t="s">
        <v>2646</v>
      </c>
      <c r="Q1335" s="2" t="s">
        <v>25</v>
      </c>
    </row>
    <row r="1336" spans="1:17" ht="14.25" customHeight="1" x14ac:dyDescent="0.25">
      <c r="A1336" s="2">
        <v>1335</v>
      </c>
      <c r="B1336" s="3">
        <v>21445</v>
      </c>
      <c r="C1336" s="4" t="s">
        <v>586</v>
      </c>
      <c r="D1336" s="5">
        <v>43957</v>
      </c>
      <c r="E1336" s="36" t="s">
        <v>34</v>
      </c>
      <c r="F1336" s="5">
        <v>43959</v>
      </c>
      <c r="G1336" s="4" t="s">
        <v>596</v>
      </c>
      <c r="H1336" s="1">
        <f t="shared" si="60"/>
        <v>2</v>
      </c>
      <c r="I1336" s="1">
        <f t="shared" si="61"/>
        <v>3</v>
      </c>
      <c r="J1336" s="69" t="s">
        <v>1724</v>
      </c>
      <c r="K1336" s="4" t="s">
        <v>589</v>
      </c>
      <c r="L1336" s="4" t="s">
        <v>34</v>
      </c>
      <c r="N1336" s="74" t="e">
        <f>+VLOOKUP(B1336,#REF!,5,0)</f>
        <v>#REF!</v>
      </c>
      <c r="O1336" s="2" t="e">
        <f t="shared" si="62"/>
        <v>#REF!</v>
      </c>
      <c r="P1336" s="2" t="s">
        <v>2644</v>
      </c>
      <c r="Q1336" s="2" t="s">
        <v>2645</v>
      </c>
    </row>
    <row r="1337" spans="1:17" ht="14.25" customHeight="1" x14ac:dyDescent="0.25">
      <c r="A1337" s="2">
        <v>1336</v>
      </c>
      <c r="B1337" s="3">
        <v>21446</v>
      </c>
      <c r="C1337" s="4" t="s">
        <v>586</v>
      </c>
      <c r="D1337" s="5">
        <v>43957</v>
      </c>
      <c r="E1337" s="36" t="s">
        <v>34</v>
      </c>
      <c r="F1337" s="5">
        <v>43959</v>
      </c>
      <c r="G1337" s="4" t="s">
        <v>596</v>
      </c>
      <c r="H1337" s="1">
        <f t="shared" si="60"/>
        <v>2</v>
      </c>
      <c r="I1337" s="1">
        <f t="shared" si="61"/>
        <v>3</v>
      </c>
      <c r="J1337" s="69" t="s">
        <v>1725</v>
      </c>
      <c r="K1337" s="4" t="s">
        <v>589</v>
      </c>
      <c r="L1337" s="4" t="s">
        <v>34</v>
      </c>
      <c r="N1337" s="74" t="e">
        <f>+VLOOKUP(B1337,#REF!,5,0)</f>
        <v>#REF!</v>
      </c>
      <c r="O1337" s="2" t="e">
        <f t="shared" si="62"/>
        <v>#REF!</v>
      </c>
      <c r="P1337" s="2" t="s">
        <v>2644</v>
      </c>
      <c r="Q1337" s="2" t="s">
        <v>2645</v>
      </c>
    </row>
    <row r="1338" spans="1:17" ht="14.25" customHeight="1" x14ac:dyDescent="0.25">
      <c r="A1338" s="2">
        <v>1337</v>
      </c>
      <c r="B1338" s="3">
        <v>21447</v>
      </c>
      <c r="C1338" s="4" t="s">
        <v>586</v>
      </c>
      <c r="D1338" s="5">
        <v>43957</v>
      </c>
      <c r="E1338" s="36" t="s">
        <v>34</v>
      </c>
      <c r="F1338" s="5">
        <v>43959</v>
      </c>
      <c r="G1338" s="4" t="s">
        <v>596</v>
      </c>
      <c r="H1338" s="1">
        <f t="shared" si="60"/>
        <v>2</v>
      </c>
      <c r="I1338" s="1">
        <f t="shared" si="61"/>
        <v>3</v>
      </c>
      <c r="J1338" s="69" t="s">
        <v>1726</v>
      </c>
      <c r="K1338" s="4" t="s">
        <v>589</v>
      </c>
      <c r="L1338" s="4" t="s">
        <v>34</v>
      </c>
      <c r="N1338" s="74" t="e">
        <f>+VLOOKUP(B1338,#REF!,5,0)</f>
        <v>#REF!</v>
      </c>
      <c r="O1338" s="2" t="e">
        <f t="shared" si="62"/>
        <v>#REF!</v>
      </c>
      <c r="P1338" s="2" t="s">
        <v>2644</v>
      </c>
      <c r="Q1338" s="2" t="s">
        <v>2645</v>
      </c>
    </row>
    <row r="1339" spans="1:17" ht="14.25" customHeight="1" x14ac:dyDescent="0.25">
      <c r="A1339" s="2">
        <v>1338</v>
      </c>
      <c r="B1339" s="3">
        <v>21448</v>
      </c>
      <c r="C1339" s="4" t="s">
        <v>586</v>
      </c>
      <c r="D1339" s="5">
        <v>43957</v>
      </c>
      <c r="E1339" s="36" t="s">
        <v>34</v>
      </c>
      <c r="F1339" s="5">
        <v>43959</v>
      </c>
      <c r="G1339" s="4" t="s">
        <v>596</v>
      </c>
      <c r="H1339" s="1">
        <f t="shared" si="60"/>
        <v>2</v>
      </c>
      <c r="I1339" s="1">
        <f t="shared" si="61"/>
        <v>3</v>
      </c>
      <c r="J1339" s="69" t="s">
        <v>1727</v>
      </c>
      <c r="K1339" s="4" t="s">
        <v>589</v>
      </c>
      <c r="L1339" s="4" t="s">
        <v>34</v>
      </c>
      <c r="N1339" s="74" t="e">
        <f>+VLOOKUP(B1339,#REF!,5,0)</f>
        <v>#REF!</v>
      </c>
      <c r="O1339" s="2" t="e">
        <f t="shared" si="62"/>
        <v>#REF!</v>
      </c>
      <c r="P1339" s="2" t="s">
        <v>2644</v>
      </c>
      <c r="Q1339" s="2" t="s">
        <v>2645</v>
      </c>
    </row>
    <row r="1340" spans="1:17" ht="14.25" customHeight="1" x14ac:dyDescent="0.25">
      <c r="A1340" s="2">
        <v>1339</v>
      </c>
      <c r="B1340" s="3">
        <v>21449</v>
      </c>
      <c r="C1340" s="4" t="s">
        <v>2</v>
      </c>
      <c r="D1340" s="5">
        <v>43957</v>
      </c>
      <c r="E1340" s="36" t="s">
        <v>34</v>
      </c>
      <c r="F1340" s="5">
        <v>43959</v>
      </c>
      <c r="G1340" s="4" t="s">
        <v>596</v>
      </c>
      <c r="H1340" s="1">
        <f t="shared" si="60"/>
        <v>2</v>
      </c>
      <c r="I1340" s="1">
        <f t="shared" si="61"/>
        <v>3</v>
      </c>
      <c r="J1340" s="69" t="s">
        <v>865</v>
      </c>
      <c r="K1340" s="4" t="s">
        <v>589</v>
      </c>
      <c r="L1340" s="4" t="s">
        <v>34</v>
      </c>
      <c r="N1340" s="74" t="e">
        <f>+VLOOKUP(B1340,#REF!,5,0)</f>
        <v>#REF!</v>
      </c>
      <c r="O1340" s="2" t="e">
        <f t="shared" si="62"/>
        <v>#REF!</v>
      </c>
      <c r="P1340" s="2" t="s">
        <v>2644</v>
      </c>
      <c r="Q1340" s="2" t="s">
        <v>2645</v>
      </c>
    </row>
    <row r="1341" spans="1:17" ht="14.25" customHeight="1" x14ac:dyDescent="0.25">
      <c r="A1341" s="2">
        <v>1340</v>
      </c>
      <c r="B1341" s="3">
        <v>21450</v>
      </c>
      <c r="C1341" s="4" t="s">
        <v>2</v>
      </c>
      <c r="D1341" s="5">
        <v>43957</v>
      </c>
      <c r="E1341" s="36" t="s">
        <v>34</v>
      </c>
      <c r="F1341" s="5">
        <v>43959</v>
      </c>
      <c r="G1341" s="4" t="s">
        <v>596</v>
      </c>
      <c r="H1341" s="1">
        <f t="shared" si="60"/>
        <v>2</v>
      </c>
      <c r="I1341" s="1">
        <f t="shared" si="61"/>
        <v>3</v>
      </c>
      <c r="J1341" s="69" t="s">
        <v>865</v>
      </c>
      <c r="K1341" s="4" t="s">
        <v>589</v>
      </c>
      <c r="L1341" s="4" t="s">
        <v>34</v>
      </c>
      <c r="N1341" s="74" t="e">
        <f>+VLOOKUP(B1341,#REF!,5,0)</f>
        <v>#REF!</v>
      </c>
      <c r="O1341" s="2" t="e">
        <f t="shared" si="62"/>
        <v>#REF!</v>
      </c>
      <c r="P1341" s="2" t="s">
        <v>2644</v>
      </c>
      <c r="Q1341" s="2" t="s">
        <v>2645</v>
      </c>
    </row>
    <row r="1342" spans="1:17" ht="14.25" customHeight="1" x14ac:dyDescent="0.25">
      <c r="A1342" s="2">
        <v>1341</v>
      </c>
      <c r="B1342" s="3">
        <v>21451</v>
      </c>
      <c r="C1342" s="4" t="s">
        <v>4</v>
      </c>
      <c r="D1342" s="5">
        <v>43957</v>
      </c>
      <c r="E1342" s="36" t="s">
        <v>34</v>
      </c>
      <c r="F1342" s="5">
        <v>43966</v>
      </c>
      <c r="G1342" s="4" t="s">
        <v>596</v>
      </c>
      <c r="H1342" s="1">
        <f t="shared" si="60"/>
        <v>9</v>
      </c>
      <c r="I1342" s="1">
        <f t="shared" si="61"/>
        <v>8</v>
      </c>
      <c r="J1342" s="69" t="s">
        <v>1728</v>
      </c>
      <c r="K1342" s="4" t="s">
        <v>589</v>
      </c>
      <c r="L1342" s="4" t="s">
        <v>34</v>
      </c>
      <c r="N1342" s="74" t="e">
        <f>+VLOOKUP(B1342,#REF!,5,0)</f>
        <v>#REF!</v>
      </c>
      <c r="O1342" s="2" t="e">
        <f t="shared" si="62"/>
        <v>#REF!</v>
      </c>
      <c r="P1342" s="2" t="s">
        <v>2644</v>
      </c>
      <c r="Q1342" s="2" t="s">
        <v>2645</v>
      </c>
    </row>
    <row r="1343" spans="1:17" ht="14.25" customHeight="1" x14ac:dyDescent="0.25">
      <c r="A1343" s="2">
        <v>1342</v>
      </c>
      <c r="B1343" s="3">
        <v>21452</v>
      </c>
      <c r="C1343" s="4" t="s">
        <v>4</v>
      </c>
      <c r="D1343" s="5">
        <v>43957</v>
      </c>
      <c r="E1343" s="36" t="s">
        <v>34</v>
      </c>
      <c r="F1343" s="5">
        <v>43966</v>
      </c>
      <c r="G1343" s="4" t="s">
        <v>596</v>
      </c>
      <c r="H1343" s="1">
        <f t="shared" si="60"/>
        <v>9</v>
      </c>
      <c r="I1343" s="1">
        <f t="shared" si="61"/>
        <v>8</v>
      </c>
      <c r="J1343" s="69" t="s">
        <v>1728</v>
      </c>
      <c r="K1343" s="4" t="s">
        <v>589</v>
      </c>
      <c r="L1343" s="4" t="s">
        <v>34</v>
      </c>
      <c r="N1343" s="74" t="e">
        <f>+VLOOKUP(B1343,#REF!,5,0)</f>
        <v>#REF!</v>
      </c>
      <c r="O1343" s="2" t="e">
        <f t="shared" si="62"/>
        <v>#REF!</v>
      </c>
      <c r="P1343" s="2" t="s">
        <v>2644</v>
      </c>
      <c r="Q1343" s="2" t="s">
        <v>2645</v>
      </c>
    </row>
    <row r="1344" spans="1:17" ht="14.25" customHeight="1" x14ac:dyDescent="0.25">
      <c r="A1344" s="2">
        <v>1343</v>
      </c>
      <c r="B1344" s="3">
        <v>21453</v>
      </c>
      <c r="C1344" s="4" t="s">
        <v>586</v>
      </c>
      <c r="D1344" s="5">
        <v>43957</v>
      </c>
      <c r="E1344" s="36" t="s">
        <v>34</v>
      </c>
      <c r="F1344" s="5">
        <v>43959</v>
      </c>
      <c r="G1344" s="4" t="s">
        <v>596</v>
      </c>
      <c r="H1344" s="1">
        <f t="shared" si="60"/>
        <v>2</v>
      </c>
      <c r="I1344" s="1">
        <f t="shared" si="61"/>
        <v>3</v>
      </c>
      <c r="J1344" s="69" t="s">
        <v>1729</v>
      </c>
      <c r="K1344" s="4" t="s">
        <v>589</v>
      </c>
      <c r="L1344" s="4" t="s">
        <v>34</v>
      </c>
      <c r="N1344" s="74" t="e">
        <f>+VLOOKUP(B1344,#REF!,5,0)</f>
        <v>#REF!</v>
      </c>
      <c r="O1344" s="2" t="e">
        <f t="shared" si="62"/>
        <v>#REF!</v>
      </c>
      <c r="P1344" s="2" t="s">
        <v>2644</v>
      </c>
      <c r="Q1344" s="2" t="s">
        <v>2645</v>
      </c>
    </row>
    <row r="1345" spans="1:17" ht="14.25" customHeight="1" x14ac:dyDescent="0.25">
      <c r="A1345" s="2">
        <v>1344</v>
      </c>
      <c r="B1345" s="3">
        <v>21454</v>
      </c>
      <c r="C1345" s="4" t="s">
        <v>586</v>
      </c>
      <c r="D1345" s="5">
        <v>43957</v>
      </c>
      <c r="E1345" s="36" t="s">
        <v>34</v>
      </c>
      <c r="F1345" s="5">
        <v>43959</v>
      </c>
      <c r="G1345" s="4" t="s">
        <v>596</v>
      </c>
      <c r="H1345" s="1">
        <f t="shared" si="60"/>
        <v>2</v>
      </c>
      <c r="I1345" s="1">
        <f t="shared" si="61"/>
        <v>3</v>
      </c>
      <c r="J1345" s="69" t="s">
        <v>1730</v>
      </c>
      <c r="K1345" s="4" t="s">
        <v>589</v>
      </c>
      <c r="L1345" s="4" t="s">
        <v>34</v>
      </c>
      <c r="N1345" s="74" t="e">
        <f>+VLOOKUP(B1345,#REF!,5,0)</f>
        <v>#REF!</v>
      </c>
      <c r="O1345" s="2" t="e">
        <f t="shared" si="62"/>
        <v>#REF!</v>
      </c>
      <c r="P1345" s="2" t="s">
        <v>2644</v>
      </c>
      <c r="Q1345" s="2" t="s">
        <v>2645</v>
      </c>
    </row>
    <row r="1346" spans="1:17" ht="14.25" customHeight="1" x14ac:dyDescent="0.25">
      <c r="A1346" s="2">
        <v>1345</v>
      </c>
      <c r="B1346" s="3">
        <v>21455</v>
      </c>
      <c r="C1346" s="4" t="s">
        <v>2</v>
      </c>
      <c r="D1346" s="5">
        <v>43957</v>
      </c>
      <c r="E1346" s="36" t="s">
        <v>34</v>
      </c>
      <c r="F1346" s="5">
        <v>43959</v>
      </c>
      <c r="G1346" s="4" t="s">
        <v>596</v>
      </c>
      <c r="H1346" s="1">
        <f t="shared" ref="H1346:H1409" si="63">+F1346-D1346</f>
        <v>2</v>
      </c>
      <c r="I1346" s="1">
        <f t="shared" ref="I1346:I1409" si="64">+NETWORKDAYS(D1346,F1346)</f>
        <v>3</v>
      </c>
      <c r="J1346" s="69" t="s">
        <v>1731</v>
      </c>
      <c r="K1346" s="4" t="s">
        <v>589</v>
      </c>
      <c r="L1346" s="4" t="s">
        <v>34</v>
      </c>
      <c r="N1346" s="74" t="e">
        <f>+VLOOKUP(B1346,#REF!,5,0)</f>
        <v>#REF!</v>
      </c>
      <c r="O1346" s="2" t="e">
        <f t="shared" ref="O1346:O1409" si="65">+N1346=K1346</f>
        <v>#REF!</v>
      </c>
      <c r="P1346" s="2" t="s">
        <v>2644</v>
      </c>
      <c r="Q1346" s="2" t="s">
        <v>2645</v>
      </c>
    </row>
    <row r="1347" spans="1:17" ht="14.25" customHeight="1" x14ac:dyDescent="0.25">
      <c r="A1347" s="2">
        <v>1346</v>
      </c>
      <c r="B1347" s="3">
        <v>21456</v>
      </c>
      <c r="C1347" s="4" t="s">
        <v>4</v>
      </c>
      <c r="D1347" s="5">
        <v>43957</v>
      </c>
      <c r="E1347" s="36" t="s">
        <v>34</v>
      </c>
      <c r="F1347" s="5">
        <v>43959</v>
      </c>
      <c r="G1347" s="4" t="s">
        <v>596</v>
      </c>
      <c r="H1347" s="1">
        <f t="shared" si="63"/>
        <v>2</v>
      </c>
      <c r="I1347" s="1">
        <f t="shared" si="64"/>
        <v>3</v>
      </c>
      <c r="J1347" s="69" t="s">
        <v>1732</v>
      </c>
      <c r="K1347" s="4" t="s">
        <v>589</v>
      </c>
      <c r="L1347" s="4" t="s">
        <v>34</v>
      </c>
      <c r="N1347" s="74" t="e">
        <f>+VLOOKUP(B1347,#REF!,5,0)</f>
        <v>#REF!</v>
      </c>
      <c r="O1347" s="2" t="e">
        <f t="shared" si="65"/>
        <v>#REF!</v>
      </c>
      <c r="P1347" s="2" t="s">
        <v>2644</v>
      </c>
      <c r="Q1347" s="2" t="s">
        <v>2645</v>
      </c>
    </row>
    <row r="1348" spans="1:17" ht="14.25" customHeight="1" x14ac:dyDescent="0.25">
      <c r="A1348" s="2">
        <v>1347</v>
      </c>
      <c r="B1348" s="3">
        <v>21457</v>
      </c>
      <c r="C1348" s="4" t="s">
        <v>4</v>
      </c>
      <c r="D1348" s="5">
        <v>43957</v>
      </c>
      <c r="E1348" s="36" t="s">
        <v>34</v>
      </c>
      <c r="F1348" s="5">
        <v>43959</v>
      </c>
      <c r="G1348" s="4" t="s">
        <v>596</v>
      </c>
      <c r="H1348" s="1">
        <f t="shared" si="63"/>
        <v>2</v>
      </c>
      <c r="I1348" s="1">
        <f t="shared" si="64"/>
        <v>3</v>
      </c>
      <c r="J1348" s="69" t="s">
        <v>1733</v>
      </c>
      <c r="K1348" s="4" t="s">
        <v>589</v>
      </c>
      <c r="L1348" s="4" t="s">
        <v>34</v>
      </c>
      <c r="N1348" s="74" t="e">
        <f>+VLOOKUP(B1348,#REF!,5,0)</f>
        <v>#REF!</v>
      </c>
      <c r="O1348" s="2" t="e">
        <f t="shared" si="65"/>
        <v>#REF!</v>
      </c>
      <c r="P1348" s="2" t="s">
        <v>2644</v>
      </c>
      <c r="Q1348" s="2" t="s">
        <v>2645</v>
      </c>
    </row>
    <row r="1349" spans="1:17" ht="14.25" customHeight="1" x14ac:dyDescent="0.25">
      <c r="A1349" s="2">
        <v>1348</v>
      </c>
      <c r="B1349" s="3">
        <v>21458</v>
      </c>
      <c r="C1349" s="4" t="s">
        <v>586</v>
      </c>
      <c r="D1349" s="5">
        <v>43957</v>
      </c>
      <c r="E1349" s="36" t="s">
        <v>34</v>
      </c>
      <c r="F1349" s="5">
        <v>43959</v>
      </c>
      <c r="G1349" s="4" t="s">
        <v>596</v>
      </c>
      <c r="H1349" s="1">
        <f t="shared" si="63"/>
        <v>2</v>
      </c>
      <c r="I1349" s="1">
        <f t="shared" si="64"/>
        <v>3</v>
      </c>
      <c r="J1349" s="69" t="s">
        <v>1734</v>
      </c>
      <c r="K1349" s="4" t="s">
        <v>589</v>
      </c>
      <c r="L1349" s="4" t="s">
        <v>34</v>
      </c>
      <c r="N1349" s="74" t="e">
        <f>+VLOOKUP(B1349,#REF!,5,0)</f>
        <v>#REF!</v>
      </c>
      <c r="O1349" s="2" t="e">
        <f t="shared" si="65"/>
        <v>#REF!</v>
      </c>
      <c r="P1349" s="2" t="s">
        <v>2644</v>
      </c>
      <c r="Q1349" s="2" t="s">
        <v>2645</v>
      </c>
    </row>
    <row r="1350" spans="1:17" ht="14.25" customHeight="1" x14ac:dyDescent="0.25">
      <c r="A1350" s="2">
        <v>1349</v>
      </c>
      <c r="B1350" s="3">
        <v>21459</v>
      </c>
      <c r="C1350" s="4" t="s">
        <v>4</v>
      </c>
      <c r="D1350" s="5">
        <v>43957</v>
      </c>
      <c r="E1350" s="36" t="s">
        <v>34</v>
      </c>
      <c r="F1350" s="5">
        <v>43959</v>
      </c>
      <c r="G1350" s="4" t="s">
        <v>596</v>
      </c>
      <c r="H1350" s="1">
        <f t="shared" si="63"/>
        <v>2</v>
      </c>
      <c r="I1350" s="1">
        <f t="shared" si="64"/>
        <v>3</v>
      </c>
      <c r="J1350" s="69" t="s">
        <v>1121</v>
      </c>
      <c r="K1350" s="4" t="s">
        <v>589</v>
      </c>
      <c r="L1350" s="4" t="s">
        <v>34</v>
      </c>
      <c r="N1350" s="74" t="e">
        <f>+VLOOKUP(B1350,#REF!,5,0)</f>
        <v>#REF!</v>
      </c>
      <c r="O1350" s="2" t="e">
        <f t="shared" si="65"/>
        <v>#REF!</v>
      </c>
      <c r="P1350" s="2" t="s">
        <v>2644</v>
      </c>
      <c r="Q1350" s="2" t="s">
        <v>2645</v>
      </c>
    </row>
    <row r="1351" spans="1:17" ht="14.25" customHeight="1" x14ac:dyDescent="0.25">
      <c r="A1351" s="2">
        <v>1350</v>
      </c>
      <c r="B1351" s="3">
        <v>21460</v>
      </c>
      <c r="C1351" s="4" t="s">
        <v>586</v>
      </c>
      <c r="D1351" s="5">
        <v>43957</v>
      </c>
      <c r="E1351" s="36" t="s">
        <v>34</v>
      </c>
      <c r="F1351" s="5">
        <v>43959</v>
      </c>
      <c r="G1351" s="4" t="s">
        <v>596</v>
      </c>
      <c r="H1351" s="1">
        <f t="shared" si="63"/>
        <v>2</v>
      </c>
      <c r="I1351" s="1">
        <f t="shared" si="64"/>
        <v>3</v>
      </c>
      <c r="J1351" s="69" t="s">
        <v>1735</v>
      </c>
      <c r="K1351" s="4" t="s">
        <v>589</v>
      </c>
      <c r="L1351" s="4" t="s">
        <v>34</v>
      </c>
      <c r="N1351" s="74" t="e">
        <f>+VLOOKUP(B1351,#REF!,5,0)</f>
        <v>#REF!</v>
      </c>
      <c r="O1351" s="2" t="e">
        <f t="shared" si="65"/>
        <v>#REF!</v>
      </c>
      <c r="P1351" s="2" t="s">
        <v>2644</v>
      </c>
      <c r="Q1351" s="2" t="s">
        <v>2645</v>
      </c>
    </row>
    <row r="1352" spans="1:17" ht="14.25" customHeight="1" x14ac:dyDescent="0.25">
      <c r="A1352" s="2">
        <v>1351</v>
      </c>
      <c r="B1352" s="3">
        <v>21461</v>
      </c>
      <c r="C1352" s="4" t="s">
        <v>586</v>
      </c>
      <c r="D1352" s="5">
        <v>43957</v>
      </c>
      <c r="E1352" s="36" t="s">
        <v>34</v>
      </c>
      <c r="F1352" s="5">
        <v>43959</v>
      </c>
      <c r="G1352" s="4" t="s">
        <v>596</v>
      </c>
      <c r="H1352" s="1">
        <f t="shared" si="63"/>
        <v>2</v>
      </c>
      <c r="I1352" s="1">
        <f t="shared" si="64"/>
        <v>3</v>
      </c>
      <c r="J1352" s="69" t="s">
        <v>1736</v>
      </c>
      <c r="K1352" s="4" t="s">
        <v>589</v>
      </c>
      <c r="L1352" s="4" t="s">
        <v>34</v>
      </c>
      <c r="N1352" s="74" t="e">
        <f>+VLOOKUP(B1352,#REF!,5,0)</f>
        <v>#REF!</v>
      </c>
      <c r="O1352" s="2" t="e">
        <f t="shared" si="65"/>
        <v>#REF!</v>
      </c>
      <c r="P1352" s="2" t="s">
        <v>2644</v>
      </c>
      <c r="Q1352" s="2" t="s">
        <v>2645</v>
      </c>
    </row>
    <row r="1353" spans="1:17" ht="14.25" customHeight="1" x14ac:dyDescent="0.25">
      <c r="A1353" s="2">
        <v>1352</v>
      </c>
      <c r="B1353" s="3">
        <v>21462</v>
      </c>
      <c r="C1353" s="4" t="s">
        <v>586</v>
      </c>
      <c r="D1353" s="5">
        <v>43957</v>
      </c>
      <c r="E1353" s="36" t="s">
        <v>34</v>
      </c>
      <c r="F1353" s="5">
        <v>43959</v>
      </c>
      <c r="G1353" s="4" t="s">
        <v>596</v>
      </c>
      <c r="H1353" s="1">
        <f t="shared" si="63"/>
        <v>2</v>
      </c>
      <c r="I1353" s="1">
        <f t="shared" si="64"/>
        <v>3</v>
      </c>
      <c r="J1353" s="69" t="s">
        <v>1737</v>
      </c>
      <c r="K1353" s="4" t="s">
        <v>589</v>
      </c>
      <c r="L1353" s="4" t="s">
        <v>34</v>
      </c>
      <c r="N1353" s="74" t="e">
        <f>+VLOOKUP(B1353,#REF!,5,0)</f>
        <v>#REF!</v>
      </c>
      <c r="O1353" s="2" t="e">
        <f t="shared" si="65"/>
        <v>#REF!</v>
      </c>
      <c r="P1353" s="2" t="s">
        <v>2644</v>
      </c>
      <c r="Q1353" s="2" t="s">
        <v>2645</v>
      </c>
    </row>
    <row r="1354" spans="1:17" ht="14.25" customHeight="1" x14ac:dyDescent="0.25">
      <c r="A1354" s="2">
        <v>1353</v>
      </c>
      <c r="B1354" s="3">
        <v>21463</v>
      </c>
      <c r="C1354" s="4" t="s">
        <v>4</v>
      </c>
      <c r="D1354" s="5">
        <v>43957</v>
      </c>
      <c r="E1354" s="36" t="s">
        <v>34</v>
      </c>
      <c r="F1354" s="71">
        <v>44053</v>
      </c>
      <c r="G1354" s="4" t="s">
        <v>2647</v>
      </c>
      <c r="H1354" s="1">
        <f t="shared" si="63"/>
        <v>96</v>
      </c>
      <c r="I1354" s="1">
        <f t="shared" si="64"/>
        <v>69</v>
      </c>
      <c r="J1354" s="69" t="s">
        <v>1738</v>
      </c>
      <c r="K1354" s="4" t="s">
        <v>589</v>
      </c>
      <c r="L1354" s="4" t="s">
        <v>435</v>
      </c>
      <c r="N1354" s="74" t="e">
        <f>+VLOOKUP(B1354,#REF!,5,0)</f>
        <v>#REF!</v>
      </c>
      <c r="O1354" s="2" t="e">
        <f t="shared" si="65"/>
        <v>#REF!</v>
      </c>
      <c r="P1354" s="2" t="s">
        <v>2644</v>
      </c>
      <c r="Q1354" s="2" t="s">
        <v>2645</v>
      </c>
    </row>
    <row r="1355" spans="1:17" ht="14.25" customHeight="1" x14ac:dyDescent="0.25">
      <c r="A1355" s="2">
        <v>1354</v>
      </c>
      <c r="B1355" s="3">
        <v>21464</v>
      </c>
      <c r="C1355" s="4" t="s">
        <v>586</v>
      </c>
      <c r="D1355" s="5">
        <v>43957</v>
      </c>
      <c r="E1355" s="36" t="s">
        <v>34</v>
      </c>
      <c r="F1355" s="5">
        <v>43959</v>
      </c>
      <c r="G1355" s="4" t="s">
        <v>596</v>
      </c>
      <c r="H1355" s="1">
        <f t="shared" si="63"/>
        <v>2</v>
      </c>
      <c r="I1355" s="1">
        <f t="shared" si="64"/>
        <v>3</v>
      </c>
      <c r="J1355" s="69" t="s">
        <v>1739</v>
      </c>
      <c r="K1355" s="4" t="s">
        <v>589</v>
      </c>
      <c r="L1355" s="4" t="s">
        <v>34</v>
      </c>
      <c r="N1355" s="74" t="e">
        <f>+VLOOKUP(B1355,#REF!,5,0)</f>
        <v>#REF!</v>
      </c>
      <c r="O1355" s="2" t="e">
        <f t="shared" si="65"/>
        <v>#REF!</v>
      </c>
      <c r="P1355" s="2" t="s">
        <v>2644</v>
      </c>
      <c r="Q1355" s="2" t="s">
        <v>2645</v>
      </c>
    </row>
    <row r="1356" spans="1:17" ht="14.25" customHeight="1" x14ac:dyDescent="0.25">
      <c r="A1356" s="2">
        <v>1355</v>
      </c>
      <c r="B1356" s="3">
        <v>21465</v>
      </c>
      <c r="C1356" s="4" t="s">
        <v>586</v>
      </c>
      <c r="D1356" s="5">
        <v>43958</v>
      </c>
      <c r="E1356" s="36" t="s">
        <v>34</v>
      </c>
      <c r="F1356" s="5">
        <v>43959</v>
      </c>
      <c r="G1356" s="4" t="s">
        <v>596</v>
      </c>
      <c r="H1356" s="1">
        <f t="shared" si="63"/>
        <v>1</v>
      </c>
      <c r="I1356" s="1">
        <f t="shared" si="64"/>
        <v>2</v>
      </c>
      <c r="J1356" s="69" t="s">
        <v>1740</v>
      </c>
      <c r="K1356" s="4" t="s">
        <v>589</v>
      </c>
      <c r="L1356" s="4" t="s">
        <v>34</v>
      </c>
      <c r="N1356" s="74" t="e">
        <f>+VLOOKUP(B1356,#REF!,5,0)</f>
        <v>#REF!</v>
      </c>
      <c r="O1356" s="2" t="e">
        <f t="shared" si="65"/>
        <v>#REF!</v>
      </c>
      <c r="P1356" s="2" t="s">
        <v>2644</v>
      </c>
      <c r="Q1356" s="2" t="s">
        <v>2645</v>
      </c>
    </row>
    <row r="1357" spans="1:17" ht="14.25" customHeight="1" x14ac:dyDescent="0.25">
      <c r="A1357" s="2">
        <v>1356</v>
      </c>
      <c r="B1357" s="3">
        <v>21466</v>
      </c>
      <c r="C1357" s="4" t="s">
        <v>586</v>
      </c>
      <c r="D1357" s="5">
        <v>43958</v>
      </c>
      <c r="E1357" s="36" t="s">
        <v>34</v>
      </c>
      <c r="F1357" s="5">
        <v>43962</v>
      </c>
      <c r="G1357" s="4" t="s">
        <v>596</v>
      </c>
      <c r="H1357" s="1">
        <f t="shared" si="63"/>
        <v>4</v>
      </c>
      <c r="I1357" s="1">
        <f t="shared" si="64"/>
        <v>3</v>
      </c>
      <c r="J1357" s="69" t="s">
        <v>1741</v>
      </c>
      <c r="K1357" s="4" t="s">
        <v>589</v>
      </c>
      <c r="L1357" s="4" t="s">
        <v>34</v>
      </c>
      <c r="N1357" s="74" t="e">
        <f>+VLOOKUP(B1357,#REF!,5,0)</f>
        <v>#REF!</v>
      </c>
      <c r="O1357" s="2" t="e">
        <f t="shared" si="65"/>
        <v>#REF!</v>
      </c>
      <c r="P1357" s="2" t="s">
        <v>2644</v>
      </c>
      <c r="Q1357" s="2" t="s">
        <v>2645</v>
      </c>
    </row>
    <row r="1358" spans="1:17" ht="14.25" customHeight="1" x14ac:dyDescent="0.25">
      <c r="A1358" s="2">
        <v>1357</v>
      </c>
      <c r="B1358" s="3">
        <v>21467</v>
      </c>
      <c r="C1358" s="4" t="s">
        <v>586</v>
      </c>
      <c r="D1358" s="5">
        <v>43958</v>
      </c>
      <c r="E1358" s="36" t="s">
        <v>34</v>
      </c>
      <c r="F1358" s="5">
        <v>43962</v>
      </c>
      <c r="G1358" s="4" t="s">
        <v>596</v>
      </c>
      <c r="H1358" s="1">
        <f t="shared" si="63"/>
        <v>4</v>
      </c>
      <c r="I1358" s="1">
        <f t="shared" si="64"/>
        <v>3</v>
      </c>
      <c r="J1358" s="69" t="s">
        <v>1742</v>
      </c>
      <c r="K1358" s="4" t="s">
        <v>589</v>
      </c>
      <c r="L1358" s="4" t="s">
        <v>34</v>
      </c>
      <c r="N1358" s="74" t="e">
        <f>+VLOOKUP(B1358,#REF!,5,0)</f>
        <v>#REF!</v>
      </c>
      <c r="O1358" s="2" t="e">
        <f t="shared" si="65"/>
        <v>#REF!</v>
      </c>
      <c r="P1358" s="2" t="s">
        <v>2644</v>
      </c>
      <c r="Q1358" s="2" t="s">
        <v>2645</v>
      </c>
    </row>
    <row r="1359" spans="1:17" ht="14.25" customHeight="1" x14ac:dyDescent="0.25">
      <c r="A1359" s="2">
        <v>1358</v>
      </c>
      <c r="B1359" s="3">
        <v>21468</v>
      </c>
      <c r="C1359" s="4" t="s">
        <v>7</v>
      </c>
      <c r="D1359" s="5">
        <v>43958</v>
      </c>
      <c r="E1359" s="36" t="s">
        <v>34</v>
      </c>
      <c r="F1359" s="5">
        <v>43990</v>
      </c>
      <c r="G1359" s="4" t="s">
        <v>596</v>
      </c>
      <c r="H1359" s="1">
        <f t="shared" si="63"/>
        <v>32</v>
      </c>
      <c r="I1359" s="1">
        <f t="shared" si="64"/>
        <v>23</v>
      </c>
      <c r="J1359" s="69" t="s">
        <v>1743</v>
      </c>
      <c r="K1359" s="4" t="s">
        <v>589</v>
      </c>
      <c r="L1359" s="4" t="s">
        <v>35</v>
      </c>
      <c r="N1359" s="74" t="e">
        <f>+VLOOKUP(B1359,#REF!,5,0)</f>
        <v>#REF!</v>
      </c>
      <c r="O1359" s="2" t="e">
        <f t="shared" si="65"/>
        <v>#REF!</v>
      </c>
      <c r="P1359" s="2" t="s">
        <v>2644</v>
      </c>
      <c r="Q1359" s="2" t="s">
        <v>2645</v>
      </c>
    </row>
    <row r="1360" spans="1:17" ht="14.25" customHeight="1" x14ac:dyDescent="0.25">
      <c r="A1360" s="2">
        <v>1359</v>
      </c>
      <c r="B1360" s="3">
        <v>21469</v>
      </c>
      <c r="C1360" s="4" t="s">
        <v>4</v>
      </c>
      <c r="D1360" s="5">
        <v>43958</v>
      </c>
      <c r="E1360" s="36" t="s">
        <v>34</v>
      </c>
      <c r="F1360" s="5">
        <v>43959</v>
      </c>
      <c r="G1360" s="4" t="s">
        <v>596</v>
      </c>
      <c r="H1360" s="1">
        <f t="shared" si="63"/>
        <v>1</v>
      </c>
      <c r="I1360" s="1">
        <f t="shared" si="64"/>
        <v>2</v>
      </c>
      <c r="J1360" s="69" t="s">
        <v>1744</v>
      </c>
      <c r="K1360" s="4" t="s">
        <v>589</v>
      </c>
      <c r="L1360" s="4" t="s">
        <v>34</v>
      </c>
      <c r="N1360" s="74" t="e">
        <f>+VLOOKUP(B1360,#REF!,5,0)</f>
        <v>#REF!</v>
      </c>
      <c r="O1360" s="2" t="e">
        <f t="shared" si="65"/>
        <v>#REF!</v>
      </c>
      <c r="P1360" s="2" t="s">
        <v>2644</v>
      </c>
      <c r="Q1360" s="2" t="s">
        <v>2645</v>
      </c>
    </row>
    <row r="1361" spans="1:17" ht="14.25" customHeight="1" x14ac:dyDescent="0.25">
      <c r="A1361" s="2">
        <v>1360</v>
      </c>
      <c r="B1361" s="3">
        <v>21470</v>
      </c>
      <c r="C1361" s="4" t="s">
        <v>586</v>
      </c>
      <c r="D1361" s="5">
        <v>43958</v>
      </c>
      <c r="E1361" s="36" t="s">
        <v>34</v>
      </c>
      <c r="F1361" s="5">
        <v>43962</v>
      </c>
      <c r="G1361" s="4" t="s">
        <v>596</v>
      </c>
      <c r="H1361" s="1">
        <f t="shared" si="63"/>
        <v>4</v>
      </c>
      <c r="I1361" s="1">
        <f t="shared" si="64"/>
        <v>3</v>
      </c>
      <c r="J1361" s="69" t="s">
        <v>1745</v>
      </c>
      <c r="K1361" s="4" t="s">
        <v>589</v>
      </c>
      <c r="L1361" s="4" t="s">
        <v>34</v>
      </c>
      <c r="N1361" s="74" t="e">
        <f>+VLOOKUP(B1361,#REF!,5,0)</f>
        <v>#REF!</v>
      </c>
      <c r="O1361" s="2" t="e">
        <f t="shared" si="65"/>
        <v>#REF!</v>
      </c>
      <c r="P1361" s="2" t="s">
        <v>2644</v>
      </c>
      <c r="Q1361" s="2" t="s">
        <v>2645</v>
      </c>
    </row>
    <row r="1362" spans="1:17" ht="14.25" customHeight="1" x14ac:dyDescent="0.25">
      <c r="A1362" s="2">
        <v>1361</v>
      </c>
      <c r="B1362" s="3">
        <v>21471</v>
      </c>
      <c r="C1362" s="4" t="s">
        <v>586</v>
      </c>
      <c r="D1362" s="5">
        <v>43958</v>
      </c>
      <c r="E1362" s="36" t="s">
        <v>34</v>
      </c>
      <c r="F1362" s="5">
        <v>43962</v>
      </c>
      <c r="G1362" s="4" t="s">
        <v>596</v>
      </c>
      <c r="H1362" s="1">
        <f t="shared" si="63"/>
        <v>4</v>
      </c>
      <c r="I1362" s="1">
        <f t="shared" si="64"/>
        <v>3</v>
      </c>
      <c r="J1362" s="69" t="s">
        <v>1746</v>
      </c>
      <c r="K1362" s="4" t="s">
        <v>589</v>
      </c>
      <c r="L1362" s="4" t="s">
        <v>34</v>
      </c>
      <c r="N1362" s="74" t="e">
        <f>+VLOOKUP(B1362,#REF!,5,0)</f>
        <v>#REF!</v>
      </c>
      <c r="O1362" s="2" t="e">
        <f t="shared" si="65"/>
        <v>#REF!</v>
      </c>
      <c r="P1362" s="2" t="s">
        <v>2644</v>
      </c>
      <c r="Q1362" s="2" t="s">
        <v>2645</v>
      </c>
    </row>
    <row r="1363" spans="1:17" ht="14.25" customHeight="1" x14ac:dyDescent="0.25">
      <c r="A1363" s="2">
        <v>1362</v>
      </c>
      <c r="B1363" s="3">
        <v>21472</v>
      </c>
      <c r="C1363" s="4" t="s">
        <v>4</v>
      </c>
      <c r="D1363" s="5">
        <v>43958</v>
      </c>
      <c r="E1363" s="36" t="s">
        <v>34</v>
      </c>
      <c r="F1363" s="5">
        <v>43959</v>
      </c>
      <c r="G1363" s="4" t="s">
        <v>596</v>
      </c>
      <c r="H1363" s="1">
        <f t="shared" si="63"/>
        <v>1</v>
      </c>
      <c r="I1363" s="1">
        <f t="shared" si="64"/>
        <v>2</v>
      </c>
      <c r="J1363" s="69" t="s">
        <v>1747</v>
      </c>
      <c r="K1363" s="4" t="s">
        <v>589</v>
      </c>
      <c r="L1363" s="4" t="s">
        <v>34</v>
      </c>
      <c r="N1363" s="74" t="e">
        <f>+VLOOKUP(B1363,#REF!,5,0)</f>
        <v>#REF!</v>
      </c>
      <c r="O1363" s="2" t="e">
        <f t="shared" si="65"/>
        <v>#REF!</v>
      </c>
      <c r="P1363" s="2" t="s">
        <v>2644</v>
      </c>
      <c r="Q1363" s="2" t="s">
        <v>2645</v>
      </c>
    </row>
    <row r="1364" spans="1:17" ht="14.25" customHeight="1" x14ac:dyDescent="0.25">
      <c r="A1364" s="2">
        <v>1363</v>
      </c>
      <c r="B1364" s="3">
        <v>21473</v>
      </c>
      <c r="C1364" s="4" t="s">
        <v>586</v>
      </c>
      <c r="D1364" s="5">
        <v>43958</v>
      </c>
      <c r="E1364" s="36" t="s">
        <v>34</v>
      </c>
      <c r="F1364" s="5">
        <v>43962</v>
      </c>
      <c r="G1364" s="4" t="s">
        <v>596</v>
      </c>
      <c r="H1364" s="1">
        <f t="shared" si="63"/>
        <v>4</v>
      </c>
      <c r="I1364" s="1">
        <f t="shared" si="64"/>
        <v>3</v>
      </c>
      <c r="J1364" s="69" t="s">
        <v>1748</v>
      </c>
      <c r="K1364" s="4" t="s">
        <v>589</v>
      </c>
      <c r="L1364" s="4" t="s">
        <v>34</v>
      </c>
      <c r="N1364" s="74" t="e">
        <f>+VLOOKUP(B1364,#REF!,5,0)</f>
        <v>#REF!</v>
      </c>
      <c r="O1364" s="2" t="e">
        <f t="shared" si="65"/>
        <v>#REF!</v>
      </c>
      <c r="P1364" s="2" t="s">
        <v>2644</v>
      </c>
      <c r="Q1364" s="2" t="s">
        <v>2645</v>
      </c>
    </row>
    <row r="1365" spans="1:17" ht="14.25" customHeight="1" x14ac:dyDescent="0.25">
      <c r="A1365" s="2">
        <v>1364</v>
      </c>
      <c r="B1365" s="3">
        <v>21474</v>
      </c>
      <c r="C1365" s="4" t="s">
        <v>586</v>
      </c>
      <c r="D1365" s="5">
        <v>43958</v>
      </c>
      <c r="E1365" s="36" t="s">
        <v>34</v>
      </c>
      <c r="F1365" s="5">
        <v>43962</v>
      </c>
      <c r="G1365" s="4" t="s">
        <v>596</v>
      </c>
      <c r="H1365" s="1">
        <f t="shared" si="63"/>
        <v>4</v>
      </c>
      <c r="I1365" s="1">
        <f t="shared" si="64"/>
        <v>3</v>
      </c>
      <c r="J1365" s="69" t="s">
        <v>1749</v>
      </c>
      <c r="K1365" s="4" t="s">
        <v>589</v>
      </c>
      <c r="L1365" s="4" t="s">
        <v>34</v>
      </c>
      <c r="N1365" s="74" t="e">
        <f>+VLOOKUP(B1365,#REF!,5,0)</f>
        <v>#REF!</v>
      </c>
      <c r="O1365" s="2" t="e">
        <f t="shared" si="65"/>
        <v>#REF!</v>
      </c>
      <c r="P1365" s="2" t="s">
        <v>2644</v>
      </c>
      <c r="Q1365" s="2" t="s">
        <v>2645</v>
      </c>
    </row>
    <row r="1366" spans="1:17" ht="14.25" customHeight="1" x14ac:dyDescent="0.25">
      <c r="A1366" s="2">
        <v>1365</v>
      </c>
      <c r="B1366" s="3">
        <v>21475</v>
      </c>
      <c r="C1366" s="4" t="s">
        <v>586</v>
      </c>
      <c r="D1366" s="5">
        <v>43958</v>
      </c>
      <c r="E1366" s="36" t="s">
        <v>34</v>
      </c>
      <c r="F1366" s="5">
        <v>43962</v>
      </c>
      <c r="G1366" s="4" t="s">
        <v>596</v>
      </c>
      <c r="H1366" s="1">
        <f t="shared" si="63"/>
        <v>4</v>
      </c>
      <c r="I1366" s="1">
        <f t="shared" si="64"/>
        <v>3</v>
      </c>
      <c r="J1366" s="69" t="s">
        <v>1750</v>
      </c>
      <c r="K1366" s="4" t="s">
        <v>589</v>
      </c>
      <c r="L1366" s="4" t="s">
        <v>34</v>
      </c>
      <c r="N1366" s="74" t="e">
        <f>+VLOOKUP(B1366,#REF!,5,0)</f>
        <v>#REF!</v>
      </c>
      <c r="O1366" s="2" t="e">
        <f t="shared" si="65"/>
        <v>#REF!</v>
      </c>
      <c r="P1366" s="2" t="s">
        <v>2644</v>
      </c>
      <c r="Q1366" s="2" t="s">
        <v>2645</v>
      </c>
    </row>
    <row r="1367" spans="1:17" ht="14.25" customHeight="1" x14ac:dyDescent="0.25">
      <c r="A1367" s="2">
        <v>1366</v>
      </c>
      <c r="B1367" s="3">
        <v>21476</v>
      </c>
      <c r="C1367" s="4" t="s">
        <v>586</v>
      </c>
      <c r="D1367" s="5">
        <v>43958</v>
      </c>
      <c r="E1367" s="36" t="s">
        <v>34</v>
      </c>
      <c r="F1367" s="5">
        <v>43962</v>
      </c>
      <c r="G1367" s="4" t="s">
        <v>596</v>
      </c>
      <c r="H1367" s="1">
        <f t="shared" si="63"/>
        <v>4</v>
      </c>
      <c r="I1367" s="1">
        <f t="shared" si="64"/>
        <v>3</v>
      </c>
      <c r="J1367" s="69" t="s">
        <v>1750</v>
      </c>
      <c r="K1367" s="4" t="s">
        <v>589</v>
      </c>
      <c r="L1367" s="4" t="s">
        <v>34</v>
      </c>
      <c r="N1367" s="74" t="e">
        <f>+VLOOKUP(B1367,#REF!,5,0)</f>
        <v>#REF!</v>
      </c>
      <c r="O1367" s="2" t="e">
        <f t="shared" si="65"/>
        <v>#REF!</v>
      </c>
      <c r="P1367" s="2" t="s">
        <v>2644</v>
      </c>
      <c r="Q1367" s="2" t="s">
        <v>2645</v>
      </c>
    </row>
    <row r="1368" spans="1:17" ht="14.25" customHeight="1" x14ac:dyDescent="0.25">
      <c r="A1368" s="2">
        <v>1367</v>
      </c>
      <c r="B1368" s="3">
        <v>21477</v>
      </c>
      <c r="C1368" s="4" t="s">
        <v>586</v>
      </c>
      <c r="D1368" s="5">
        <v>43958</v>
      </c>
      <c r="E1368" s="36" t="s">
        <v>34</v>
      </c>
      <c r="F1368" s="5">
        <v>43962</v>
      </c>
      <c r="G1368" s="4" t="s">
        <v>596</v>
      </c>
      <c r="H1368" s="1">
        <f t="shared" si="63"/>
        <v>4</v>
      </c>
      <c r="I1368" s="1">
        <f t="shared" si="64"/>
        <v>3</v>
      </c>
      <c r="J1368" s="69" t="s">
        <v>1751</v>
      </c>
      <c r="K1368" s="4" t="s">
        <v>589</v>
      </c>
      <c r="L1368" s="4" t="s">
        <v>34</v>
      </c>
      <c r="N1368" s="74" t="e">
        <f>+VLOOKUP(B1368,#REF!,5,0)</f>
        <v>#REF!</v>
      </c>
      <c r="O1368" s="2" t="e">
        <f t="shared" si="65"/>
        <v>#REF!</v>
      </c>
      <c r="P1368" s="2" t="s">
        <v>2644</v>
      </c>
      <c r="Q1368" s="2" t="s">
        <v>2645</v>
      </c>
    </row>
    <row r="1369" spans="1:17" ht="14.25" customHeight="1" x14ac:dyDescent="0.25">
      <c r="A1369" s="2">
        <v>1368</v>
      </c>
      <c r="B1369" s="3">
        <v>21478</v>
      </c>
      <c r="C1369" s="4" t="s">
        <v>586</v>
      </c>
      <c r="D1369" s="5">
        <v>43958</v>
      </c>
      <c r="E1369" s="36" t="s">
        <v>34</v>
      </c>
      <c r="F1369" s="5">
        <v>43962</v>
      </c>
      <c r="G1369" s="4" t="s">
        <v>596</v>
      </c>
      <c r="H1369" s="1">
        <f t="shared" si="63"/>
        <v>4</v>
      </c>
      <c r="I1369" s="1">
        <f t="shared" si="64"/>
        <v>3</v>
      </c>
      <c r="J1369" s="69" t="s">
        <v>1752</v>
      </c>
      <c r="K1369" s="4" t="s">
        <v>589</v>
      </c>
      <c r="L1369" s="4" t="s">
        <v>34</v>
      </c>
      <c r="N1369" s="74" t="e">
        <f>+VLOOKUP(B1369,#REF!,5,0)</f>
        <v>#REF!</v>
      </c>
      <c r="O1369" s="2" t="e">
        <f t="shared" si="65"/>
        <v>#REF!</v>
      </c>
      <c r="P1369" s="2" t="s">
        <v>2644</v>
      </c>
      <c r="Q1369" s="2" t="s">
        <v>2645</v>
      </c>
    </row>
    <row r="1370" spans="1:17" ht="14.25" customHeight="1" x14ac:dyDescent="0.25">
      <c r="A1370" s="2">
        <v>1369</v>
      </c>
      <c r="B1370" s="3">
        <v>21479</v>
      </c>
      <c r="C1370" s="4" t="s">
        <v>4</v>
      </c>
      <c r="D1370" s="5">
        <v>43958</v>
      </c>
      <c r="E1370" s="36" t="s">
        <v>34</v>
      </c>
      <c r="F1370" s="5">
        <v>43959</v>
      </c>
      <c r="G1370" s="4" t="s">
        <v>596</v>
      </c>
      <c r="H1370" s="1">
        <f t="shared" si="63"/>
        <v>1</v>
      </c>
      <c r="I1370" s="1">
        <f t="shared" si="64"/>
        <v>2</v>
      </c>
      <c r="J1370" s="69" t="s">
        <v>1753</v>
      </c>
      <c r="K1370" s="4" t="s">
        <v>589</v>
      </c>
      <c r="L1370" s="4" t="s">
        <v>34</v>
      </c>
      <c r="N1370" s="74" t="e">
        <f>+VLOOKUP(B1370,#REF!,5,0)</f>
        <v>#REF!</v>
      </c>
      <c r="O1370" s="2" t="e">
        <f t="shared" si="65"/>
        <v>#REF!</v>
      </c>
      <c r="P1370" s="2" t="s">
        <v>2644</v>
      </c>
      <c r="Q1370" s="2" t="s">
        <v>2645</v>
      </c>
    </row>
    <row r="1371" spans="1:17" ht="14.25" customHeight="1" x14ac:dyDescent="0.25">
      <c r="A1371" s="2">
        <v>1370</v>
      </c>
      <c r="B1371" s="3">
        <v>21480</v>
      </c>
      <c r="C1371" s="4" t="s">
        <v>586</v>
      </c>
      <c r="D1371" s="5">
        <v>43958</v>
      </c>
      <c r="E1371" s="36" t="s">
        <v>34</v>
      </c>
      <c r="F1371" s="5">
        <v>43962</v>
      </c>
      <c r="G1371" s="4" t="s">
        <v>596</v>
      </c>
      <c r="H1371" s="1">
        <f t="shared" si="63"/>
        <v>4</v>
      </c>
      <c r="I1371" s="1">
        <f t="shared" si="64"/>
        <v>3</v>
      </c>
      <c r="J1371" s="69" t="s">
        <v>1754</v>
      </c>
      <c r="K1371" s="4" t="s">
        <v>589</v>
      </c>
      <c r="L1371" s="4" t="s">
        <v>34</v>
      </c>
      <c r="N1371" s="74" t="e">
        <f>+VLOOKUP(B1371,#REF!,5,0)</f>
        <v>#REF!</v>
      </c>
      <c r="O1371" s="2" t="e">
        <f t="shared" si="65"/>
        <v>#REF!</v>
      </c>
      <c r="P1371" s="2" t="s">
        <v>2644</v>
      </c>
      <c r="Q1371" s="2" t="s">
        <v>2645</v>
      </c>
    </row>
    <row r="1372" spans="1:17" ht="14.25" customHeight="1" x14ac:dyDescent="0.25">
      <c r="A1372" s="2">
        <v>1371</v>
      </c>
      <c r="B1372" s="3">
        <v>21481</v>
      </c>
      <c r="C1372" s="4" t="s">
        <v>586</v>
      </c>
      <c r="D1372" s="5">
        <v>43958</v>
      </c>
      <c r="E1372" s="36" t="s">
        <v>34</v>
      </c>
      <c r="F1372" s="5">
        <v>43962</v>
      </c>
      <c r="G1372" s="4" t="s">
        <v>596</v>
      </c>
      <c r="H1372" s="1">
        <f t="shared" si="63"/>
        <v>4</v>
      </c>
      <c r="I1372" s="1">
        <f t="shared" si="64"/>
        <v>3</v>
      </c>
      <c r="J1372" s="69" t="s">
        <v>1754</v>
      </c>
      <c r="K1372" s="4" t="s">
        <v>589</v>
      </c>
      <c r="L1372" s="4" t="s">
        <v>34</v>
      </c>
      <c r="N1372" s="74" t="e">
        <f>+VLOOKUP(B1372,#REF!,5,0)</f>
        <v>#REF!</v>
      </c>
      <c r="O1372" s="2" t="e">
        <f t="shared" si="65"/>
        <v>#REF!</v>
      </c>
      <c r="P1372" s="2" t="s">
        <v>2644</v>
      </c>
      <c r="Q1372" s="2" t="s">
        <v>2645</v>
      </c>
    </row>
    <row r="1373" spans="1:17" ht="14.25" customHeight="1" x14ac:dyDescent="0.25">
      <c r="A1373" s="2">
        <v>1372</v>
      </c>
      <c r="B1373" s="3">
        <v>21482</v>
      </c>
      <c r="C1373" s="4" t="s">
        <v>586</v>
      </c>
      <c r="D1373" s="5">
        <v>43958</v>
      </c>
      <c r="E1373" s="36" t="s">
        <v>34</v>
      </c>
      <c r="F1373" s="5">
        <v>43962</v>
      </c>
      <c r="G1373" s="4" t="s">
        <v>596</v>
      </c>
      <c r="H1373" s="1">
        <f t="shared" si="63"/>
        <v>4</v>
      </c>
      <c r="I1373" s="1">
        <f t="shared" si="64"/>
        <v>3</v>
      </c>
      <c r="J1373" s="69" t="s">
        <v>1755</v>
      </c>
      <c r="K1373" s="4" t="s">
        <v>589</v>
      </c>
      <c r="L1373" s="4" t="s">
        <v>34</v>
      </c>
      <c r="N1373" s="74" t="e">
        <f>+VLOOKUP(B1373,#REF!,5,0)</f>
        <v>#REF!</v>
      </c>
      <c r="O1373" s="2" t="e">
        <f t="shared" si="65"/>
        <v>#REF!</v>
      </c>
      <c r="P1373" s="2" t="s">
        <v>2644</v>
      </c>
      <c r="Q1373" s="2" t="s">
        <v>2645</v>
      </c>
    </row>
    <row r="1374" spans="1:17" ht="14.25" customHeight="1" x14ac:dyDescent="0.25">
      <c r="A1374" s="2">
        <v>1373</v>
      </c>
      <c r="B1374" s="3">
        <v>21483</v>
      </c>
      <c r="C1374" s="4" t="s">
        <v>586</v>
      </c>
      <c r="D1374" s="5">
        <v>43958</v>
      </c>
      <c r="E1374" s="36" t="s">
        <v>34</v>
      </c>
      <c r="F1374" s="5">
        <v>43962</v>
      </c>
      <c r="G1374" s="4" t="s">
        <v>596</v>
      </c>
      <c r="H1374" s="1">
        <f t="shared" si="63"/>
        <v>4</v>
      </c>
      <c r="I1374" s="1">
        <f t="shared" si="64"/>
        <v>3</v>
      </c>
      <c r="J1374" s="69" t="s">
        <v>1660</v>
      </c>
      <c r="K1374" s="4" t="s">
        <v>589</v>
      </c>
      <c r="L1374" s="4" t="s">
        <v>34</v>
      </c>
      <c r="N1374" s="74" t="e">
        <f>+VLOOKUP(B1374,#REF!,5,0)</f>
        <v>#REF!</v>
      </c>
      <c r="O1374" s="2" t="e">
        <f t="shared" si="65"/>
        <v>#REF!</v>
      </c>
      <c r="P1374" s="2" t="s">
        <v>2644</v>
      </c>
      <c r="Q1374" s="2" t="s">
        <v>2645</v>
      </c>
    </row>
    <row r="1375" spans="1:17" ht="14.25" customHeight="1" x14ac:dyDescent="0.25">
      <c r="A1375" s="2">
        <v>1374</v>
      </c>
      <c r="B1375" s="3">
        <v>21484</v>
      </c>
      <c r="C1375" s="4" t="s">
        <v>586</v>
      </c>
      <c r="D1375" s="5">
        <v>43958</v>
      </c>
      <c r="E1375" s="36" t="s">
        <v>34</v>
      </c>
      <c r="F1375" s="5">
        <v>43962</v>
      </c>
      <c r="G1375" s="4" t="s">
        <v>596</v>
      </c>
      <c r="H1375" s="1">
        <f t="shared" si="63"/>
        <v>4</v>
      </c>
      <c r="I1375" s="1">
        <f t="shared" si="64"/>
        <v>3</v>
      </c>
      <c r="J1375" s="69" t="s">
        <v>1756</v>
      </c>
      <c r="K1375" s="4" t="s">
        <v>589</v>
      </c>
      <c r="L1375" s="4" t="s">
        <v>34</v>
      </c>
      <c r="N1375" s="74" t="e">
        <f>+VLOOKUP(B1375,#REF!,5,0)</f>
        <v>#REF!</v>
      </c>
      <c r="O1375" s="2" t="e">
        <f t="shared" si="65"/>
        <v>#REF!</v>
      </c>
      <c r="P1375" s="2" t="s">
        <v>2644</v>
      </c>
      <c r="Q1375" s="2" t="s">
        <v>2645</v>
      </c>
    </row>
    <row r="1376" spans="1:17" ht="14.25" customHeight="1" x14ac:dyDescent="0.25">
      <c r="A1376" s="2">
        <v>1375</v>
      </c>
      <c r="B1376" s="3">
        <v>21485</v>
      </c>
      <c r="C1376" s="4" t="s">
        <v>586</v>
      </c>
      <c r="D1376" s="5">
        <v>43958</v>
      </c>
      <c r="E1376" s="36" t="s">
        <v>34</v>
      </c>
      <c r="F1376" s="5">
        <v>43962</v>
      </c>
      <c r="G1376" s="4" t="s">
        <v>596</v>
      </c>
      <c r="H1376" s="1">
        <f t="shared" si="63"/>
        <v>4</v>
      </c>
      <c r="I1376" s="1">
        <f t="shared" si="64"/>
        <v>3</v>
      </c>
      <c r="J1376" s="69" t="s">
        <v>1757</v>
      </c>
      <c r="K1376" s="4" t="s">
        <v>589</v>
      </c>
      <c r="L1376" s="4" t="s">
        <v>34</v>
      </c>
      <c r="N1376" s="74" t="e">
        <f>+VLOOKUP(B1376,#REF!,5,0)</f>
        <v>#REF!</v>
      </c>
      <c r="O1376" s="2" t="e">
        <f t="shared" si="65"/>
        <v>#REF!</v>
      </c>
      <c r="P1376" s="2" t="s">
        <v>2644</v>
      </c>
      <c r="Q1376" s="2" t="s">
        <v>2645</v>
      </c>
    </row>
    <row r="1377" spans="1:17" ht="14.25" customHeight="1" x14ac:dyDescent="0.25">
      <c r="A1377" s="2">
        <v>1376</v>
      </c>
      <c r="B1377" s="3">
        <v>21486</v>
      </c>
      <c r="C1377" s="4" t="s">
        <v>586</v>
      </c>
      <c r="D1377" s="5">
        <v>43958</v>
      </c>
      <c r="E1377" s="36" t="s">
        <v>34</v>
      </c>
      <c r="F1377" s="5">
        <v>43962</v>
      </c>
      <c r="G1377" s="4" t="s">
        <v>596</v>
      </c>
      <c r="H1377" s="1">
        <f t="shared" si="63"/>
        <v>4</v>
      </c>
      <c r="I1377" s="1">
        <f t="shared" si="64"/>
        <v>3</v>
      </c>
      <c r="J1377" s="69" t="s">
        <v>1758</v>
      </c>
      <c r="K1377" s="4" t="s">
        <v>589</v>
      </c>
      <c r="L1377" s="4" t="s">
        <v>34</v>
      </c>
      <c r="N1377" s="74" t="e">
        <f>+VLOOKUP(B1377,#REF!,5,0)</f>
        <v>#REF!</v>
      </c>
      <c r="O1377" s="2" t="e">
        <f t="shared" si="65"/>
        <v>#REF!</v>
      </c>
      <c r="P1377" s="2" t="s">
        <v>2644</v>
      </c>
      <c r="Q1377" s="2" t="s">
        <v>2645</v>
      </c>
    </row>
    <row r="1378" spans="1:17" ht="14.25" customHeight="1" x14ac:dyDescent="0.25">
      <c r="A1378" s="2">
        <v>1377</v>
      </c>
      <c r="B1378" s="3">
        <v>21487</v>
      </c>
      <c r="C1378" s="4" t="s">
        <v>586</v>
      </c>
      <c r="D1378" s="5">
        <v>43958</v>
      </c>
      <c r="E1378" s="36" t="s">
        <v>34</v>
      </c>
      <c r="F1378" s="5">
        <v>43962</v>
      </c>
      <c r="G1378" s="4" t="s">
        <v>596</v>
      </c>
      <c r="H1378" s="1">
        <f t="shared" si="63"/>
        <v>4</v>
      </c>
      <c r="I1378" s="1">
        <f t="shared" si="64"/>
        <v>3</v>
      </c>
      <c r="J1378" s="69" t="s">
        <v>1758</v>
      </c>
      <c r="K1378" s="4" t="s">
        <v>589</v>
      </c>
      <c r="L1378" s="4" t="s">
        <v>34</v>
      </c>
      <c r="N1378" s="74" t="e">
        <f>+VLOOKUP(B1378,#REF!,5,0)</f>
        <v>#REF!</v>
      </c>
      <c r="O1378" s="2" t="e">
        <f t="shared" si="65"/>
        <v>#REF!</v>
      </c>
      <c r="P1378" s="2" t="s">
        <v>2644</v>
      </c>
      <c r="Q1378" s="2" t="s">
        <v>2645</v>
      </c>
    </row>
    <row r="1379" spans="1:17" ht="14.25" customHeight="1" x14ac:dyDescent="0.25">
      <c r="A1379" s="2">
        <v>1378</v>
      </c>
      <c r="B1379" s="3">
        <v>21488</v>
      </c>
      <c r="C1379" s="4" t="s">
        <v>586</v>
      </c>
      <c r="D1379" s="5">
        <v>43958</v>
      </c>
      <c r="E1379" s="36" t="s">
        <v>34</v>
      </c>
      <c r="F1379" s="5">
        <v>43962</v>
      </c>
      <c r="G1379" s="4" t="s">
        <v>596</v>
      </c>
      <c r="H1379" s="1">
        <f t="shared" si="63"/>
        <v>4</v>
      </c>
      <c r="I1379" s="1">
        <f t="shared" si="64"/>
        <v>3</v>
      </c>
      <c r="J1379" s="69" t="s">
        <v>1759</v>
      </c>
      <c r="K1379" s="4" t="s">
        <v>589</v>
      </c>
      <c r="L1379" s="4" t="s">
        <v>34</v>
      </c>
      <c r="N1379" s="74" t="e">
        <f>+VLOOKUP(B1379,#REF!,5,0)</f>
        <v>#REF!</v>
      </c>
      <c r="O1379" s="2" t="e">
        <f t="shared" si="65"/>
        <v>#REF!</v>
      </c>
      <c r="P1379" s="2" t="s">
        <v>2644</v>
      </c>
      <c r="Q1379" s="2" t="s">
        <v>2645</v>
      </c>
    </row>
    <row r="1380" spans="1:17" ht="14.25" customHeight="1" x14ac:dyDescent="0.25">
      <c r="A1380" s="2">
        <v>1379</v>
      </c>
      <c r="B1380" s="3">
        <v>21489</v>
      </c>
      <c r="C1380" s="4" t="s">
        <v>586</v>
      </c>
      <c r="D1380" s="5">
        <v>43958</v>
      </c>
      <c r="E1380" s="36" t="s">
        <v>34</v>
      </c>
      <c r="F1380" s="5">
        <v>43962</v>
      </c>
      <c r="G1380" s="4" t="s">
        <v>596</v>
      </c>
      <c r="H1380" s="1">
        <f t="shared" si="63"/>
        <v>4</v>
      </c>
      <c r="I1380" s="1">
        <f t="shared" si="64"/>
        <v>3</v>
      </c>
      <c r="J1380" s="69" t="s">
        <v>1760</v>
      </c>
      <c r="K1380" s="4" t="s">
        <v>589</v>
      </c>
      <c r="L1380" s="4" t="s">
        <v>34</v>
      </c>
      <c r="N1380" s="74" t="e">
        <f>+VLOOKUP(B1380,#REF!,5,0)</f>
        <v>#REF!</v>
      </c>
      <c r="O1380" s="2" t="e">
        <f t="shared" si="65"/>
        <v>#REF!</v>
      </c>
      <c r="P1380" s="2" t="s">
        <v>2644</v>
      </c>
      <c r="Q1380" s="2" t="s">
        <v>2645</v>
      </c>
    </row>
    <row r="1381" spans="1:17" ht="14.25" customHeight="1" x14ac:dyDescent="0.25">
      <c r="A1381" s="2">
        <v>1380</v>
      </c>
      <c r="B1381" s="3">
        <v>21490</v>
      </c>
      <c r="C1381" s="4" t="s">
        <v>586</v>
      </c>
      <c r="D1381" s="5">
        <v>43958</v>
      </c>
      <c r="E1381" s="36" t="s">
        <v>34</v>
      </c>
      <c r="F1381" s="5">
        <v>43962</v>
      </c>
      <c r="G1381" s="4" t="s">
        <v>596</v>
      </c>
      <c r="H1381" s="1">
        <f t="shared" si="63"/>
        <v>4</v>
      </c>
      <c r="I1381" s="1">
        <f t="shared" si="64"/>
        <v>3</v>
      </c>
      <c r="J1381" s="69" t="s">
        <v>1761</v>
      </c>
      <c r="K1381" s="4" t="s">
        <v>589</v>
      </c>
      <c r="L1381" s="4" t="s">
        <v>34</v>
      </c>
      <c r="N1381" s="74" t="e">
        <f>+VLOOKUP(B1381,#REF!,5,0)</f>
        <v>#REF!</v>
      </c>
      <c r="O1381" s="2" t="e">
        <f t="shared" si="65"/>
        <v>#REF!</v>
      </c>
      <c r="P1381" s="2" t="s">
        <v>2644</v>
      </c>
      <c r="Q1381" s="2" t="s">
        <v>2645</v>
      </c>
    </row>
    <row r="1382" spans="1:17" ht="14.25" customHeight="1" x14ac:dyDescent="0.25">
      <c r="A1382" s="2">
        <v>1381</v>
      </c>
      <c r="B1382" s="3">
        <v>21491</v>
      </c>
      <c r="C1382" s="4" t="s">
        <v>4</v>
      </c>
      <c r="D1382" s="5">
        <v>43958</v>
      </c>
      <c r="E1382" s="36" t="s">
        <v>34</v>
      </c>
      <c r="F1382" s="5">
        <v>43959</v>
      </c>
      <c r="G1382" s="4" t="s">
        <v>596</v>
      </c>
      <c r="H1382" s="1">
        <f t="shared" si="63"/>
        <v>1</v>
      </c>
      <c r="I1382" s="1">
        <f t="shared" si="64"/>
        <v>2</v>
      </c>
      <c r="J1382" s="69" t="s">
        <v>1762</v>
      </c>
      <c r="K1382" s="4" t="s">
        <v>589</v>
      </c>
      <c r="L1382" s="4" t="s">
        <v>34</v>
      </c>
      <c r="N1382" s="74" t="e">
        <f>+VLOOKUP(B1382,#REF!,5,0)</f>
        <v>#REF!</v>
      </c>
      <c r="O1382" s="2" t="e">
        <f t="shared" si="65"/>
        <v>#REF!</v>
      </c>
      <c r="P1382" s="2" t="s">
        <v>2644</v>
      </c>
      <c r="Q1382" s="2" t="s">
        <v>2645</v>
      </c>
    </row>
    <row r="1383" spans="1:17" ht="14.25" customHeight="1" x14ac:dyDescent="0.25">
      <c r="A1383" s="2">
        <v>1382</v>
      </c>
      <c r="B1383" s="3">
        <v>21492</v>
      </c>
      <c r="C1383" s="4" t="s">
        <v>586</v>
      </c>
      <c r="D1383" s="5">
        <v>43958</v>
      </c>
      <c r="E1383" s="36" t="s">
        <v>34</v>
      </c>
      <c r="F1383" s="5">
        <v>43963</v>
      </c>
      <c r="G1383" s="4" t="s">
        <v>596</v>
      </c>
      <c r="H1383" s="1">
        <f t="shared" si="63"/>
        <v>5</v>
      </c>
      <c r="I1383" s="1">
        <f t="shared" si="64"/>
        <v>4</v>
      </c>
      <c r="J1383" s="69" t="s">
        <v>1763</v>
      </c>
      <c r="K1383" s="4" t="s">
        <v>589</v>
      </c>
      <c r="L1383" s="4" t="s">
        <v>34</v>
      </c>
      <c r="N1383" s="74" t="e">
        <f>+VLOOKUP(B1383,#REF!,5,0)</f>
        <v>#REF!</v>
      </c>
      <c r="O1383" s="2" t="e">
        <f t="shared" si="65"/>
        <v>#REF!</v>
      </c>
      <c r="P1383" s="2" t="s">
        <v>2644</v>
      </c>
      <c r="Q1383" s="2" t="s">
        <v>2645</v>
      </c>
    </row>
    <row r="1384" spans="1:17" ht="14.25" customHeight="1" x14ac:dyDescent="0.25">
      <c r="A1384" s="2">
        <v>1383</v>
      </c>
      <c r="B1384" s="3">
        <v>21493</v>
      </c>
      <c r="C1384" s="4" t="s">
        <v>7</v>
      </c>
      <c r="D1384" s="5">
        <v>43958</v>
      </c>
      <c r="E1384" s="36" t="s">
        <v>34</v>
      </c>
      <c r="F1384" s="5">
        <v>43990</v>
      </c>
      <c r="G1384" s="4" t="s">
        <v>596</v>
      </c>
      <c r="H1384" s="1">
        <f t="shared" si="63"/>
        <v>32</v>
      </c>
      <c r="I1384" s="1">
        <f t="shared" si="64"/>
        <v>23</v>
      </c>
      <c r="J1384" s="69" t="s">
        <v>1764</v>
      </c>
      <c r="K1384" s="4" t="s">
        <v>589</v>
      </c>
      <c r="L1384" s="4" t="s">
        <v>35</v>
      </c>
      <c r="N1384" s="74" t="e">
        <f>+VLOOKUP(B1384,#REF!,5,0)</f>
        <v>#REF!</v>
      </c>
      <c r="O1384" s="2" t="e">
        <f t="shared" si="65"/>
        <v>#REF!</v>
      </c>
      <c r="P1384" s="2" t="s">
        <v>2644</v>
      </c>
      <c r="Q1384" s="2" t="s">
        <v>2645</v>
      </c>
    </row>
    <row r="1385" spans="1:17" ht="14.25" customHeight="1" x14ac:dyDescent="0.25">
      <c r="A1385" s="2">
        <v>1384</v>
      </c>
      <c r="B1385" s="3">
        <v>21494</v>
      </c>
      <c r="C1385" s="4" t="s">
        <v>586</v>
      </c>
      <c r="D1385" s="5">
        <v>43958</v>
      </c>
      <c r="E1385" s="36" t="s">
        <v>34</v>
      </c>
      <c r="F1385" s="5">
        <v>43963</v>
      </c>
      <c r="G1385" s="4" t="s">
        <v>596</v>
      </c>
      <c r="H1385" s="1">
        <f t="shared" si="63"/>
        <v>5</v>
      </c>
      <c r="I1385" s="1">
        <f t="shared" si="64"/>
        <v>4</v>
      </c>
      <c r="J1385" s="69" t="s">
        <v>1765</v>
      </c>
      <c r="K1385" s="4" t="s">
        <v>589</v>
      </c>
      <c r="L1385" s="4" t="s">
        <v>34</v>
      </c>
      <c r="N1385" s="74" t="e">
        <f>+VLOOKUP(B1385,#REF!,5,0)</f>
        <v>#REF!</v>
      </c>
      <c r="O1385" s="2" t="e">
        <f t="shared" si="65"/>
        <v>#REF!</v>
      </c>
      <c r="P1385" s="2" t="s">
        <v>2644</v>
      </c>
      <c r="Q1385" s="2" t="s">
        <v>2645</v>
      </c>
    </row>
    <row r="1386" spans="1:17" ht="14.25" customHeight="1" x14ac:dyDescent="0.25">
      <c r="A1386" s="2">
        <v>1385</v>
      </c>
      <c r="B1386" s="3">
        <v>21495</v>
      </c>
      <c r="C1386" s="4" t="s">
        <v>586</v>
      </c>
      <c r="D1386" s="5">
        <v>43959</v>
      </c>
      <c r="E1386" s="36" t="s">
        <v>34</v>
      </c>
      <c r="F1386" s="5">
        <v>43962</v>
      </c>
      <c r="G1386" s="4" t="s">
        <v>596</v>
      </c>
      <c r="H1386" s="1">
        <f t="shared" si="63"/>
        <v>3</v>
      </c>
      <c r="I1386" s="1">
        <f t="shared" si="64"/>
        <v>2</v>
      </c>
      <c r="J1386" s="69" t="s">
        <v>1766</v>
      </c>
      <c r="K1386" s="4" t="s">
        <v>589</v>
      </c>
      <c r="L1386" s="4" t="s">
        <v>34</v>
      </c>
      <c r="N1386" s="74" t="e">
        <f>+VLOOKUP(B1386,#REF!,5,0)</f>
        <v>#REF!</v>
      </c>
      <c r="O1386" s="2" t="e">
        <f t="shared" si="65"/>
        <v>#REF!</v>
      </c>
      <c r="P1386" s="2" t="s">
        <v>2644</v>
      </c>
      <c r="Q1386" s="2" t="s">
        <v>2645</v>
      </c>
    </row>
    <row r="1387" spans="1:17" ht="14.25" customHeight="1" x14ac:dyDescent="0.25">
      <c r="A1387" s="2">
        <v>1386</v>
      </c>
      <c r="B1387" s="3">
        <v>21496</v>
      </c>
      <c r="C1387" s="4" t="s">
        <v>586</v>
      </c>
      <c r="D1387" s="5">
        <v>43959</v>
      </c>
      <c r="E1387" s="36" t="s">
        <v>34</v>
      </c>
      <c r="F1387" s="5">
        <v>43963</v>
      </c>
      <c r="G1387" s="4" t="s">
        <v>596</v>
      </c>
      <c r="H1387" s="1">
        <f t="shared" si="63"/>
        <v>4</v>
      </c>
      <c r="I1387" s="1">
        <f t="shared" si="64"/>
        <v>3</v>
      </c>
      <c r="J1387" s="69" t="s">
        <v>1767</v>
      </c>
      <c r="K1387" s="4" t="s">
        <v>589</v>
      </c>
      <c r="L1387" s="4" t="s">
        <v>34</v>
      </c>
      <c r="N1387" s="74" t="e">
        <f>+VLOOKUP(B1387,#REF!,5,0)</f>
        <v>#REF!</v>
      </c>
      <c r="O1387" s="2" t="e">
        <f t="shared" si="65"/>
        <v>#REF!</v>
      </c>
      <c r="P1387" s="2" t="s">
        <v>2644</v>
      </c>
      <c r="Q1387" s="2" t="s">
        <v>2645</v>
      </c>
    </row>
    <row r="1388" spans="1:17" ht="14.25" customHeight="1" x14ac:dyDescent="0.25">
      <c r="A1388" s="2">
        <v>1387</v>
      </c>
      <c r="B1388" s="3">
        <v>21497</v>
      </c>
      <c r="C1388" s="4" t="s">
        <v>586</v>
      </c>
      <c r="D1388" s="5">
        <v>43959</v>
      </c>
      <c r="E1388" s="36" t="s">
        <v>34</v>
      </c>
      <c r="F1388" s="5">
        <v>43963</v>
      </c>
      <c r="G1388" s="4" t="s">
        <v>596</v>
      </c>
      <c r="H1388" s="1">
        <f t="shared" si="63"/>
        <v>4</v>
      </c>
      <c r="I1388" s="1">
        <f t="shared" si="64"/>
        <v>3</v>
      </c>
      <c r="J1388" s="69" t="s">
        <v>1006</v>
      </c>
      <c r="K1388" s="4" t="s">
        <v>589</v>
      </c>
      <c r="L1388" s="4" t="s">
        <v>34</v>
      </c>
      <c r="N1388" s="74" t="e">
        <f>+VLOOKUP(B1388,#REF!,5,0)</f>
        <v>#REF!</v>
      </c>
      <c r="O1388" s="2" t="e">
        <f t="shared" si="65"/>
        <v>#REF!</v>
      </c>
      <c r="P1388" s="2" t="s">
        <v>2644</v>
      </c>
      <c r="Q1388" s="2" t="s">
        <v>2645</v>
      </c>
    </row>
    <row r="1389" spans="1:17" ht="14.25" customHeight="1" x14ac:dyDescent="0.25">
      <c r="A1389" s="2">
        <v>1388</v>
      </c>
      <c r="B1389" s="3">
        <v>21498</v>
      </c>
      <c r="C1389" s="4" t="s">
        <v>586</v>
      </c>
      <c r="D1389" s="5">
        <v>43959</v>
      </c>
      <c r="E1389" s="36" t="s">
        <v>34</v>
      </c>
      <c r="F1389" s="5">
        <v>43963</v>
      </c>
      <c r="G1389" s="4" t="s">
        <v>596</v>
      </c>
      <c r="H1389" s="1">
        <f t="shared" si="63"/>
        <v>4</v>
      </c>
      <c r="I1389" s="1">
        <f t="shared" si="64"/>
        <v>3</v>
      </c>
      <c r="J1389" s="69" t="s">
        <v>1768</v>
      </c>
      <c r="K1389" s="4" t="s">
        <v>589</v>
      </c>
      <c r="L1389" s="4" t="s">
        <v>34</v>
      </c>
      <c r="N1389" s="74" t="e">
        <f>+VLOOKUP(B1389,#REF!,5,0)</f>
        <v>#REF!</v>
      </c>
      <c r="O1389" s="2" t="e">
        <f t="shared" si="65"/>
        <v>#REF!</v>
      </c>
      <c r="P1389" s="2" t="s">
        <v>2644</v>
      </c>
      <c r="Q1389" s="2" t="s">
        <v>2645</v>
      </c>
    </row>
    <row r="1390" spans="1:17" ht="14.25" customHeight="1" x14ac:dyDescent="0.25">
      <c r="A1390" s="2">
        <v>1389</v>
      </c>
      <c r="B1390" s="3">
        <v>21499</v>
      </c>
      <c r="C1390" s="4" t="s">
        <v>2</v>
      </c>
      <c r="D1390" s="5">
        <v>43959</v>
      </c>
      <c r="E1390" s="36" t="s">
        <v>34</v>
      </c>
      <c r="F1390" s="5">
        <v>43963</v>
      </c>
      <c r="G1390" s="4" t="s">
        <v>596</v>
      </c>
      <c r="H1390" s="1">
        <f t="shared" si="63"/>
        <v>4</v>
      </c>
      <c r="I1390" s="1">
        <f t="shared" si="64"/>
        <v>3</v>
      </c>
      <c r="J1390" s="69" t="s">
        <v>1769</v>
      </c>
      <c r="K1390" s="4" t="s">
        <v>589</v>
      </c>
      <c r="L1390" s="4" t="s">
        <v>34</v>
      </c>
      <c r="N1390" s="74" t="e">
        <f>+VLOOKUP(B1390,#REF!,5,0)</f>
        <v>#REF!</v>
      </c>
      <c r="O1390" s="2" t="e">
        <f t="shared" si="65"/>
        <v>#REF!</v>
      </c>
      <c r="P1390" s="2" t="s">
        <v>2644</v>
      </c>
      <c r="Q1390" s="2" t="s">
        <v>2645</v>
      </c>
    </row>
    <row r="1391" spans="1:17" ht="14.25" customHeight="1" x14ac:dyDescent="0.25">
      <c r="A1391" s="2">
        <v>1390</v>
      </c>
      <c r="B1391" s="3">
        <v>21500</v>
      </c>
      <c r="C1391" s="4" t="s">
        <v>586</v>
      </c>
      <c r="D1391" s="5">
        <v>43959</v>
      </c>
      <c r="E1391" s="36" t="s">
        <v>34</v>
      </c>
      <c r="F1391" s="5">
        <v>43963</v>
      </c>
      <c r="G1391" s="4" t="s">
        <v>596</v>
      </c>
      <c r="H1391" s="1">
        <f t="shared" si="63"/>
        <v>4</v>
      </c>
      <c r="I1391" s="1">
        <f t="shared" si="64"/>
        <v>3</v>
      </c>
      <c r="J1391" s="69" t="s">
        <v>1770</v>
      </c>
      <c r="K1391" s="4" t="s">
        <v>589</v>
      </c>
      <c r="L1391" s="4" t="s">
        <v>34</v>
      </c>
      <c r="N1391" s="74" t="e">
        <f>+VLOOKUP(B1391,#REF!,5,0)</f>
        <v>#REF!</v>
      </c>
      <c r="O1391" s="2" t="e">
        <f t="shared" si="65"/>
        <v>#REF!</v>
      </c>
      <c r="P1391" s="2" t="s">
        <v>2644</v>
      </c>
      <c r="Q1391" s="2" t="s">
        <v>2645</v>
      </c>
    </row>
    <row r="1392" spans="1:17" ht="14.25" customHeight="1" x14ac:dyDescent="0.25">
      <c r="A1392" s="2">
        <v>1391</v>
      </c>
      <c r="B1392" s="3">
        <v>21501</v>
      </c>
      <c r="C1392" s="4" t="s">
        <v>4</v>
      </c>
      <c r="D1392" s="5">
        <v>43959</v>
      </c>
      <c r="E1392" s="36" t="s">
        <v>34</v>
      </c>
      <c r="F1392" s="5">
        <v>43963</v>
      </c>
      <c r="G1392" s="4" t="s">
        <v>596</v>
      </c>
      <c r="H1392" s="1">
        <f t="shared" si="63"/>
        <v>4</v>
      </c>
      <c r="I1392" s="1">
        <f t="shared" si="64"/>
        <v>3</v>
      </c>
      <c r="J1392" s="69" t="s">
        <v>1771</v>
      </c>
      <c r="K1392" s="4" t="s">
        <v>589</v>
      </c>
      <c r="L1392" s="4" t="s">
        <v>34</v>
      </c>
      <c r="N1392" s="74" t="e">
        <f>+VLOOKUP(B1392,#REF!,5,0)</f>
        <v>#REF!</v>
      </c>
      <c r="O1392" s="2" t="e">
        <f t="shared" si="65"/>
        <v>#REF!</v>
      </c>
      <c r="P1392" s="2" t="s">
        <v>2644</v>
      </c>
      <c r="Q1392" s="2" t="s">
        <v>2645</v>
      </c>
    </row>
    <row r="1393" spans="1:17" ht="14.25" customHeight="1" x14ac:dyDescent="0.25">
      <c r="A1393" s="2">
        <v>1392</v>
      </c>
      <c r="B1393" s="3">
        <v>21502</v>
      </c>
      <c r="C1393" s="4" t="s">
        <v>4</v>
      </c>
      <c r="D1393" s="5">
        <v>43959</v>
      </c>
      <c r="E1393" s="36" t="s">
        <v>34</v>
      </c>
      <c r="F1393" s="5">
        <v>43959</v>
      </c>
      <c r="G1393" s="4" t="s">
        <v>596</v>
      </c>
      <c r="H1393" s="1">
        <f t="shared" si="63"/>
        <v>0</v>
      </c>
      <c r="I1393" s="1">
        <f t="shared" si="64"/>
        <v>1</v>
      </c>
      <c r="J1393" s="69" t="s">
        <v>1772</v>
      </c>
      <c r="K1393" s="4" t="s">
        <v>589</v>
      </c>
      <c r="L1393" s="4" t="s">
        <v>34</v>
      </c>
      <c r="N1393" s="74" t="e">
        <f>+VLOOKUP(B1393,#REF!,5,0)</f>
        <v>#REF!</v>
      </c>
      <c r="O1393" s="2" t="e">
        <f t="shared" si="65"/>
        <v>#REF!</v>
      </c>
      <c r="P1393" s="2" t="s">
        <v>2644</v>
      </c>
      <c r="Q1393" s="2" t="s">
        <v>2645</v>
      </c>
    </row>
    <row r="1394" spans="1:17" ht="14.25" customHeight="1" x14ac:dyDescent="0.25">
      <c r="A1394" s="2">
        <v>1393</v>
      </c>
      <c r="B1394" s="3">
        <v>21503</v>
      </c>
      <c r="C1394" s="4" t="s">
        <v>4</v>
      </c>
      <c r="D1394" s="5">
        <v>43959</v>
      </c>
      <c r="E1394" s="36" t="s">
        <v>34</v>
      </c>
      <c r="F1394" s="5" t="s">
        <v>25</v>
      </c>
      <c r="G1394" s="4" t="s">
        <v>25</v>
      </c>
      <c r="H1394" s="1" t="e">
        <f t="shared" si="63"/>
        <v>#VALUE!</v>
      </c>
      <c r="I1394" s="1" t="e">
        <f t="shared" si="64"/>
        <v>#VALUE!</v>
      </c>
      <c r="J1394" s="69" t="s">
        <v>1773</v>
      </c>
      <c r="K1394" s="4" t="s">
        <v>592</v>
      </c>
      <c r="L1394" s="4" t="s">
        <v>25</v>
      </c>
      <c r="N1394" s="74" t="e">
        <f>+VLOOKUP(B1394,#REF!,5,0)</f>
        <v>#REF!</v>
      </c>
      <c r="O1394" s="2" t="e">
        <f t="shared" si="65"/>
        <v>#REF!</v>
      </c>
      <c r="P1394" s="2" t="s">
        <v>2646</v>
      </c>
      <c r="Q1394" s="2" t="s">
        <v>25</v>
      </c>
    </row>
    <row r="1395" spans="1:17" ht="14.25" customHeight="1" x14ac:dyDescent="0.25">
      <c r="A1395" s="2">
        <v>1394</v>
      </c>
      <c r="B1395" s="3">
        <v>21504</v>
      </c>
      <c r="C1395" s="4" t="s">
        <v>4</v>
      </c>
      <c r="D1395" s="5">
        <v>43959</v>
      </c>
      <c r="E1395" s="36" t="s">
        <v>34</v>
      </c>
      <c r="F1395" s="5" t="s">
        <v>25</v>
      </c>
      <c r="G1395" s="4" t="s">
        <v>25</v>
      </c>
      <c r="H1395" s="1" t="e">
        <f t="shared" si="63"/>
        <v>#VALUE!</v>
      </c>
      <c r="I1395" s="1" t="e">
        <f t="shared" si="64"/>
        <v>#VALUE!</v>
      </c>
      <c r="J1395" s="69" t="s">
        <v>1774</v>
      </c>
      <c r="K1395" s="4" t="s">
        <v>592</v>
      </c>
      <c r="L1395" s="4" t="s">
        <v>25</v>
      </c>
      <c r="N1395" s="74" t="e">
        <f>+VLOOKUP(B1395,#REF!,5,0)</f>
        <v>#REF!</v>
      </c>
      <c r="O1395" s="2" t="e">
        <f t="shared" si="65"/>
        <v>#REF!</v>
      </c>
      <c r="P1395" s="2" t="s">
        <v>2646</v>
      </c>
      <c r="Q1395" s="2" t="s">
        <v>25</v>
      </c>
    </row>
    <row r="1396" spans="1:17" ht="14.25" customHeight="1" x14ac:dyDescent="0.25">
      <c r="A1396" s="2">
        <v>1395</v>
      </c>
      <c r="B1396" s="3">
        <v>21505</v>
      </c>
      <c r="C1396" s="4" t="s">
        <v>586</v>
      </c>
      <c r="D1396" s="5">
        <v>43959</v>
      </c>
      <c r="E1396" s="36" t="s">
        <v>34</v>
      </c>
      <c r="F1396" s="5">
        <v>43963</v>
      </c>
      <c r="G1396" s="4" t="s">
        <v>596</v>
      </c>
      <c r="H1396" s="1">
        <f t="shared" si="63"/>
        <v>4</v>
      </c>
      <c r="I1396" s="1">
        <f t="shared" si="64"/>
        <v>3</v>
      </c>
      <c r="J1396" s="69" t="s">
        <v>1775</v>
      </c>
      <c r="K1396" s="4" t="s">
        <v>589</v>
      </c>
      <c r="L1396" s="4" t="s">
        <v>34</v>
      </c>
      <c r="N1396" s="74" t="e">
        <f>+VLOOKUP(B1396,#REF!,5,0)</f>
        <v>#REF!</v>
      </c>
      <c r="O1396" s="2" t="e">
        <f t="shared" si="65"/>
        <v>#REF!</v>
      </c>
      <c r="P1396" s="2" t="s">
        <v>2644</v>
      </c>
      <c r="Q1396" s="2" t="s">
        <v>2645</v>
      </c>
    </row>
    <row r="1397" spans="1:17" ht="14.25" customHeight="1" x14ac:dyDescent="0.25">
      <c r="A1397" s="2">
        <v>1396</v>
      </c>
      <c r="B1397" s="3">
        <v>21506</v>
      </c>
      <c r="C1397" s="4" t="s">
        <v>4</v>
      </c>
      <c r="D1397" s="5">
        <v>43959</v>
      </c>
      <c r="E1397" s="36" t="s">
        <v>34</v>
      </c>
      <c r="F1397" s="5">
        <v>43963</v>
      </c>
      <c r="G1397" s="4" t="s">
        <v>596</v>
      </c>
      <c r="H1397" s="1">
        <f t="shared" si="63"/>
        <v>4</v>
      </c>
      <c r="I1397" s="1">
        <f t="shared" si="64"/>
        <v>3</v>
      </c>
      <c r="J1397" s="69" t="s">
        <v>1776</v>
      </c>
      <c r="K1397" s="4" t="s">
        <v>589</v>
      </c>
      <c r="L1397" s="4" t="s">
        <v>34</v>
      </c>
      <c r="N1397" s="74" t="e">
        <f>+VLOOKUP(B1397,#REF!,5,0)</f>
        <v>#REF!</v>
      </c>
      <c r="O1397" s="2" t="e">
        <f t="shared" si="65"/>
        <v>#REF!</v>
      </c>
      <c r="P1397" s="2" t="s">
        <v>2644</v>
      </c>
      <c r="Q1397" s="2" t="s">
        <v>2645</v>
      </c>
    </row>
    <row r="1398" spans="1:17" ht="14.25" customHeight="1" x14ac:dyDescent="0.25">
      <c r="A1398" s="2">
        <v>1397</v>
      </c>
      <c r="B1398" s="3">
        <v>21507</v>
      </c>
      <c r="C1398" s="4" t="s">
        <v>586</v>
      </c>
      <c r="D1398" s="5">
        <v>43959</v>
      </c>
      <c r="E1398" s="36" t="s">
        <v>34</v>
      </c>
      <c r="F1398" s="5">
        <v>43963</v>
      </c>
      <c r="G1398" s="4" t="s">
        <v>596</v>
      </c>
      <c r="H1398" s="1">
        <f t="shared" si="63"/>
        <v>4</v>
      </c>
      <c r="I1398" s="1">
        <f t="shared" si="64"/>
        <v>3</v>
      </c>
      <c r="J1398" s="69" t="s">
        <v>1777</v>
      </c>
      <c r="K1398" s="4" t="s">
        <v>589</v>
      </c>
      <c r="L1398" s="4" t="s">
        <v>34</v>
      </c>
      <c r="N1398" s="74" t="e">
        <f>+VLOOKUP(B1398,#REF!,5,0)</f>
        <v>#REF!</v>
      </c>
      <c r="O1398" s="2" t="e">
        <f t="shared" si="65"/>
        <v>#REF!</v>
      </c>
      <c r="P1398" s="2" t="s">
        <v>2644</v>
      </c>
      <c r="Q1398" s="2" t="s">
        <v>2645</v>
      </c>
    </row>
    <row r="1399" spans="1:17" ht="14.25" customHeight="1" x14ac:dyDescent="0.25">
      <c r="A1399" s="2">
        <v>1398</v>
      </c>
      <c r="B1399" s="3">
        <v>21508</v>
      </c>
      <c r="C1399" s="4" t="s">
        <v>586</v>
      </c>
      <c r="D1399" s="5">
        <v>43959</v>
      </c>
      <c r="E1399" s="36" t="s">
        <v>34</v>
      </c>
      <c r="F1399" s="5">
        <v>43963</v>
      </c>
      <c r="G1399" s="4" t="s">
        <v>596</v>
      </c>
      <c r="H1399" s="1">
        <f t="shared" si="63"/>
        <v>4</v>
      </c>
      <c r="I1399" s="1">
        <f t="shared" si="64"/>
        <v>3</v>
      </c>
      <c r="J1399" s="69" t="s">
        <v>1778</v>
      </c>
      <c r="K1399" s="4" t="s">
        <v>589</v>
      </c>
      <c r="L1399" s="4" t="s">
        <v>34</v>
      </c>
      <c r="N1399" s="74" t="e">
        <f>+VLOOKUP(B1399,#REF!,5,0)</f>
        <v>#REF!</v>
      </c>
      <c r="O1399" s="2" t="e">
        <f t="shared" si="65"/>
        <v>#REF!</v>
      </c>
      <c r="P1399" s="2" t="s">
        <v>2644</v>
      </c>
      <c r="Q1399" s="2" t="s">
        <v>2645</v>
      </c>
    </row>
    <row r="1400" spans="1:17" ht="14.25" customHeight="1" x14ac:dyDescent="0.25">
      <c r="A1400" s="2">
        <v>1399</v>
      </c>
      <c r="B1400" s="3">
        <v>21509</v>
      </c>
      <c r="C1400" s="4" t="s">
        <v>586</v>
      </c>
      <c r="D1400" s="5">
        <v>43959</v>
      </c>
      <c r="E1400" s="36" t="s">
        <v>34</v>
      </c>
      <c r="F1400" s="5">
        <v>43963</v>
      </c>
      <c r="G1400" s="4" t="s">
        <v>596</v>
      </c>
      <c r="H1400" s="1">
        <f t="shared" si="63"/>
        <v>4</v>
      </c>
      <c r="I1400" s="1">
        <f t="shared" si="64"/>
        <v>3</v>
      </c>
      <c r="J1400" s="69" t="s">
        <v>1779</v>
      </c>
      <c r="K1400" s="4" t="s">
        <v>589</v>
      </c>
      <c r="L1400" s="4" t="s">
        <v>34</v>
      </c>
      <c r="N1400" s="74" t="e">
        <f>+VLOOKUP(B1400,#REF!,5,0)</f>
        <v>#REF!</v>
      </c>
      <c r="O1400" s="2" t="e">
        <f t="shared" si="65"/>
        <v>#REF!</v>
      </c>
      <c r="P1400" s="2" t="s">
        <v>2644</v>
      </c>
      <c r="Q1400" s="2" t="s">
        <v>2645</v>
      </c>
    </row>
    <row r="1401" spans="1:17" ht="14.25" customHeight="1" x14ac:dyDescent="0.25">
      <c r="A1401" s="2">
        <v>1400</v>
      </c>
      <c r="B1401" s="3">
        <v>21510</v>
      </c>
      <c r="C1401" s="4" t="s">
        <v>586</v>
      </c>
      <c r="D1401" s="5">
        <v>43959</v>
      </c>
      <c r="E1401" s="36" t="s">
        <v>34</v>
      </c>
      <c r="F1401" s="5">
        <v>43963</v>
      </c>
      <c r="G1401" s="4" t="s">
        <v>596</v>
      </c>
      <c r="H1401" s="1">
        <f t="shared" si="63"/>
        <v>4</v>
      </c>
      <c r="I1401" s="1">
        <f t="shared" si="64"/>
        <v>3</v>
      </c>
      <c r="J1401" s="69" t="s">
        <v>1780</v>
      </c>
      <c r="K1401" s="4" t="s">
        <v>589</v>
      </c>
      <c r="L1401" s="4" t="s">
        <v>34</v>
      </c>
      <c r="N1401" s="74" t="e">
        <f>+VLOOKUP(B1401,#REF!,5,0)</f>
        <v>#REF!</v>
      </c>
      <c r="O1401" s="2" t="e">
        <f t="shared" si="65"/>
        <v>#REF!</v>
      </c>
      <c r="P1401" s="2" t="s">
        <v>2644</v>
      </c>
      <c r="Q1401" s="2" t="s">
        <v>2645</v>
      </c>
    </row>
    <row r="1402" spans="1:17" ht="14.25" customHeight="1" x14ac:dyDescent="0.25">
      <c r="A1402" s="2">
        <v>1401</v>
      </c>
      <c r="B1402" s="3">
        <v>21511</v>
      </c>
      <c r="C1402" s="4" t="s">
        <v>586</v>
      </c>
      <c r="D1402" s="5">
        <v>43959</v>
      </c>
      <c r="E1402" s="36" t="s">
        <v>34</v>
      </c>
      <c r="F1402" s="5">
        <v>43963</v>
      </c>
      <c r="G1402" s="4" t="s">
        <v>596</v>
      </c>
      <c r="H1402" s="1">
        <f t="shared" si="63"/>
        <v>4</v>
      </c>
      <c r="I1402" s="1">
        <f t="shared" si="64"/>
        <v>3</v>
      </c>
      <c r="J1402" s="69" t="s">
        <v>1781</v>
      </c>
      <c r="K1402" s="4" t="s">
        <v>589</v>
      </c>
      <c r="L1402" s="4" t="s">
        <v>34</v>
      </c>
      <c r="N1402" s="74" t="e">
        <f>+VLOOKUP(B1402,#REF!,5,0)</f>
        <v>#REF!</v>
      </c>
      <c r="O1402" s="2" t="e">
        <f t="shared" si="65"/>
        <v>#REF!</v>
      </c>
      <c r="P1402" s="2" t="s">
        <v>2644</v>
      </c>
      <c r="Q1402" s="2" t="s">
        <v>2645</v>
      </c>
    </row>
    <row r="1403" spans="1:17" ht="14.25" customHeight="1" x14ac:dyDescent="0.25">
      <c r="A1403" s="2">
        <v>1402</v>
      </c>
      <c r="B1403" s="3">
        <v>21512</v>
      </c>
      <c r="C1403" s="4" t="s">
        <v>2</v>
      </c>
      <c r="D1403" s="5">
        <v>43959</v>
      </c>
      <c r="E1403" s="36" t="s">
        <v>34</v>
      </c>
      <c r="F1403" s="5">
        <v>43963</v>
      </c>
      <c r="G1403" s="4" t="s">
        <v>596</v>
      </c>
      <c r="H1403" s="1">
        <f t="shared" si="63"/>
        <v>4</v>
      </c>
      <c r="I1403" s="1">
        <f t="shared" si="64"/>
        <v>3</v>
      </c>
      <c r="J1403" s="69" t="s">
        <v>1781</v>
      </c>
      <c r="K1403" s="4" t="s">
        <v>589</v>
      </c>
      <c r="L1403" s="4" t="s">
        <v>34</v>
      </c>
      <c r="N1403" s="74" t="e">
        <f>+VLOOKUP(B1403,#REF!,5,0)</f>
        <v>#REF!</v>
      </c>
      <c r="O1403" s="2" t="e">
        <f t="shared" si="65"/>
        <v>#REF!</v>
      </c>
      <c r="P1403" s="2" t="s">
        <v>2644</v>
      </c>
      <c r="Q1403" s="2" t="s">
        <v>2645</v>
      </c>
    </row>
    <row r="1404" spans="1:17" ht="14.25" customHeight="1" x14ac:dyDescent="0.25">
      <c r="A1404" s="2">
        <v>1403</v>
      </c>
      <c r="B1404" s="3">
        <v>21513</v>
      </c>
      <c r="C1404" s="4" t="s">
        <v>4</v>
      </c>
      <c r="D1404" s="5">
        <v>43960</v>
      </c>
      <c r="E1404" s="36" t="s">
        <v>34</v>
      </c>
      <c r="F1404" s="5" t="s">
        <v>25</v>
      </c>
      <c r="G1404" s="4" t="s">
        <v>25</v>
      </c>
      <c r="H1404" s="1" t="e">
        <f t="shared" si="63"/>
        <v>#VALUE!</v>
      </c>
      <c r="I1404" s="1" t="e">
        <f t="shared" si="64"/>
        <v>#VALUE!</v>
      </c>
      <c r="J1404" s="69" t="s">
        <v>1782</v>
      </c>
      <c r="K1404" s="4" t="s">
        <v>592</v>
      </c>
      <c r="L1404" s="4" t="s">
        <v>25</v>
      </c>
      <c r="N1404" s="74" t="e">
        <f>+VLOOKUP(B1404,#REF!,5,0)</f>
        <v>#REF!</v>
      </c>
      <c r="O1404" s="2" t="e">
        <f t="shared" si="65"/>
        <v>#REF!</v>
      </c>
      <c r="P1404" s="2" t="s">
        <v>2646</v>
      </c>
      <c r="Q1404" s="2" t="s">
        <v>25</v>
      </c>
    </row>
    <row r="1405" spans="1:17" ht="14.25" customHeight="1" x14ac:dyDescent="0.25">
      <c r="A1405" s="2">
        <v>1404</v>
      </c>
      <c r="B1405" s="3">
        <v>21514</v>
      </c>
      <c r="C1405" s="4" t="s">
        <v>586</v>
      </c>
      <c r="D1405" s="5">
        <v>43960</v>
      </c>
      <c r="E1405" s="36" t="s">
        <v>34</v>
      </c>
      <c r="F1405" s="5">
        <v>43963</v>
      </c>
      <c r="G1405" s="4" t="s">
        <v>596</v>
      </c>
      <c r="H1405" s="1">
        <f t="shared" si="63"/>
        <v>3</v>
      </c>
      <c r="I1405" s="1">
        <f t="shared" si="64"/>
        <v>2</v>
      </c>
      <c r="J1405" s="69" t="s">
        <v>1783</v>
      </c>
      <c r="K1405" s="4" t="s">
        <v>589</v>
      </c>
      <c r="L1405" s="4" t="s">
        <v>34</v>
      </c>
      <c r="N1405" s="74" t="e">
        <f>+VLOOKUP(B1405,#REF!,5,0)</f>
        <v>#REF!</v>
      </c>
      <c r="O1405" s="2" t="e">
        <f t="shared" si="65"/>
        <v>#REF!</v>
      </c>
      <c r="P1405" s="2" t="s">
        <v>2644</v>
      </c>
      <c r="Q1405" s="2" t="s">
        <v>2645</v>
      </c>
    </row>
    <row r="1406" spans="1:17" ht="14.25" customHeight="1" x14ac:dyDescent="0.25">
      <c r="A1406" s="2">
        <v>1405</v>
      </c>
      <c r="B1406" s="3">
        <v>21515</v>
      </c>
      <c r="C1406" s="4" t="s">
        <v>586</v>
      </c>
      <c r="D1406" s="5">
        <v>43960</v>
      </c>
      <c r="E1406" s="36" t="s">
        <v>34</v>
      </c>
      <c r="F1406" s="5">
        <v>43963</v>
      </c>
      <c r="G1406" s="4" t="s">
        <v>596</v>
      </c>
      <c r="H1406" s="1">
        <f t="shared" si="63"/>
        <v>3</v>
      </c>
      <c r="I1406" s="1">
        <f t="shared" si="64"/>
        <v>2</v>
      </c>
      <c r="J1406" s="69" t="s">
        <v>1784</v>
      </c>
      <c r="K1406" s="4" t="s">
        <v>589</v>
      </c>
      <c r="L1406" s="4" t="s">
        <v>34</v>
      </c>
      <c r="N1406" s="74" t="e">
        <f>+VLOOKUP(B1406,#REF!,5,0)</f>
        <v>#REF!</v>
      </c>
      <c r="O1406" s="2" t="e">
        <f t="shared" si="65"/>
        <v>#REF!</v>
      </c>
      <c r="P1406" s="2" t="s">
        <v>2644</v>
      </c>
      <c r="Q1406" s="2" t="s">
        <v>2645</v>
      </c>
    </row>
    <row r="1407" spans="1:17" ht="14.25" customHeight="1" x14ac:dyDescent="0.25">
      <c r="A1407" s="2">
        <v>1406</v>
      </c>
      <c r="B1407" s="3">
        <v>21516</v>
      </c>
      <c r="C1407" s="4" t="s">
        <v>586</v>
      </c>
      <c r="D1407" s="5">
        <v>43960</v>
      </c>
      <c r="E1407" s="36" t="s">
        <v>34</v>
      </c>
      <c r="F1407" s="5">
        <v>43963</v>
      </c>
      <c r="G1407" s="4" t="s">
        <v>596</v>
      </c>
      <c r="H1407" s="1">
        <f t="shared" si="63"/>
        <v>3</v>
      </c>
      <c r="I1407" s="1">
        <f t="shared" si="64"/>
        <v>2</v>
      </c>
      <c r="J1407" s="69" t="s">
        <v>1785</v>
      </c>
      <c r="K1407" s="4" t="s">
        <v>589</v>
      </c>
      <c r="L1407" s="4" t="s">
        <v>34</v>
      </c>
      <c r="N1407" s="74" t="e">
        <f>+VLOOKUP(B1407,#REF!,5,0)</f>
        <v>#REF!</v>
      </c>
      <c r="O1407" s="2" t="e">
        <f t="shared" si="65"/>
        <v>#REF!</v>
      </c>
      <c r="P1407" s="2" t="s">
        <v>2644</v>
      </c>
      <c r="Q1407" s="2" t="s">
        <v>2645</v>
      </c>
    </row>
    <row r="1408" spans="1:17" ht="14.25" customHeight="1" x14ac:dyDescent="0.25">
      <c r="A1408" s="2">
        <v>1407</v>
      </c>
      <c r="B1408" s="3">
        <v>21517</v>
      </c>
      <c r="C1408" s="4" t="s">
        <v>586</v>
      </c>
      <c r="D1408" s="5">
        <v>43960</v>
      </c>
      <c r="E1408" s="36" t="s">
        <v>34</v>
      </c>
      <c r="F1408" s="5">
        <v>43963</v>
      </c>
      <c r="G1408" s="4" t="s">
        <v>596</v>
      </c>
      <c r="H1408" s="1">
        <f t="shared" si="63"/>
        <v>3</v>
      </c>
      <c r="I1408" s="1">
        <f t="shared" si="64"/>
        <v>2</v>
      </c>
      <c r="J1408" s="69" t="s">
        <v>1786</v>
      </c>
      <c r="K1408" s="4" t="s">
        <v>589</v>
      </c>
      <c r="L1408" s="4" t="s">
        <v>34</v>
      </c>
      <c r="N1408" s="74" t="e">
        <f>+VLOOKUP(B1408,#REF!,5,0)</f>
        <v>#REF!</v>
      </c>
      <c r="O1408" s="2" t="e">
        <f t="shared" si="65"/>
        <v>#REF!</v>
      </c>
      <c r="P1408" s="2" t="s">
        <v>2644</v>
      </c>
      <c r="Q1408" s="2" t="s">
        <v>2645</v>
      </c>
    </row>
    <row r="1409" spans="1:17" ht="14.25" customHeight="1" x14ac:dyDescent="0.25">
      <c r="A1409" s="2">
        <v>1408</v>
      </c>
      <c r="B1409" s="3">
        <v>21518</v>
      </c>
      <c r="C1409" s="4" t="s">
        <v>586</v>
      </c>
      <c r="D1409" s="5">
        <v>43960</v>
      </c>
      <c r="E1409" s="36" t="s">
        <v>34</v>
      </c>
      <c r="F1409" s="5">
        <v>43963</v>
      </c>
      <c r="G1409" s="4" t="s">
        <v>596</v>
      </c>
      <c r="H1409" s="1">
        <f t="shared" si="63"/>
        <v>3</v>
      </c>
      <c r="I1409" s="1">
        <f t="shared" si="64"/>
        <v>2</v>
      </c>
      <c r="J1409" s="69" t="s">
        <v>1787</v>
      </c>
      <c r="K1409" s="4" t="s">
        <v>589</v>
      </c>
      <c r="L1409" s="4" t="s">
        <v>34</v>
      </c>
      <c r="N1409" s="74" t="e">
        <f>+VLOOKUP(B1409,#REF!,5,0)</f>
        <v>#REF!</v>
      </c>
      <c r="O1409" s="2" t="e">
        <f t="shared" si="65"/>
        <v>#REF!</v>
      </c>
      <c r="P1409" s="2" t="s">
        <v>2644</v>
      </c>
      <c r="Q1409" s="2" t="s">
        <v>2645</v>
      </c>
    </row>
    <row r="1410" spans="1:17" ht="14.25" customHeight="1" x14ac:dyDescent="0.25">
      <c r="A1410" s="2">
        <v>1409</v>
      </c>
      <c r="B1410" s="3">
        <v>21519</v>
      </c>
      <c r="C1410" s="4" t="s">
        <v>2</v>
      </c>
      <c r="D1410" s="5">
        <v>43961</v>
      </c>
      <c r="E1410" s="36" t="s">
        <v>34</v>
      </c>
      <c r="F1410" s="5">
        <v>43963</v>
      </c>
      <c r="G1410" s="4" t="s">
        <v>596</v>
      </c>
      <c r="H1410" s="1">
        <f t="shared" ref="H1410:H1473" si="66">+F1410-D1410</f>
        <v>2</v>
      </c>
      <c r="I1410" s="1">
        <f t="shared" ref="I1410:I1473" si="67">+NETWORKDAYS(D1410,F1410)</f>
        <v>2</v>
      </c>
      <c r="J1410" s="69" t="s">
        <v>1788</v>
      </c>
      <c r="K1410" s="4" t="s">
        <v>589</v>
      </c>
      <c r="L1410" s="4" t="s">
        <v>34</v>
      </c>
      <c r="N1410" s="74" t="e">
        <f>+VLOOKUP(B1410,#REF!,5,0)</f>
        <v>#REF!</v>
      </c>
      <c r="O1410" s="2" t="e">
        <f t="shared" ref="O1410:O1473" si="68">+N1410=K1410</f>
        <v>#REF!</v>
      </c>
      <c r="P1410" s="2" t="s">
        <v>2644</v>
      </c>
      <c r="Q1410" s="2" t="s">
        <v>2645</v>
      </c>
    </row>
    <row r="1411" spans="1:17" ht="14.25" customHeight="1" x14ac:dyDescent="0.25">
      <c r="A1411" s="2">
        <v>1410</v>
      </c>
      <c r="B1411" s="3">
        <v>21520</v>
      </c>
      <c r="C1411" s="4" t="s">
        <v>586</v>
      </c>
      <c r="D1411" s="5">
        <v>43961</v>
      </c>
      <c r="E1411" s="36" t="s">
        <v>34</v>
      </c>
      <c r="F1411" s="5">
        <v>43963</v>
      </c>
      <c r="G1411" s="4" t="s">
        <v>596</v>
      </c>
      <c r="H1411" s="1">
        <f t="shared" si="66"/>
        <v>2</v>
      </c>
      <c r="I1411" s="1">
        <f t="shared" si="67"/>
        <v>2</v>
      </c>
      <c r="J1411" s="69" t="s">
        <v>1342</v>
      </c>
      <c r="K1411" s="4" t="s">
        <v>589</v>
      </c>
      <c r="L1411" s="4" t="s">
        <v>34</v>
      </c>
      <c r="N1411" s="74" t="e">
        <f>+VLOOKUP(B1411,#REF!,5,0)</f>
        <v>#REF!</v>
      </c>
      <c r="O1411" s="2" t="e">
        <f t="shared" si="68"/>
        <v>#REF!</v>
      </c>
      <c r="P1411" s="2" t="s">
        <v>2644</v>
      </c>
      <c r="Q1411" s="2" t="s">
        <v>2645</v>
      </c>
    </row>
    <row r="1412" spans="1:17" ht="14.25" customHeight="1" x14ac:dyDescent="0.25">
      <c r="A1412" s="2">
        <v>1411</v>
      </c>
      <c r="B1412" s="3">
        <v>21521</v>
      </c>
      <c r="C1412" s="4" t="s">
        <v>586</v>
      </c>
      <c r="D1412" s="5">
        <v>43962</v>
      </c>
      <c r="E1412" s="36" t="s">
        <v>34</v>
      </c>
      <c r="F1412" s="5">
        <v>43963</v>
      </c>
      <c r="G1412" s="4" t="s">
        <v>596</v>
      </c>
      <c r="H1412" s="1">
        <f t="shared" si="66"/>
        <v>1</v>
      </c>
      <c r="I1412" s="1">
        <f t="shared" si="67"/>
        <v>2</v>
      </c>
      <c r="J1412" s="69" t="s">
        <v>1725</v>
      </c>
      <c r="K1412" s="4" t="s">
        <v>589</v>
      </c>
      <c r="L1412" s="4" t="s">
        <v>34</v>
      </c>
      <c r="N1412" s="74" t="e">
        <f>+VLOOKUP(B1412,#REF!,5,0)</f>
        <v>#REF!</v>
      </c>
      <c r="O1412" s="2" t="e">
        <f t="shared" si="68"/>
        <v>#REF!</v>
      </c>
      <c r="P1412" s="2" t="s">
        <v>2644</v>
      </c>
      <c r="Q1412" s="2" t="s">
        <v>2645</v>
      </c>
    </row>
    <row r="1413" spans="1:17" ht="14.25" customHeight="1" x14ac:dyDescent="0.25">
      <c r="A1413" s="2">
        <v>1412</v>
      </c>
      <c r="B1413" s="3">
        <v>21522</v>
      </c>
      <c r="C1413" s="4" t="s">
        <v>586</v>
      </c>
      <c r="D1413" s="5">
        <v>43962</v>
      </c>
      <c r="E1413" s="36" t="s">
        <v>34</v>
      </c>
      <c r="F1413" s="5">
        <v>43963</v>
      </c>
      <c r="G1413" s="4" t="s">
        <v>596</v>
      </c>
      <c r="H1413" s="1">
        <f t="shared" si="66"/>
        <v>1</v>
      </c>
      <c r="I1413" s="1">
        <f t="shared" si="67"/>
        <v>2</v>
      </c>
      <c r="J1413" s="69" t="s">
        <v>1725</v>
      </c>
      <c r="K1413" s="4" t="s">
        <v>589</v>
      </c>
      <c r="L1413" s="4" t="s">
        <v>34</v>
      </c>
      <c r="N1413" s="74" t="e">
        <f>+VLOOKUP(B1413,#REF!,5,0)</f>
        <v>#REF!</v>
      </c>
      <c r="O1413" s="2" t="e">
        <f t="shared" si="68"/>
        <v>#REF!</v>
      </c>
      <c r="P1413" s="2" t="s">
        <v>2644</v>
      </c>
      <c r="Q1413" s="2" t="s">
        <v>2645</v>
      </c>
    </row>
    <row r="1414" spans="1:17" ht="14.25" customHeight="1" x14ac:dyDescent="0.25">
      <c r="A1414" s="2">
        <v>1413</v>
      </c>
      <c r="B1414" s="3">
        <v>21523</v>
      </c>
      <c r="C1414" s="4" t="s">
        <v>586</v>
      </c>
      <c r="D1414" s="5">
        <v>43962</v>
      </c>
      <c r="E1414" s="36" t="s">
        <v>34</v>
      </c>
      <c r="F1414" s="5">
        <v>43963</v>
      </c>
      <c r="G1414" s="4" t="s">
        <v>596</v>
      </c>
      <c r="H1414" s="1">
        <f t="shared" si="66"/>
        <v>1</v>
      </c>
      <c r="I1414" s="1">
        <f t="shared" si="67"/>
        <v>2</v>
      </c>
      <c r="J1414" s="69" t="s">
        <v>1789</v>
      </c>
      <c r="K1414" s="4" t="s">
        <v>589</v>
      </c>
      <c r="L1414" s="4" t="s">
        <v>34</v>
      </c>
      <c r="N1414" s="74" t="e">
        <f>+VLOOKUP(B1414,#REF!,5,0)</f>
        <v>#REF!</v>
      </c>
      <c r="O1414" s="2" t="e">
        <f t="shared" si="68"/>
        <v>#REF!</v>
      </c>
      <c r="P1414" s="2" t="s">
        <v>2644</v>
      </c>
      <c r="Q1414" s="2" t="s">
        <v>2645</v>
      </c>
    </row>
    <row r="1415" spans="1:17" ht="14.25" customHeight="1" x14ac:dyDescent="0.25">
      <c r="A1415" s="2">
        <v>1414</v>
      </c>
      <c r="B1415" s="3">
        <v>21524</v>
      </c>
      <c r="C1415" s="4" t="s">
        <v>4</v>
      </c>
      <c r="D1415" s="5">
        <v>43962</v>
      </c>
      <c r="E1415" s="36" t="s">
        <v>34</v>
      </c>
      <c r="F1415" s="5">
        <v>43963</v>
      </c>
      <c r="G1415" s="4" t="s">
        <v>596</v>
      </c>
      <c r="H1415" s="1">
        <f t="shared" si="66"/>
        <v>1</v>
      </c>
      <c r="I1415" s="1">
        <f t="shared" si="67"/>
        <v>2</v>
      </c>
      <c r="J1415" s="69" t="s">
        <v>1790</v>
      </c>
      <c r="K1415" s="4" t="s">
        <v>589</v>
      </c>
      <c r="L1415" s="4" t="s">
        <v>34</v>
      </c>
      <c r="N1415" s="74" t="e">
        <f>+VLOOKUP(B1415,#REF!,5,0)</f>
        <v>#REF!</v>
      </c>
      <c r="O1415" s="2" t="e">
        <f t="shared" si="68"/>
        <v>#REF!</v>
      </c>
      <c r="P1415" s="2" t="s">
        <v>2644</v>
      </c>
      <c r="Q1415" s="2" t="s">
        <v>2645</v>
      </c>
    </row>
    <row r="1416" spans="1:17" ht="14.25" customHeight="1" x14ac:dyDescent="0.25">
      <c r="A1416" s="2">
        <v>1415</v>
      </c>
      <c r="B1416" s="3">
        <v>21525</v>
      </c>
      <c r="C1416" s="4" t="s">
        <v>4</v>
      </c>
      <c r="D1416" s="5">
        <v>43962</v>
      </c>
      <c r="E1416" s="36" t="s">
        <v>34</v>
      </c>
      <c r="F1416" s="5">
        <v>43963</v>
      </c>
      <c r="G1416" s="4" t="s">
        <v>596</v>
      </c>
      <c r="H1416" s="1">
        <f t="shared" si="66"/>
        <v>1</v>
      </c>
      <c r="I1416" s="1">
        <f t="shared" si="67"/>
        <v>2</v>
      </c>
      <c r="J1416" s="69" t="s">
        <v>1791</v>
      </c>
      <c r="K1416" s="4" t="s">
        <v>589</v>
      </c>
      <c r="L1416" s="4" t="s">
        <v>34</v>
      </c>
      <c r="N1416" s="74" t="e">
        <f>+VLOOKUP(B1416,#REF!,5,0)</f>
        <v>#REF!</v>
      </c>
      <c r="O1416" s="2" t="e">
        <f t="shared" si="68"/>
        <v>#REF!</v>
      </c>
      <c r="P1416" s="2" t="s">
        <v>2644</v>
      </c>
      <c r="Q1416" s="2" t="s">
        <v>2645</v>
      </c>
    </row>
    <row r="1417" spans="1:17" ht="14.25" customHeight="1" x14ac:dyDescent="0.25">
      <c r="A1417" s="2">
        <v>1416</v>
      </c>
      <c r="B1417" s="3">
        <v>21526</v>
      </c>
      <c r="C1417" s="4" t="s">
        <v>586</v>
      </c>
      <c r="D1417" s="5">
        <v>43962</v>
      </c>
      <c r="E1417" s="36" t="s">
        <v>34</v>
      </c>
      <c r="F1417" s="5">
        <v>43963</v>
      </c>
      <c r="G1417" s="4" t="s">
        <v>596</v>
      </c>
      <c r="H1417" s="1">
        <f t="shared" si="66"/>
        <v>1</v>
      </c>
      <c r="I1417" s="1">
        <f t="shared" si="67"/>
        <v>2</v>
      </c>
      <c r="J1417" s="69" t="s">
        <v>1792</v>
      </c>
      <c r="K1417" s="4" t="s">
        <v>589</v>
      </c>
      <c r="L1417" s="4" t="s">
        <v>34</v>
      </c>
      <c r="N1417" s="74" t="e">
        <f>+VLOOKUP(B1417,#REF!,5,0)</f>
        <v>#REF!</v>
      </c>
      <c r="O1417" s="2" t="e">
        <f t="shared" si="68"/>
        <v>#REF!</v>
      </c>
      <c r="P1417" s="2" t="s">
        <v>2644</v>
      </c>
      <c r="Q1417" s="2" t="s">
        <v>2645</v>
      </c>
    </row>
    <row r="1418" spans="1:17" ht="14.25" customHeight="1" x14ac:dyDescent="0.25">
      <c r="A1418" s="2">
        <v>1417</v>
      </c>
      <c r="B1418" s="3">
        <v>21527</v>
      </c>
      <c r="C1418" s="4" t="s">
        <v>586</v>
      </c>
      <c r="D1418" s="5">
        <v>43962</v>
      </c>
      <c r="E1418" s="36" t="s">
        <v>34</v>
      </c>
      <c r="F1418" s="5">
        <v>43963</v>
      </c>
      <c r="G1418" s="4" t="s">
        <v>596</v>
      </c>
      <c r="H1418" s="1">
        <f t="shared" si="66"/>
        <v>1</v>
      </c>
      <c r="I1418" s="1">
        <f t="shared" si="67"/>
        <v>2</v>
      </c>
      <c r="J1418" s="69" t="s">
        <v>1793</v>
      </c>
      <c r="K1418" s="4" t="s">
        <v>589</v>
      </c>
      <c r="L1418" s="4" t="s">
        <v>34</v>
      </c>
      <c r="N1418" s="74" t="e">
        <f>+VLOOKUP(B1418,#REF!,5,0)</f>
        <v>#REF!</v>
      </c>
      <c r="O1418" s="2" t="e">
        <f t="shared" si="68"/>
        <v>#REF!</v>
      </c>
      <c r="P1418" s="2" t="s">
        <v>2644</v>
      </c>
      <c r="Q1418" s="2" t="s">
        <v>2645</v>
      </c>
    </row>
    <row r="1419" spans="1:17" ht="14.25" customHeight="1" x14ac:dyDescent="0.25">
      <c r="A1419" s="2">
        <v>1418</v>
      </c>
      <c r="B1419" s="3">
        <v>21528</v>
      </c>
      <c r="C1419" s="4" t="s">
        <v>4</v>
      </c>
      <c r="D1419" s="5">
        <v>43962</v>
      </c>
      <c r="E1419" s="36" t="s">
        <v>34</v>
      </c>
      <c r="F1419" s="5">
        <v>43963</v>
      </c>
      <c r="G1419" s="4" t="s">
        <v>596</v>
      </c>
      <c r="H1419" s="1">
        <f t="shared" si="66"/>
        <v>1</v>
      </c>
      <c r="I1419" s="1">
        <f t="shared" si="67"/>
        <v>2</v>
      </c>
      <c r="J1419" s="69" t="s">
        <v>1794</v>
      </c>
      <c r="K1419" s="4" t="s">
        <v>589</v>
      </c>
      <c r="L1419" s="4" t="s">
        <v>34</v>
      </c>
      <c r="N1419" s="74" t="e">
        <f>+VLOOKUP(B1419,#REF!,5,0)</f>
        <v>#REF!</v>
      </c>
      <c r="O1419" s="2" t="e">
        <f t="shared" si="68"/>
        <v>#REF!</v>
      </c>
      <c r="P1419" s="2" t="s">
        <v>2644</v>
      </c>
      <c r="Q1419" s="2" t="s">
        <v>2645</v>
      </c>
    </row>
    <row r="1420" spans="1:17" ht="14.25" customHeight="1" x14ac:dyDescent="0.25">
      <c r="A1420" s="2">
        <v>1419</v>
      </c>
      <c r="B1420" s="3">
        <v>21529</v>
      </c>
      <c r="C1420" s="4" t="s">
        <v>586</v>
      </c>
      <c r="D1420" s="5">
        <v>43962</v>
      </c>
      <c r="E1420" s="36" t="s">
        <v>34</v>
      </c>
      <c r="F1420" s="5">
        <v>43963</v>
      </c>
      <c r="G1420" s="4" t="s">
        <v>596</v>
      </c>
      <c r="H1420" s="1">
        <f t="shared" si="66"/>
        <v>1</v>
      </c>
      <c r="I1420" s="1">
        <f t="shared" si="67"/>
        <v>2</v>
      </c>
      <c r="J1420" s="69" t="s">
        <v>1795</v>
      </c>
      <c r="K1420" s="4" t="s">
        <v>589</v>
      </c>
      <c r="L1420" s="4" t="s">
        <v>34</v>
      </c>
      <c r="N1420" s="74" t="e">
        <f>+VLOOKUP(B1420,#REF!,5,0)</f>
        <v>#REF!</v>
      </c>
      <c r="O1420" s="2" t="e">
        <f t="shared" si="68"/>
        <v>#REF!</v>
      </c>
      <c r="P1420" s="2" t="s">
        <v>2644</v>
      </c>
      <c r="Q1420" s="2" t="s">
        <v>2645</v>
      </c>
    </row>
    <row r="1421" spans="1:17" ht="14.25" customHeight="1" x14ac:dyDescent="0.25">
      <c r="A1421" s="2">
        <v>1420</v>
      </c>
      <c r="B1421" s="3">
        <v>21530</v>
      </c>
      <c r="C1421" s="4" t="s">
        <v>586</v>
      </c>
      <c r="D1421" s="5">
        <v>43962</v>
      </c>
      <c r="E1421" s="36" t="s">
        <v>34</v>
      </c>
      <c r="F1421" s="5">
        <v>43964</v>
      </c>
      <c r="G1421" s="4" t="s">
        <v>596</v>
      </c>
      <c r="H1421" s="1">
        <f t="shared" si="66"/>
        <v>2</v>
      </c>
      <c r="I1421" s="1">
        <f t="shared" si="67"/>
        <v>3</v>
      </c>
      <c r="J1421" s="69" t="s">
        <v>1796</v>
      </c>
      <c r="K1421" s="4" t="s">
        <v>589</v>
      </c>
      <c r="L1421" s="4" t="s">
        <v>34</v>
      </c>
      <c r="N1421" s="74" t="e">
        <f>+VLOOKUP(B1421,#REF!,5,0)</f>
        <v>#REF!</v>
      </c>
      <c r="O1421" s="2" t="e">
        <f t="shared" si="68"/>
        <v>#REF!</v>
      </c>
      <c r="P1421" s="2" t="s">
        <v>2644</v>
      </c>
      <c r="Q1421" s="2" t="s">
        <v>2645</v>
      </c>
    </row>
    <row r="1422" spans="1:17" ht="14.25" customHeight="1" x14ac:dyDescent="0.25">
      <c r="A1422" s="2">
        <v>1421</v>
      </c>
      <c r="B1422" s="3">
        <v>21531</v>
      </c>
      <c r="C1422" s="4" t="s">
        <v>4</v>
      </c>
      <c r="D1422" s="5">
        <v>43962</v>
      </c>
      <c r="E1422" s="36" t="s">
        <v>34</v>
      </c>
      <c r="F1422" s="5" t="s">
        <v>25</v>
      </c>
      <c r="G1422" s="4" t="s">
        <v>25</v>
      </c>
      <c r="H1422" s="1" t="e">
        <f t="shared" si="66"/>
        <v>#VALUE!</v>
      </c>
      <c r="I1422" s="1" t="e">
        <f t="shared" si="67"/>
        <v>#VALUE!</v>
      </c>
      <c r="J1422" s="69" t="s">
        <v>1797</v>
      </c>
      <c r="K1422" s="4" t="s">
        <v>592</v>
      </c>
      <c r="L1422" s="4" t="s">
        <v>25</v>
      </c>
      <c r="N1422" s="74" t="e">
        <f>+VLOOKUP(B1422,#REF!,5,0)</f>
        <v>#REF!</v>
      </c>
      <c r="O1422" s="2" t="e">
        <f t="shared" si="68"/>
        <v>#REF!</v>
      </c>
      <c r="P1422" s="2" t="s">
        <v>2646</v>
      </c>
      <c r="Q1422" s="2" t="s">
        <v>25</v>
      </c>
    </row>
    <row r="1423" spans="1:17" ht="14.25" customHeight="1" x14ac:dyDescent="0.25">
      <c r="A1423" s="2">
        <v>1422</v>
      </c>
      <c r="B1423" s="3">
        <v>21532</v>
      </c>
      <c r="C1423" s="4" t="s">
        <v>586</v>
      </c>
      <c r="D1423" s="5">
        <v>43962</v>
      </c>
      <c r="E1423" s="36" t="s">
        <v>34</v>
      </c>
      <c r="F1423" s="5">
        <v>43964</v>
      </c>
      <c r="G1423" s="4" t="s">
        <v>596</v>
      </c>
      <c r="H1423" s="1">
        <f t="shared" si="66"/>
        <v>2</v>
      </c>
      <c r="I1423" s="1">
        <f t="shared" si="67"/>
        <v>3</v>
      </c>
      <c r="J1423" s="69" t="s">
        <v>1798</v>
      </c>
      <c r="K1423" s="4" t="s">
        <v>589</v>
      </c>
      <c r="L1423" s="4" t="s">
        <v>34</v>
      </c>
      <c r="N1423" s="74" t="e">
        <f>+VLOOKUP(B1423,#REF!,5,0)</f>
        <v>#REF!</v>
      </c>
      <c r="O1423" s="2" t="e">
        <f t="shared" si="68"/>
        <v>#REF!</v>
      </c>
      <c r="P1423" s="2" t="s">
        <v>2644</v>
      </c>
      <c r="Q1423" s="2" t="s">
        <v>2645</v>
      </c>
    </row>
    <row r="1424" spans="1:17" ht="14.25" customHeight="1" x14ac:dyDescent="0.25">
      <c r="A1424" s="2">
        <v>1423</v>
      </c>
      <c r="B1424" s="3">
        <v>21533</v>
      </c>
      <c r="C1424" s="4" t="s">
        <v>586</v>
      </c>
      <c r="D1424" s="5">
        <v>43962</v>
      </c>
      <c r="E1424" s="36" t="s">
        <v>34</v>
      </c>
      <c r="F1424" s="5">
        <v>43964</v>
      </c>
      <c r="G1424" s="4" t="s">
        <v>596</v>
      </c>
      <c r="H1424" s="1">
        <f t="shared" si="66"/>
        <v>2</v>
      </c>
      <c r="I1424" s="1">
        <f t="shared" si="67"/>
        <v>3</v>
      </c>
      <c r="J1424" s="69" t="s">
        <v>1472</v>
      </c>
      <c r="K1424" s="4" t="s">
        <v>589</v>
      </c>
      <c r="L1424" s="4" t="s">
        <v>34</v>
      </c>
      <c r="N1424" s="74" t="e">
        <f>+VLOOKUP(B1424,#REF!,5,0)</f>
        <v>#REF!</v>
      </c>
      <c r="O1424" s="2" t="e">
        <f t="shared" si="68"/>
        <v>#REF!</v>
      </c>
      <c r="P1424" s="2" t="s">
        <v>2644</v>
      </c>
      <c r="Q1424" s="2" t="s">
        <v>2645</v>
      </c>
    </row>
    <row r="1425" spans="1:17" ht="14.25" customHeight="1" x14ac:dyDescent="0.25">
      <c r="A1425" s="2">
        <v>1424</v>
      </c>
      <c r="B1425" s="3">
        <v>21534</v>
      </c>
      <c r="C1425" s="4" t="s">
        <v>586</v>
      </c>
      <c r="D1425" s="5">
        <v>43962</v>
      </c>
      <c r="E1425" s="36" t="s">
        <v>34</v>
      </c>
      <c r="F1425" s="5">
        <v>43964</v>
      </c>
      <c r="G1425" s="4" t="s">
        <v>596</v>
      </c>
      <c r="H1425" s="1">
        <f t="shared" si="66"/>
        <v>2</v>
      </c>
      <c r="I1425" s="1">
        <f t="shared" si="67"/>
        <v>3</v>
      </c>
      <c r="J1425" s="69" t="s">
        <v>1799</v>
      </c>
      <c r="K1425" s="4" t="s">
        <v>589</v>
      </c>
      <c r="L1425" s="4" t="s">
        <v>34</v>
      </c>
      <c r="N1425" s="74" t="e">
        <f>+VLOOKUP(B1425,#REF!,5,0)</f>
        <v>#REF!</v>
      </c>
      <c r="O1425" s="2" t="e">
        <f t="shared" si="68"/>
        <v>#REF!</v>
      </c>
      <c r="P1425" s="2" t="s">
        <v>2644</v>
      </c>
      <c r="Q1425" s="2" t="s">
        <v>2645</v>
      </c>
    </row>
    <row r="1426" spans="1:17" ht="14.25" customHeight="1" x14ac:dyDescent="0.25">
      <c r="A1426" s="2">
        <v>1425</v>
      </c>
      <c r="B1426" s="3">
        <v>21535</v>
      </c>
      <c r="C1426" s="4" t="s">
        <v>586</v>
      </c>
      <c r="D1426" s="5">
        <v>43962</v>
      </c>
      <c r="E1426" s="36" t="s">
        <v>34</v>
      </c>
      <c r="F1426" s="5">
        <v>43964</v>
      </c>
      <c r="G1426" s="4" t="s">
        <v>596</v>
      </c>
      <c r="H1426" s="1">
        <f t="shared" si="66"/>
        <v>2</v>
      </c>
      <c r="I1426" s="1">
        <f t="shared" si="67"/>
        <v>3</v>
      </c>
      <c r="J1426" s="69" t="s">
        <v>1800</v>
      </c>
      <c r="K1426" s="4" t="s">
        <v>589</v>
      </c>
      <c r="L1426" s="4" t="s">
        <v>34</v>
      </c>
      <c r="N1426" s="74" t="e">
        <f>+VLOOKUP(B1426,#REF!,5,0)</f>
        <v>#REF!</v>
      </c>
      <c r="O1426" s="2" t="e">
        <f t="shared" si="68"/>
        <v>#REF!</v>
      </c>
      <c r="P1426" s="2" t="s">
        <v>2644</v>
      </c>
      <c r="Q1426" s="2" t="s">
        <v>2645</v>
      </c>
    </row>
    <row r="1427" spans="1:17" ht="14.25" customHeight="1" x14ac:dyDescent="0.25">
      <c r="A1427" s="2">
        <v>1426</v>
      </c>
      <c r="B1427" s="3">
        <v>21536</v>
      </c>
      <c r="C1427" s="4" t="s">
        <v>4</v>
      </c>
      <c r="D1427" s="5">
        <v>43962</v>
      </c>
      <c r="E1427" s="36" t="s">
        <v>34</v>
      </c>
      <c r="F1427" s="5">
        <v>43963</v>
      </c>
      <c r="G1427" s="4" t="s">
        <v>596</v>
      </c>
      <c r="H1427" s="1">
        <f t="shared" si="66"/>
        <v>1</v>
      </c>
      <c r="I1427" s="1">
        <f t="shared" si="67"/>
        <v>2</v>
      </c>
      <c r="J1427" s="69" t="s">
        <v>1588</v>
      </c>
      <c r="K1427" s="4" t="s">
        <v>589</v>
      </c>
      <c r="L1427" s="4" t="s">
        <v>34</v>
      </c>
      <c r="N1427" s="74" t="e">
        <f>+VLOOKUP(B1427,#REF!,5,0)</f>
        <v>#REF!</v>
      </c>
      <c r="O1427" s="2" t="e">
        <f t="shared" si="68"/>
        <v>#REF!</v>
      </c>
      <c r="P1427" s="2" t="s">
        <v>2644</v>
      </c>
      <c r="Q1427" s="2" t="s">
        <v>2645</v>
      </c>
    </row>
    <row r="1428" spans="1:17" ht="14.25" customHeight="1" x14ac:dyDescent="0.25">
      <c r="A1428" s="2">
        <v>1427</v>
      </c>
      <c r="B1428" s="3">
        <v>21537</v>
      </c>
      <c r="C1428" s="4" t="s">
        <v>586</v>
      </c>
      <c r="D1428" s="5">
        <v>43962</v>
      </c>
      <c r="E1428" s="36" t="s">
        <v>34</v>
      </c>
      <c r="F1428" s="5">
        <v>43964</v>
      </c>
      <c r="G1428" s="4" t="s">
        <v>596</v>
      </c>
      <c r="H1428" s="1">
        <f t="shared" si="66"/>
        <v>2</v>
      </c>
      <c r="I1428" s="1">
        <f t="shared" si="67"/>
        <v>3</v>
      </c>
      <c r="J1428" s="69" t="s">
        <v>1801</v>
      </c>
      <c r="K1428" s="4" t="s">
        <v>589</v>
      </c>
      <c r="L1428" s="4" t="s">
        <v>34</v>
      </c>
      <c r="N1428" s="74" t="e">
        <f>+VLOOKUP(B1428,#REF!,5,0)</f>
        <v>#REF!</v>
      </c>
      <c r="O1428" s="2" t="e">
        <f t="shared" si="68"/>
        <v>#REF!</v>
      </c>
      <c r="P1428" s="2" t="s">
        <v>2644</v>
      </c>
      <c r="Q1428" s="2" t="s">
        <v>2645</v>
      </c>
    </row>
    <row r="1429" spans="1:17" ht="14.25" customHeight="1" x14ac:dyDescent="0.25">
      <c r="A1429" s="2">
        <v>1428</v>
      </c>
      <c r="B1429" s="3">
        <v>21538</v>
      </c>
      <c r="C1429" s="4" t="s">
        <v>586</v>
      </c>
      <c r="D1429" s="5">
        <v>43962</v>
      </c>
      <c r="E1429" s="36" t="s">
        <v>34</v>
      </c>
      <c r="F1429" s="5">
        <v>43964</v>
      </c>
      <c r="G1429" s="4" t="s">
        <v>596</v>
      </c>
      <c r="H1429" s="1">
        <f t="shared" si="66"/>
        <v>2</v>
      </c>
      <c r="I1429" s="1">
        <f t="shared" si="67"/>
        <v>3</v>
      </c>
      <c r="J1429" s="69" t="s">
        <v>1802</v>
      </c>
      <c r="K1429" s="4" t="s">
        <v>589</v>
      </c>
      <c r="L1429" s="4" t="s">
        <v>34</v>
      </c>
      <c r="N1429" s="74" t="e">
        <f>+VLOOKUP(B1429,#REF!,5,0)</f>
        <v>#REF!</v>
      </c>
      <c r="O1429" s="2" t="e">
        <f t="shared" si="68"/>
        <v>#REF!</v>
      </c>
      <c r="P1429" s="2" t="s">
        <v>2644</v>
      </c>
      <c r="Q1429" s="2" t="s">
        <v>2645</v>
      </c>
    </row>
    <row r="1430" spans="1:17" ht="14.25" customHeight="1" x14ac:dyDescent="0.25">
      <c r="A1430" s="2">
        <v>1429</v>
      </c>
      <c r="B1430" s="3">
        <v>21539</v>
      </c>
      <c r="C1430" s="4" t="s">
        <v>586</v>
      </c>
      <c r="D1430" s="5">
        <v>43962</v>
      </c>
      <c r="E1430" s="36" t="s">
        <v>34</v>
      </c>
      <c r="F1430" s="5">
        <v>43964</v>
      </c>
      <c r="G1430" s="4" t="s">
        <v>596</v>
      </c>
      <c r="H1430" s="1">
        <f t="shared" si="66"/>
        <v>2</v>
      </c>
      <c r="I1430" s="1">
        <f t="shared" si="67"/>
        <v>3</v>
      </c>
      <c r="J1430" s="69" t="s">
        <v>1803</v>
      </c>
      <c r="K1430" s="4" t="s">
        <v>589</v>
      </c>
      <c r="L1430" s="4" t="s">
        <v>34</v>
      </c>
      <c r="N1430" s="74" t="e">
        <f>+VLOOKUP(B1430,#REF!,5,0)</f>
        <v>#REF!</v>
      </c>
      <c r="O1430" s="2" t="e">
        <f t="shared" si="68"/>
        <v>#REF!</v>
      </c>
      <c r="P1430" s="2" t="s">
        <v>2644</v>
      </c>
      <c r="Q1430" s="2" t="s">
        <v>2645</v>
      </c>
    </row>
    <row r="1431" spans="1:17" ht="14.25" customHeight="1" x14ac:dyDescent="0.25">
      <c r="A1431" s="2">
        <v>1430</v>
      </c>
      <c r="B1431" s="3">
        <v>21540</v>
      </c>
      <c r="C1431" s="4" t="s">
        <v>586</v>
      </c>
      <c r="D1431" s="5">
        <v>43962</v>
      </c>
      <c r="E1431" s="36" t="s">
        <v>34</v>
      </c>
      <c r="F1431" s="5">
        <v>43964</v>
      </c>
      <c r="G1431" s="4" t="s">
        <v>596</v>
      </c>
      <c r="H1431" s="1">
        <f t="shared" si="66"/>
        <v>2</v>
      </c>
      <c r="I1431" s="1">
        <f t="shared" si="67"/>
        <v>3</v>
      </c>
      <c r="J1431" s="69" t="s">
        <v>1804</v>
      </c>
      <c r="K1431" s="4" t="s">
        <v>589</v>
      </c>
      <c r="L1431" s="4" t="s">
        <v>34</v>
      </c>
      <c r="N1431" s="74" t="e">
        <f>+VLOOKUP(B1431,#REF!,5,0)</f>
        <v>#REF!</v>
      </c>
      <c r="O1431" s="2" t="e">
        <f t="shared" si="68"/>
        <v>#REF!</v>
      </c>
      <c r="P1431" s="2" t="s">
        <v>2644</v>
      </c>
      <c r="Q1431" s="2" t="s">
        <v>2645</v>
      </c>
    </row>
    <row r="1432" spans="1:17" ht="14.25" customHeight="1" x14ac:dyDescent="0.25">
      <c r="A1432" s="2">
        <v>1431</v>
      </c>
      <c r="B1432" s="3">
        <v>21541</v>
      </c>
      <c r="C1432" s="4" t="s">
        <v>586</v>
      </c>
      <c r="D1432" s="5">
        <v>43962</v>
      </c>
      <c r="E1432" s="36" t="s">
        <v>34</v>
      </c>
      <c r="F1432" s="5">
        <v>43964</v>
      </c>
      <c r="G1432" s="4" t="s">
        <v>596</v>
      </c>
      <c r="H1432" s="1">
        <f t="shared" si="66"/>
        <v>2</v>
      </c>
      <c r="I1432" s="1">
        <f t="shared" si="67"/>
        <v>3</v>
      </c>
      <c r="J1432" s="69" t="s">
        <v>1805</v>
      </c>
      <c r="K1432" s="4" t="s">
        <v>589</v>
      </c>
      <c r="L1432" s="4" t="s">
        <v>34</v>
      </c>
      <c r="N1432" s="74" t="e">
        <f>+VLOOKUP(B1432,#REF!,5,0)</f>
        <v>#REF!</v>
      </c>
      <c r="O1432" s="2" t="e">
        <f t="shared" si="68"/>
        <v>#REF!</v>
      </c>
      <c r="P1432" s="2" t="s">
        <v>2644</v>
      </c>
      <c r="Q1432" s="2" t="s">
        <v>2645</v>
      </c>
    </row>
    <row r="1433" spans="1:17" ht="14.25" customHeight="1" x14ac:dyDescent="0.25">
      <c r="A1433" s="2">
        <v>1432</v>
      </c>
      <c r="B1433" s="3">
        <v>21542</v>
      </c>
      <c r="C1433" s="4" t="s">
        <v>4</v>
      </c>
      <c r="D1433" s="5">
        <v>43962</v>
      </c>
      <c r="E1433" s="36" t="s">
        <v>34</v>
      </c>
      <c r="F1433" s="5">
        <v>43963</v>
      </c>
      <c r="G1433" s="4" t="s">
        <v>596</v>
      </c>
      <c r="H1433" s="1">
        <f t="shared" si="66"/>
        <v>1</v>
      </c>
      <c r="I1433" s="1">
        <f t="shared" si="67"/>
        <v>2</v>
      </c>
      <c r="J1433" s="69" t="s">
        <v>1806</v>
      </c>
      <c r="K1433" s="4" t="s">
        <v>589</v>
      </c>
      <c r="L1433" s="4" t="s">
        <v>34</v>
      </c>
      <c r="N1433" s="74" t="e">
        <f>+VLOOKUP(B1433,#REF!,5,0)</f>
        <v>#REF!</v>
      </c>
      <c r="O1433" s="2" t="e">
        <f t="shared" si="68"/>
        <v>#REF!</v>
      </c>
      <c r="P1433" s="2" t="s">
        <v>2644</v>
      </c>
      <c r="Q1433" s="2" t="s">
        <v>2645</v>
      </c>
    </row>
    <row r="1434" spans="1:17" ht="14.25" customHeight="1" x14ac:dyDescent="0.25">
      <c r="A1434" s="2">
        <v>1433</v>
      </c>
      <c r="B1434" s="3">
        <v>21543</v>
      </c>
      <c r="C1434" s="4" t="s">
        <v>586</v>
      </c>
      <c r="D1434" s="5">
        <v>43962</v>
      </c>
      <c r="E1434" s="36" t="s">
        <v>34</v>
      </c>
      <c r="F1434" s="5">
        <v>43964</v>
      </c>
      <c r="G1434" s="4" t="s">
        <v>596</v>
      </c>
      <c r="H1434" s="1">
        <f t="shared" si="66"/>
        <v>2</v>
      </c>
      <c r="I1434" s="1">
        <f t="shared" si="67"/>
        <v>3</v>
      </c>
      <c r="J1434" s="69" t="s">
        <v>1807</v>
      </c>
      <c r="K1434" s="4" t="s">
        <v>589</v>
      </c>
      <c r="L1434" s="4" t="s">
        <v>34</v>
      </c>
      <c r="N1434" s="74" t="e">
        <f>+VLOOKUP(B1434,#REF!,5,0)</f>
        <v>#REF!</v>
      </c>
      <c r="O1434" s="2" t="e">
        <f t="shared" si="68"/>
        <v>#REF!</v>
      </c>
      <c r="P1434" s="2" t="s">
        <v>2644</v>
      </c>
      <c r="Q1434" s="2" t="s">
        <v>2645</v>
      </c>
    </row>
    <row r="1435" spans="1:17" ht="14.25" customHeight="1" x14ac:dyDescent="0.25">
      <c r="A1435" s="2">
        <v>1434</v>
      </c>
      <c r="B1435" s="3">
        <v>21544</v>
      </c>
      <c r="C1435" s="4" t="s">
        <v>4</v>
      </c>
      <c r="D1435" s="5">
        <v>43962</v>
      </c>
      <c r="E1435" s="36" t="s">
        <v>34</v>
      </c>
      <c r="F1435" s="5">
        <v>43977</v>
      </c>
      <c r="G1435" s="4" t="s">
        <v>596</v>
      </c>
      <c r="H1435" s="1">
        <f t="shared" si="66"/>
        <v>15</v>
      </c>
      <c r="I1435" s="1">
        <f t="shared" si="67"/>
        <v>12</v>
      </c>
      <c r="J1435" s="69" t="s">
        <v>1484</v>
      </c>
      <c r="K1435" s="4" t="s">
        <v>589</v>
      </c>
      <c r="L1435" s="4" t="s">
        <v>34</v>
      </c>
      <c r="N1435" s="74" t="e">
        <f>+VLOOKUP(B1435,#REF!,5,0)</f>
        <v>#REF!</v>
      </c>
      <c r="O1435" s="2" t="e">
        <f t="shared" si="68"/>
        <v>#REF!</v>
      </c>
      <c r="P1435" s="2" t="s">
        <v>2644</v>
      </c>
      <c r="Q1435" s="2" t="s">
        <v>2645</v>
      </c>
    </row>
    <row r="1436" spans="1:17" ht="14.25" customHeight="1" x14ac:dyDescent="0.25">
      <c r="A1436" s="2">
        <v>1435</v>
      </c>
      <c r="B1436" s="3">
        <v>21545</v>
      </c>
      <c r="C1436" s="4" t="s">
        <v>4</v>
      </c>
      <c r="D1436" s="5">
        <v>43963</v>
      </c>
      <c r="E1436" s="36" t="s">
        <v>34</v>
      </c>
      <c r="F1436" s="5">
        <v>43963</v>
      </c>
      <c r="G1436" s="4" t="s">
        <v>596</v>
      </c>
      <c r="H1436" s="1">
        <f t="shared" si="66"/>
        <v>0</v>
      </c>
      <c r="I1436" s="1">
        <f t="shared" si="67"/>
        <v>1</v>
      </c>
      <c r="J1436" s="69" t="s">
        <v>1808</v>
      </c>
      <c r="K1436" s="4" t="s">
        <v>589</v>
      </c>
      <c r="L1436" s="4" t="s">
        <v>34</v>
      </c>
      <c r="N1436" s="74" t="e">
        <f>+VLOOKUP(B1436,#REF!,5,0)</f>
        <v>#REF!</v>
      </c>
      <c r="O1436" s="2" t="e">
        <f t="shared" si="68"/>
        <v>#REF!</v>
      </c>
      <c r="P1436" s="2" t="s">
        <v>2644</v>
      </c>
      <c r="Q1436" s="2" t="s">
        <v>2645</v>
      </c>
    </row>
    <row r="1437" spans="1:17" ht="14.25" customHeight="1" x14ac:dyDescent="0.25">
      <c r="A1437" s="2">
        <v>1436</v>
      </c>
      <c r="B1437" s="3">
        <v>21546</v>
      </c>
      <c r="C1437" s="4" t="s">
        <v>586</v>
      </c>
      <c r="D1437" s="5">
        <v>43963</v>
      </c>
      <c r="E1437" s="36" t="s">
        <v>34</v>
      </c>
      <c r="F1437" s="5">
        <v>43964</v>
      </c>
      <c r="G1437" s="4" t="s">
        <v>596</v>
      </c>
      <c r="H1437" s="1">
        <f t="shared" si="66"/>
        <v>1</v>
      </c>
      <c r="I1437" s="1">
        <f t="shared" si="67"/>
        <v>2</v>
      </c>
      <c r="J1437" s="69" t="s">
        <v>1342</v>
      </c>
      <c r="K1437" s="4" t="s">
        <v>589</v>
      </c>
      <c r="L1437" s="4" t="s">
        <v>34</v>
      </c>
      <c r="N1437" s="74" t="e">
        <f>+VLOOKUP(B1437,#REF!,5,0)</f>
        <v>#REF!</v>
      </c>
      <c r="O1437" s="2" t="e">
        <f t="shared" si="68"/>
        <v>#REF!</v>
      </c>
      <c r="P1437" s="2" t="s">
        <v>2644</v>
      </c>
      <c r="Q1437" s="2" t="s">
        <v>2645</v>
      </c>
    </row>
    <row r="1438" spans="1:17" ht="14.25" customHeight="1" x14ac:dyDescent="0.25">
      <c r="A1438" s="2">
        <v>1437</v>
      </c>
      <c r="B1438" s="3">
        <v>21547</v>
      </c>
      <c r="C1438" s="4" t="s">
        <v>4</v>
      </c>
      <c r="D1438" s="5">
        <v>43963</v>
      </c>
      <c r="E1438" s="36" t="s">
        <v>34</v>
      </c>
      <c r="F1438" s="5">
        <v>43963</v>
      </c>
      <c r="G1438" s="4" t="s">
        <v>596</v>
      </c>
      <c r="H1438" s="1">
        <f t="shared" si="66"/>
        <v>0</v>
      </c>
      <c r="I1438" s="1">
        <f t="shared" si="67"/>
        <v>1</v>
      </c>
      <c r="J1438" s="69" t="s">
        <v>1809</v>
      </c>
      <c r="K1438" s="4" t="s">
        <v>589</v>
      </c>
      <c r="L1438" s="4" t="s">
        <v>34</v>
      </c>
      <c r="N1438" s="74" t="e">
        <f>+VLOOKUP(B1438,#REF!,5,0)</f>
        <v>#REF!</v>
      </c>
      <c r="O1438" s="2" t="e">
        <f t="shared" si="68"/>
        <v>#REF!</v>
      </c>
      <c r="P1438" s="2" t="s">
        <v>2644</v>
      </c>
      <c r="Q1438" s="2" t="s">
        <v>2645</v>
      </c>
    </row>
    <row r="1439" spans="1:17" ht="14.25" customHeight="1" x14ac:dyDescent="0.25">
      <c r="A1439" s="2">
        <v>1438</v>
      </c>
      <c r="B1439" s="3">
        <v>21548</v>
      </c>
      <c r="C1439" s="4" t="s">
        <v>4</v>
      </c>
      <c r="D1439" s="5">
        <v>43963</v>
      </c>
      <c r="E1439" s="36" t="s">
        <v>34</v>
      </c>
      <c r="F1439" s="5">
        <v>43963</v>
      </c>
      <c r="G1439" s="4" t="s">
        <v>596</v>
      </c>
      <c r="H1439" s="1">
        <f t="shared" si="66"/>
        <v>0</v>
      </c>
      <c r="I1439" s="1">
        <f t="shared" si="67"/>
        <v>1</v>
      </c>
      <c r="J1439" s="69" t="s">
        <v>1810</v>
      </c>
      <c r="K1439" s="4" t="s">
        <v>589</v>
      </c>
      <c r="L1439" s="4" t="s">
        <v>34</v>
      </c>
      <c r="N1439" s="74" t="e">
        <f>+VLOOKUP(B1439,#REF!,5,0)</f>
        <v>#REF!</v>
      </c>
      <c r="O1439" s="2" t="e">
        <f t="shared" si="68"/>
        <v>#REF!</v>
      </c>
      <c r="P1439" s="2" t="s">
        <v>2644</v>
      </c>
      <c r="Q1439" s="2" t="s">
        <v>2645</v>
      </c>
    </row>
    <row r="1440" spans="1:17" ht="14.25" customHeight="1" x14ac:dyDescent="0.25">
      <c r="A1440" s="2">
        <v>1439</v>
      </c>
      <c r="B1440" s="3">
        <v>21549</v>
      </c>
      <c r="C1440" s="4" t="s">
        <v>586</v>
      </c>
      <c r="D1440" s="5">
        <v>43963</v>
      </c>
      <c r="E1440" s="36" t="s">
        <v>34</v>
      </c>
      <c r="F1440" s="5">
        <v>43964</v>
      </c>
      <c r="G1440" s="4" t="s">
        <v>596</v>
      </c>
      <c r="H1440" s="1">
        <f t="shared" si="66"/>
        <v>1</v>
      </c>
      <c r="I1440" s="1">
        <f t="shared" si="67"/>
        <v>2</v>
      </c>
      <c r="J1440" s="69" t="s">
        <v>1811</v>
      </c>
      <c r="K1440" s="4" t="s">
        <v>589</v>
      </c>
      <c r="L1440" s="4" t="s">
        <v>34</v>
      </c>
      <c r="N1440" s="74" t="e">
        <f>+VLOOKUP(B1440,#REF!,5,0)</f>
        <v>#REF!</v>
      </c>
      <c r="O1440" s="2" t="e">
        <f t="shared" si="68"/>
        <v>#REF!</v>
      </c>
      <c r="P1440" s="2" t="s">
        <v>2644</v>
      </c>
      <c r="Q1440" s="2" t="s">
        <v>2645</v>
      </c>
    </row>
    <row r="1441" spans="1:17" ht="14.25" customHeight="1" x14ac:dyDescent="0.25">
      <c r="A1441" s="2">
        <v>1440</v>
      </c>
      <c r="B1441" s="3">
        <v>21550</v>
      </c>
      <c r="C1441" s="4" t="s">
        <v>586</v>
      </c>
      <c r="D1441" s="5">
        <v>43963</v>
      </c>
      <c r="E1441" s="36" t="s">
        <v>34</v>
      </c>
      <c r="F1441" s="5">
        <v>43964</v>
      </c>
      <c r="G1441" s="4" t="s">
        <v>596</v>
      </c>
      <c r="H1441" s="1">
        <f t="shared" si="66"/>
        <v>1</v>
      </c>
      <c r="I1441" s="1">
        <f t="shared" si="67"/>
        <v>2</v>
      </c>
      <c r="J1441" s="69" t="s">
        <v>1812</v>
      </c>
      <c r="K1441" s="4" t="s">
        <v>589</v>
      </c>
      <c r="L1441" s="4" t="s">
        <v>34</v>
      </c>
      <c r="N1441" s="74" t="e">
        <f>+VLOOKUP(B1441,#REF!,5,0)</f>
        <v>#REF!</v>
      </c>
      <c r="O1441" s="2" t="e">
        <f t="shared" si="68"/>
        <v>#REF!</v>
      </c>
      <c r="P1441" s="2" t="s">
        <v>2644</v>
      </c>
      <c r="Q1441" s="2" t="s">
        <v>2645</v>
      </c>
    </row>
    <row r="1442" spans="1:17" ht="14.25" customHeight="1" x14ac:dyDescent="0.25">
      <c r="A1442" s="2">
        <v>1441</v>
      </c>
      <c r="B1442" s="3">
        <v>21551</v>
      </c>
      <c r="C1442" s="4" t="s">
        <v>586</v>
      </c>
      <c r="D1442" s="5">
        <v>43963</v>
      </c>
      <c r="E1442" s="36" t="s">
        <v>34</v>
      </c>
      <c r="F1442" s="5">
        <v>43964</v>
      </c>
      <c r="G1442" s="4" t="s">
        <v>596</v>
      </c>
      <c r="H1442" s="1">
        <f t="shared" si="66"/>
        <v>1</v>
      </c>
      <c r="I1442" s="1">
        <f t="shared" si="67"/>
        <v>2</v>
      </c>
      <c r="J1442" s="69" t="s">
        <v>1813</v>
      </c>
      <c r="K1442" s="4" t="s">
        <v>589</v>
      </c>
      <c r="L1442" s="4" t="s">
        <v>34</v>
      </c>
      <c r="N1442" s="74" t="e">
        <f>+VLOOKUP(B1442,#REF!,5,0)</f>
        <v>#REF!</v>
      </c>
      <c r="O1442" s="2" t="e">
        <f t="shared" si="68"/>
        <v>#REF!</v>
      </c>
      <c r="P1442" s="2" t="s">
        <v>2644</v>
      </c>
      <c r="Q1442" s="2" t="s">
        <v>2645</v>
      </c>
    </row>
    <row r="1443" spans="1:17" ht="14.25" customHeight="1" x14ac:dyDescent="0.25">
      <c r="A1443" s="2">
        <v>1442</v>
      </c>
      <c r="B1443" s="3">
        <v>21552</v>
      </c>
      <c r="C1443" s="4" t="s">
        <v>7</v>
      </c>
      <c r="D1443" s="5">
        <v>43963</v>
      </c>
      <c r="E1443" s="36" t="s">
        <v>34</v>
      </c>
      <c r="F1443" s="5" t="s">
        <v>25</v>
      </c>
      <c r="G1443" s="4" t="s">
        <v>25</v>
      </c>
      <c r="H1443" s="1" t="e">
        <f t="shared" si="66"/>
        <v>#VALUE!</v>
      </c>
      <c r="I1443" s="1" t="e">
        <f t="shared" si="67"/>
        <v>#VALUE!</v>
      </c>
      <c r="J1443" s="69" t="s">
        <v>1814</v>
      </c>
      <c r="K1443" s="4" t="s">
        <v>592</v>
      </c>
      <c r="L1443" s="4" t="s">
        <v>25</v>
      </c>
      <c r="N1443" s="74" t="e">
        <f>+VLOOKUP(B1443,#REF!,5,0)</f>
        <v>#REF!</v>
      </c>
      <c r="O1443" s="2" t="e">
        <f t="shared" si="68"/>
        <v>#REF!</v>
      </c>
      <c r="P1443" s="2" t="s">
        <v>2646</v>
      </c>
      <c r="Q1443" s="2" t="s">
        <v>25</v>
      </c>
    </row>
    <row r="1444" spans="1:17" ht="14.25" customHeight="1" x14ac:dyDescent="0.25">
      <c r="A1444" s="2">
        <v>1443</v>
      </c>
      <c r="B1444" s="3">
        <v>21553</v>
      </c>
      <c r="C1444" s="4" t="s">
        <v>586</v>
      </c>
      <c r="D1444" s="5">
        <v>43963</v>
      </c>
      <c r="E1444" s="36" t="s">
        <v>34</v>
      </c>
      <c r="F1444" s="5">
        <v>43965</v>
      </c>
      <c r="G1444" s="4" t="s">
        <v>596</v>
      </c>
      <c r="H1444" s="1">
        <f t="shared" si="66"/>
        <v>2</v>
      </c>
      <c r="I1444" s="1">
        <f t="shared" si="67"/>
        <v>3</v>
      </c>
      <c r="J1444" s="69" t="s">
        <v>1815</v>
      </c>
      <c r="K1444" s="4" t="s">
        <v>589</v>
      </c>
      <c r="L1444" s="4" t="s">
        <v>34</v>
      </c>
      <c r="N1444" s="74" t="e">
        <f>+VLOOKUP(B1444,#REF!,5,0)</f>
        <v>#REF!</v>
      </c>
      <c r="O1444" s="2" t="e">
        <f t="shared" si="68"/>
        <v>#REF!</v>
      </c>
      <c r="P1444" s="2" t="s">
        <v>2644</v>
      </c>
      <c r="Q1444" s="2" t="s">
        <v>2645</v>
      </c>
    </row>
    <row r="1445" spans="1:17" ht="14.25" customHeight="1" x14ac:dyDescent="0.25">
      <c r="A1445" s="2">
        <v>1444</v>
      </c>
      <c r="B1445" s="3">
        <v>21554</v>
      </c>
      <c r="C1445" s="4" t="s">
        <v>586</v>
      </c>
      <c r="D1445" s="5">
        <v>43963</v>
      </c>
      <c r="E1445" s="36" t="s">
        <v>34</v>
      </c>
      <c r="F1445" s="5">
        <v>43965</v>
      </c>
      <c r="G1445" s="4" t="s">
        <v>596</v>
      </c>
      <c r="H1445" s="1">
        <f t="shared" si="66"/>
        <v>2</v>
      </c>
      <c r="I1445" s="1">
        <f t="shared" si="67"/>
        <v>3</v>
      </c>
      <c r="J1445" s="69" t="s">
        <v>1816</v>
      </c>
      <c r="K1445" s="4" t="s">
        <v>589</v>
      </c>
      <c r="L1445" s="4" t="s">
        <v>34</v>
      </c>
      <c r="N1445" s="74" t="e">
        <f>+VLOOKUP(B1445,#REF!,5,0)</f>
        <v>#REF!</v>
      </c>
      <c r="O1445" s="2" t="e">
        <f t="shared" si="68"/>
        <v>#REF!</v>
      </c>
      <c r="P1445" s="2" t="s">
        <v>2644</v>
      </c>
      <c r="Q1445" s="2" t="s">
        <v>2645</v>
      </c>
    </row>
    <row r="1446" spans="1:17" ht="14.25" customHeight="1" x14ac:dyDescent="0.25">
      <c r="A1446" s="2">
        <v>1445</v>
      </c>
      <c r="B1446" s="3">
        <v>21555</v>
      </c>
      <c r="C1446" s="4" t="s">
        <v>586</v>
      </c>
      <c r="D1446" s="5">
        <v>43963</v>
      </c>
      <c r="E1446" s="36" t="s">
        <v>34</v>
      </c>
      <c r="F1446" s="5">
        <v>43965</v>
      </c>
      <c r="G1446" s="4" t="s">
        <v>596</v>
      </c>
      <c r="H1446" s="1">
        <f t="shared" si="66"/>
        <v>2</v>
      </c>
      <c r="I1446" s="1">
        <f t="shared" si="67"/>
        <v>3</v>
      </c>
      <c r="J1446" s="69" t="s">
        <v>1817</v>
      </c>
      <c r="K1446" s="4" t="s">
        <v>589</v>
      </c>
      <c r="L1446" s="4" t="s">
        <v>34</v>
      </c>
      <c r="N1446" s="74" t="e">
        <f>+VLOOKUP(B1446,#REF!,5,0)</f>
        <v>#REF!</v>
      </c>
      <c r="O1446" s="2" t="e">
        <f t="shared" si="68"/>
        <v>#REF!</v>
      </c>
      <c r="P1446" s="2" t="s">
        <v>2644</v>
      </c>
      <c r="Q1446" s="2" t="s">
        <v>2645</v>
      </c>
    </row>
    <row r="1447" spans="1:17" ht="14.25" customHeight="1" x14ac:dyDescent="0.25">
      <c r="A1447" s="2">
        <v>1446</v>
      </c>
      <c r="B1447" s="3">
        <v>21556</v>
      </c>
      <c r="C1447" s="4" t="s">
        <v>586</v>
      </c>
      <c r="D1447" s="5">
        <v>43963</v>
      </c>
      <c r="E1447" s="36" t="s">
        <v>34</v>
      </c>
      <c r="F1447" s="5">
        <v>43965</v>
      </c>
      <c r="G1447" s="4" t="s">
        <v>596</v>
      </c>
      <c r="H1447" s="1">
        <f t="shared" si="66"/>
        <v>2</v>
      </c>
      <c r="I1447" s="1">
        <f t="shared" si="67"/>
        <v>3</v>
      </c>
      <c r="J1447" s="69" t="s">
        <v>1818</v>
      </c>
      <c r="K1447" s="4" t="s">
        <v>589</v>
      </c>
      <c r="L1447" s="4" t="s">
        <v>34</v>
      </c>
      <c r="N1447" s="74" t="e">
        <f>+VLOOKUP(B1447,#REF!,5,0)</f>
        <v>#REF!</v>
      </c>
      <c r="O1447" s="2" t="e">
        <f t="shared" si="68"/>
        <v>#REF!</v>
      </c>
      <c r="P1447" s="2" t="s">
        <v>2644</v>
      </c>
      <c r="Q1447" s="2" t="s">
        <v>2645</v>
      </c>
    </row>
    <row r="1448" spans="1:17" ht="14.25" customHeight="1" x14ac:dyDescent="0.25">
      <c r="A1448" s="2">
        <v>1447</v>
      </c>
      <c r="B1448" s="3">
        <v>21557</v>
      </c>
      <c r="C1448" s="4" t="s">
        <v>7</v>
      </c>
      <c r="D1448" s="5">
        <v>43963</v>
      </c>
      <c r="E1448" s="36" t="s">
        <v>34</v>
      </c>
      <c r="F1448" s="5">
        <v>43990</v>
      </c>
      <c r="G1448" s="4" t="s">
        <v>596</v>
      </c>
      <c r="H1448" s="1">
        <f t="shared" si="66"/>
        <v>27</v>
      </c>
      <c r="I1448" s="1">
        <f t="shared" si="67"/>
        <v>20</v>
      </c>
      <c r="J1448" s="69" t="s">
        <v>1819</v>
      </c>
      <c r="K1448" s="4" t="s">
        <v>589</v>
      </c>
      <c r="L1448" s="4" t="s">
        <v>35</v>
      </c>
      <c r="N1448" s="74" t="e">
        <f>+VLOOKUP(B1448,#REF!,5,0)</f>
        <v>#REF!</v>
      </c>
      <c r="O1448" s="2" t="e">
        <f t="shared" si="68"/>
        <v>#REF!</v>
      </c>
      <c r="P1448" s="2" t="s">
        <v>2644</v>
      </c>
      <c r="Q1448" s="2" t="s">
        <v>2645</v>
      </c>
    </row>
    <row r="1449" spans="1:17" ht="14.25" customHeight="1" x14ac:dyDescent="0.25">
      <c r="A1449" s="2">
        <v>1448</v>
      </c>
      <c r="B1449" s="3">
        <v>21558</v>
      </c>
      <c r="C1449" s="4" t="s">
        <v>586</v>
      </c>
      <c r="D1449" s="5">
        <v>43963</v>
      </c>
      <c r="E1449" s="36" t="s">
        <v>34</v>
      </c>
      <c r="F1449" s="5">
        <v>43965</v>
      </c>
      <c r="G1449" s="4" t="s">
        <v>596</v>
      </c>
      <c r="H1449" s="1">
        <f t="shared" si="66"/>
        <v>2</v>
      </c>
      <c r="I1449" s="1">
        <f t="shared" si="67"/>
        <v>3</v>
      </c>
      <c r="J1449" s="69" t="s">
        <v>1820</v>
      </c>
      <c r="K1449" s="4" t="s">
        <v>589</v>
      </c>
      <c r="L1449" s="4" t="s">
        <v>34</v>
      </c>
      <c r="N1449" s="74" t="e">
        <f>+VLOOKUP(B1449,#REF!,5,0)</f>
        <v>#REF!</v>
      </c>
      <c r="O1449" s="2" t="e">
        <f t="shared" si="68"/>
        <v>#REF!</v>
      </c>
      <c r="P1449" s="2" t="s">
        <v>2644</v>
      </c>
      <c r="Q1449" s="2" t="s">
        <v>2645</v>
      </c>
    </row>
    <row r="1450" spans="1:17" ht="14.25" customHeight="1" x14ac:dyDescent="0.25">
      <c r="A1450" s="2">
        <v>1449</v>
      </c>
      <c r="B1450" s="3">
        <v>21559</v>
      </c>
      <c r="C1450" s="4" t="s">
        <v>4</v>
      </c>
      <c r="D1450" s="5">
        <v>43963</v>
      </c>
      <c r="E1450" s="36" t="s">
        <v>34</v>
      </c>
      <c r="F1450" s="5">
        <v>43964</v>
      </c>
      <c r="G1450" s="4" t="s">
        <v>596</v>
      </c>
      <c r="H1450" s="1">
        <f t="shared" si="66"/>
        <v>1</v>
      </c>
      <c r="I1450" s="1">
        <f t="shared" si="67"/>
        <v>2</v>
      </c>
      <c r="J1450" s="69" t="s">
        <v>1821</v>
      </c>
      <c r="K1450" s="4" t="s">
        <v>589</v>
      </c>
      <c r="L1450" s="4" t="s">
        <v>34</v>
      </c>
      <c r="N1450" s="74" t="e">
        <f>+VLOOKUP(B1450,#REF!,5,0)</f>
        <v>#REF!</v>
      </c>
      <c r="O1450" s="2" t="e">
        <f t="shared" si="68"/>
        <v>#REF!</v>
      </c>
      <c r="P1450" s="2" t="s">
        <v>2644</v>
      </c>
      <c r="Q1450" s="2" t="s">
        <v>2645</v>
      </c>
    </row>
    <row r="1451" spans="1:17" ht="14.25" customHeight="1" x14ac:dyDescent="0.25">
      <c r="A1451" s="2">
        <v>1450</v>
      </c>
      <c r="B1451" s="3">
        <v>21560</v>
      </c>
      <c r="C1451" s="4" t="s">
        <v>586</v>
      </c>
      <c r="D1451" s="5">
        <v>43963</v>
      </c>
      <c r="E1451" s="36" t="s">
        <v>34</v>
      </c>
      <c r="F1451" s="5">
        <v>43965</v>
      </c>
      <c r="G1451" s="4" t="s">
        <v>596</v>
      </c>
      <c r="H1451" s="1">
        <f t="shared" si="66"/>
        <v>2</v>
      </c>
      <c r="I1451" s="1">
        <f t="shared" si="67"/>
        <v>3</v>
      </c>
      <c r="J1451" s="69" t="s">
        <v>1822</v>
      </c>
      <c r="K1451" s="4" t="s">
        <v>589</v>
      </c>
      <c r="L1451" s="4" t="s">
        <v>34</v>
      </c>
      <c r="N1451" s="74" t="e">
        <f>+VLOOKUP(B1451,#REF!,5,0)</f>
        <v>#REF!</v>
      </c>
      <c r="O1451" s="2" t="e">
        <f t="shared" si="68"/>
        <v>#REF!</v>
      </c>
      <c r="P1451" s="2" t="s">
        <v>2644</v>
      </c>
      <c r="Q1451" s="2" t="s">
        <v>2645</v>
      </c>
    </row>
    <row r="1452" spans="1:17" ht="14.25" customHeight="1" x14ac:dyDescent="0.25">
      <c r="A1452" s="2">
        <v>1451</v>
      </c>
      <c r="B1452" s="3">
        <v>21561</v>
      </c>
      <c r="C1452" s="4" t="s">
        <v>586</v>
      </c>
      <c r="D1452" s="5">
        <v>43963</v>
      </c>
      <c r="E1452" s="36" t="s">
        <v>34</v>
      </c>
      <c r="F1452" s="5">
        <v>43965</v>
      </c>
      <c r="G1452" s="4" t="s">
        <v>596</v>
      </c>
      <c r="H1452" s="1">
        <f t="shared" si="66"/>
        <v>2</v>
      </c>
      <c r="I1452" s="1">
        <f t="shared" si="67"/>
        <v>3</v>
      </c>
      <c r="J1452" s="69" t="s">
        <v>1525</v>
      </c>
      <c r="K1452" s="4" t="s">
        <v>589</v>
      </c>
      <c r="L1452" s="4" t="s">
        <v>34</v>
      </c>
      <c r="N1452" s="74" t="e">
        <f>+VLOOKUP(B1452,#REF!,5,0)</f>
        <v>#REF!</v>
      </c>
      <c r="O1452" s="2" t="e">
        <f t="shared" si="68"/>
        <v>#REF!</v>
      </c>
      <c r="P1452" s="2" t="s">
        <v>2644</v>
      </c>
      <c r="Q1452" s="2" t="s">
        <v>2645</v>
      </c>
    </row>
    <row r="1453" spans="1:17" ht="14.25" customHeight="1" x14ac:dyDescent="0.25">
      <c r="A1453" s="2">
        <v>1452</v>
      </c>
      <c r="B1453" s="3">
        <v>21562</v>
      </c>
      <c r="C1453" s="4" t="s">
        <v>586</v>
      </c>
      <c r="D1453" s="5">
        <v>43963</v>
      </c>
      <c r="E1453" s="36" t="s">
        <v>34</v>
      </c>
      <c r="F1453" s="5">
        <v>43965</v>
      </c>
      <c r="G1453" s="4" t="s">
        <v>596</v>
      </c>
      <c r="H1453" s="1">
        <f t="shared" si="66"/>
        <v>2</v>
      </c>
      <c r="I1453" s="1">
        <f t="shared" si="67"/>
        <v>3</v>
      </c>
      <c r="J1453" s="69" t="s">
        <v>1045</v>
      </c>
      <c r="K1453" s="4" t="s">
        <v>589</v>
      </c>
      <c r="L1453" s="4" t="s">
        <v>34</v>
      </c>
      <c r="N1453" s="74" t="e">
        <f>+VLOOKUP(B1453,#REF!,5,0)</f>
        <v>#REF!</v>
      </c>
      <c r="O1453" s="2" t="e">
        <f t="shared" si="68"/>
        <v>#REF!</v>
      </c>
      <c r="P1453" s="2" t="s">
        <v>2644</v>
      </c>
      <c r="Q1453" s="2" t="s">
        <v>2645</v>
      </c>
    </row>
    <row r="1454" spans="1:17" ht="14.25" customHeight="1" x14ac:dyDescent="0.25">
      <c r="A1454" s="2">
        <v>1453</v>
      </c>
      <c r="B1454" s="3">
        <v>21563</v>
      </c>
      <c r="C1454" s="4" t="s">
        <v>586</v>
      </c>
      <c r="D1454" s="5">
        <v>43963</v>
      </c>
      <c r="E1454" s="36" t="s">
        <v>34</v>
      </c>
      <c r="F1454" s="5">
        <v>43965</v>
      </c>
      <c r="G1454" s="4" t="s">
        <v>596</v>
      </c>
      <c r="H1454" s="1">
        <f t="shared" si="66"/>
        <v>2</v>
      </c>
      <c r="I1454" s="1">
        <f t="shared" si="67"/>
        <v>3</v>
      </c>
      <c r="J1454" s="69" t="s">
        <v>1823</v>
      </c>
      <c r="K1454" s="4" t="s">
        <v>589</v>
      </c>
      <c r="L1454" s="4" t="s">
        <v>34</v>
      </c>
      <c r="N1454" s="74" t="e">
        <f>+VLOOKUP(B1454,#REF!,5,0)</f>
        <v>#REF!</v>
      </c>
      <c r="O1454" s="2" t="e">
        <f t="shared" si="68"/>
        <v>#REF!</v>
      </c>
      <c r="P1454" s="2" t="s">
        <v>2644</v>
      </c>
      <c r="Q1454" s="2" t="s">
        <v>2645</v>
      </c>
    </row>
    <row r="1455" spans="1:17" ht="14.25" customHeight="1" x14ac:dyDescent="0.25">
      <c r="A1455" s="2">
        <v>1454</v>
      </c>
      <c r="B1455" s="3">
        <v>21564</v>
      </c>
      <c r="C1455" s="4" t="s">
        <v>4</v>
      </c>
      <c r="D1455" s="5">
        <v>43963</v>
      </c>
      <c r="E1455" s="36" t="s">
        <v>34</v>
      </c>
      <c r="F1455" s="5">
        <v>43964</v>
      </c>
      <c r="G1455" s="4" t="s">
        <v>596</v>
      </c>
      <c r="H1455" s="1">
        <f t="shared" si="66"/>
        <v>1</v>
      </c>
      <c r="I1455" s="1">
        <f t="shared" si="67"/>
        <v>2</v>
      </c>
      <c r="J1455" s="69" t="s">
        <v>1824</v>
      </c>
      <c r="K1455" s="4" t="s">
        <v>589</v>
      </c>
      <c r="L1455" s="4" t="s">
        <v>34</v>
      </c>
      <c r="N1455" s="74" t="e">
        <f>+VLOOKUP(B1455,#REF!,5,0)</f>
        <v>#REF!</v>
      </c>
      <c r="O1455" s="2" t="e">
        <f t="shared" si="68"/>
        <v>#REF!</v>
      </c>
      <c r="P1455" s="2" t="s">
        <v>2644</v>
      </c>
      <c r="Q1455" s="2" t="s">
        <v>2645</v>
      </c>
    </row>
    <row r="1456" spans="1:17" ht="14.25" customHeight="1" x14ac:dyDescent="0.25">
      <c r="A1456" s="2">
        <v>1455</v>
      </c>
      <c r="B1456" s="3">
        <v>21565</v>
      </c>
      <c r="C1456" s="4" t="s">
        <v>586</v>
      </c>
      <c r="D1456" s="5">
        <v>43963</v>
      </c>
      <c r="E1456" s="36" t="s">
        <v>34</v>
      </c>
      <c r="F1456" s="5">
        <v>43965</v>
      </c>
      <c r="G1456" s="4" t="s">
        <v>596</v>
      </c>
      <c r="H1456" s="1">
        <f t="shared" si="66"/>
        <v>2</v>
      </c>
      <c r="I1456" s="1">
        <f t="shared" si="67"/>
        <v>3</v>
      </c>
      <c r="J1456" s="69" t="s">
        <v>1825</v>
      </c>
      <c r="K1456" s="4" t="s">
        <v>589</v>
      </c>
      <c r="L1456" s="4" t="s">
        <v>34</v>
      </c>
      <c r="N1456" s="74" t="e">
        <f>+VLOOKUP(B1456,#REF!,5,0)</f>
        <v>#REF!</v>
      </c>
      <c r="O1456" s="2" t="e">
        <f t="shared" si="68"/>
        <v>#REF!</v>
      </c>
      <c r="P1456" s="2" t="s">
        <v>2644</v>
      </c>
      <c r="Q1456" s="2" t="s">
        <v>2645</v>
      </c>
    </row>
    <row r="1457" spans="1:17" ht="14.25" customHeight="1" x14ac:dyDescent="0.25">
      <c r="A1457" s="2">
        <v>1456</v>
      </c>
      <c r="B1457" s="3">
        <v>21566</v>
      </c>
      <c r="C1457" s="4" t="s">
        <v>4</v>
      </c>
      <c r="D1457" s="5">
        <v>43963</v>
      </c>
      <c r="E1457" s="36" t="s">
        <v>34</v>
      </c>
      <c r="F1457" s="5">
        <v>43964</v>
      </c>
      <c r="G1457" s="4" t="s">
        <v>596</v>
      </c>
      <c r="H1457" s="1">
        <f t="shared" si="66"/>
        <v>1</v>
      </c>
      <c r="I1457" s="1">
        <f t="shared" si="67"/>
        <v>2</v>
      </c>
      <c r="J1457" s="69" t="s">
        <v>1824</v>
      </c>
      <c r="K1457" s="4" t="s">
        <v>589</v>
      </c>
      <c r="L1457" s="4" t="s">
        <v>34</v>
      </c>
      <c r="N1457" s="74" t="e">
        <f>+VLOOKUP(B1457,#REF!,5,0)</f>
        <v>#REF!</v>
      </c>
      <c r="O1457" s="2" t="e">
        <f t="shared" si="68"/>
        <v>#REF!</v>
      </c>
      <c r="P1457" s="2" t="s">
        <v>2644</v>
      </c>
      <c r="Q1457" s="2" t="s">
        <v>2645</v>
      </c>
    </row>
    <row r="1458" spans="1:17" ht="14.25" customHeight="1" x14ac:dyDescent="0.25">
      <c r="A1458" s="2">
        <v>1457</v>
      </c>
      <c r="B1458" s="3">
        <v>21567</v>
      </c>
      <c r="C1458" s="4" t="s">
        <v>586</v>
      </c>
      <c r="D1458" s="5">
        <v>43963</v>
      </c>
      <c r="E1458" s="36" t="s">
        <v>34</v>
      </c>
      <c r="F1458" s="5">
        <v>43965</v>
      </c>
      <c r="G1458" s="4" t="s">
        <v>596</v>
      </c>
      <c r="H1458" s="1">
        <f t="shared" si="66"/>
        <v>2</v>
      </c>
      <c r="I1458" s="1">
        <f t="shared" si="67"/>
        <v>3</v>
      </c>
      <c r="J1458" s="69" t="s">
        <v>1826</v>
      </c>
      <c r="K1458" s="4" t="s">
        <v>589</v>
      </c>
      <c r="L1458" s="4" t="s">
        <v>34</v>
      </c>
      <c r="N1458" s="74" t="e">
        <f>+VLOOKUP(B1458,#REF!,5,0)</f>
        <v>#REF!</v>
      </c>
      <c r="O1458" s="2" t="e">
        <f t="shared" si="68"/>
        <v>#REF!</v>
      </c>
      <c r="P1458" s="2" t="s">
        <v>2644</v>
      </c>
      <c r="Q1458" s="2" t="s">
        <v>2645</v>
      </c>
    </row>
    <row r="1459" spans="1:17" ht="14.25" customHeight="1" x14ac:dyDescent="0.25">
      <c r="A1459" s="2">
        <v>1458</v>
      </c>
      <c r="B1459" s="3">
        <v>21568</v>
      </c>
      <c r="C1459" s="4" t="s">
        <v>2</v>
      </c>
      <c r="D1459" s="5">
        <v>43963</v>
      </c>
      <c r="E1459" s="36" t="s">
        <v>34</v>
      </c>
      <c r="F1459" s="5" t="s">
        <v>25</v>
      </c>
      <c r="G1459" s="4" t="s">
        <v>25</v>
      </c>
      <c r="H1459" s="1" t="e">
        <f t="shared" si="66"/>
        <v>#VALUE!</v>
      </c>
      <c r="I1459" s="1" t="e">
        <f t="shared" si="67"/>
        <v>#VALUE!</v>
      </c>
      <c r="J1459" s="69" t="s">
        <v>1827</v>
      </c>
      <c r="K1459" s="4" t="s">
        <v>592</v>
      </c>
      <c r="L1459" s="4" t="s">
        <v>25</v>
      </c>
      <c r="N1459" s="74" t="e">
        <f>+VLOOKUP(B1459,#REF!,5,0)</f>
        <v>#REF!</v>
      </c>
      <c r="O1459" s="2" t="e">
        <f t="shared" si="68"/>
        <v>#REF!</v>
      </c>
      <c r="P1459" s="2" t="s">
        <v>2646</v>
      </c>
      <c r="Q1459" s="2" t="s">
        <v>25</v>
      </c>
    </row>
    <row r="1460" spans="1:17" ht="14.25" customHeight="1" x14ac:dyDescent="0.25">
      <c r="A1460" s="2">
        <v>1459</v>
      </c>
      <c r="B1460" s="3">
        <v>21569</v>
      </c>
      <c r="C1460" s="4" t="s">
        <v>586</v>
      </c>
      <c r="D1460" s="5">
        <v>43963</v>
      </c>
      <c r="E1460" s="36" t="s">
        <v>34</v>
      </c>
      <c r="F1460" s="5">
        <v>43965</v>
      </c>
      <c r="G1460" s="4" t="s">
        <v>596</v>
      </c>
      <c r="H1460" s="1">
        <f t="shared" si="66"/>
        <v>2</v>
      </c>
      <c r="I1460" s="1">
        <f t="shared" si="67"/>
        <v>3</v>
      </c>
      <c r="J1460" s="69" t="s">
        <v>1828</v>
      </c>
      <c r="K1460" s="4" t="s">
        <v>589</v>
      </c>
      <c r="L1460" s="4" t="s">
        <v>34</v>
      </c>
      <c r="N1460" s="74" t="e">
        <f>+VLOOKUP(B1460,#REF!,5,0)</f>
        <v>#REF!</v>
      </c>
      <c r="O1460" s="2" t="e">
        <f t="shared" si="68"/>
        <v>#REF!</v>
      </c>
      <c r="P1460" s="2" t="s">
        <v>2644</v>
      </c>
      <c r="Q1460" s="2" t="s">
        <v>2645</v>
      </c>
    </row>
    <row r="1461" spans="1:17" ht="14.25" customHeight="1" x14ac:dyDescent="0.25">
      <c r="A1461" s="2">
        <v>1460</v>
      </c>
      <c r="B1461" s="3">
        <v>21570</v>
      </c>
      <c r="C1461" s="4" t="s">
        <v>586</v>
      </c>
      <c r="D1461" s="5">
        <v>43963</v>
      </c>
      <c r="E1461" s="36" t="s">
        <v>34</v>
      </c>
      <c r="F1461" s="5">
        <v>43965</v>
      </c>
      <c r="G1461" s="4" t="s">
        <v>596</v>
      </c>
      <c r="H1461" s="1">
        <f t="shared" si="66"/>
        <v>2</v>
      </c>
      <c r="I1461" s="1">
        <f t="shared" si="67"/>
        <v>3</v>
      </c>
      <c r="J1461" s="69" t="s">
        <v>1829</v>
      </c>
      <c r="K1461" s="4" t="s">
        <v>589</v>
      </c>
      <c r="L1461" s="4" t="s">
        <v>34</v>
      </c>
      <c r="N1461" s="74" t="e">
        <f>+VLOOKUP(B1461,#REF!,5,0)</f>
        <v>#REF!</v>
      </c>
      <c r="O1461" s="2" t="e">
        <f t="shared" si="68"/>
        <v>#REF!</v>
      </c>
      <c r="P1461" s="2" t="s">
        <v>2644</v>
      </c>
      <c r="Q1461" s="2" t="s">
        <v>2645</v>
      </c>
    </row>
    <row r="1462" spans="1:17" ht="14.25" customHeight="1" x14ac:dyDescent="0.25">
      <c r="A1462" s="2">
        <v>1461</v>
      </c>
      <c r="B1462" s="3">
        <v>21571</v>
      </c>
      <c r="C1462" s="4" t="s">
        <v>4</v>
      </c>
      <c r="D1462" s="5">
        <v>43963</v>
      </c>
      <c r="E1462" s="36" t="s">
        <v>34</v>
      </c>
      <c r="F1462" s="5">
        <v>43964</v>
      </c>
      <c r="G1462" s="4" t="s">
        <v>596</v>
      </c>
      <c r="H1462" s="1">
        <f t="shared" si="66"/>
        <v>1</v>
      </c>
      <c r="I1462" s="1">
        <f t="shared" si="67"/>
        <v>2</v>
      </c>
      <c r="J1462" s="69" t="s">
        <v>1618</v>
      </c>
      <c r="K1462" s="4" t="s">
        <v>589</v>
      </c>
      <c r="L1462" s="4" t="s">
        <v>34</v>
      </c>
      <c r="N1462" s="74" t="e">
        <f>+VLOOKUP(B1462,#REF!,5,0)</f>
        <v>#REF!</v>
      </c>
      <c r="O1462" s="2" t="e">
        <f t="shared" si="68"/>
        <v>#REF!</v>
      </c>
      <c r="P1462" s="2" t="s">
        <v>2644</v>
      </c>
      <c r="Q1462" s="2" t="s">
        <v>2645</v>
      </c>
    </row>
    <row r="1463" spans="1:17" ht="14.25" customHeight="1" x14ac:dyDescent="0.25">
      <c r="A1463" s="2">
        <v>1462</v>
      </c>
      <c r="B1463" s="3">
        <v>21572</v>
      </c>
      <c r="C1463" s="4" t="s">
        <v>4</v>
      </c>
      <c r="D1463" s="5">
        <v>43963</v>
      </c>
      <c r="E1463" s="36" t="s">
        <v>34</v>
      </c>
      <c r="F1463" s="5">
        <v>43964</v>
      </c>
      <c r="G1463" s="4" t="s">
        <v>596</v>
      </c>
      <c r="H1463" s="1">
        <f t="shared" si="66"/>
        <v>1</v>
      </c>
      <c r="I1463" s="1">
        <f t="shared" si="67"/>
        <v>2</v>
      </c>
      <c r="J1463" s="69" t="s">
        <v>1830</v>
      </c>
      <c r="K1463" s="4" t="s">
        <v>589</v>
      </c>
      <c r="L1463" s="4" t="s">
        <v>34</v>
      </c>
      <c r="N1463" s="74" t="e">
        <f>+VLOOKUP(B1463,#REF!,5,0)</f>
        <v>#REF!</v>
      </c>
      <c r="O1463" s="2" t="e">
        <f t="shared" si="68"/>
        <v>#REF!</v>
      </c>
      <c r="P1463" s="2" t="s">
        <v>2644</v>
      </c>
      <c r="Q1463" s="2" t="s">
        <v>2645</v>
      </c>
    </row>
    <row r="1464" spans="1:17" ht="14.25" customHeight="1" x14ac:dyDescent="0.25">
      <c r="A1464" s="2">
        <v>1463</v>
      </c>
      <c r="B1464" s="3">
        <v>21573</v>
      </c>
      <c r="C1464" s="4" t="s">
        <v>7</v>
      </c>
      <c r="D1464" s="5">
        <v>43963</v>
      </c>
      <c r="E1464" s="36" t="s">
        <v>34</v>
      </c>
      <c r="F1464" s="5">
        <v>43990</v>
      </c>
      <c r="G1464" s="4" t="s">
        <v>596</v>
      </c>
      <c r="H1464" s="1">
        <f t="shared" si="66"/>
        <v>27</v>
      </c>
      <c r="I1464" s="1">
        <f t="shared" si="67"/>
        <v>20</v>
      </c>
      <c r="J1464" s="69" t="s">
        <v>1831</v>
      </c>
      <c r="K1464" s="4" t="s">
        <v>589</v>
      </c>
      <c r="L1464" s="4" t="s">
        <v>35</v>
      </c>
      <c r="N1464" s="74" t="e">
        <f>+VLOOKUP(B1464,#REF!,5,0)</f>
        <v>#REF!</v>
      </c>
      <c r="O1464" s="2" t="e">
        <f t="shared" si="68"/>
        <v>#REF!</v>
      </c>
      <c r="P1464" s="2" t="s">
        <v>2644</v>
      </c>
      <c r="Q1464" s="2" t="s">
        <v>2645</v>
      </c>
    </row>
    <row r="1465" spans="1:17" ht="14.25" customHeight="1" x14ac:dyDescent="0.25">
      <c r="A1465" s="2">
        <v>1464</v>
      </c>
      <c r="B1465" s="3">
        <v>21574</v>
      </c>
      <c r="C1465" s="4" t="s">
        <v>586</v>
      </c>
      <c r="D1465" s="5">
        <v>43963</v>
      </c>
      <c r="E1465" s="36" t="s">
        <v>34</v>
      </c>
      <c r="F1465" s="5">
        <v>43965</v>
      </c>
      <c r="G1465" s="4" t="s">
        <v>596</v>
      </c>
      <c r="H1465" s="1">
        <f t="shared" si="66"/>
        <v>2</v>
      </c>
      <c r="I1465" s="1">
        <f t="shared" si="67"/>
        <v>3</v>
      </c>
      <c r="J1465" s="69" t="s">
        <v>1832</v>
      </c>
      <c r="K1465" s="4" t="s">
        <v>589</v>
      </c>
      <c r="L1465" s="4" t="s">
        <v>34</v>
      </c>
      <c r="N1465" s="74" t="e">
        <f>+VLOOKUP(B1465,#REF!,5,0)</f>
        <v>#REF!</v>
      </c>
      <c r="O1465" s="2" t="e">
        <f t="shared" si="68"/>
        <v>#REF!</v>
      </c>
      <c r="P1465" s="2" t="s">
        <v>2644</v>
      </c>
      <c r="Q1465" s="2" t="s">
        <v>2645</v>
      </c>
    </row>
    <row r="1466" spans="1:17" ht="14.25" customHeight="1" x14ac:dyDescent="0.25">
      <c r="A1466" s="2">
        <v>1465</v>
      </c>
      <c r="B1466" s="3">
        <v>21575</v>
      </c>
      <c r="C1466" s="4" t="s">
        <v>586</v>
      </c>
      <c r="D1466" s="5">
        <v>43963</v>
      </c>
      <c r="E1466" s="36" t="s">
        <v>34</v>
      </c>
      <c r="F1466" s="5">
        <v>43965</v>
      </c>
      <c r="G1466" s="4" t="s">
        <v>596</v>
      </c>
      <c r="H1466" s="1">
        <f t="shared" si="66"/>
        <v>2</v>
      </c>
      <c r="I1466" s="1">
        <f t="shared" si="67"/>
        <v>3</v>
      </c>
      <c r="J1466" s="69" t="s">
        <v>1833</v>
      </c>
      <c r="K1466" s="4" t="s">
        <v>589</v>
      </c>
      <c r="L1466" s="4" t="s">
        <v>34</v>
      </c>
      <c r="N1466" s="74" t="e">
        <f>+VLOOKUP(B1466,#REF!,5,0)</f>
        <v>#REF!</v>
      </c>
      <c r="O1466" s="2" t="e">
        <f t="shared" si="68"/>
        <v>#REF!</v>
      </c>
      <c r="P1466" s="2" t="s">
        <v>2644</v>
      </c>
      <c r="Q1466" s="2" t="s">
        <v>2645</v>
      </c>
    </row>
    <row r="1467" spans="1:17" ht="14.25" customHeight="1" x14ac:dyDescent="0.25">
      <c r="A1467" s="2">
        <v>1466</v>
      </c>
      <c r="B1467" s="3">
        <v>21576</v>
      </c>
      <c r="C1467" s="4" t="s">
        <v>586</v>
      </c>
      <c r="D1467" s="5">
        <v>43963</v>
      </c>
      <c r="E1467" s="36" t="s">
        <v>34</v>
      </c>
      <c r="F1467" s="5">
        <v>43965</v>
      </c>
      <c r="G1467" s="4" t="s">
        <v>596</v>
      </c>
      <c r="H1467" s="1">
        <f t="shared" si="66"/>
        <v>2</v>
      </c>
      <c r="I1467" s="1">
        <f t="shared" si="67"/>
        <v>3</v>
      </c>
      <c r="J1467" s="69" t="s">
        <v>1834</v>
      </c>
      <c r="K1467" s="4" t="s">
        <v>589</v>
      </c>
      <c r="L1467" s="4" t="s">
        <v>34</v>
      </c>
      <c r="N1467" s="74" t="e">
        <f>+VLOOKUP(B1467,#REF!,5,0)</f>
        <v>#REF!</v>
      </c>
      <c r="O1467" s="2" t="e">
        <f t="shared" si="68"/>
        <v>#REF!</v>
      </c>
      <c r="P1467" s="2" t="s">
        <v>2644</v>
      </c>
      <c r="Q1467" s="2" t="s">
        <v>2645</v>
      </c>
    </row>
    <row r="1468" spans="1:17" ht="14.25" customHeight="1" x14ac:dyDescent="0.25">
      <c r="A1468" s="2">
        <v>1467</v>
      </c>
      <c r="B1468" s="3">
        <v>21577</v>
      </c>
      <c r="C1468" s="4" t="s">
        <v>4</v>
      </c>
      <c r="D1468" s="5">
        <v>43964</v>
      </c>
      <c r="E1468" s="36" t="s">
        <v>34</v>
      </c>
      <c r="F1468" s="5">
        <v>43964</v>
      </c>
      <c r="G1468" s="4" t="s">
        <v>596</v>
      </c>
      <c r="H1468" s="1">
        <f t="shared" si="66"/>
        <v>0</v>
      </c>
      <c r="I1468" s="1">
        <f t="shared" si="67"/>
        <v>1</v>
      </c>
      <c r="J1468" s="69" t="s">
        <v>1835</v>
      </c>
      <c r="K1468" s="4" t="s">
        <v>589</v>
      </c>
      <c r="L1468" s="4" t="s">
        <v>34</v>
      </c>
      <c r="N1468" s="74" t="e">
        <f>+VLOOKUP(B1468,#REF!,5,0)</f>
        <v>#REF!</v>
      </c>
      <c r="O1468" s="2" t="e">
        <f t="shared" si="68"/>
        <v>#REF!</v>
      </c>
      <c r="P1468" s="2" t="s">
        <v>2644</v>
      </c>
      <c r="Q1468" s="2" t="s">
        <v>2645</v>
      </c>
    </row>
    <row r="1469" spans="1:17" ht="14.25" customHeight="1" x14ac:dyDescent="0.25">
      <c r="A1469" s="2">
        <v>1468</v>
      </c>
      <c r="B1469" s="3">
        <v>21578</v>
      </c>
      <c r="C1469" s="4" t="s">
        <v>586</v>
      </c>
      <c r="D1469" s="5">
        <v>43964</v>
      </c>
      <c r="E1469" s="36" t="s">
        <v>34</v>
      </c>
      <c r="F1469" s="5">
        <v>43965</v>
      </c>
      <c r="G1469" s="4" t="s">
        <v>596</v>
      </c>
      <c r="H1469" s="1">
        <f t="shared" si="66"/>
        <v>1</v>
      </c>
      <c r="I1469" s="1">
        <f t="shared" si="67"/>
        <v>2</v>
      </c>
      <c r="J1469" s="69" t="s">
        <v>1836</v>
      </c>
      <c r="K1469" s="4" t="s">
        <v>589</v>
      </c>
      <c r="L1469" s="4" t="s">
        <v>34</v>
      </c>
      <c r="N1469" s="74" t="e">
        <f>+VLOOKUP(B1469,#REF!,5,0)</f>
        <v>#REF!</v>
      </c>
      <c r="O1469" s="2" t="e">
        <f t="shared" si="68"/>
        <v>#REF!</v>
      </c>
      <c r="P1469" s="2" t="s">
        <v>2644</v>
      </c>
      <c r="Q1469" s="2" t="s">
        <v>2645</v>
      </c>
    </row>
    <row r="1470" spans="1:17" ht="14.25" customHeight="1" x14ac:dyDescent="0.25">
      <c r="A1470" s="2">
        <v>1469</v>
      </c>
      <c r="B1470" s="3">
        <v>21579</v>
      </c>
      <c r="C1470" s="4" t="s">
        <v>586</v>
      </c>
      <c r="D1470" s="5">
        <v>43964</v>
      </c>
      <c r="E1470" s="36" t="s">
        <v>34</v>
      </c>
      <c r="F1470" s="5">
        <v>43965</v>
      </c>
      <c r="G1470" s="4" t="s">
        <v>596</v>
      </c>
      <c r="H1470" s="1">
        <f t="shared" si="66"/>
        <v>1</v>
      </c>
      <c r="I1470" s="1">
        <f t="shared" si="67"/>
        <v>2</v>
      </c>
      <c r="J1470" s="69" t="s">
        <v>1837</v>
      </c>
      <c r="K1470" s="4" t="s">
        <v>589</v>
      </c>
      <c r="L1470" s="4" t="s">
        <v>34</v>
      </c>
      <c r="N1470" s="74" t="e">
        <f>+VLOOKUP(B1470,#REF!,5,0)</f>
        <v>#REF!</v>
      </c>
      <c r="O1470" s="2" t="e">
        <f t="shared" si="68"/>
        <v>#REF!</v>
      </c>
      <c r="P1470" s="2" t="s">
        <v>2644</v>
      </c>
      <c r="Q1470" s="2" t="s">
        <v>2645</v>
      </c>
    </row>
    <row r="1471" spans="1:17" ht="14.25" customHeight="1" x14ac:dyDescent="0.25">
      <c r="A1471" s="2">
        <v>1470</v>
      </c>
      <c r="B1471" s="3">
        <v>21580</v>
      </c>
      <c r="C1471" s="4" t="s">
        <v>586</v>
      </c>
      <c r="D1471" s="5">
        <v>43964</v>
      </c>
      <c r="E1471" s="36" t="s">
        <v>34</v>
      </c>
      <c r="F1471" s="5">
        <v>43965</v>
      </c>
      <c r="G1471" s="4" t="s">
        <v>596</v>
      </c>
      <c r="H1471" s="1">
        <f t="shared" si="66"/>
        <v>1</v>
      </c>
      <c r="I1471" s="1">
        <f t="shared" si="67"/>
        <v>2</v>
      </c>
      <c r="J1471" s="69" t="s">
        <v>1836</v>
      </c>
      <c r="K1471" s="4" t="s">
        <v>589</v>
      </c>
      <c r="L1471" s="4" t="s">
        <v>34</v>
      </c>
      <c r="N1471" s="74" t="e">
        <f>+VLOOKUP(B1471,#REF!,5,0)</f>
        <v>#REF!</v>
      </c>
      <c r="O1471" s="2" t="e">
        <f t="shared" si="68"/>
        <v>#REF!</v>
      </c>
      <c r="P1471" s="2" t="s">
        <v>2644</v>
      </c>
      <c r="Q1471" s="2" t="s">
        <v>2645</v>
      </c>
    </row>
    <row r="1472" spans="1:17" ht="14.25" customHeight="1" x14ac:dyDescent="0.25">
      <c r="A1472" s="2">
        <v>1471</v>
      </c>
      <c r="B1472" s="3">
        <v>21581</v>
      </c>
      <c r="C1472" s="4" t="s">
        <v>586</v>
      </c>
      <c r="D1472" s="5">
        <v>43964</v>
      </c>
      <c r="E1472" s="36" t="s">
        <v>34</v>
      </c>
      <c r="F1472" s="5">
        <v>43965</v>
      </c>
      <c r="G1472" s="4" t="s">
        <v>596</v>
      </c>
      <c r="H1472" s="1">
        <f t="shared" si="66"/>
        <v>1</v>
      </c>
      <c r="I1472" s="1">
        <f t="shared" si="67"/>
        <v>2</v>
      </c>
      <c r="J1472" s="69" t="s">
        <v>1838</v>
      </c>
      <c r="K1472" s="4" t="s">
        <v>589</v>
      </c>
      <c r="L1472" s="4" t="s">
        <v>34</v>
      </c>
      <c r="N1472" s="74" t="e">
        <f>+VLOOKUP(B1472,#REF!,5,0)</f>
        <v>#REF!</v>
      </c>
      <c r="O1472" s="2" t="e">
        <f t="shared" si="68"/>
        <v>#REF!</v>
      </c>
      <c r="P1472" s="2" t="s">
        <v>2644</v>
      </c>
      <c r="Q1472" s="2" t="s">
        <v>2645</v>
      </c>
    </row>
    <row r="1473" spans="1:17" ht="14.25" customHeight="1" x14ac:dyDescent="0.25">
      <c r="A1473" s="2">
        <v>1472</v>
      </c>
      <c r="B1473" s="3">
        <v>21582</v>
      </c>
      <c r="C1473" s="4" t="s">
        <v>586</v>
      </c>
      <c r="D1473" s="5">
        <v>43964</v>
      </c>
      <c r="E1473" s="36" t="s">
        <v>34</v>
      </c>
      <c r="F1473" s="5">
        <v>43965</v>
      </c>
      <c r="G1473" s="4" t="s">
        <v>596</v>
      </c>
      <c r="H1473" s="1">
        <f t="shared" si="66"/>
        <v>1</v>
      </c>
      <c r="I1473" s="1">
        <f t="shared" si="67"/>
        <v>2</v>
      </c>
      <c r="J1473" s="69" t="s">
        <v>1839</v>
      </c>
      <c r="K1473" s="4" t="s">
        <v>589</v>
      </c>
      <c r="L1473" s="4" t="s">
        <v>34</v>
      </c>
      <c r="N1473" s="74" t="e">
        <f>+VLOOKUP(B1473,#REF!,5,0)</f>
        <v>#REF!</v>
      </c>
      <c r="O1473" s="2" t="e">
        <f t="shared" si="68"/>
        <v>#REF!</v>
      </c>
      <c r="P1473" s="2" t="s">
        <v>2644</v>
      </c>
      <c r="Q1473" s="2" t="s">
        <v>2645</v>
      </c>
    </row>
    <row r="1474" spans="1:17" ht="14.25" customHeight="1" x14ac:dyDescent="0.25">
      <c r="A1474" s="2">
        <v>1473</v>
      </c>
      <c r="B1474" s="3">
        <v>21583</v>
      </c>
      <c r="C1474" s="4" t="s">
        <v>4</v>
      </c>
      <c r="D1474" s="5">
        <v>43964</v>
      </c>
      <c r="E1474" s="36" t="s">
        <v>34</v>
      </c>
      <c r="F1474" s="5">
        <v>43965</v>
      </c>
      <c r="G1474" s="4" t="s">
        <v>596</v>
      </c>
      <c r="H1474" s="1">
        <f t="shared" ref="H1474:H1537" si="69">+F1474-D1474</f>
        <v>1</v>
      </c>
      <c r="I1474" s="1">
        <f t="shared" ref="I1474:I1537" si="70">+NETWORKDAYS(D1474,F1474)</f>
        <v>2</v>
      </c>
      <c r="J1474" s="69" t="s">
        <v>1793</v>
      </c>
      <c r="K1474" s="4" t="s">
        <v>589</v>
      </c>
      <c r="L1474" s="4" t="s">
        <v>34</v>
      </c>
      <c r="N1474" s="74" t="e">
        <f>+VLOOKUP(B1474,#REF!,5,0)</f>
        <v>#REF!</v>
      </c>
      <c r="O1474" s="2" t="e">
        <f t="shared" ref="O1474:O1537" si="71">+N1474=K1474</f>
        <v>#REF!</v>
      </c>
      <c r="P1474" s="2" t="s">
        <v>2644</v>
      </c>
      <c r="Q1474" s="2" t="s">
        <v>2645</v>
      </c>
    </row>
    <row r="1475" spans="1:17" ht="14.25" customHeight="1" x14ac:dyDescent="0.25">
      <c r="A1475" s="2">
        <v>1474</v>
      </c>
      <c r="B1475" s="3">
        <v>21584</v>
      </c>
      <c r="C1475" s="4" t="s">
        <v>4</v>
      </c>
      <c r="D1475" s="5">
        <v>43964</v>
      </c>
      <c r="E1475" s="36" t="s">
        <v>34</v>
      </c>
      <c r="F1475" s="5">
        <v>43965</v>
      </c>
      <c r="G1475" s="4" t="s">
        <v>596</v>
      </c>
      <c r="H1475" s="1">
        <f t="shared" si="69"/>
        <v>1</v>
      </c>
      <c r="I1475" s="1">
        <f t="shared" si="70"/>
        <v>2</v>
      </c>
      <c r="J1475" s="69" t="s">
        <v>1343</v>
      </c>
      <c r="K1475" s="4" t="s">
        <v>589</v>
      </c>
      <c r="L1475" s="4" t="s">
        <v>34</v>
      </c>
      <c r="N1475" s="74" t="e">
        <f>+VLOOKUP(B1475,#REF!,5,0)</f>
        <v>#REF!</v>
      </c>
      <c r="O1475" s="2" t="e">
        <f t="shared" si="71"/>
        <v>#REF!</v>
      </c>
      <c r="P1475" s="2" t="s">
        <v>2644</v>
      </c>
      <c r="Q1475" s="2" t="s">
        <v>2645</v>
      </c>
    </row>
    <row r="1476" spans="1:17" ht="14.25" customHeight="1" x14ac:dyDescent="0.25">
      <c r="A1476" s="2">
        <v>1475</v>
      </c>
      <c r="B1476" s="3">
        <v>21585</v>
      </c>
      <c r="C1476" s="4" t="s">
        <v>586</v>
      </c>
      <c r="D1476" s="5">
        <v>43964</v>
      </c>
      <c r="E1476" s="36" t="s">
        <v>34</v>
      </c>
      <c r="F1476" s="5">
        <v>43965</v>
      </c>
      <c r="G1476" s="4" t="s">
        <v>596</v>
      </c>
      <c r="H1476" s="1">
        <f t="shared" si="69"/>
        <v>1</v>
      </c>
      <c r="I1476" s="1">
        <f t="shared" si="70"/>
        <v>2</v>
      </c>
      <c r="J1476" s="69" t="s">
        <v>1840</v>
      </c>
      <c r="K1476" s="4" t="s">
        <v>589</v>
      </c>
      <c r="L1476" s="4" t="s">
        <v>34</v>
      </c>
      <c r="N1476" s="74" t="e">
        <f>+VLOOKUP(B1476,#REF!,5,0)</f>
        <v>#REF!</v>
      </c>
      <c r="O1476" s="2" t="e">
        <f t="shared" si="71"/>
        <v>#REF!</v>
      </c>
      <c r="P1476" s="2" t="s">
        <v>2644</v>
      </c>
      <c r="Q1476" s="2" t="s">
        <v>2645</v>
      </c>
    </row>
    <row r="1477" spans="1:17" ht="14.25" customHeight="1" x14ac:dyDescent="0.25">
      <c r="A1477" s="2">
        <v>1476</v>
      </c>
      <c r="B1477" s="3">
        <v>21586</v>
      </c>
      <c r="C1477" s="4" t="s">
        <v>586</v>
      </c>
      <c r="D1477" s="5">
        <v>43964</v>
      </c>
      <c r="E1477" s="36" t="s">
        <v>34</v>
      </c>
      <c r="F1477" s="5">
        <v>43965</v>
      </c>
      <c r="G1477" s="4" t="s">
        <v>596</v>
      </c>
      <c r="H1477" s="1">
        <f t="shared" si="69"/>
        <v>1</v>
      </c>
      <c r="I1477" s="1">
        <f t="shared" si="70"/>
        <v>2</v>
      </c>
      <c r="J1477" s="69" t="s">
        <v>1841</v>
      </c>
      <c r="K1477" s="4" t="s">
        <v>589</v>
      </c>
      <c r="L1477" s="4" t="s">
        <v>34</v>
      </c>
      <c r="N1477" s="74" t="e">
        <f>+VLOOKUP(B1477,#REF!,5,0)</f>
        <v>#REF!</v>
      </c>
      <c r="O1477" s="2" t="e">
        <f t="shared" si="71"/>
        <v>#REF!</v>
      </c>
      <c r="P1477" s="2" t="s">
        <v>2644</v>
      </c>
      <c r="Q1477" s="2" t="s">
        <v>2645</v>
      </c>
    </row>
    <row r="1478" spans="1:17" ht="14.25" customHeight="1" x14ac:dyDescent="0.25">
      <c r="A1478" s="2">
        <v>1477</v>
      </c>
      <c r="B1478" s="3">
        <v>21587</v>
      </c>
      <c r="C1478" s="4" t="s">
        <v>586</v>
      </c>
      <c r="D1478" s="5">
        <v>43964</v>
      </c>
      <c r="E1478" s="36" t="s">
        <v>34</v>
      </c>
      <c r="F1478" s="5">
        <v>43966</v>
      </c>
      <c r="G1478" s="4" t="s">
        <v>596</v>
      </c>
      <c r="H1478" s="1">
        <f t="shared" si="69"/>
        <v>2</v>
      </c>
      <c r="I1478" s="1">
        <f t="shared" si="70"/>
        <v>3</v>
      </c>
      <c r="J1478" s="69" t="s">
        <v>1842</v>
      </c>
      <c r="K1478" s="4" t="s">
        <v>589</v>
      </c>
      <c r="L1478" s="4" t="s">
        <v>34</v>
      </c>
      <c r="N1478" s="74" t="e">
        <f>+VLOOKUP(B1478,#REF!,5,0)</f>
        <v>#REF!</v>
      </c>
      <c r="O1478" s="2" t="e">
        <f t="shared" si="71"/>
        <v>#REF!</v>
      </c>
      <c r="P1478" s="2" t="s">
        <v>2644</v>
      </c>
      <c r="Q1478" s="2" t="s">
        <v>2645</v>
      </c>
    </row>
    <row r="1479" spans="1:17" ht="14.25" customHeight="1" x14ac:dyDescent="0.25">
      <c r="A1479" s="2">
        <v>1478</v>
      </c>
      <c r="B1479" s="3">
        <v>21588</v>
      </c>
      <c r="C1479" s="4" t="s">
        <v>586</v>
      </c>
      <c r="D1479" s="5">
        <v>43964</v>
      </c>
      <c r="E1479" s="36" t="s">
        <v>34</v>
      </c>
      <c r="F1479" s="5">
        <v>43965</v>
      </c>
      <c r="G1479" s="4" t="s">
        <v>596</v>
      </c>
      <c r="H1479" s="1">
        <f t="shared" si="69"/>
        <v>1</v>
      </c>
      <c r="I1479" s="1">
        <f t="shared" si="70"/>
        <v>2</v>
      </c>
      <c r="J1479" s="69" t="s">
        <v>1843</v>
      </c>
      <c r="K1479" s="4" t="s">
        <v>589</v>
      </c>
      <c r="L1479" s="4" t="s">
        <v>34</v>
      </c>
      <c r="N1479" s="74" t="e">
        <f>+VLOOKUP(B1479,#REF!,5,0)</f>
        <v>#REF!</v>
      </c>
      <c r="O1479" s="2" t="e">
        <f t="shared" si="71"/>
        <v>#REF!</v>
      </c>
      <c r="P1479" s="2" t="s">
        <v>2644</v>
      </c>
      <c r="Q1479" s="2" t="s">
        <v>2645</v>
      </c>
    </row>
    <row r="1480" spans="1:17" ht="14.25" customHeight="1" x14ac:dyDescent="0.25">
      <c r="A1480" s="2">
        <v>1479</v>
      </c>
      <c r="B1480" s="3">
        <v>21589</v>
      </c>
      <c r="C1480" s="4" t="s">
        <v>586</v>
      </c>
      <c r="D1480" s="5">
        <v>43964</v>
      </c>
      <c r="E1480" s="36" t="s">
        <v>34</v>
      </c>
      <c r="F1480" s="5">
        <v>43965</v>
      </c>
      <c r="G1480" s="4" t="s">
        <v>596</v>
      </c>
      <c r="H1480" s="1">
        <f t="shared" si="69"/>
        <v>1</v>
      </c>
      <c r="I1480" s="1">
        <f t="shared" si="70"/>
        <v>2</v>
      </c>
      <c r="J1480" s="69" t="s">
        <v>1844</v>
      </c>
      <c r="K1480" s="4" t="s">
        <v>589</v>
      </c>
      <c r="L1480" s="4" t="s">
        <v>34</v>
      </c>
      <c r="N1480" s="74" t="e">
        <f>+VLOOKUP(B1480,#REF!,5,0)</f>
        <v>#REF!</v>
      </c>
      <c r="O1480" s="2" t="e">
        <f t="shared" si="71"/>
        <v>#REF!</v>
      </c>
      <c r="P1480" s="2" t="s">
        <v>2644</v>
      </c>
      <c r="Q1480" s="2" t="s">
        <v>2645</v>
      </c>
    </row>
    <row r="1481" spans="1:17" ht="14.25" customHeight="1" x14ac:dyDescent="0.25">
      <c r="A1481" s="2">
        <v>1480</v>
      </c>
      <c r="B1481" s="3">
        <v>21590</v>
      </c>
      <c r="C1481" s="4" t="s">
        <v>4</v>
      </c>
      <c r="D1481" s="5">
        <v>43964</v>
      </c>
      <c r="E1481" s="36" t="s">
        <v>34</v>
      </c>
      <c r="F1481" s="5" t="s">
        <v>25</v>
      </c>
      <c r="G1481" s="4" t="s">
        <v>25</v>
      </c>
      <c r="H1481" s="1" t="e">
        <f t="shared" si="69"/>
        <v>#VALUE!</v>
      </c>
      <c r="I1481" s="1" t="e">
        <f t="shared" si="70"/>
        <v>#VALUE!</v>
      </c>
      <c r="J1481" s="69" t="s">
        <v>1845</v>
      </c>
      <c r="K1481" s="4" t="s">
        <v>592</v>
      </c>
      <c r="L1481" s="4" t="s">
        <v>25</v>
      </c>
      <c r="N1481" s="74" t="e">
        <f>+VLOOKUP(B1481,#REF!,5,0)</f>
        <v>#REF!</v>
      </c>
      <c r="O1481" s="2" t="e">
        <f t="shared" si="71"/>
        <v>#REF!</v>
      </c>
      <c r="P1481" s="2" t="s">
        <v>2646</v>
      </c>
      <c r="Q1481" s="2" t="s">
        <v>25</v>
      </c>
    </row>
    <row r="1482" spans="1:17" ht="14.25" customHeight="1" x14ac:dyDescent="0.25">
      <c r="A1482" s="2">
        <v>1481</v>
      </c>
      <c r="B1482" s="3">
        <v>21591</v>
      </c>
      <c r="C1482" s="4" t="s">
        <v>586</v>
      </c>
      <c r="D1482" s="5">
        <v>43964</v>
      </c>
      <c r="E1482" s="36" t="s">
        <v>34</v>
      </c>
      <c r="F1482" s="5">
        <v>43966</v>
      </c>
      <c r="G1482" s="4" t="s">
        <v>596</v>
      </c>
      <c r="H1482" s="1">
        <f t="shared" si="69"/>
        <v>2</v>
      </c>
      <c r="I1482" s="1">
        <f t="shared" si="70"/>
        <v>3</v>
      </c>
      <c r="J1482" s="69" t="s">
        <v>1846</v>
      </c>
      <c r="K1482" s="4" t="s">
        <v>589</v>
      </c>
      <c r="L1482" s="4" t="s">
        <v>34</v>
      </c>
      <c r="N1482" s="74" t="e">
        <f>+VLOOKUP(B1482,#REF!,5,0)</f>
        <v>#REF!</v>
      </c>
      <c r="O1482" s="2" t="e">
        <f t="shared" si="71"/>
        <v>#REF!</v>
      </c>
      <c r="P1482" s="2" t="s">
        <v>2644</v>
      </c>
      <c r="Q1482" s="2" t="s">
        <v>2645</v>
      </c>
    </row>
    <row r="1483" spans="1:17" ht="14.25" customHeight="1" x14ac:dyDescent="0.25">
      <c r="A1483" s="2">
        <v>1482</v>
      </c>
      <c r="B1483" s="3">
        <v>21592</v>
      </c>
      <c r="C1483" s="4" t="s">
        <v>586</v>
      </c>
      <c r="D1483" s="5">
        <v>43964</v>
      </c>
      <c r="E1483" s="36" t="s">
        <v>34</v>
      </c>
      <c r="F1483" s="5">
        <v>43966</v>
      </c>
      <c r="G1483" s="4" t="s">
        <v>596</v>
      </c>
      <c r="H1483" s="1">
        <f t="shared" si="69"/>
        <v>2</v>
      </c>
      <c r="I1483" s="1">
        <f t="shared" si="70"/>
        <v>3</v>
      </c>
      <c r="J1483" s="69" t="s">
        <v>1847</v>
      </c>
      <c r="K1483" s="4" t="s">
        <v>589</v>
      </c>
      <c r="L1483" s="4" t="s">
        <v>34</v>
      </c>
      <c r="N1483" s="74" t="e">
        <f>+VLOOKUP(B1483,#REF!,5,0)</f>
        <v>#REF!</v>
      </c>
      <c r="O1483" s="2" t="e">
        <f t="shared" si="71"/>
        <v>#REF!</v>
      </c>
      <c r="P1483" s="2" t="s">
        <v>2644</v>
      </c>
      <c r="Q1483" s="2" t="s">
        <v>2645</v>
      </c>
    </row>
    <row r="1484" spans="1:17" ht="14.25" customHeight="1" x14ac:dyDescent="0.25">
      <c r="A1484" s="2">
        <v>1483</v>
      </c>
      <c r="B1484" s="3">
        <v>21593</v>
      </c>
      <c r="C1484" s="4" t="s">
        <v>586</v>
      </c>
      <c r="D1484" s="5">
        <v>43964</v>
      </c>
      <c r="E1484" s="36" t="s">
        <v>34</v>
      </c>
      <c r="F1484" s="5">
        <v>43966</v>
      </c>
      <c r="G1484" s="4" t="s">
        <v>596</v>
      </c>
      <c r="H1484" s="1">
        <f t="shared" si="69"/>
        <v>2</v>
      </c>
      <c r="I1484" s="1">
        <f t="shared" si="70"/>
        <v>3</v>
      </c>
      <c r="J1484" s="69" t="s">
        <v>1847</v>
      </c>
      <c r="K1484" s="4" t="s">
        <v>589</v>
      </c>
      <c r="L1484" s="4" t="s">
        <v>34</v>
      </c>
      <c r="N1484" s="74" t="e">
        <f>+VLOOKUP(B1484,#REF!,5,0)</f>
        <v>#REF!</v>
      </c>
      <c r="O1484" s="2" t="e">
        <f t="shared" si="71"/>
        <v>#REF!</v>
      </c>
      <c r="P1484" s="2" t="s">
        <v>2644</v>
      </c>
      <c r="Q1484" s="2" t="s">
        <v>2645</v>
      </c>
    </row>
    <row r="1485" spans="1:17" ht="14.25" customHeight="1" x14ac:dyDescent="0.25">
      <c r="A1485" s="2">
        <v>1484</v>
      </c>
      <c r="B1485" s="3">
        <v>21594</v>
      </c>
      <c r="C1485" s="4" t="s">
        <v>586</v>
      </c>
      <c r="D1485" s="5">
        <v>43964</v>
      </c>
      <c r="E1485" s="36" t="s">
        <v>34</v>
      </c>
      <c r="F1485" s="5">
        <v>43966</v>
      </c>
      <c r="G1485" s="4" t="s">
        <v>596</v>
      </c>
      <c r="H1485" s="1">
        <f t="shared" si="69"/>
        <v>2</v>
      </c>
      <c r="I1485" s="1">
        <f t="shared" si="70"/>
        <v>3</v>
      </c>
      <c r="J1485" s="69" t="s">
        <v>1847</v>
      </c>
      <c r="K1485" s="4" t="s">
        <v>589</v>
      </c>
      <c r="L1485" s="4" t="s">
        <v>34</v>
      </c>
      <c r="N1485" s="74" t="e">
        <f>+VLOOKUP(B1485,#REF!,5,0)</f>
        <v>#REF!</v>
      </c>
      <c r="O1485" s="2" t="e">
        <f t="shared" si="71"/>
        <v>#REF!</v>
      </c>
      <c r="P1485" s="2" t="s">
        <v>2644</v>
      </c>
      <c r="Q1485" s="2" t="s">
        <v>2645</v>
      </c>
    </row>
    <row r="1486" spans="1:17" ht="14.25" customHeight="1" x14ac:dyDescent="0.25">
      <c r="A1486" s="2">
        <v>1485</v>
      </c>
      <c r="B1486" s="3">
        <v>21595</v>
      </c>
      <c r="C1486" s="4" t="s">
        <v>586</v>
      </c>
      <c r="D1486" s="5">
        <v>43964</v>
      </c>
      <c r="E1486" s="36" t="s">
        <v>34</v>
      </c>
      <c r="F1486" s="5">
        <v>43966</v>
      </c>
      <c r="G1486" s="4" t="s">
        <v>596</v>
      </c>
      <c r="H1486" s="1">
        <f t="shared" si="69"/>
        <v>2</v>
      </c>
      <c r="I1486" s="1">
        <f t="shared" si="70"/>
        <v>3</v>
      </c>
      <c r="J1486" s="69" t="s">
        <v>1848</v>
      </c>
      <c r="K1486" s="4" t="s">
        <v>589</v>
      </c>
      <c r="L1486" s="4" t="s">
        <v>34</v>
      </c>
      <c r="N1486" s="74" t="e">
        <f>+VLOOKUP(B1486,#REF!,5,0)</f>
        <v>#REF!</v>
      </c>
      <c r="O1486" s="2" t="e">
        <f t="shared" si="71"/>
        <v>#REF!</v>
      </c>
      <c r="P1486" s="2" t="s">
        <v>2644</v>
      </c>
      <c r="Q1486" s="2" t="s">
        <v>2645</v>
      </c>
    </row>
    <row r="1487" spans="1:17" ht="14.25" customHeight="1" x14ac:dyDescent="0.25">
      <c r="A1487" s="2">
        <v>1486</v>
      </c>
      <c r="B1487" s="3">
        <v>21596</v>
      </c>
      <c r="C1487" s="4" t="s">
        <v>4</v>
      </c>
      <c r="D1487" s="5">
        <v>43964</v>
      </c>
      <c r="E1487" s="36" t="s">
        <v>34</v>
      </c>
      <c r="F1487" s="71">
        <v>44043</v>
      </c>
      <c r="G1487" s="4" t="s">
        <v>2647</v>
      </c>
      <c r="H1487" s="1">
        <f t="shared" si="69"/>
        <v>79</v>
      </c>
      <c r="I1487" s="1">
        <f t="shared" si="70"/>
        <v>58</v>
      </c>
      <c r="J1487" s="69" t="s">
        <v>1849</v>
      </c>
      <c r="K1487" s="4" t="s">
        <v>589</v>
      </c>
      <c r="L1487" s="4" t="s">
        <v>434</v>
      </c>
      <c r="N1487" s="74" t="e">
        <f>+VLOOKUP(B1487,#REF!,5,0)</f>
        <v>#REF!</v>
      </c>
      <c r="O1487" s="2" t="e">
        <f t="shared" si="71"/>
        <v>#REF!</v>
      </c>
      <c r="P1487" s="2" t="s">
        <v>2644</v>
      </c>
      <c r="Q1487" s="2" t="s">
        <v>2645</v>
      </c>
    </row>
    <row r="1488" spans="1:17" ht="14.25" customHeight="1" x14ac:dyDescent="0.25">
      <c r="A1488" s="2">
        <v>1487</v>
      </c>
      <c r="B1488" s="3">
        <v>21597</v>
      </c>
      <c r="C1488" s="4" t="s">
        <v>586</v>
      </c>
      <c r="D1488" s="5">
        <v>43964</v>
      </c>
      <c r="E1488" s="36" t="s">
        <v>34</v>
      </c>
      <c r="F1488" s="5">
        <v>43966</v>
      </c>
      <c r="G1488" s="4" t="s">
        <v>596</v>
      </c>
      <c r="H1488" s="1">
        <f t="shared" si="69"/>
        <v>2</v>
      </c>
      <c r="I1488" s="1">
        <f t="shared" si="70"/>
        <v>3</v>
      </c>
      <c r="J1488" s="69" t="s">
        <v>1850</v>
      </c>
      <c r="K1488" s="4" t="s">
        <v>589</v>
      </c>
      <c r="L1488" s="4" t="s">
        <v>34</v>
      </c>
      <c r="N1488" s="74" t="e">
        <f>+VLOOKUP(B1488,#REF!,5,0)</f>
        <v>#REF!</v>
      </c>
      <c r="O1488" s="2" t="e">
        <f t="shared" si="71"/>
        <v>#REF!</v>
      </c>
      <c r="P1488" s="2" t="s">
        <v>2644</v>
      </c>
      <c r="Q1488" s="2" t="s">
        <v>2645</v>
      </c>
    </row>
    <row r="1489" spans="1:17" ht="14.25" customHeight="1" x14ac:dyDescent="0.25">
      <c r="A1489" s="2">
        <v>1488</v>
      </c>
      <c r="B1489" s="3">
        <v>21598</v>
      </c>
      <c r="C1489" s="4" t="s">
        <v>586</v>
      </c>
      <c r="D1489" s="5">
        <v>43964</v>
      </c>
      <c r="E1489" s="36" t="s">
        <v>34</v>
      </c>
      <c r="F1489" s="5">
        <v>43965</v>
      </c>
      <c r="G1489" s="4" t="s">
        <v>596</v>
      </c>
      <c r="H1489" s="1">
        <f t="shared" si="69"/>
        <v>1</v>
      </c>
      <c r="I1489" s="1">
        <f t="shared" si="70"/>
        <v>2</v>
      </c>
      <c r="J1489" s="69" t="s">
        <v>1511</v>
      </c>
      <c r="K1489" s="4" t="s">
        <v>589</v>
      </c>
      <c r="L1489" s="4" t="s">
        <v>34</v>
      </c>
      <c r="N1489" s="74" t="e">
        <f>+VLOOKUP(B1489,#REF!,5,0)</f>
        <v>#REF!</v>
      </c>
      <c r="O1489" s="2" t="e">
        <f t="shared" si="71"/>
        <v>#REF!</v>
      </c>
      <c r="P1489" s="2" t="s">
        <v>2644</v>
      </c>
      <c r="Q1489" s="2" t="s">
        <v>2645</v>
      </c>
    </row>
    <row r="1490" spans="1:17" ht="14.25" customHeight="1" x14ac:dyDescent="0.25">
      <c r="A1490" s="2">
        <v>1489</v>
      </c>
      <c r="B1490" s="3">
        <v>21599</v>
      </c>
      <c r="C1490" s="4" t="s">
        <v>586</v>
      </c>
      <c r="D1490" s="5">
        <v>43964</v>
      </c>
      <c r="E1490" s="36" t="s">
        <v>34</v>
      </c>
      <c r="F1490" s="5">
        <v>43966</v>
      </c>
      <c r="G1490" s="4" t="s">
        <v>596</v>
      </c>
      <c r="H1490" s="1">
        <f t="shared" si="69"/>
        <v>2</v>
      </c>
      <c r="I1490" s="1">
        <f t="shared" si="70"/>
        <v>3</v>
      </c>
      <c r="J1490" s="69" t="s">
        <v>1851</v>
      </c>
      <c r="K1490" s="4" t="s">
        <v>589</v>
      </c>
      <c r="L1490" s="4" t="s">
        <v>34</v>
      </c>
      <c r="N1490" s="74" t="e">
        <f>+VLOOKUP(B1490,#REF!,5,0)</f>
        <v>#REF!</v>
      </c>
      <c r="O1490" s="2" t="e">
        <f t="shared" si="71"/>
        <v>#REF!</v>
      </c>
      <c r="P1490" s="2" t="s">
        <v>2644</v>
      </c>
      <c r="Q1490" s="2" t="s">
        <v>2645</v>
      </c>
    </row>
    <row r="1491" spans="1:17" ht="14.25" customHeight="1" x14ac:dyDescent="0.25">
      <c r="A1491" s="2">
        <v>1490</v>
      </c>
      <c r="B1491" s="3">
        <v>21600</v>
      </c>
      <c r="C1491" s="4" t="s">
        <v>586</v>
      </c>
      <c r="D1491" s="5">
        <v>43964</v>
      </c>
      <c r="E1491" s="36" t="s">
        <v>34</v>
      </c>
      <c r="F1491" s="5">
        <v>43969</v>
      </c>
      <c r="G1491" s="4" t="s">
        <v>596</v>
      </c>
      <c r="H1491" s="1">
        <f t="shared" si="69"/>
        <v>5</v>
      </c>
      <c r="I1491" s="1">
        <f t="shared" si="70"/>
        <v>4</v>
      </c>
      <c r="J1491" s="69" t="s">
        <v>1852</v>
      </c>
      <c r="K1491" s="4" t="s">
        <v>589</v>
      </c>
      <c r="L1491" s="4" t="s">
        <v>34</v>
      </c>
      <c r="N1491" s="74" t="e">
        <f>+VLOOKUP(B1491,#REF!,5,0)</f>
        <v>#REF!</v>
      </c>
      <c r="O1491" s="2" t="e">
        <f t="shared" si="71"/>
        <v>#REF!</v>
      </c>
      <c r="P1491" s="2" t="s">
        <v>2644</v>
      </c>
      <c r="Q1491" s="2" t="s">
        <v>2645</v>
      </c>
    </row>
    <row r="1492" spans="1:17" ht="14.25" customHeight="1" x14ac:dyDescent="0.25">
      <c r="A1492" s="2">
        <v>1491</v>
      </c>
      <c r="B1492" s="3">
        <v>21601</v>
      </c>
      <c r="C1492" s="4" t="s">
        <v>586</v>
      </c>
      <c r="D1492" s="5">
        <v>43964</v>
      </c>
      <c r="E1492" s="36" t="s">
        <v>34</v>
      </c>
      <c r="F1492" s="5">
        <v>43969</v>
      </c>
      <c r="G1492" s="4" t="s">
        <v>596</v>
      </c>
      <c r="H1492" s="1">
        <f t="shared" si="69"/>
        <v>5</v>
      </c>
      <c r="I1492" s="1">
        <f t="shared" si="70"/>
        <v>4</v>
      </c>
      <c r="J1492" s="69" t="s">
        <v>1853</v>
      </c>
      <c r="K1492" s="4" t="s">
        <v>589</v>
      </c>
      <c r="L1492" s="4" t="s">
        <v>34</v>
      </c>
      <c r="N1492" s="74" t="e">
        <f>+VLOOKUP(B1492,#REF!,5,0)</f>
        <v>#REF!</v>
      </c>
      <c r="O1492" s="2" t="e">
        <f t="shared" si="71"/>
        <v>#REF!</v>
      </c>
      <c r="P1492" s="2" t="s">
        <v>2644</v>
      </c>
      <c r="Q1492" s="2" t="s">
        <v>2645</v>
      </c>
    </row>
    <row r="1493" spans="1:17" ht="14.25" customHeight="1" x14ac:dyDescent="0.25">
      <c r="A1493" s="2">
        <v>1492</v>
      </c>
      <c r="B1493" s="3">
        <v>21602</v>
      </c>
      <c r="C1493" s="4" t="s">
        <v>4</v>
      </c>
      <c r="D1493" s="5">
        <v>43964</v>
      </c>
      <c r="E1493" s="36" t="s">
        <v>34</v>
      </c>
      <c r="F1493" s="5">
        <v>43965</v>
      </c>
      <c r="G1493" s="4" t="s">
        <v>596</v>
      </c>
      <c r="H1493" s="1">
        <f t="shared" si="69"/>
        <v>1</v>
      </c>
      <c r="I1493" s="1">
        <f t="shared" si="70"/>
        <v>2</v>
      </c>
      <c r="J1493" s="69" t="s">
        <v>1854</v>
      </c>
      <c r="K1493" s="4" t="s">
        <v>589</v>
      </c>
      <c r="L1493" s="4" t="s">
        <v>34</v>
      </c>
      <c r="N1493" s="74" t="e">
        <f>+VLOOKUP(B1493,#REF!,5,0)</f>
        <v>#REF!</v>
      </c>
      <c r="O1493" s="2" t="e">
        <f t="shared" si="71"/>
        <v>#REF!</v>
      </c>
      <c r="P1493" s="2" t="s">
        <v>2644</v>
      </c>
      <c r="Q1493" s="2" t="s">
        <v>2645</v>
      </c>
    </row>
    <row r="1494" spans="1:17" ht="14.25" customHeight="1" x14ac:dyDescent="0.25">
      <c r="A1494" s="2">
        <v>1493</v>
      </c>
      <c r="B1494" s="3">
        <v>21603</v>
      </c>
      <c r="C1494" s="4" t="s">
        <v>586</v>
      </c>
      <c r="D1494" s="5">
        <v>43964</v>
      </c>
      <c r="E1494" s="36" t="s">
        <v>34</v>
      </c>
      <c r="F1494" s="5">
        <v>43969</v>
      </c>
      <c r="G1494" s="4" t="s">
        <v>596</v>
      </c>
      <c r="H1494" s="1">
        <f t="shared" si="69"/>
        <v>5</v>
      </c>
      <c r="I1494" s="1">
        <f t="shared" si="70"/>
        <v>4</v>
      </c>
      <c r="J1494" s="69" t="s">
        <v>1855</v>
      </c>
      <c r="K1494" s="4" t="s">
        <v>589</v>
      </c>
      <c r="L1494" s="4" t="s">
        <v>34</v>
      </c>
      <c r="N1494" s="74" t="e">
        <f>+VLOOKUP(B1494,#REF!,5,0)</f>
        <v>#REF!</v>
      </c>
      <c r="O1494" s="2" t="e">
        <f t="shared" si="71"/>
        <v>#REF!</v>
      </c>
      <c r="P1494" s="2" t="s">
        <v>2644</v>
      </c>
      <c r="Q1494" s="2" t="s">
        <v>2645</v>
      </c>
    </row>
    <row r="1495" spans="1:17" ht="14.25" customHeight="1" x14ac:dyDescent="0.25">
      <c r="A1495" s="2">
        <v>1494</v>
      </c>
      <c r="B1495" s="3">
        <v>21604</v>
      </c>
      <c r="C1495" s="4" t="s">
        <v>586</v>
      </c>
      <c r="D1495" s="5">
        <v>43964</v>
      </c>
      <c r="E1495" s="36" t="s">
        <v>34</v>
      </c>
      <c r="F1495" s="5">
        <v>43969</v>
      </c>
      <c r="G1495" s="4" t="s">
        <v>596</v>
      </c>
      <c r="H1495" s="1">
        <f t="shared" si="69"/>
        <v>5</v>
      </c>
      <c r="I1495" s="1">
        <f t="shared" si="70"/>
        <v>4</v>
      </c>
      <c r="J1495" s="69" t="s">
        <v>1856</v>
      </c>
      <c r="K1495" s="4" t="s">
        <v>589</v>
      </c>
      <c r="L1495" s="4" t="s">
        <v>34</v>
      </c>
      <c r="N1495" s="74" t="e">
        <f>+VLOOKUP(B1495,#REF!,5,0)</f>
        <v>#REF!</v>
      </c>
      <c r="O1495" s="2" t="e">
        <f t="shared" si="71"/>
        <v>#REF!</v>
      </c>
      <c r="P1495" s="2" t="s">
        <v>2644</v>
      </c>
      <c r="Q1495" s="2" t="s">
        <v>2645</v>
      </c>
    </row>
    <row r="1496" spans="1:17" ht="14.25" customHeight="1" x14ac:dyDescent="0.25">
      <c r="A1496" s="2">
        <v>1495</v>
      </c>
      <c r="B1496" s="3">
        <v>21605</v>
      </c>
      <c r="C1496" s="4" t="s">
        <v>7</v>
      </c>
      <c r="D1496" s="5">
        <v>43964</v>
      </c>
      <c r="E1496" s="36" t="s">
        <v>34</v>
      </c>
      <c r="F1496" s="5" t="s">
        <v>25</v>
      </c>
      <c r="G1496" s="4" t="s">
        <v>25</v>
      </c>
      <c r="H1496" s="1" t="e">
        <f t="shared" si="69"/>
        <v>#VALUE!</v>
      </c>
      <c r="I1496" s="1" t="e">
        <f t="shared" si="70"/>
        <v>#VALUE!</v>
      </c>
      <c r="J1496" s="69" t="s">
        <v>1857</v>
      </c>
      <c r="K1496" s="4" t="s">
        <v>592</v>
      </c>
      <c r="L1496" s="4" t="s">
        <v>25</v>
      </c>
      <c r="N1496" s="74" t="e">
        <f>+VLOOKUP(B1496,#REF!,5,0)</f>
        <v>#REF!</v>
      </c>
      <c r="O1496" s="2" t="e">
        <f t="shared" si="71"/>
        <v>#REF!</v>
      </c>
      <c r="P1496" s="2" t="s">
        <v>2646</v>
      </c>
      <c r="Q1496" s="2" t="s">
        <v>25</v>
      </c>
    </row>
    <row r="1497" spans="1:17" ht="14.25" customHeight="1" x14ac:dyDescent="0.25">
      <c r="A1497" s="2">
        <v>1496</v>
      </c>
      <c r="B1497" s="3">
        <v>21606</v>
      </c>
      <c r="C1497" s="4" t="s">
        <v>4</v>
      </c>
      <c r="D1497" s="5">
        <v>43964</v>
      </c>
      <c r="E1497" s="36" t="s">
        <v>34</v>
      </c>
      <c r="F1497" s="5">
        <v>43965</v>
      </c>
      <c r="G1497" s="4" t="s">
        <v>596</v>
      </c>
      <c r="H1497" s="1">
        <f t="shared" si="69"/>
        <v>1</v>
      </c>
      <c r="I1497" s="1">
        <f t="shared" si="70"/>
        <v>2</v>
      </c>
      <c r="J1497" s="69" t="s">
        <v>1858</v>
      </c>
      <c r="K1497" s="4" t="s">
        <v>589</v>
      </c>
      <c r="L1497" s="4" t="s">
        <v>34</v>
      </c>
      <c r="N1497" s="74" t="e">
        <f>+VLOOKUP(B1497,#REF!,5,0)</f>
        <v>#REF!</v>
      </c>
      <c r="O1497" s="2" t="e">
        <f t="shared" si="71"/>
        <v>#REF!</v>
      </c>
      <c r="P1497" s="2" t="s">
        <v>2644</v>
      </c>
      <c r="Q1497" s="2" t="s">
        <v>2645</v>
      </c>
    </row>
    <row r="1498" spans="1:17" ht="14.25" customHeight="1" x14ac:dyDescent="0.25">
      <c r="A1498" s="2">
        <v>1497</v>
      </c>
      <c r="B1498" s="3">
        <v>21607</v>
      </c>
      <c r="C1498" s="4" t="s">
        <v>4</v>
      </c>
      <c r="D1498" s="5">
        <v>43965</v>
      </c>
      <c r="E1498" s="36" t="s">
        <v>34</v>
      </c>
      <c r="F1498" s="5">
        <v>43965</v>
      </c>
      <c r="G1498" s="4" t="s">
        <v>596</v>
      </c>
      <c r="H1498" s="1">
        <f t="shared" si="69"/>
        <v>0</v>
      </c>
      <c r="I1498" s="1">
        <f t="shared" si="70"/>
        <v>1</v>
      </c>
      <c r="J1498" s="69" t="s">
        <v>1859</v>
      </c>
      <c r="K1498" s="4" t="s">
        <v>589</v>
      </c>
      <c r="L1498" s="4" t="s">
        <v>34</v>
      </c>
      <c r="N1498" s="74" t="e">
        <f>+VLOOKUP(B1498,#REF!,5,0)</f>
        <v>#REF!</v>
      </c>
      <c r="O1498" s="2" t="e">
        <f t="shared" si="71"/>
        <v>#REF!</v>
      </c>
      <c r="P1498" s="2" t="s">
        <v>2644</v>
      </c>
      <c r="Q1498" s="2" t="s">
        <v>2645</v>
      </c>
    </row>
    <row r="1499" spans="1:17" ht="14.25" customHeight="1" x14ac:dyDescent="0.25">
      <c r="A1499" s="2">
        <v>1498</v>
      </c>
      <c r="B1499" s="3">
        <v>21608</v>
      </c>
      <c r="C1499" s="4" t="s">
        <v>4</v>
      </c>
      <c r="D1499" s="5">
        <v>43965</v>
      </c>
      <c r="E1499" s="36" t="s">
        <v>34</v>
      </c>
      <c r="F1499" s="5">
        <v>43969</v>
      </c>
      <c r="G1499" s="4" t="s">
        <v>596</v>
      </c>
      <c r="H1499" s="1">
        <f t="shared" si="69"/>
        <v>4</v>
      </c>
      <c r="I1499" s="1">
        <f t="shared" si="70"/>
        <v>3</v>
      </c>
      <c r="J1499" s="69" t="s">
        <v>1860</v>
      </c>
      <c r="K1499" s="4" t="s">
        <v>589</v>
      </c>
      <c r="L1499" s="4" t="s">
        <v>34</v>
      </c>
      <c r="N1499" s="74" t="e">
        <f>+VLOOKUP(B1499,#REF!,5,0)</f>
        <v>#REF!</v>
      </c>
      <c r="O1499" s="2" t="e">
        <f t="shared" si="71"/>
        <v>#REF!</v>
      </c>
      <c r="P1499" s="2" t="s">
        <v>2644</v>
      </c>
      <c r="Q1499" s="2" t="s">
        <v>2645</v>
      </c>
    </row>
    <row r="1500" spans="1:17" ht="14.25" customHeight="1" x14ac:dyDescent="0.25">
      <c r="A1500" s="2">
        <v>1499</v>
      </c>
      <c r="B1500" s="3">
        <v>21609</v>
      </c>
      <c r="C1500" s="4" t="s">
        <v>586</v>
      </c>
      <c r="D1500" s="5">
        <v>43965</v>
      </c>
      <c r="E1500" s="36" t="s">
        <v>34</v>
      </c>
      <c r="F1500" s="5">
        <v>43969</v>
      </c>
      <c r="G1500" s="4" t="s">
        <v>596</v>
      </c>
      <c r="H1500" s="1">
        <f t="shared" si="69"/>
        <v>4</v>
      </c>
      <c r="I1500" s="1">
        <f t="shared" si="70"/>
        <v>3</v>
      </c>
      <c r="J1500" s="69" t="s">
        <v>1861</v>
      </c>
      <c r="K1500" s="4" t="s">
        <v>589</v>
      </c>
      <c r="L1500" s="4" t="s">
        <v>34</v>
      </c>
      <c r="N1500" s="74" t="e">
        <f>+VLOOKUP(B1500,#REF!,5,0)</f>
        <v>#REF!</v>
      </c>
      <c r="O1500" s="2" t="e">
        <f t="shared" si="71"/>
        <v>#REF!</v>
      </c>
      <c r="P1500" s="2" t="s">
        <v>2644</v>
      </c>
      <c r="Q1500" s="2" t="s">
        <v>2645</v>
      </c>
    </row>
    <row r="1501" spans="1:17" ht="14.25" customHeight="1" x14ac:dyDescent="0.25">
      <c r="A1501" s="2">
        <v>1500</v>
      </c>
      <c r="B1501" s="3">
        <v>21610</v>
      </c>
      <c r="C1501" s="4" t="s">
        <v>4</v>
      </c>
      <c r="D1501" s="5">
        <v>43965</v>
      </c>
      <c r="E1501" s="36" t="s">
        <v>34</v>
      </c>
      <c r="F1501" s="5" t="s">
        <v>25</v>
      </c>
      <c r="G1501" s="4" t="s">
        <v>25</v>
      </c>
      <c r="H1501" s="1" t="e">
        <f t="shared" si="69"/>
        <v>#VALUE!</v>
      </c>
      <c r="I1501" s="1" t="e">
        <f t="shared" si="70"/>
        <v>#VALUE!</v>
      </c>
      <c r="J1501" s="69" t="s">
        <v>1862</v>
      </c>
      <c r="K1501" s="4" t="s">
        <v>592</v>
      </c>
      <c r="L1501" s="4" t="s">
        <v>25</v>
      </c>
      <c r="N1501" s="74" t="e">
        <f>+VLOOKUP(B1501,#REF!,5,0)</f>
        <v>#REF!</v>
      </c>
      <c r="O1501" s="2" t="e">
        <f t="shared" si="71"/>
        <v>#REF!</v>
      </c>
      <c r="P1501" s="2" t="s">
        <v>2646</v>
      </c>
      <c r="Q1501" s="2" t="s">
        <v>25</v>
      </c>
    </row>
    <row r="1502" spans="1:17" ht="14.25" customHeight="1" x14ac:dyDescent="0.25">
      <c r="A1502" s="2">
        <v>1501</v>
      </c>
      <c r="B1502" s="3">
        <v>21611</v>
      </c>
      <c r="C1502" s="4" t="s">
        <v>586</v>
      </c>
      <c r="D1502" s="5">
        <v>43965</v>
      </c>
      <c r="E1502" s="36" t="s">
        <v>34</v>
      </c>
      <c r="F1502" s="5">
        <v>43969</v>
      </c>
      <c r="G1502" s="4" t="s">
        <v>596</v>
      </c>
      <c r="H1502" s="1">
        <f t="shared" si="69"/>
        <v>4</v>
      </c>
      <c r="I1502" s="1">
        <f t="shared" si="70"/>
        <v>3</v>
      </c>
      <c r="J1502" s="69" t="s">
        <v>1863</v>
      </c>
      <c r="K1502" s="4" t="s">
        <v>589</v>
      </c>
      <c r="L1502" s="4" t="s">
        <v>34</v>
      </c>
      <c r="N1502" s="74" t="e">
        <f>+VLOOKUP(B1502,#REF!,5,0)</f>
        <v>#REF!</v>
      </c>
      <c r="O1502" s="2" t="e">
        <f t="shared" si="71"/>
        <v>#REF!</v>
      </c>
      <c r="P1502" s="2" t="s">
        <v>2644</v>
      </c>
      <c r="Q1502" s="2" t="s">
        <v>2645</v>
      </c>
    </row>
    <row r="1503" spans="1:17" ht="14.25" customHeight="1" x14ac:dyDescent="0.25">
      <c r="A1503" s="2">
        <v>1502</v>
      </c>
      <c r="B1503" s="3">
        <v>21612</v>
      </c>
      <c r="C1503" s="4" t="s">
        <v>4</v>
      </c>
      <c r="D1503" s="5">
        <v>43965</v>
      </c>
      <c r="E1503" s="36" t="s">
        <v>34</v>
      </c>
      <c r="F1503" s="5" t="s">
        <v>25</v>
      </c>
      <c r="G1503" s="4" t="s">
        <v>25</v>
      </c>
      <c r="H1503" s="1" t="e">
        <f t="shared" si="69"/>
        <v>#VALUE!</v>
      </c>
      <c r="I1503" s="1" t="e">
        <f t="shared" si="70"/>
        <v>#VALUE!</v>
      </c>
      <c r="J1503" s="69" t="s">
        <v>1862</v>
      </c>
      <c r="K1503" s="4" t="s">
        <v>592</v>
      </c>
      <c r="L1503" s="4" t="s">
        <v>25</v>
      </c>
      <c r="N1503" s="74" t="e">
        <f>+VLOOKUP(B1503,#REF!,5,0)</f>
        <v>#REF!</v>
      </c>
      <c r="O1503" s="2" t="e">
        <f t="shared" si="71"/>
        <v>#REF!</v>
      </c>
      <c r="P1503" s="2" t="s">
        <v>2646</v>
      </c>
      <c r="Q1503" s="2" t="s">
        <v>25</v>
      </c>
    </row>
    <row r="1504" spans="1:17" ht="14.25" customHeight="1" x14ac:dyDescent="0.25">
      <c r="A1504" s="2">
        <v>1503</v>
      </c>
      <c r="B1504" s="3">
        <v>21613</v>
      </c>
      <c r="C1504" s="4" t="s">
        <v>2</v>
      </c>
      <c r="D1504" s="5">
        <v>43965</v>
      </c>
      <c r="E1504" s="36" t="s">
        <v>34</v>
      </c>
      <c r="F1504" s="5">
        <v>43970</v>
      </c>
      <c r="G1504" s="4" t="s">
        <v>596</v>
      </c>
      <c r="H1504" s="1">
        <f t="shared" si="69"/>
        <v>5</v>
      </c>
      <c r="I1504" s="1">
        <f t="shared" si="70"/>
        <v>4</v>
      </c>
      <c r="J1504" s="69" t="s">
        <v>1864</v>
      </c>
      <c r="K1504" s="4" t="s">
        <v>589</v>
      </c>
      <c r="L1504" s="4" t="s">
        <v>34</v>
      </c>
      <c r="N1504" s="74" t="e">
        <f>+VLOOKUP(B1504,#REF!,5,0)</f>
        <v>#REF!</v>
      </c>
      <c r="O1504" s="2" t="e">
        <f t="shared" si="71"/>
        <v>#REF!</v>
      </c>
      <c r="P1504" s="2" t="s">
        <v>2644</v>
      </c>
      <c r="Q1504" s="2" t="s">
        <v>2645</v>
      </c>
    </row>
    <row r="1505" spans="1:17" ht="14.25" customHeight="1" x14ac:dyDescent="0.25">
      <c r="A1505" s="2">
        <v>1504</v>
      </c>
      <c r="B1505" s="3">
        <v>21614</v>
      </c>
      <c r="C1505" s="4" t="s">
        <v>586</v>
      </c>
      <c r="D1505" s="5">
        <v>43965</v>
      </c>
      <c r="E1505" s="36" t="s">
        <v>34</v>
      </c>
      <c r="F1505" s="5">
        <v>43969</v>
      </c>
      <c r="G1505" s="4" t="s">
        <v>596</v>
      </c>
      <c r="H1505" s="1">
        <f t="shared" si="69"/>
        <v>4</v>
      </c>
      <c r="I1505" s="1">
        <f t="shared" si="70"/>
        <v>3</v>
      </c>
      <c r="J1505" s="69" t="s">
        <v>1865</v>
      </c>
      <c r="K1505" s="4" t="s">
        <v>589</v>
      </c>
      <c r="L1505" s="4" t="s">
        <v>34</v>
      </c>
      <c r="N1505" s="74" t="e">
        <f>+VLOOKUP(B1505,#REF!,5,0)</f>
        <v>#REF!</v>
      </c>
      <c r="O1505" s="2" t="e">
        <f t="shared" si="71"/>
        <v>#REF!</v>
      </c>
      <c r="P1505" s="2" t="s">
        <v>2644</v>
      </c>
      <c r="Q1505" s="2" t="s">
        <v>2645</v>
      </c>
    </row>
    <row r="1506" spans="1:17" ht="14.25" customHeight="1" x14ac:dyDescent="0.25">
      <c r="A1506" s="2">
        <v>1505</v>
      </c>
      <c r="B1506" s="3">
        <v>21615</v>
      </c>
      <c r="C1506" s="4" t="s">
        <v>586</v>
      </c>
      <c r="D1506" s="5">
        <v>43965</v>
      </c>
      <c r="E1506" s="36" t="s">
        <v>34</v>
      </c>
      <c r="F1506" s="5">
        <v>43969</v>
      </c>
      <c r="G1506" s="4" t="s">
        <v>596</v>
      </c>
      <c r="H1506" s="1">
        <f t="shared" si="69"/>
        <v>4</v>
      </c>
      <c r="I1506" s="1">
        <f t="shared" si="70"/>
        <v>3</v>
      </c>
      <c r="J1506" s="69" t="s">
        <v>1866</v>
      </c>
      <c r="K1506" s="4" t="s">
        <v>589</v>
      </c>
      <c r="L1506" s="4" t="s">
        <v>34</v>
      </c>
      <c r="N1506" s="74" t="e">
        <f>+VLOOKUP(B1506,#REF!,5,0)</f>
        <v>#REF!</v>
      </c>
      <c r="O1506" s="2" t="e">
        <f t="shared" si="71"/>
        <v>#REF!</v>
      </c>
      <c r="P1506" s="2" t="s">
        <v>2644</v>
      </c>
      <c r="Q1506" s="2" t="s">
        <v>2645</v>
      </c>
    </row>
    <row r="1507" spans="1:17" ht="14.25" customHeight="1" x14ac:dyDescent="0.25">
      <c r="A1507" s="2">
        <v>1506</v>
      </c>
      <c r="B1507" s="3">
        <v>21616</v>
      </c>
      <c r="C1507" s="4" t="s">
        <v>586</v>
      </c>
      <c r="D1507" s="5">
        <v>43965</v>
      </c>
      <c r="E1507" s="36" t="s">
        <v>34</v>
      </c>
      <c r="F1507" s="5">
        <v>43969</v>
      </c>
      <c r="G1507" s="4" t="s">
        <v>596</v>
      </c>
      <c r="H1507" s="1">
        <f t="shared" si="69"/>
        <v>4</v>
      </c>
      <c r="I1507" s="1">
        <f t="shared" si="70"/>
        <v>3</v>
      </c>
      <c r="J1507" s="69" t="s">
        <v>570</v>
      </c>
      <c r="K1507" s="4" t="s">
        <v>589</v>
      </c>
      <c r="L1507" s="4" t="s">
        <v>34</v>
      </c>
      <c r="N1507" s="74" t="e">
        <f>+VLOOKUP(B1507,#REF!,5,0)</f>
        <v>#REF!</v>
      </c>
      <c r="O1507" s="2" t="e">
        <f t="shared" si="71"/>
        <v>#REF!</v>
      </c>
      <c r="P1507" s="2" t="s">
        <v>2644</v>
      </c>
      <c r="Q1507" s="2" t="s">
        <v>2645</v>
      </c>
    </row>
    <row r="1508" spans="1:17" ht="14.25" customHeight="1" x14ac:dyDescent="0.25">
      <c r="A1508" s="2">
        <v>1507</v>
      </c>
      <c r="B1508" s="3">
        <v>21617</v>
      </c>
      <c r="C1508" s="4" t="s">
        <v>4</v>
      </c>
      <c r="D1508" s="5">
        <v>43965</v>
      </c>
      <c r="E1508" s="36" t="s">
        <v>34</v>
      </c>
      <c r="F1508" s="5">
        <v>43969</v>
      </c>
      <c r="G1508" s="4" t="s">
        <v>596</v>
      </c>
      <c r="H1508" s="1">
        <f t="shared" si="69"/>
        <v>4</v>
      </c>
      <c r="I1508" s="1">
        <f t="shared" si="70"/>
        <v>3</v>
      </c>
      <c r="J1508" s="69" t="s">
        <v>1867</v>
      </c>
      <c r="K1508" s="4" t="s">
        <v>589</v>
      </c>
      <c r="L1508" s="4" t="s">
        <v>34</v>
      </c>
      <c r="N1508" s="74" t="e">
        <f>+VLOOKUP(B1508,#REF!,5,0)</f>
        <v>#REF!</v>
      </c>
      <c r="O1508" s="2" t="e">
        <f t="shared" si="71"/>
        <v>#REF!</v>
      </c>
      <c r="P1508" s="2" t="s">
        <v>2644</v>
      </c>
      <c r="Q1508" s="2" t="s">
        <v>2645</v>
      </c>
    </row>
    <row r="1509" spans="1:17" ht="14.25" customHeight="1" x14ac:dyDescent="0.25">
      <c r="A1509" s="2">
        <v>1508</v>
      </c>
      <c r="B1509" s="3">
        <v>21618</v>
      </c>
      <c r="C1509" s="4" t="s">
        <v>586</v>
      </c>
      <c r="D1509" s="5">
        <v>43965</v>
      </c>
      <c r="E1509" s="36" t="s">
        <v>34</v>
      </c>
      <c r="F1509" s="5">
        <v>43969</v>
      </c>
      <c r="G1509" s="4" t="s">
        <v>596</v>
      </c>
      <c r="H1509" s="1">
        <f t="shared" si="69"/>
        <v>4</v>
      </c>
      <c r="I1509" s="1">
        <f t="shared" si="70"/>
        <v>3</v>
      </c>
      <c r="J1509" s="69" t="s">
        <v>1868</v>
      </c>
      <c r="K1509" s="4" t="s">
        <v>589</v>
      </c>
      <c r="L1509" s="4" t="s">
        <v>34</v>
      </c>
      <c r="N1509" s="74" t="e">
        <f>+VLOOKUP(B1509,#REF!,5,0)</f>
        <v>#REF!</v>
      </c>
      <c r="O1509" s="2" t="e">
        <f t="shared" si="71"/>
        <v>#REF!</v>
      </c>
      <c r="P1509" s="2" t="s">
        <v>2644</v>
      </c>
      <c r="Q1509" s="2" t="s">
        <v>2645</v>
      </c>
    </row>
    <row r="1510" spans="1:17" ht="14.25" customHeight="1" x14ac:dyDescent="0.25">
      <c r="A1510" s="2">
        <v>1509</v>
      </c>
      <c r="B1510" s="3">
        <v>21619</v>
      </c>
      <c r="C1510" s="4" t="s">
        <v>586</v>
      </c>
      <c r="D1510" s="5">
        <v>43965</v>
      </c>
      <c r="E1510" s="36" t="s">
        <v>34</v>
      </c>
      <c r="F1510" s="5">
        <v>43969</v>
      </c>
      <c r="G1510" s="4" t="s">
        <v>596</v>
      </c>
      <c r="H1510" s="1">
        <f t="shared" si="69"/>
        <v>4</v>
      </c>
      <c r="I1510" s="1">
        <f t="shared" si="70"/>
        <v>3</v>
      </c>
      <c r="J1510" s="69" t="s">
        <v>1869</v>
      </c>
      <c r="K1510" s="4" t="s">
        <v>589</v>
      </c>
      <c r="L1510" s="4" t="s">
        <v>34</v>
      </c>
      <c r="N1510" s="74" t="e">
        <f>+VLOOKUP(B1510,#REF!,5,0)</f>
        <v>#REF!</v>
      </c>
      <c r="O1510" s="2" t="e">
        <f t="shared" si="71"/>
        <v>#REF!</v>
      </c>
      <c r="P1510" s="2" t="s">
        <v>2644</v>
      </c>
      <c r="Q1510" s="2" t="s">
        <v>2645</v>
      </c>
    </row>
    <row r="1511" spans="1:17" ht="14.25" customHeight="1" x14ac:dyDescent="0.25">
      <c r="A1511" s="2">
        <v>1510</v>
      </c>
      <c r="B1511" s="3">
        <v>21620</v>
      </c>
      <c r="C1511" s="4" t="s">
        <v>4</v>
      </c>
      <c r="D1511" s="5">
        <v>43965</v>
      </c>
      <c r="E1511" s="36" t="s">
        <v>34</v>
      </c>
      <c r="F1511" s="5">
        <v>43969</v>
      </c>
      <c r="G1511" s="4" t="s">
        <v>596</v>
      </c>
      <c r="H1511" s="1">
        <f t="shared" si="69"/>
        <v>4</v>
      </c>
      <c r="I1511" s="1">
        <f t="shared" si="70"/>
        <v>3</v>
      </c>
      <c r="J1511" s="69" t="s">
        <v>1870</v>
      </c>
      <c r="K1511" s="4" t="s">
        <v>589</v>
      </c>
      <c r="L1511" s="4" t="s">
        <v>34</v>
      </c>
      <c r="N1511" s="74" t="e">
        <f>+VLOOKUP(B1511,#REF!,5,0)</f>
        <v>#REF!</v>
      </c>
      <c r="O1511" s="2" t="e">
        <f t="shared" si="71"/>
        <v>#REF!</v>
      </c>
      <c r="P1511" s="2" t="s">
        <v>2644</v>
      </c>
      <c r="Q1511" s="2" t="s">
        <v>2645</v>
      </c>
    </row>
    <row r="1512" spans="1:17" ht="14.25" customHeight="1" x14ac:dyDescent="0.25">
      <c r="A1512" s="2">
        <v>1511</v>
      </c>
      <c r="B1512" s="3">
        <v>21621</v>
      </c>
      <c r="C1512" s="4" t="s">
        <v>586</v>
      </c>
      <c r="D1512" s="5">
        <v>43965</v>
      </c>
      <c r="E1512" s="36" t="s">
        <v>34</v>
      </c>
      <c r="F1512" s="5">
        <v>43969</v>
      </c>
      <c r="G1512" s="4" t="s">
        <v>596</v>
      </c>
      <c r="H1512" s="1">
        <f t="shared" si="69"/>
        <v>4</v>
      </c>
      <c r="I1512" s="1">
        <f t="shared" si="70"/>
        <v>3</v>
      </c>
      <c r="J1512" s="69" t="s">
        <v>1871</v>
      </c>
      <c r="K1512" s="4" t="s">
        <v>589</v>
      </c>
      <c r="L1512" s="4" t="s">
        <v>34</v>
      </c>
      <c r="N1512" s="74" t="e">
        <f>+VLOOKUP(B1512,#REF!,5,0)</f>
        <v>#REF!</v>
      </c>
      <c r="O1512" s="2" t="e">
        <f t="shared" si="71"/>
        <v>#REF!</v>
      </c>
      <c r="P1512" s="2" t="s">
        <v>2644</v>
      </c>
      <c r="Q1512" s="2" t="s">
        <v>2645</v>
      </c>
    </row>
    <row r="1513" spans="1:17" ht="14.25" customHeight="1" x14ac:dyDescent="0.25">
      <c r="A1513" s="2">
        <v>1512</v>
      </c>
      <c r="B1513" s="3">
        <v>21622</v>
      </c>
      <c r="C1513" s="4" t="s">
        <v>586</v>
      </c>
      <c r="D1513" s="5">
        <v>43965</v>
      </c>
      <c r="E1513" s="36" t="s">
        <v>34</v>
      </c>
      <c r="F1513" s="5">
        <v>43969</v>
      </c>
      <c r="G1513" s="4" t="s">
        <v>596</v>
      </c>
      <c r="H1513" s="1">
        <f t="shared" si="69"/>
        <v>4</v>
      </c>
      <c r="I1513" s="1">
        <f t="shared" si="70"/>
        <v>3</v>
      </c>
      <c r="J1513" s="69" t="s">
        <v>1872</v>
      </c>
      <c r="K1513" s="4" t="s">
        <v>589</v>
      </c>
      <c r="L1513" s="4" t="s">
        <v>34</v>
      </c>
      <c r="N1513" s="74" t="e">
        <f>+VLOOKUP(B1513,#REF!,5,0)</f>
        <v>#REF!</v>
      </c>
      <c r="O1513" s="2" t="e">
        <f t="shared" si="71"/>
        <v>#REF!</v>
      </c>
      <c r="P1513" s="2" t="s">
        <v>2644</v>
      </c>
      <c r="Q1513" s="2" t="s">
        <v>2645</v>
      </c>
    </row>
    <row r="1514" spans="1:17" ht="14.25" customHeight="1" x14ac:dyDescent="0.25">
      <c r="A1514" s="2">
        <v>1513</v>
      </c>
      <c r="B1514" s="3">
        <v>21623</v>
      </c>
      <c r="C1514" s="4" t="s">
        <v>4</v>
      </c>
      <c r="D1514" s="5">
        <v>43965</v>
      </c>
      <c r="E1514" s="36" t="s">
        <v>34</v>
      </c>
      <c r="F1514" s="5" t="s">
        <v>25</v>
      </c>
      <c r="G1514" s="4" t="s">
        <v>25</v>
      </c>
      <c r="H1514" s="1" t="e">
        <f t="shared" si="69"/>
        <v>#VALUE!</v>
      </c>
      <c r="I1514" s="1" t="e">
        <f t="shared" si="70"/>
        <v>#VALUE!</v>
      </c>
      <c r="J1514" s="69" t="s">
        <v>1138</v>
      </c>
      <c r="K1514" s="4" t="s">
        <v>592</v>
      </c>
      <c r="L1514" s="4" t="s">
        <v>25</v>
      </c>
      <c r="N1514" s="74" t="e">
        <f>+VLOOKUP(B1514,#REF!,5,0)</f>
        <v>#REF!</v>
      </c>
      <c r="O1514" s="2" t="e">
        <f t="shared" si="71"/>
        <v>#REF!</v>
      </c>
      <c r="P1514" s="2" t="s">
        <v>2646</v>
      </c>
      <c r="Q1514" s="2" t="s">
        <v>25</v>
      </c>
    </row>
    <row r="1515" spans="1:17" ht="14.25" customHeight="1" x14ac:dyDescent="0.25">
      <c r="A1515" s="2">
        <v>1514</v>
      </c>
      <c r="B1515" s="3">
        <v>21624</v>
      </c>
      <c r="C1515" s="4" t="s">
        <v>4</v>
      </c>
      <c r="D1515" s="5">
        <v>43965</v>
      </c>
      <c r="E1515" s="36" t="s">
        <v>34</v>
      </c>
      <c r="F1515" s="5">
        <v>43970</v>
      </c>
      <c r="G1515" s="4" t="s">
        <v>596</v>
      </c>
      <c r="H1515" s="1">
        <f t="shared" si="69"/>
        <v>5</v>
      </c>
      <c r="I1515" s="1">
        <f t="shared" si="70"/>
        <v>4</v>
      </c>
      <c r="J1515" s="69" t="s">
        <v>1588</v>
      </c>
      <c r="K1515" s="4" t="s">
        <v>589</v>
      </c>
      <c r="L1515" s="4" t="s">
        <v>34</v>
      </c>
      <c r="N1515" s="74" t="e">
        <f>+VLOOKUP(B1515,#REF!,5,0)</f>
        <v>#REF!</v>
      </c>
      <c r="O1515" s="2" t="e">
        <f t="shared" si="71"/>
        <v>#REF!</v>
      </c>
      <c r="P1515" s="2" t="s">
        <v>2644</v>
      </c>
      <c r="Q1515" s="2" t="s">
        <v>2645</v>
      </c>
    </row>
    <row r="1516" spans="1:17" ht="14.25" customHeight="1" x14ac:dyDescent="0.25">
      <c r="A1516" s="2">
        <v>1515</v>
      </c>
      <c r="B1516" s="3">
        <v>21625</v>
      </c>
      <c r="C1516" s="4" t="s">
        <v>586</v>
      </c>
      <c r="D1516" s="5">
        <v>43965</v>
      </c>
      <c r="E1516" s="36" t="s">
        <v>34</v>
      </c>
      <c r="F1516" s="5">
        <v>43969</v>
      </c>
      <c r="G1516" s="4" t="s">
        <v>596</v>
      </c>
      <c r="H1516" s="1">
        <f t="shared" si="69"/>
        <v>4</v>
      </c>
      <c r="I1516" s="1">
        <f t="shared" si="70"/>
        <v>3</v>
      </c>
      <c r="J1516" s="69" t="s">
        <v>1873</v>
      </c>
      <c r="K1516" s="4" t="s">
        <v>589</v>
      </c>
      <c r="L1516" s="4" t="s">
        <v>34</v>
      </c>
      <c r="N1516" s="74" t="e">
        <f>+VLOOKUP(B1516,#REF!,5,0)</f>
        <v>#REF!</v>
      </c>
      <c r="O1516" s="2" t="e">
        <f t="shared" si="71"/>
        <v>#REF!</v>
      </c>
      <c r="P1516" s="2" t="s">
        <v>2644</v>
      </c>
      <c r="Q1516" s="2" t="s">
        <v>2645</v>
      </c>
    </row>
    <row r="1517" spans="1:17" ht="14.25" customHeight="1" x14ac:dyDescent="0.25">
      <c r="A1517" s="2">
        <v>1516</v>
      </c>
      <c r="B1517" s="3">
        <v>21626</v>
      </c>
      <c r="C1517" s="4" t="s">
        <v>4</v>
      </c>
      <c r="D1517" s="5">
        <v>43965</v>
      </c>
      <c r="E1517" s="36" t="s">
        <v>34</v>
      </c>
      <c r="F1517" s="5">
        <v>43970</v>
      </c>
      <c r="G1517" s="4" t="s">
        <v>596</v>
      </c>
      <c r="H1517" s="1">
        <f t="shared" si="69"/>
        <v>5</v>
      </c>
      <c r="I1517" s="1">
        <f t="shared" si="70"/>
        <v>4</v>
      </c>
      <c r="J1517" s="69" t="s">
        <v>1588</v>
      </c>
      <c r="K1517" s="4" t="s">
        <v>589</v>
      </c>
      <c r="L1517" s="4" t="s">
        <v>34</v>
      </c>
      <c r="N1517" s="74" t="e">
        <f>+VLOOKUP(B1517,#REF!,5,0)</f>
        <v>#REF!</v>
      </c>
      <c r="O1517" s="2" t="e">
        <f t="shared" si="71"/>
        <v>#REF!</v>
      </c>
      <c r="P1517" s="2" t="s">
        <v>2644</v>
      </c>
      <c r="Q1517" s="2" t="s">
        <v>2645</v>
      </c>
    </row>
    <row r="1518" spans="1:17" ht="14.25" customHeight="1" x14ac:dyDescent="0.25">
      <c r="A1518" s="2">
        <v>1517</v>
      </c>
      <c r="B1518" s="3">
        <v>21627</v>
      </c>
      <c r="C1518" s="4" t="s">
        <v>586</v>
      </c>
      <c r="D1518" s="5">
        <v>43965</v>
      </c>
      <c r="E1518" s="36" t="s">
        <v>34</v>
      </c>
      <c r="F1518" s="5">
        <v>43969</v>
      </c>
      <c r="G1518" s="4" t="s">
        <v>596</v>
      </c>
      <c r="H1518" s="1">
        <f t="shared" si="69"/>
        <v>4</v>
      </c>
      <c r="I1518" s="1">
        <f t="shared" si="70"/>
        <v>3</v>
      </c>
      <c r="J1518" s="69" t="s">
        <v>1874</v>
      </c>
      <c r="K1518" s="4" t="s">
        <v>589</v>
      </c>
      <c r="L1518" s="4" t="s">
        <v>34</v>
      </c>
      <c r="N1518" s="74" t="e">
        <f>+VLOOKUP(B1518,#REF!,5,0)</f>
        <v>#REF!</v>
      </c>
      <c r="O1518" s="2" t="e">
        <f t="shared" si="71"/>
        <v>#REF!</v>
      </c>
      <c r="P1518" s="2" t="s">
        <v>2644</v>
      </c>
      <c r="Q1518" s="2" t="s">
        <v>2645</v>
      </c>
    </row>
    <row r="1519" spans="1:17" ht="14.25" customHeight="1" x14ac:dyDescent="0.25">
      <c r="A1519" s="2">
        <v>1518</v>
      </c>
      <c r="B1519" s="3">
        <v>21628</v>
      </c>
      <c r="C1519" s="4" t="s">
        <v>586</v>
      </c>
      <c r="D1519" s="5">
        <v>43965</v>
      </c>
      <c r="E1519" s="36" t="s">
        <v>34</v>
      </c>
      <c r="F1519" s="5">
        <v>43969</v>
      </c>
      <c r="G1519" s="4" t="s">
        <v>596</v>
      </c>
      <c r="H1519" s="1">
        <f t="shared" si="69"/>
        <v>4</v>
      </c>
      <c r="I1519" s="1">
        <f t="shared" si="70"/>
        <v>3</v>
      </c>
      <c r="J1519" s="69" t="s">
        <v>1875</v>
      </c>
      <c r="K1519" s="4" t="s">
        <v>589</v>
      </c>
      <c r="L1519" s="4" t="s">
        <v>34</v>
      </c>
      <c r="N1519" s="74" t="e">
        <f>+VLOOKUP(B1519,#REF!,5,0)</f>
        <v>#REF!</v>
      </c>
      <c r="O1519" s="2" t="e">
        <f t="shared" si="71"/>
        <v>#REF!</v>
      </c>
      <c r="P1519" s="2" t="s">
        <v>2644</v>
      </c>
      <c r="Q1519" s="2" t="s">
        <v>2645</v>
      </c>
    </row>
    <row r="1520" spans="1:17" ht="14.25" customHeight="1" x14ac:dyDescent="0.25">
      <c r="A1520" s="2">
        <v>1519</v>
      </c>
      <c r="B1520" s="3">
        <v>21629</v>
      </c>
      <c r="C1520" s="4" t="s">
        <v>586</v>
      </c>
      <c r="D1520" s="5">
        <v>43965</v>
      </c>
      <c r="E1520" s="36" t="s">
        <v>34</v>
      </c>
      <c r="F1520" s="5">
        <v>43969</v>
      </c>
      <c r="G1520" s="4" t="s">
        <v>596</v>
      </c>
      <c r="H1520" s="1">
        <f t="shared" si="69"/>
        <v>4</v>
      </c>
      <c r="I1520" s="1">
        <f t="shared" si="70"/>
        <v>3</v>
      </c>
      <c r="J1520" s="69" t="s">
        <v>1876</v>
      </c>
      <c r="K1520" s="4" t="s">
        <v>589</v>
      </c>
      <c r="L1520" s="4" t="s">
        <v>34</v>
      </c>
      <c r="N1520" s="74" t="e">
        <f>+VLOOKUP(B1520,#REF!,5,0)</f>
        <v>#REF!</v>
      </c>
      <c r="O1520" s="2" t="e">
        <f t="shared" si="71"/>
        <v>#REF!</v>
      </c>
      <c r="P1520" s="2" t="s">
        <v>2644</v>
      </c>
      <c r="Q1520" s="2" t="s">
        <v>2645</v>
      </c>
    </row>
    <row r="1521" spans="1:17" ht="14.25" customHeight="1" x14ac:dyDescent="0.25">
      <c r="A1521" s="2">
        <v>1520</v>
      </c>
      <c r="B1521" s="3">
        <v>21630</v>
      </c>
      <c r="C1521" s="4" t="s">
        <v>586</v>
      </c>
      <c r="D1521" s="5">
        <v>43965</v>
      </c>
      <c r="E1521" s="36" t="s">
        <v>34</v>
      </c>
      <c r="F1521" s="5">
        <v>43969</v>
      </c>
      <c r="G1521" s="4" t="s">
        <v>596</v>
      </c>
      <c r="H1521" s="1">
        <f t="shared" si="69"/>
        <v>4</v>
      </c>
      <c r="I1521" s="1">
        <f t="shared" si="70"/>
        <v>3</v>
      </c>
      <c r="J1521" s="69" t="s">
        <v>1877</v>
      </c>
      <c r="K1521" s="4" t="s">
        <v>589</v>
      </c>
      <c r="L1521" s="4" t="s">
        <v>34</v>
      </c>
      <c r="N1521" s="74" t="e">
        <f>+VLOOKUP(B1521,#REF!,5,0)</f>
        <v>#REF!</v>
      </c>
      <c r="O1521" s="2" t="e">
        <f t="shared" si="71"/>
        <v>#REF!</v>
      </c>
      <c r="P1521" s="2" t="s">
        <v>2644</v>
      </c>
      <c r="Q1521" s="2" t="s">
        <v>2645</v>
      </c>
    </row>
    <row r="1522" spans="1:17" ht="14.25" customHeight="1" x14ac:dyDescent="0.25">
      <c r="A1522" s="2">
        <v>1521</v>
      </c>
      <c r="B1522" s="3">
        <v>21631</v>
      </c>
      <c r="C1522" s="4" t="s">
        <v>586</v>
      </c>
      <c r="D1522" s="5">
        <v>43965</v>
      </c>
      <c r="E1522" s="36" t="s">
        <v>34</v>
      </c>
      <c r="F1522" s="5">
        <v>43969</v>
      </c>
      <c r="G1522" s="4" t="s">
        <v>596</v>
      </c>
      <c r="H1522" s="1">
        <f t="shared" si="69"/>
        <v>4</v>
      </c>
      <c r="I1522" s="1">
        <f t="shared" si="70"/>
        <v>3</v>
      </c>
      <c r="J1522" s="69" t="s">
        <v>1878</v>
      </c>
      <c r="K1522" s="4" t="s">
        <v>589</v>
      </c>
      <c r="L1522" s="4" t="s">
        <v>34</v>
      </c>
      <c r="N1522" s="74" t="e">
        <f>+VLOOKUP(B1522,#REF!,5,0)</f>
        <v>#REF!</v>
      </c>
      <c r="O1522" s="2" t="e">
        <f t="shared" si="71"/>
        <v>#REF!</v>
      </c>
      <c r="P1522" s="2" t="s">
        <v>2644</v>
      </c>
      <c r="Q1522" s="2" t="s">
        <v>2645</v>
      </c>
    </row>
    <row r="1523" spans="1:17" ht="14.25" customHeight="1" x14ac:dyDescent="0.25">
      <c r="A1523" s="2">
        <v>1522</v>
      </c>
      <c r="B1523" s="3">
        <v>21632</v>
      </c>
      <c r="C1523" s="4" t="s">
        <v>4</v>
      </c>
      <c r="D1523" s="5">
        <v>43965</v>
      </c>
      <c r="E1523" s="36" t="s">
        <v>34</v>
      </c>
      <c r="F1523" s="5" t="s">
        <v>25</v>
      </c>
      <c r="G1523" s="4" t="s">
        <v>25</v>
      </c>
      <c r="H1523" s="1" t="e">
        <f t="shared" si="69"/>
        <v>#VALUE!</v>
      </c>
      <c r="I1523" s="1" t="e">
        <f t="shared" si="70"/>
        <v>#VALUE!</v>
      </c>
      <c r="J1523" s="69" t="s">
        <v>1879</v>
      </c>
      <c r="K1523" s="4" t="s">
        <v>592</v>
      </c>
      <c r="L1523" s="4" t="s">
        <v>25</v>
      </c>
      <c r="N1523" s="74" t="e">
        <f>+VLOOKUP(B1523,#REF!,5,0)</f>
        <v>#REF!</v>
      </c>
      <c r="O1523" s="2" t="e">
        <f t="shared" si="71"/>
        <v>#REF!</v>
      </c>
      <c r="P1523" s="2" t="s">
        <v>2646</v>
      </c>
      <c r="Q1523" s="2" t="s">
        <v>25</v>
      </c>
    </row>
    <row r="1524" spans="1:17" ht="14.25" customHeight="1" x14ac:dyDescent="0.25">
      <c r="A1524" s="2">
        <v>1523</v>
      </c>
      <c r="B1524" s="3">
        <v>21633</v>
      </c>
      <c r="C1524" s="4" t="s">
        <v>586</v>
      </c>
      <c r="D1524" s="5">
        <v>43965</v>
      </c>
      <c r="E1524" s="36" t="s">
        <v>34</v>
      </c>
      <c r="F1524" s="5">
        <v>43969</v>
      </c>
      <c r="G1524" s="4" t="s">
        <v>596</v>
      </c>
      <c r="H1524" s="1">
        <f t="shared" si="69"/>
        <v>4</v>
      </c>
      <c r="I1524" s="1">
        <f t="shared" si="70"/>
        <v>3</v>
      </c>
      <c r="J1524" s="69" t="s">
        <v>1880</v>
      </c>
      <c r="K1524" s="4" t="s">
        <v>589</v>
      </c>
      <c r="L1524" s="4" t="s">
        <v>34</v>
      </c>
      <c r="N1524" s="74" t="e">
        <f>+VLOOKUP(B1524,#REF!,5,0)</f>
        <v>#REF!</v>
      </c>
      <c r="O1524" s="2" t="e">
        <f t="shared" si="71"/>
        <v>#REF!</v>
      </c>
      <c r="P1524" s="2" t="s">
        <v>2644</v>
      </c>
      <c r="Q1524" s="2" t="s">
        <v>2645</v>
      </c>
    </row>
    <row r="1525" spans="1:17" ht="14.25" customHeight="1" x14ac:dyDescent="0.25">
      <c r="A1525" s="2">
        <v>1524</v>
      </c>
      <c r="B1525" s="3">
        <v>21634</v>
      </c>
      <c r="C1525" s="4" t="s">
        <v>586</v>
      </c>
      <c r="D1525" s="5">
        <v>43965</v>
      </c>
      <c r="E1525" s="36" t="s">
        <v>34</v>
      </c>
      <c r="F1525" s="5">
        <v>43969</v>
      </c>
      <c r="G1525" s="4" t="s">
        <v>596</v>
      </c>
      <c r="H1525" s="1">
        <f t="shared" si="69"/>
        <v>4</v>
      </c>
      <c r="I1525" s="1">
        <f t="shared" si="70"/>
        <v>3</v>
      </c>
      <c r="J1525" s="69" t="s">
        <v>1881</v>
      </c>
      <c r="K1525" s="4" t="s">
        <v>589</v>
      </c>
      <c r="L1525" s="4" t="s">
        <v>34</v>
      </c>
      <c r="N1525" s="74" t="e">
        <f>+VLOOKUP(B1525,#REF!,5,0)</f>
        <v>#REF!</v>
      </c>
      <c r="O1525" s="2" t="e">
        <f t="shared" si="71"/>
        <v>#REF!</v>
      </c>
      <c r="P1525" s="2" t="s">
        <v>2644</v>
      </c>
      <c r="Q1525" s="2" t="s">
        <v>2645</v>
      </c>
    </row>
    <row r="1526" spans="1:17" ht="14.25" customHeight="1" x14ac:dyDescent="0.25">
      <c r="A1526" s="2">
        <v>1525</v>
      </c>
      <c r="B1526" s="3">
        <v>21635</v>
      </c>
      <c r="C1526" s="4" t="s">
        <v>4</v>
      </c>
      <c r="D1526" s="5">
        <v>43965</v>
      </c>
      <c r="E1526" s="36" t="s">
        <v>34</v>
      </c>
      <c r="F1526" s="5" t="s">
        <v>25</v>
      </c>
      <c r="G1526" s="4" t="s">
        <v>25</v>
      </c>
      <c r="H1526" s="1" t="e">
        <f t="shared" si="69"/>
        <v>#VALUE!</v>
      </c>
      <c r="I1526" s="1" t="e">
        <f t="shared" si="70"/>
        <v>#VALUE!</v>
      </c>
      <c r="J1526" s="69" t="s">
        <v>1882</v>
      </c>
      <c r="K1526" s="4" t="s">
        <v>592</v>
      </c>
      <c r="L1526" s="4" t="s">
        <v>25</v>
      </c>
      <c r="N1526" s="74" t="e">
        <f>+VLOOKUP(B1526,#REF!,5,0)</f>
        <v>#REF!</v>
      </c>
      <c r="O1526" s="2" t="e">
        <f t="shared" si="71"/>
        <v>#REF!</v>
      </c>
      <c r="P1526" s="2" t="s">
        <v>2646</v>
      </c>
      <c r="Q1526" s="2" t="s">
        <v>25</v>
      </c>
    </row>
    <row r="1527" spans="1:17" ht="14.25" customHeight="1" x14ac:dyDescent="0.25">
      <c r="A1527" s="2">
        <v>1526</v>
      </c>
      <c r="B1527" s="3">
        <v>21636</v>
      </c>
      <c r="C1527" s="4" t="s">
        <v>586</v>
      </c>
      <c r="D1527" s="5">
        <v>43965</v>
      </c>
      <c r="E1527" s="36" t="s">
        <v>34</v>
      </c>
      <c r="F1527" s="5">
        <v>43969</v>
      </c>
      <c r="G1527" s="4" t="s">
        <v>596</v>
      </c>
      <c r="H1527" s="1">
        <f t="shared" si="69"/>
        <v>4</v>
      </c>
      <c r="I1527" s="1">
        <f t="shared" si="70"/>
        <v>3</v>
      </c>
      <c r="J1527" s="69" t="s">
        <v>1883</v>
      </c>
      <c r="K1527" s="4" t="s">
        <v>589</v>
      </c>
      <c r="L1527" s="4" t="s">
        <v>34</v>
      </c>
      <c r="N1527" s="74" t="e">
        <f>+VLOOKUP(B1527,#REF!,5,0)</f>
        <v>#REF!</v>
      </c>
      <c r="O1527" s="2" t="e">
        <f t="shared" si="71"/>
        <v>#REF!</v>
      </c>
      <c r="P1527" s="2" t="s">
        <v>2644</v>
      </c>
      <c r="Q1527" s="2" t="s">
        <v>2645</v>
      </c>
    </row>
    <row r="1528" spans="1:17" ht="14.25" customHeight="1" x14ac:dyDescent="0.25">
      <c r="A1528" s="2">
        <v>1527</v>
      </c>
      <c r="B1528" s="3">
        <v>21637</v>
      </c>
      <c r="C1528" s="4" t="s">
        <v>586</v>
      </c>
      <c r="D1528" s="5">
        <v>43965</v>
      </c>
      <c r="E1528" s="36" t="s">
        <v>34</v>
      </c>
      <c r="F1528" s="5">
        <v>43969</v>
      </c>
      <c r="G1528" s="4" t="s">
        <v>596</v>
      </c>
      <c r="H1528" s="1">
        <f t="shared" si="69"/>
        <v>4</v>
      </c>
      <c r="I1528" s="1">
        <f t="shared" si="70"/>
        <v>3</v>
      </c>
      <c r="J1528" s="69" t="s">
        <v>1884</v>
      </c>
      <c r="K1528" s="4" t="s">
        <v>589</v>
      </c>
      <c r="L1528" s="4" t="s">
        <v>34</v>
      </c>
      <c r="N1528" s="74" t="e">
        <f>+VLOOKUP(B1528,#REF!,5,0)</f>
        <v>#REF!</v>
      </c>
      <c r="O1528" s="2" t="e">
        <f t="shared" si="71"/>
        <v>#REF!</v>
      </c>
      <c r="P1528" s="2" t="s">
        <v>2644</v>
      </c>
      <c r="Q1528" s="2" t="s">
        <v>2645</v>
      </c>
    </row>
    <row r="1529" spans="1:17" ht="14.25" customHeight="1" x14ac:dyDescent="0.25">
      <c r="A1529" s="2">
        <v>1528</v>
      </c>
      <c r="B1529" s="3">
        <v>21638</v>
      </c>
      <c r="C1529" s="4" t="s">
        <v>586</v>
      </c>
      <c r="D1529" s="5">
        <v>43966</v>
      </c>
      <c r="E1529" s="36" t="s">
        <v>34</v>
      </c>
      <c r="F1529" s="5">
        <v>43969</v>
      </c>
      <c r="G1529" s="4" t="s">
        <v>596</v>
      </c>
      <c r="H1529" s="1">
        <f t="shared" si="69"/>
        <v>3</v>
      </c>
      <c r="I1529" s="1">
        <f t="shared" si="70"/>
        <v>2</v>
      </c>
      <c r="J1529" s="69" t="s">
        <v>1885</v>
      </c>
      <c r="K1529" s="4" t="s">
        <v>589</v>
      </c>
      <c r="L1529" s="4" t="s">
        <v>34</v>
      </c>
      <c r="N1529" s="74" t="e">
        <f>+VLOOKUP(B1529,#REF!,5,0)</f>
        <v>#REF!</v>
      </c>
      <c r="O1529" s="2" t="e">
        <f t="shared" si="71"/>
        <v>#REF!</v>
      </c>
      <c r="P1529" s="2" t="s">
        <v>2644</v>
      </c>
      <c r="Q1529" s="2" t="s">
        <v>2645</v>
      </c>
    </row>
    <row r="1530" spans="1:17" ht="14.25" customHeight="1" x14ac:dyDescent="0.25">
      <c r="A1530" s="2">
        <v>1529</v>
      </c>
      <c r="B1530" s="3">
        <v>21639</v>
      </c>
      <c r="C1530" s="4" t="s">
        <v>586</v>
      </c>
      <c r="D1530" s="5">
        <v>43966</v>
      </c>
      <c r="E1530" s="36" t="s">
        <v>34</v>
      </c>
      <c r="F1530" s="5">
        <v>43969</v>
      </c>
      <c r="G1530" s="4" t="s">
        <v>596</v>
      </c>
      <c r="H1530" s="1">
        <f t="shared" si="69"/>
        <v>3</v>
      </c>
      <c r="I1530" s="1">
        <f t="shared" si="70"/>
        <v>2</v>
      </c>
      <c r="J1530" s="69" t="s">
        <v>1837</v>
      </c>
      <c r="K1530" s="4" t="s">
        <v>589</v>
      </c>
      <c r="L1530" s="4" t="s">
        <v>34</v>
      </c>
      <c r="N1530" s="74" t="e">
        <f>+VLOOKUP(B1530,#REF!,5,0)</f>
        <v>#REF!</v>
      </c>
      <c r="O1530" s="2" t="e">
        <f t="shared" si="71"/>
        <v>#REF!</v>
      </c>
      <c r="P1530" s="2" t="s">
        <v>2644</v>
      </c>
      <c r="Q1530" s="2" t="s">
        <v>2645</v>
      </c>
    </row>
    <row r="1531" spans="1:17" ht="14.25" customHeight="1" x14ac:dyDescent="0.25">
      <c r="A1531" s="2">
        <v>1530</v>
      </c>
      <c r="B1531" s="3">
        <v>21640</v>
      </c>
      <c r="C1531" s="4" t="s">
        <v>4</v>
      </c>
      <c r="D1531" s="5">
        <v>43966</v>
      </c>
      <c r="E1531" s="36" t="s">
        <v>34</v>
      </c>
      <c r="F1531" s="5">
        <v>43970</v>
      </c>
      <c r="G1531" s="4" t="s">
        <v>596</v>
      </c>
      <c r="H1531" s="1">
        <f t="shared" si="69"/>
        <v>4</v>
      </c>
      <c r="I1531" s="1">
        <f t="shared" si="70"/>
        <v>3</v>
      </c>
      <c r="J1531" s="69" t="s">
        <v>1886</v>
      </c>
      <c r="K1531" s="4" t="s">
        <v>589</v>
      </c>
      <c r="L1531" s="4" t="s">
        <v>34</v>
      </c>
      <c r="N1531" s="74" t="e">
        <f>+VLOOKUP(B1531,#REF!,5,0)</f>
        <v>#REF!</v>
      </c>
      <c r="O1531" s="2" t="e">
        <f t="shared" si="71"/>
        <v>#REF!</v>
      </c>
      <c r="P1531" s="2" t="s">
        <v>2644</v>
      </c>
      <c r="Q1531" s="2" t="s">
        <v>2645</v>
      </c>
    </row>
    <row r="1532" spans="1:17" ht="14.25" customHeight="1" x14ac:dyDescent="0.25">
      <c r="A1532" s="2">
        <v>1531</v>
      </c>
      <c r="B1532" s="3">
        <v>21641</v>
      </c>
      <c r="C1532" s="4" t="s">
        <v>586</v>
      </c>
      <c r="D1532" s="5">
        <v>43966</v>
      </c>
      <c r="E1532" s="36" t="s">
        <v>34</v>
      </c>
      <c r="F1532" s="5">
        <v>43969</v>
      </c>
      <c r="G1532" s="4" t="s">
        <v>596</v>
      </c>
      <c r="H1532" s="1">
        <f t="shared" si="69"/>
        <v>3</v>
      </c>
      <c r="I1532" s="1">
        <f t="shared" si="70"/>
        <v>2</v>
      </c>
      <c r="J1532" s="69" t="s">
        <v>1887</v>
      </c>
      <c r="K1532" s="4" t="s">
        <v>589</v>
      </c>
      <c r="L1532" s="4" t="s">
        <v>34</v>
      </c>
      <c r="N1532" s="74" t="e">
        <f>+VLOOKUP(B1532,#REF!,5,0)</f>
        <v>#REF!</v>
      </c>
      <c r="O1532" s="2" t="e">
        <f t="shared" si="71"/>
        <v>#REF!</v>
      </c>
      <c r="P1532" s="2" t="s">
        <v>2644</v>
      </c>
      <c r="Q1532" s="2" t="s">
        <v>2645</v>
      </c>
    </row>
    <row r="1533" spans="1:17" ht="14.25" customHeight="1" x14ac:dyDescent="0.25">
      <c r="A1533" s="2">
        <v>1532</v>
      </c>
      <c r="B1533" s="3">
        <v>21642</v>
      </c>
      <c r="C1533" s="4" t="s">
        <v>586</v>
      </c>
      <c r="D1533" s="5">
        <v>43966</v>
      </c>
      <c r="E1533" s="36" t="s">
        <v>34</v>
      </c>
      <c r="F1533" s="5">
        <v>43969</v>
      </c>
      <c r="G1533" s="4" t="s">
        <v>596</v>
      </c>
      <c r="H1533" s="1">
        <f t="shared" si="69"/>
        <v>3</v>
      </c>
      <c r="I1533" s="1">
        <f t="shared" si="70"/>
        <v>2</v>
      </c>
      <c r="J1533" s="69" t="s">
        <v>1888</v>
      </c>
      <c r="K1533" s="4" t="s">
        <v>589</v>
      </c>
      <c r="L1533" s="4" t="s">
        <v>34</v>
      </c>
      <c r="N1533" s="74" t="e">
        <f>+VLOOKUP(B1533,#REF!,5,0)</f>
        <v>#REF!</v>
      </c>
      <c r="O1533" s="2" t="e">
        <f t="shared" si="71"/>
        <v>#REF!</v>
      </c>
      <c r="P1533" s="2" t="s">
        <v>2644</v>
      </c>
      <c r="Q1533" s="2" t="s">
        <v>2645</v>
      </c>
    </row>
    <row r="1534" spans="1:17" ht="14.25" customHeight="1" x14ac:dyDescent="0.25">
      <c r="A1534" s="2">
        <v>1533</v>
      </c>
      <c r="B1534" s="3">
        <v>21643</v>
      </c>
      <c r="C1534" s="4" t="s">
        <v>586</v>
      </c>
      <c r="D1534" s="5">
        <v>43966</v>
      </c>
      <c r="E1534" s="36" t="s">
        <v>34</v>
      </c>
      <c r="F1534" s="5">
        <v>43969</v>
      </c>
      <c r="G1534" s="4" t="s">
        <v>596</v>
      </c>
      <c r="H1534" s="1">
        <f t="shared" si="69"/>
        <v>3</v>
      </c>
      <c r="I1534" s="1">
        <f t="shared" si="70"/>
        <v>2</v>
      </c>
      <c r="J1534" s="69" t="s">
        <v>1889</v>
      </c>
      <c r="K1534" s="4" t="s">
        <v>589</v>
      </c>
      <c r="L1534" s="4" t="s">
        <v>34</v>
      </c>
      <c r="N1534" s="74" t="e">
        <f>+VLOOKUP(B1534,#REF!,5,0)</f>
        <v>#REF!</v>
      </c>
      <c r="O1534" s="2" t="e">
        <f t="shared" si="71"/>
        <v>#REF!</v>
      </c>
      <c r="P1534" s="2" t="s">
        <v>2644</v>
      </c>
      <c r="Q1534" s="2" t="s">
        <v>2645</v>
      </c>
    </row>
    <row r="1535" spans="1:17" ht="14.25" customHeight="1" x14ac:dyDescent="0.25">
      <c r="A1535" s="2">
        <v>1534</v>
      </c>
      <c r="B1535" s="3">
        <v>21644</v>
      </c>
      <c r="C1535" s="4" t="s">
        <v>586</v>
      </c>
      <c r="D1535" s="5">
        <v>43966</v>
      </c>
      <c r="E1535" s="36" t="s">
        <v>34</v>
      </c>
      <c r="F1535" s="5">
        <v>43969</v>
      </c>
      <c r="G1535" s="4" t="s">
        <v>596</v>
      </c>
      <c r="H1535" s="1">
        <f t="shared" si="69"/>
        <v>3</v>
      </c>
      <c r="I1535" s="1">
        <f t="shared" si="70"/>
        <v>2</v>
      </c>
      <c r="J1535" s="69" t="s">
        <v>1890</v>
      </c>
      <c r="K1535" s="4" t="s">
        <v>589</v>
      </c>
      <c r="L1535" s="4" t="s">
        <v>34</v>
      </c>
      <c r="N1535" s="74" t="e">
        <f>+VLOOKUP(B1535,#REF!,5,0)</f>
        <v>#REF!</v>
      </c>
      <c r="O1535" s="2" t="e">
        <f t="shared" si="71"/>
        <v>#REF!</v>
      </c>
      <c r="P1535" s="2" t="s">
        <v>2644</v>
      </c>
      <c r="Q1535" s="2" t="s">
        <v>2645</v>
      </c>
    </row>
    <row r="1536" spans="1:17" ht="14.25" customHeight="1" x14ac:dyDescent="0.25">
      <c r="A1536" s="2">
        <v>1535</v>
      </c>
      <c r="B1536" s="3">
        <v>21645</v>
      </c>
      <c r="C1536" s="4" t="s">
        <v>586</v>
      </c>
      <c r="D1536" s="5">
        <v>43966</v>
      </c>
      <c r="E1536" s="36" t="s">
        <v>34</v>
      </c>
      <c r="F1536" s="5">
        <v>43969</v>
      </c>
      <c r="G1536" s="4" t="s">
        <v>596</v>
      </c>
      <c r="H1536" s="1">
        <f t="shared" si="69"/>
        <v>3</v>
      </c>
      <c r="I1536" s="1">
        <f t="shared" si="70"/>
        <v>2</v>
      </c>
      <c r="J1536" s="69" t="s">
        <v>1891</v>
      </c>
      <c r="K1536" s="4" t="s">
        <v>589</v>
      </c>
      <c r="L1536" s="4" t="s">
        <v>34</v>
      </c>
      <c r="N1536" s="74" t="e">
        <f>+VLOOKUP(B1536,#REF!,5,0)</f>
        <v>#REF!</v>
      </c>
      <c r="O1536" s="2" t="e">
        <f t="shared" si="71"/>
        <v>#REF!</v>
      </c>
      <c r="P1536" s="2" t="s">
        <v>2644</v>
      </c>
      <c r="Q1536" s="2" t="s">
        <v>2645</v>
      </c>
    </row>
    <row r="1537" spans="1:17" ht="14.25" customHeight="1" x14ac:dyDescent="0.25">
      <c r="A1537" s="2">
        <v>1536</v>
      </c>
      <c r="B1537" s="3">
        <v>21646</v>
      </c>
      <c r="C1537" s="4" t="s">
        <v>586</v>
      </c>
      <c r="D1537" s="5">
        <v>43966</v>
      </c>
      <c r="E1537" s="36" t="s">
        <v>34</v>
      </c>
      <c r="F1537" s="5">
        <v>43969</v>
      </c>
      <c r="G1537" s="4" t="s">
        <v>596</v>
      </c>
      <c r="H1537" s="1">
        <f t="shared" si="69"/>
        <v>3</v>
      </c>
      <c r="I1537" s="1">
        <f t="shared" si="70"/>
        <v>2</v>
      </c>
      <c r="J1537" s="69" t="s">
        <v>1892</v>
      </c>
      <c r="K1537" s="4" t="s">
        <v>589</v>
      </c>
      <c r="L1537" s="4" t="s">
        <v>34</v>
      </c>
      <c r="N1537" s="74" t="e">
        <f>+VLOOKUP(B1537,#REF!,5,0)</f>
        <v>#REF!</v>
      </c>
      <c r="O1537" s="2" t="e">
        <f t="shared" si="71"/>
        <v>#REF!</v>
      </c>
      <c r="P1537" s="2" t="s">
        <v>2644</v>
      </c>
      <c r="Q1537" s="2" t="s">
        <v>2645</v>
      </c>
    </row>
    <row r="1538" spans="1:17" ht="14.25" customHeight="1" x14ac:dyDescent="0.25">
      <c r="A1538" s="2">
        <v>1537</v>
      </c>
      <c r="B1538" s="3">
        <v>21647</v>
      </c>
      <c r="C1538" s="4" t="s">
        <v>586</v>
      </c>
      <c r="D1538" s="5">
        <v>43966</v>
      </c>
      <c r="E1538" s="36" t="s">
        <v>34</v>
      </c>
      <c r="F1538" s="5">
        <v>43969</v>
      </c>
      <c r="G1538" s="4" t="s">
        <v>596</v>
      </c>
      <c r="H1538" s="1">
        <f t="shared" ref="H1538:H1601" si="72">+F1538-D1538</f>
        <v>3</v>
      </c>
      <c r="I1538" s="1">
        <f t="shared" ref="I1538:I1601" si="73">+NETWORKDAYS(D1538,F1538)</f>
        <v>2</v>
      </c>
      <c r="J1538" s="69" t="s">
        <v>1893</v>
      </c>
      <c r="K1538" s="4" t="s">
        <v>589</v>
      </c>
      <c r="L1538" s="4" t="s">
        <v>34</v>
      </c>
      <c r="N1538" s="74" t="e">
        <f>+VLOOKUP(B1538,#REF!,5,0)</f>
        <v>#REF!</v>
      </c>
      <c r="O1538" s="2" t="e">
        <f t="shared" ref="O1538:O1601" si="74">+N1538=K1538</f>
        <v>#REF!</v>
      </c>
      <c r="P1538" s="2" t="s">
        <v>2644</v>
      </c>
      <c r="Q1538" s="2" t="s">
        <v>2645</v>
      </c>
    </row>
    <row r="1539" spans="1:17" ht="14.25" customHeight="1" x14ac:dyDescent="0.25">
      <c r="A1539" s="2">
        <v>1538</v>
      </c>
      <c r="B1539" s="3">
        <v>21648</v>
      </c>
      <c r="C1539" s="4" t="s">
        <v>586</v>
      </c>
      <c r="D1539" s="5">
        <v>43966</v>
      </c>
      <c r="E1539" s="36" t="s">
        <v>34</v>
      </c>
      <c r="F1539" s="5">
        <v>43969</v>
      </c>
      <c r="G1539" s="4" t="s">
        <v>596</v>
      </c>
      <c r="H1539" s="1">
        <f t="shared" si="72"/>
        <v>3</v>
      </c>
      <c r="I1539" s="1">
        <f t="shared" si="73"/>
        <v>2</v>
      </c>
      <c r="J1539" s="69" t="s">
        <v>1894</v>
      </c>
      <c r="K1539" s="4" t="s">
        <v>589</v>
      </c>
      <c r="L1539" s="4" t="s">
        <v>34</v>
      </c>
      <c r="N1539" s="74" t="e">
        <f>+VLOOKUP(B1539,#REF!,5,0)</f>
        <v>#REF!</v>
      </c>
      <c r="O1539" s="2" t="e">
        <f t="shared" si="74"/>
        <v>#REF!</v>
      </c>
      <c r="P1539" s="2" t="s">
        <v>2644</v>
      </c>
      <c r="Q1539" s="2" t="s">
        <v>2645</v>
      </c>
    </row>
    <row r="1540" spans="1:17" ht="14.25" customHeight="1" x14ac:dyDescent="0.25">
      <c r="A1540" s="2">
        <v>1539</v>
      </c>
      <c r="B1540" s="3">
        <v>21649</v>
      </c>
      <c r="C1540" s="4" t="s">
        <v>586</v>
      </c>
      <c r="D1540" s="5">
        <v>43967</v>
      </c>
      <c r="E1540" s="36" t="s">
        <v>34</v>
      </c>
      <c r="F1540" s="5">
        <v>43969</v>
      </c>
      <c r="G1540" s="4" t="s">
        <v>596</v>
      </c>
      <c r="H1540" s="1">
        <f t="shared" si="72"/>
        <v>2</v>
      </c>
      <c r="I1540" s="1">
        <f t="shared" si="73"/>
        <v>1</v>
      </c>
      <c r="J1540" s="69" t="s">
        <v>1895</v>
      </c>
      <c r="K1540" s="4" t="s">
        <v>589</v>
      </c>
      <c r="L1540" s="4" t="s">
        <v>34</v>
      </c>
      <c r="N1540" s="74" t="e">
        <f>+VLOOKUP(B1540,#REF!,5,0)</f>
        <v>#REF!</v>
      </c>
      <c r="O1540" s="2" t="e">
        <f t="shared" si="74"/>
        <v>#REF!</v>
      </c>
      <c r="P1540" s="2" t="s">
        <v>2644</v>
      </c>
      <c r="Q1540" s="2" t="s">
        <v>2645</v>
      </c>
    </row>
    <row r="1541" spans="1:17" ht="14.25" customHeight="1" x14ac:dyDescent="0.25">
      <c r="A1541" s="2">
        <v>1540</v>
      </c>
      <c r="B1541" s="3">
        <v>21650</v>
      </c>
      <c r="C1541" s="4" t="s">
        <v>2</v>
      </c>
      <c r="D1541" s="5">
        <v>43967</v>
      </c>
      <c r="E1541" s="36" t="s">
        <v>34</v>
      </c>
      <c r="F1541" s="5">
        <v>43969</v>
      </c>
      <c r="G1541" s="4" t="s">
        <v>596</v>
      </c>
      <c r="H1541" s="1">
        <f t="shared" si="72"/>
        <v>2</v>
      </c>
      <c r="I1541" s="1">
        <f t="shared" si="73"/>
        <v>1</v>
      </c>
      <c r="J1541" s="69" t="s">
        <v>1896</v>
      </c>
      <c r="K1541" s="4" t="s">
        <v>589</v>
      </c>
      <c r="L1541" s="4" t="s">
        <v>34</v>
      </c>
      <c r="N1541" s="74" t="e">
        <f>+VLOOKUP(B1541,#REF!,5,0)</f>
        <v>#REF!</v>
      </c>
      <c r="O1541" s="2" t="e">
        <f t="shared" si="74"/>
        <v>#REF!</v>
      </c>
      <c r="P1541" s="2" t="s">
        <v>2644</v>
      </c>
      <c r="Q1541" s="2" t="s">
        <v>2645</v>
      </c>
    </row>
    <row r="1542" spans="1:17" ht="14.25" customHeight="1" x14ac:dyDescent="0.25">
      <c r="A1542" s="2">
        <v>1541</v>
      </c>
      <c r="B1542" s="3">
        <v>21651</v>
      </c>
      <c r="C1542" s="4" t="s">
        <v>586</v>
      </c>
      <c r="D1542" s="5">
        <v>43967</v>
      </c>
      <c r="E1542" s="36" t="s">
        <v>34</v>
      </c>
      <c r="F1542" s="5">
        <v>43969</v>
      </c>
      <c r="G1542" s="4" t="s">
        <v>596</v>
      </c>
      <c r="H1542" s="1">
        <f t="shared" si="72"/>
        <v>2</v>
      </c>
      <c r="I1542" s="1">
        <f t="shared" si="73"/>
        <v>1</v>
      </c>
      <c r="J1542" s="69" t="s">
        <v>1540</v>
      </c>
      <c r="K1542" s="4" t="s">
        <v>589</v>
      </c>
      <c r="L1542" s="4" t="s">
        <v>34</v>
      </c>
      <c r="N1542" s="74" t="e">
        <f>+VLOOKUP(B1542,#REF!,5,0)</f>
        <v>#REF!</v>
      </c>
      <c r="O1542" s="2" t="e">
        <f t="shared" si="74"/>
        <v>#REF!</v>
      </c>
      <c r="P1542" s="2" t="s">
        <v>2644</v>
      </c>
      <c r="Q1542" s="2" t="s">
        <v>2645</v>
      </c>
    </row>
    <row r="1543" spans="1:17" ht="14.25" customHeight="1" x14ac:dyDescent="0.25">
      <c r="A1543" s="2">
        <v>1542</v>
      </c>
      <c r="B1543" s="3">
        <v>21652</v>
      </c>
      <c r="C1543" s="4" t="s">
        <v>586</v>
      </c>
      <c r="D1543" s="5">
        <v>43967</v>
      </c>
      <c r="E1543" s="36" t="s">
        <v>34</v>
      </c>
      <c r="F1543" s="5">
        <v>43969</v>
      </c>
      <c r="G1543" s="4" t="s">
        <v>596</v>
      </c>
      <c r="H1543" s="1">
        <f t="shared" si="72"/>
        <v>2</v>
      </c>
      <c r="I1543" s="1">
        <f t="shared" si="73"/>
        <v>1</v>
      </c>
      <c r="J1543" s="69" t="s">
        <v>1897</v>
      </c>
      <c r="K1543" s="4" t="s">
        <v>589</v>
      </c>
      <c r="L1543" s="4" t="s">
        <v>34</v>
      </c>
      <c r="N1543" s="74" t="e">
        <f>+VLOOKUP(B1543,#REF!,5,0)</f>
        <v>#REF!</v>
      </c>
      <c r="O1543" s="2" t="e">
        <f t="shared" si="74"/>
        <v>#REF!</v>
      </c>
      <c r="P1543" s="2" t="s">
        <v>2644</v>
      </c>
      <c r="Q1543" s="2" t="s">
        <v>2645</v>
      </c>
    </row>
    <row r="1544" spans="1:17" ht="14.25" customHeight="1" x14ac:dyDescent="0.25">
      <c r="A1544" s="2">
        <v>1543</v>
      </c>
      <c r="B1544" s="3">
        <v>21653</v>
      </c>
      <c r="C1544" s="4" t="s">
        <v>4</v>
      </c>
      <c r="D1544" s="5">
        <v>43967</v>
      </c>
      <c r="E1544" s="36" t="s">
        <v>34</v>
      </c>
      <c r="F1544" s="5" t="s">
        <v>25</v>
      </c>
      <c r="G1544" s="4" t="s">
        <v>25</v>
      </c>
      <c r="H1544" s="1" t="e">
        <f t="shared" si="72"/>
        <v>#VALUE!</v>
      </c>
      <c r="I1544" s="1" t="e">
        <f t="shared" si="73"/>
        <v>#VALUE!</v>
      </c>
      <c r="J1544" s="69" t="s">
        <v>1898</v>
      </c>
      <c r="K1544" s="4" t="s">
        <v>592</v>
      </c>
      <c r="L1544" s="4" t="s">
        <v>25</v>
      </c>
      <c r="N1544" s="74" t="e">
        <f>+VLOOKUP(B1544,#REF!,5,0)</f>
        <v>#REF!</v>
      </c>
      <c r="O1544" s="2" t="e">
        <f t="shared" si="74"/>
        <v>#REF!</v>
      </c>
      <c r="P1544" s="2" t="s">
        <v>2646</v>
      </c>
      <c r="Q1544" s="2" t="s">
        <v>25</v>
      </c>
    </row>
    <row r="1545" spans="1:17" ht="14.25" customHeight="1" x14ac:dyDescent="0.25">
      <c r="A1545" s="2">
        <v>1544</v>
      </c>
      <c r="B1545" s="3">
        <v>21654</v>
      </c>
      <c r="C1545" s="4" t="s">
        <v>586</v>
      </c>
      <c r="D1545" s="5">
        <v>43968</v>
      </c>
      <c r="E1545" s="36" t="s">
        <v>34</v>
      </c>
      <c r="F1545" s="5">
        <v>43969</v>
      </c>
      <c r="G1545" s="4" t="s">
        <v>596</v>
      </c>
      <c r="H1545" s="1">
        <f t="shared" si="72"/>
        <v>1</v>
      </c>
      <c r="I1545" s="1">
        <f t="shared" si="73"/>
        <v>1</v>
      </c>
      <c r="J1545" s="69" t="s">
        <v>1899</v>
      </c>
      <c r="K1545" s="4" t="s">
        <v>589</v>
      </c>
      <c r="L1545" s="4" t="s">
        <v>34</v>
      </c>
      <c r="N1545" s="74" t="e">
        <f>+VLOOKUP(B1545,#REF!,5,0)</f>
        <v>#REF!</v>
      </c>
      <c r="O1545" s="2" t="e">
        <f t="shared" si="74"/>
        <v>#REF!</v>
      </c>
      <c r="P1545" s="2" t="s">
        <v>2644</v>
      </c>
      <c r="Q1545" s="2" t="s">
        <v>2645</v>
      </c>
    </row>
    <row r="1546" spans="1:17" ht="14.25" customHeight="1" x14ac:dyDescent="0.25">
      <c r="A1546" s="2">
        <v>1545</v>
      </c>
      <c r="B1546" s="3">
        <v>21655</v>
      </c>
      <c r="C1546" s="4" t="s">
        <v>586</v>
      </c>
      <c r="D1546" s="5">
        <v>43968</v>
      </c>
      <c r="E1546" s="36" t="s">
        <v>34</v>
      </c>
      <c r="F1546" s="5">
        <v>43969</v>
      </c>
      <c r="G1546" s="4" t="s">
        <v>596</v>
      </c>
      <c r="H1546" s="1">
        <f t="shared" si="72"/>
        <v>1</v>
      </c>
      <c r="I1546" s="1">
        <f t="shared" si="73"/>
        <v>1</v>
      </c>
      <c r="J1546" s="69" t="s">
        <v>598</v>
      </c>
      <c r="K1546" s="4" t="s">
        <v>589</v>
      </c>
      <c r="L1546" s="4" t="s">
        <v>34</v>
      </c>
      <c r="N1546" s="74" t="e">
        <f>+VLOOKUP(B1546,#REF!,5,0)</f>
        <v>#REF!</v>
      </c>
      <c r="O1546" s="2" t="e">
        <f t="shared" si="74"/>
        <v>#REF!</v>
      </c>
      <c r="P1546" s="2" t="s">
        <v>2644</v>
      </c>
      <c r="Q1546" s="2" t="s">
        <v>2645</v>
      </c>
    </row>
    <row r="1547" spans="1:17" ht="14.25" customHeight="1" x14ac:dyDescent="0.25">
      <c r="A1547" s="2">
        <v>1546</v>
      </c>
      <c r="B1547" s="3">
        <v>21656</v>
      </c>
      <c r="C1547" s="4" t="s">
        <v>586</v>
      </c>
      <c r="D1547" s="5">
        <v>43968</v>
      </c>
      <c r="E1547" s="36" t="s">
        <v>34</v>
      </c>
      <c r="F1547" s="5">
        <v>43969</v>
      </c>
      <c r="G1547" s="4" t="s">
        <v>596</v>
      </c>
      <c r="H1547" s="1">
        <f t="shared" si="72"/>
        <v>1</v>
      </c>
      <c r="I1547" s="1">
        <f t="shared" si="73"/>
        <v>1</v>
      </c>
      <c r="J1547" s="69" t="s">
        <v>1775</v>
      </c>
      <c r="K1547" s="4" t="s">
        <v>589</v>
      </c>
      <c r="L1547" s="4" t="s">
        <v>34</v>
      </c>
      <c r="N1547" s="74" t="e">
        <f>+VLOOKUP(B1547,#REF!,5,0)</f>
        <v>#REF!</v>
      </c>
      <c r="O1547" s="2" t="e">
        <f t="shared" si="74"/>
        <v>#REF!</v>
      </c>
      <c r="P1547" s="2" t="s">
        <v>2644</v>
      </c>
      <c r="Q1547" s="2" t="s">
        <v>2645</v>
      </c>
    </row>
    <row r="1548" spans="1:17" ht="14.25" customHeight="1" x14ac:dyDescent="0.25">
      <c r="A1548" s="2">
        <v>1547</v>
      </c>
      <c r="B1548" s="3">
        <v>21657</v>
      </c>
      <c r="C1548" s="4" t="s">
        <v>586</v>
      </c>
      <c r="D1548" s="5">
        <v>43968</v>
      </c>
      <c r="E1548" s="36" t="s">
        <v>34</v>
      </c>
      <c r="F1548" s="5">
        <v>43969</v>
      </c>
      <c r="G1548" s="4" t="s">
        <v>596</v>
      </c>
      <c r="H1548" s="1">
        <f t="shared" si="72"/>
        <v>1</v>
      </c>
      <c r="I1548" s="1">
        <f t="shared" si="73"/>
        <v>1</v>
      </c>
      <c r="J1548" s="69" t="s">
        <v>1900</v>
      </c>
      <c r="K1548" s="4" t="s">
        <v>589</v>
      </c>
      <c r="L1548" s="4" t="s">
        <v>34</v>
      </c>
      <c r="N1548" s="74" t="e">
        <f>+VLOOKUP(B1548,#REF!,5,0)</f>
        <v>#REF!</v>
      </c>
      <c r="O1548" s="2" t="e">
        <f t="shared" si="74"/>
        <v>#REF!</v>
      </c>
      <c r="P1548" s="2" t="s">
        <v>2644</v>
      </c>
      <c r="Q1548" s="2" t="s">
        <v>2645</v>
      </c>
    </row>
    <row r="1549" spans="1:17" ht="14.25" customHeight="1" x14ac:dyDescent="0.25">
      <c r="A1549" s="2">
        <v>1548</v>
      </c>
      <c r="B1549" s="3">
        <v>21658</v>
      </c>
      <c r="C1549" s="4" t="s">
        <v>586</v>
      </c>
      <c r="D1549" s="5">
        <v>43968</v>
      </c>
      <c r="E1549" s="36" t="s">
        <v>34</v>
      </c>
      <c r="F1549" s="5">
        <v>43969</v>
      </c>
      <c r="G1549" s="4" t="s">
        <v>596</v>
      </c>
      <c r="H1549" s="1">
        <f t="shared" si="72"/>
        <v>1</v>
      </c>
      <c r="I1549" s="1">
        <f t="shared" si="73"/>
        <v>1</v>
      </c>
      <c r="J1549" s="69" t="s">
        <v>1901</v>
      </c>
      <c r="K1549" s="4" t="s">
        <v>589</v>
      </c>
      <c r="L1549" s="4" t="s">
        <v>34</v>
      </c>
      <c r="N1549" s="74" t="e">
        <f>+VLOOKUP(B1549,#REF!,5,0)</f>
        <v>#REF!</v>
      </c>
      <c r="O1549" s="2" t="e">
        <f t="shared" si="74"/>
        <v>#REF!</v>
      </c>
      <c r="P1549" s="2" t="s">
        <v>2644</v>
      </c>
      <c r="Q1549" s="2" t="s">
        <v>2645</v>
      </c>
    </row>
    <row r="1550" spans="1:17" ht="14.25" customHeight="1" x14ac:dyDescent="0.25">
      <c r="A1550" s="2">
        <v>1549</v>
      </c>
      <c r="B1550" s="3">
        <v>21659</v>
      </c>
      <c r="C1550" s="4" t="s">
        <v>586</v>
      </c>
      <c r="D1550" s="5">
        <v>43968</v>
      </c>
      <c r="E1550" s="36" t="s">
        <v>34</v>
      </c>
      <c r="F1550" s="5">
        <v>43969</v>
      </c>
      <c r="G1550" s="4" t="s">
        <v>596</v>
      </c>
      <c r="H1550" s="1">
        <f t="shared" si="72"/>
        <v>1</v>
      </c>
      <c r="I1550" s="1">
        <f t="shared" si="73"/>
        <v>1</v>
      </c>
      <c r="J1550" s="69" t="s">
        <v>1902</v>
      </c>
      <c r="K1550" s="4" t="s">
        <v>589</v>
      </c>
      <c r="L1550" s="4" t="s">
        <v>34</v>
      </c>
      <c r="N1550" s="74" t="e">
        <f>+VLOOKUP(B1550,#REF!,5,0)</f>
        <v>#REF!</v>
      </c>
      <c r="O1550" s="2" t="e">
        <f t="shared" si="74"/>
        <v>#REF!</v>
      </c>
      <c r="P1550" s="2" t="s">
        <v>2644</v>
      </c>
      <c r="Q1550" s="2" t="s">
        <v>2645</v>
      </c>
    </row>
    <row r="1551" spans="1:17" ht="14.25" customHeight="1" x14ac:dyDescent="0.25">
      <c r="A1551" s="2">
        <v>1550</v>
      </c>
      <c r="B1551" s="3">
        <v>21660</v>
      </c>
      <c r="C1551" s="4" t="s">
        <v>586</v>
      </c>
      <c r="D1551" s="5">
        <v>43968</v>
      </c>
      <c r="E1551" s="36" t="s">
        <v>34</v>
      </c>
      <c r="F1551" s="5">
        <v>43969</v>
      </c>
      <c r="G1551" s="4" t="s">
        <v>596</v>
      </c>
      <c r="H1551" s="1">
        <f t="shared" si="72"/>
        <v>1</v>
      </c>
      <c r="I1551" s="1">
        <f t="shared" si="73"/>
        <v>1</v>
      </c>
      <c r="J1551" s="69" t="s">
        <v>1903</v>
      </c>
      <c r="K1551" s="4" t="s">
        <v>589</v>
      </c>
      <c r="L1551" s="4" t="s">
        <v>34</v>
      </c>
      <c r="N1551" s="74" t="e">
        <f>+VLOOKUP(B1551,#REF!,5,0)</f>
        <v>#REF!</v>
      </c>
      <c r="O1551" s="2" t="e">
        <f t="shared" si="74"/>
        <v>#REF!</v>
      </c>
      <c r="P1551" s="2" t="s">
        <v>2644</v>
      </c>
      <c r="Q1551" s="2" t="s">
        <v>2645</v>
      </c>
    </row>
    <row r="1552" spans="1:17" ht="14.25" customHeight="1" x14ac:dyDescent="0.25">
      <c r="A1552" s="2">
        <v>1551</v>
      </c>
      <c r="B1552" s="3">
        <v>21661</v>
      </c>
      <c r="C1552" s="4" t="s">
        <v>586</v>
      </c>
      <c r="D1552" s="5">
        <v>43968</v>
      </c>
      <c r="E1552" s="36" t="s">
        <v>34</v>
      </c>
      <c r="F1552" s="5">
        <v>43969</v>
      </c>
      <c r="G1552" s="4" t="s">
        <v>596</v>
      </c>
      <c r="H1552" s="1">
        <f t="shared" si="72"/>
        <v>1</v>
      </c>
      <c r="I1552" s="1">
        <f t="shared" si="73"/>
        <v>1</v>
      </c>
      <c r="J1552" s="69" t="s">
        <v>1904</v>
      </c>
      <c r="K1552" s="4" t="s">
        <v>589</v>
      </c>
      <c r="L1552" s="4" t="s">
        <v>34</v>
      </c>
      <c r="N1552" s="74" t="e">
        <f>+VLOOKUP(B1552,#REF!,5,0)</f>
        <v>#REF!</v>
      </c>
      <c r="O1552" s="2" t="e">
        <f t="shared" si="74"/>
        <v>#REF!</v>
      </c>
      <c r="P1552" s="2" t="s">
        <v>2644</v>
      </c>
      <c r="Q1552" s="2" t="s">
        <v>2645</v>
      </c>
    </row>
    <row r="1553" spans="1:17" ht="14.25" customHeight="1" x14ac:dyDescent="0.25">
      <c r="A1553" s="2">
        <v>1552</v>
      </c>
      <c r="B1553" s="3">
        <v>21662</v>
      </c>
      <c r="C1553" s="4" t="s">
        <v>586</v>
      </c>
      <c r="D1553" s="5">
        <v>43968</v>
      </c>
      <c r="E1553" s="36" t="s">
        <v>34</v>
      </c>
      <c r="F1553" s="5">
        <v>43969</v>
      </c>
      <c r="G1553" s="4" t="s">
        <v>596</v>
      </c>
      <c r="H1553" s="1">
        <f t="shared" si="72"/>
        <v>1</v>
      </c>
      <c r="I1553" s="1">
        <f t="shared" si="73"/>
        <v>1</v>
      </c>
      <c r="J1553" s="69" t="s">
        <v>1905</v>
      </c>
      <c r="K1553" s="4" t="s">
        <v>589</v>
      </c>
      <c r="L1553" s="4" t="s">
        <v>34</v>
      </c>
      <c r="N1553" s="74" t="e">
        <f>+VLOOKUP(B1553,#REF!,5,0)</f>
        <v>#REF!</v>
      </c>
      <c r="O1553" s="2" t="e">
        <f t="shared" si="74"/>
        <v>#REF!</v>
      </c>
      <c r="P1553" s="2" t="s">
        <v>2644</v>
      </c>
      <c r="Q1553" s="2" t="s">
        <v>2645</v>
      </c>
    </row>
    <row r="1554" spans="1:17" ht="14.25" customHeight="1" x14ac:dyDescent="0.25">
      <c r="A1554" s="2">
        <v>1553</v>
      </c>
      <c r="B1554" s="3">
        <v>21663</v>
      </c>
      <c r="C1554" s="4" t="s">
        <v>586</v>
      </c>
      <c r="D1554" s="5">
        <v>43968</v>
      </c>
      <c r="E1554" s="36" t="s">
        <v>34</v>
      </c>
      <c r="F1554" s="5">
        <v>43969</v>
      </c>
      <c r="G1554" s="4" t="s">
        <v>596</v>
      </c>
      <c r="H1554" s="1">
        <f t="shared" si="72"/>
        <v>1</v>
      </c>
      <c r="I1554" s="1">
        <f t="shared" si="73"/>
        <v>1</v>
      </c>
      <c r="J1554" s="69" t="s">
        <v>1906</v>
      </c>
      <c r="K1554" s="4" t="s">
        <v>589</v>
      </c>
      <c r="L1554" s="4" t="s">
        <v>34</v>
      </c>
      <c r="N1554" s="74" t="e">
        <f>+VLOOKUP(B1554,#REF!,5,0)</f>
        <v>#REF!</v>
      </c>
      <c r="O1554" s="2" t="e">
        <f t="shared" si="74"/>
        <v>#REF!</v>
      </c>
      <c r="P1554" s="2" t="s">
        <v>2644</v>
      </c>
      <c r="Q1554" s="2" t="s">
        <v>2645</v>
      </c>
    </row>
    <row r="1555" spans="1:17" ht="14.25" customHeight="1" x14ac:dyDescent="0.25">
      <c r="A1555" s="2">
        <v>1554</v>
      </c>
      <c r="B1555" s="3">
        <v>21664</v>
      </c>
      <c r="C1555" s="4" t="s">
        <v>586</v>
      </c>
      <c r="D1555" s="5">
        <v>43969</v>
      </c>
      <c r="E1555" s="36" t="s">
        <v>34</v>
      </c>
      <c r="F1555" s="5">
        <v>43969</v>
      </c>
      <c r="G1555" s="4" t="s">
        <v>596</v>
      </c>
      <c r="H1555" s="1">
        <f t="shared" si="72"/>
        <v>0</v>
      </c>
      <c r="I1555" s="1">
        <f t="shared" si="73"/>
        <v>1</v>
      </c>
      <c r="J1555" s="69" t="s">
        <v>1427</v>
      </c>
      <c r="K1555" s="4" t="s">
        <v>589</v>
      </c>
      <c r="L1555" s="4" t="s">
        <v>34</v>
      </c>
      <c r="N1555" s="74" t="e">
        <f>+VLOOKUP(B1555,#REF!,5,0)</f>
        <v>#REF!</v>
      </c>
      <c r="O1555" s="2" t="e">
        <f t="shared" si="74"/>
        <v>#REF!</v>
      </c>
      <c r="P1555" s="2" t="s">
        <v>2644</v>
      </c>
      <c r="Q1555" s="2" t="s">
        <v>2645</v>
      </c>
    </row>
    <row r="1556" spans="1:17" ht="14.25" customHeight="1" x14ac:dyDescent="0.25">
      <c r="A1556" s="2">
        <v>1555</v>
      </c>
      <c r="B1556" s="3">
        <v>21665</v>
      </c>
      <c r="C1556" s="4" t="s">
        <v>586</v>
      </c>
      <c r="D1556" s="5">
        <v>43969</v>
      </c>
      <c r="E1556" s="36" t="s">
        <v>34</v>
      </c>
      <c r="F1556" s="5">
        <v>43969</v>
      </c>
      <c r="G1556" s="4" t="s">
        <v>596</v>
      </c>
      <c r="H1556" s="1">
        <f t="shared" si="72"/>
        <v>0</v>
      </c>
      <c r="I1556" s="1">
        <f t="shared" si="73"/>
        <v>1</v>
      </c>
      <c r="J1556" s="69" t="s">
        <v>1907</v>
      </c>
      <c r="K1556" s="4" t="s">
        <v>589</v>
      </c>
      <c r="L1556" s="4" t="s">
        <v>34</v>
      </c>
      <c r="N1556" s="74" t="e">
        <f>+VLOOKUP(B1556,#REF!,5,0)</f>
        <v>#REF!</v>
      </c>
      <c r="O1556" s="2" t="e">
        <f t="shared" si="74"/>
        <v>#REF!</v>
      </c>
      <c r="P1556" s="2" t="s">
        <v>2644</v>
      </c>
      <c r="Q1556" s="2" t="s">
        <v>2645</v>
      </c>
    </row>
    <row r="1557" spans="1:17" ht="14.25" customHeight="1" x14ac:dyDescent="0.25">
      <c r="A1557" s="2">
        <v>1556</v>
      </c>
      <c r="B1557" s="3">
        <v>21666</v>
      </c>
      <c r="C1557" s="4" t="s">
        <v>586</v>
      </c>
      <c r="D1557" s="5">
        <v>43969</v>
      </c>
      <c r="E1557" s="36" t="s">
        <v>34</v>
      </c>
      <c r="F1557" s="5">
        <v>43970</v>
      </c>
      <c r="G1557" s="4" t="s">
        <v>596</v>
      </c>
      <c r="H1557" s="1">
        <f t="shared" si="72"/>
        <v>1</v>
      </c>
      <c r="I1557" s="1">
        <f t="shared" si="73"/>
        <v>2</v>
      </c>
      <c r="J1557" s="69" t="s">
        <v>1908</v>
      </c>
      <c r="K1557" s="4" t="s">
        <v>589</v>
      </c>
      <c r="L1557" s="4" t="s">
        <v>34</v>
      </c>
      <c r="N1557" s="74" t="e">
        <f>+VLOOKUP(B1557,#REF!,5,0)</f>
        <v>#REF!</v>
      </c>
      <c r="O1557" s="2" t="e">
        <f t="shared" si="74"/>
        <v>#REF!</v>
      </c>
      <c r="P1557" s="2" t="s">
        <v>2644</v>
      </c>
      <c r="Q1557" s="2" t="s">
        <v>2645</v>
      </c>
    </row>
    <row r="1558" spans="1:17" ht="14.25" customHeight="1" x14ac:dyDescent="0.25">
      <c r="A1558" s="2">
        <v>1557</v>
      </c>
      <c r="B1558" s="3">
        <v>21667</v>
      </c>
      <c r="C1558" s="4" t="s">
        <v>586</v>
      </c>
      <c r="D1558" s="5">
        <v>43969</v>
      </c>
      <c r="E1558" s="36" t="s">
        <v>34</v>
      </c>
      <c r="F1558" s="5">
        <v>43970</v>
      </c>
      <c r="G1558" s="4" t="s">
        <v>596</v>
      </c>
      <c r="H1558" s="1">
        <f t="shared" si="72"/>
        <v>1</v>
      </c>
      <c r="I1558" s="1">
        <f t="shared" si="73"/>
        <v>2</v>
      </c>
      <c r="J1558" s="69" t="s">
        <v>1909</v>
      </c>
      <c r="K1558" s="4" t="s">
        <v>589</v>
      </c>
      <c r="L1558" s="4" t="s">
        <v>34</v>
      </c>
      <c r="N1558" s="74" t="e">
        <f>+VLOOKUP(B1558,#REF!,5,0)</f>
        <v>#REF!</v>
      </c>
      <c r="O1558" s="2" t="e">
        <f t="shared" si="74"/>
        <v>#REF!</v>
      </c>
      <c r="P1558" s="2" t="s">
        <v>2644</v>
      </c>
      <c r="Q1558" s="2" t="s">
        <v>2645</v>
      </c>
    </row>
    <row r="1559" spans="1:17" ht="14.25" customHeight="1" x14ac:dyDescent="0.25">
      <c r="A1559" s="2">
        <v>1558</v>
      </c>
      <c r="B1559" s="3">
        <v>21668</v>
      </c>
      <c r="C1559" s="4" t="s">
        <v>586</v>
      </c>
      <c r="D1559" s="5">
        <v>43969</v>
      </c>
      <c r="E1559" s="36" t="s">
        <v>34</v>
      </c>
      <c r="F1559" s="5">
        <v>43970</v>
      </c>
      <c r="G1559" s="4" t="s">
        <v>596</v>
      </c>
      <c r="H1559" s="1">
        <f t="shared" si="72"/>
        <v>1</v>
      </c>
      <c r="I1559" s="1">
        <f t="shared" si="73"/>
        <v>2</v>
      </c>
      <c r="J1559" s="69" t="s">
        <v>1910</v>
      </c>
      <c r="K1559" s="4" t="s">
        <v>589</v>
      </c>
      <c r="L1559" s="4" t="s">
        <v>34</v>
      </c>
      <c r="N1559" s="74" t="e">
        <f>+VLOOKUP(B1559,#REF!,5,0)</f>
        <v>#REF!</v>
      </c>
      <c r="O1559" s="2" t="e">
        <f t="shared" si="74"/>
        <v>#REF!</v>
      </c>
      <c r="P1559" s="2" t="s">
        <v>2644</v>
      </c>
      <c r="Q1559" s="2" t="s">
        <v>2645</v>
      </c>
    </row>
    <row r="1560" spans="1:17" ht="14.25" customHeight="1" x14ac:dyDescent="0.25">
      <c r="A1560" s="2">
        <v>1559</v>
      </c>
      <c r="B1560" s="3">
        <v>21669</v>
      </c>
      <c r="C1560" s="4" t="s">
        <v>4</v>
      </c>
      <c r="D1560" s="5">
        <v>43969</v>
      </c>
      <c r="E1560" s="36" t="s">
        <v>34</v>
      </c>
      <c r="F1560" s="5">
        <v>43970</v>
      </c>
      <c r="G1560" s="4" t="s">
        <v>596</v>
      </c>
      <c r="H1560" s="1">
        <f t="shared" si="72"/>
        <v>1</v>
      </c>
      <c r="I1560" s="1">
        <f t="shared" si="73"/>
        <v>2</v>
      </c>
      <c r="J1560" s="69" t="s">
        <v>1911</v>
      </c>
      <c r="K1560" s="4" t="s">
        <v>589</v>
      </c>
      <c r="L1560" s="4" t="s">
        <v>34</v>
      </c>
      <c r="N1560" s="74" t="e">
        <f>+VLOOKUP(B1560,#REF!,5,0)</f>
        <v>#REF!</v>
      </c>
      <c r="O1560" s="2" t="e">
        <f t="shared" si="74"/>
        <v>#REF!</v>
      </c>
      <c r="P1560" s="2" t="s">
        <v>2644</v>
      </c>
      <c r="Q1560" s="2" t="s">
        <v>2645</v>
      </c>
    </row>
    <row r="1561" spans="1:17" ht="14.25" customHeight="1" x14ac:dyDescent="0.25">
      <c r="A1561" s="2">
        <v>1560</v>
      </c>
      <c r="B1561" s="3">
        <v>21670</v>
      </c>
      <c r="C1561" s="4" t="s">
        <v>586</v>
      </c>
      <c r="D1561" s="5">
        <v>43969</v>
      </c>
      <c r="E1561" s="36" t="s">
        <v>34</v>
      </c>
      <c r="F1561" s="5">
        <v>43970</v>
      </c>
      <c r="G1561" s="4" t="s">
        <v>596</v>
      </c>
      <c r="H1561" s="1">
        <f t="shared" si="72"/>
        <v>1</v>
      </c>
      <c r="I1561" s="1">
        <f t="shared" si="73"/>
        <v>2</v>
      </c>
      <c r="J1561" s="69" t="s">
        <v>1912</v>
      </c>
      <c r="K1561" s="4" t="s">
        <v>589</v>
      </c>
      <c r="L1561" s="4" t="s">
        <v>34</v>
      </c>
      <c r="N1561" s="74" t="e">
        <f>+VLOOKUP(B1561,#REF!,5,0)</f>
        <v>#REF!</v>
      </c>
      <c r="O1561" s="2" t="e">
        <f t="shared" si="74"/>
        <v>#REF!</v>
      </c>
      <c r="P1561" s="2" t="s">
        <v>2644</v>
      </c>
      <c r="Q1561" s="2" t="s">
        <v>2645</v>
      </c>
    </row>
    <row r="1562" spans="1:17" ht="14.25" customHeight="1" x14ac:dyDescent="0.25">
      <c r="A1562" s="2">
        <v>1561</v>
      </c>
      <c r="B1562" s="3">
        <v>21671</v>
      </c>
      <c r="C1562" s="4" t="s">
        <v>586</v>
      </c>
      <c r="D1562" s="5">
        <v>43969</v>
      </c>
      <c r="E1562" s="36" t="s">
        <v>34</v>
      </c>
      <c r="F1562" s="5">
        <v>43970</v>
      </c>
      <c r="G1562" s="4" t="s">
        <v>596</v>
      </c>
      <c r="H1562" s="1">
        <f t="shared" si="72"/>
        <v>1</v>
      </c>
      <c r="I1562" s="1">
        <f t="shared" si="73"/>
        <v>2</v>
      </c>
      <c r="J1562" s="69" t="s">
        <v>1913</v>
      </c>
      <c r="K1562" s="4" t="s">
        <v>589</v>
      </c>
      <c r="L1562" s="4" t="s">
        <v>34</v>
      </c>
      <c r="N1562" s="74" t="e">
        <f>+VLOOKUP(B1562,#REF!,5,0)</f>
        <v>#REF!</v>
      </c>
      <c r="O1562" s="2" t="e">
        <f t="shared" si="74"/>
        <v>#REF!</v>
      </c>
      <c r="P1562" s="2" t="s">
        <v>2644</v>
      </c>
      <c r="Q1562" s="2" t="s">
        <v>2645</v>
      </c>
    </row>
    <row r="1563" spans="1:17" ht="14.25" customHeight="1" x14ac:dyDescent="0.25">
      <c r="A1563" s="2">
        <v>1562</v>
      </c>
      <c r="B1563" s="3">
        <v>21672</v>
      </c>
      <c r="C1563" s="4" t="s">
        <v>586</v>
      </c>
      <c r="D1563" s="5">
        <v>43969</v>
      </c>
      <c r="E1563" s="36" t="s">
        <v>34</v>
      </c>
      <c r="F1563" s="5">
        <v>43970</v>
      </c>
      <c r="G1563" s="4" t="s">
        <v>596</v>
      </c>
      <c r="H1563" s="1">
        <f t="shared" si="72"/>
        <v>1</v>
      </c>
      <c r="I1563" s="1">
        <f t="shared" si="73"/>
        <v>2</v>
      </c>
      <c r="J1563" s="69" t="s">
        <v>1914</v>
      </c>
      <c r="K1563" s="4" t="s">
        <v>589</v>
      </c>
      <c r="L1563" s="4" t="s">
        <v>34</v>
      </c>
      <c r="N1563" s="74" t="e">
        <f>+VLOOKUP(B1563,#REF!,5,0)</f>
        <v>#REF!</v>
      </c>
      <c r="O1563" s="2" t="e">
        <f t="shared" si="74"/>
        <v>#REF!</v>
      </c>
      <c r="P1563" s="2" t="s">
        <v>2644</v>
      </c>
      <c r="Q1563" s="2" t="s">
        <v>2645</v>
      </c>
    </row>
    <row r="1564" spans="1:17" ht="14.25" customHeight="1" x14ac:dyDescent="0.25">
      <c r="A1564" s="2">
        <v>1563</v>
      </c>
      <c r="B1564" s="3">
        <v>21673</v>
      </c>
      <c r="C1564" s="4" t="s">
        <v>4</v>
      </c>
      <c r="D1564" s="5">
        <v>43969</v>
      </c>
      <c r="E1564" s="36" t="s">
        <v>34</v>
      </c>
      <c r="F1564" s="5">
        <v>43970</v>
      </c>
      <c r="G1564" s="4" t="s">
        <v>596</v>
      </c>
      <c r="H1564" s="1">
        <f t="shared" si="72"/>
        <v>1</v>
      </c>
      <c r="I1564" s="1">
        <f t="shared" si="73"/>
        <v>2</v>
      </c>
      <c r="J1564" s="69" t="s">
        <v>1915</v>
      </c>
      <c r="K1564" s="4" t="s">
        <v>589</v>
      </c>
      <c r="L1564" s="4" t="s">
        <v>34</v>
      </c>
      <c r="N1564" s="74" t="e">
        <f>+VLOOKUP(B1564,#REF!,5,0)</f>
        <v>#REF!</v>
      </c>
      <c r="O1564" s="2" t="e">
        <f t="shared" si="74"/>
        <v>#REF!</v>
      </c>
      <c r="P1564" s="2" t="s">
        <v>2644</v>
      </c>
      <c r="Q1564" s="2" t="s">
        <v>2645</v>
      </c>
    </row>
    <row r="1565" spans="1:17" ht="14.25" customHeight="1" x14ac:dyDescent="0.25">
      <c r="A1565" s="2">
        <v>1564</v>
      </c>
      <c r="B1565" s="3">
        <v>21674</v>
      </c>
      <c r="C1565" s="4" t="s">
        <v>586</v>
      </c>
      <c r="D1565" s="5">
        <v>43969</v>
      </c>
      <c r="E1565" s="36" t="s">
        <v>34</v>
      </c>
      <c r="F1565" s="5">
        <v>43970</v>
      </c>
      <c r="G1565" s="4" t="s">
        <v>596</v>
      </c>
      <c r="H1565" s="1">
        <f t="shared" si="72"/>
        <v>1</v>
      </c>
      <c r="I1565" s="1">
        <f t="shared" si="73"/>
        <v>2</v>
      </c>
      <c r="J1565" s="69" t="s">
        <v>1916</v>
      </c>
      <c r="K1565" s="4" t="s">
        <v>589</v>
      </c>
      <c r="L1565" s="4" t="s">
        <v>34</v>
      </c>
      <c r="N1565" s="74" t="e">
        <f>+VLOOKUP(B1565,#REF!,5,0)</f>
        <v>#REF!</v>
      </c>
      <c r="O1565" s="2" t="e">
        <f t="shared" si="74"/>
        <v>#REF!</v>
      </c>
      <c r="P1565" s="2" t="s">
        <v>2644</v>
      </c>
      <c r="Q1565" s="2" t="s">
        <v>2645</v>
      </c>
    </row>
    <row r="1566" spans="1:17" ht="14.25" customHeight="1" x14ac:dyDescent="0.25">
      <c r="A1566" s="2">
        <v>1565</v>
      </c>
      <c r="B1566" s="3">
        <v>21675</v>
      </c>
      <c r="C1566" s="4" t="s">
        <v>586</v>
      </c>
      <c r="D1566" s="5">
        <v>43969</v>
      </c>
      <c r="E1566" s="36" t="s">
        <v>34</v>
      </c>
      <c r="F1566" s="5">
        <v>43970</v>
      </c>
      <c r="G1566" s="4" t="s">
        <v>596</v>
      </c>
      <c r="H1566" s="1">
        <f t="shared" si="72"/>
        <v>1</v>
      </c>
      <c r="I1566" s="1">
        <f t="shared" si="73"/>
        <v>2</v>
      </c>
      <c r="J1566" s="69" t="s">
        <v>1917</v>
      </c>
      <c r="K1566" s="4" t="s">
        <v>589</v>
      </c>
      <c r="L1566" s="4" t="s">
        <v>34</v>
      </c>
      <c r="N1566" s="74" t="e">
        <f>+VLOOKUP(B1566,#REF!,5,0)</f>
        <v>#REF!</v>
      </c>
      <c r="O1566" s="2" t="e">
        <f t="shared" si="74"/>
        <v>#REF!</v>
      </c>
      <c r="P1566" s="2" t="s">
        <v>2644</v>
      </c>
      <c r="Q1566" s="2" t="s">
        <v>2645</v>
      </c>
    </row>
    <row r="1567" spans="1:17" ht="14.25" customHeight="1" x14ac:dyDescent="0.25">
      <c r="A1567" s="2">
        <v>1566</v>
      </c>
      <c r="B1567" s="3">
        <v>21676</v>
      </c>
      <c r="C1567" s="4" t="s">
        <v>4</v>
      </c>
      <c r="D1567" s="5">
        <v>43969</v>
      </c>
      <c r="E1567" s="36" t="s">
        <v>34</v>
      </c>
      <c r="F1567" s="5">
        <v>43970</v>
      </c>
      <c r="G1567" s="4" t="s">
        <v>596</v>
      </c>
      <c r="H1567" s="1">
        <f t="shared" si="72"/>
        <v>1</v>
      </c>
      <c r="I1567" s="1">
        <f t="shared" si="73"/>
        <v>2</v>
      </c>
      <c r="J1567" s="69" t="s">
        <v>1918</v>
      </c>
      <c r="K1567" s="4" t="s">
        <v>589</v>
      </c>
      <c r="L1567" s="4" t="s">
        <v>34</v>
      </c>
      <c r="N1567" s="74" t="e">
        <f>+VLOOKUP(B1567,#REF!,5,0)</f>
        <v>#REF!</v>
      </c>
      <c r="O1567" s="2" t="e">
        <f t="shared" si="74"/>
        <v>#REF!</v>
      </c>
      <c r="P1567" s="2" t="s">
        <v>2644</v>
      </c>
      <c r="Q1567" s="2" t="s">
        <v>2645</v>
      </c>
    </row>
    <row r="1568" spans="1:17" ht="14.25" customHeight="1" x14ac:dyDescent="0.25">
      <c r="A1568" s="2">
        <v>1567</v>
      </c>
      <c r="B1568" s="3">
        <v>21677</v>
      </c>
      <c r="C1568" s="4" t="s">
        <v>586</v>
      </c>
      <c r="D1568" s="5">
        <v>43969</v>
      </c>
      <c r="E1568" s="36" t="s">
        <v>34</v>
      </c>
      <c r="F1568" s="5">
        <v>43970</v>
      </c>
      <c r="G1568" s="4" t="s">
        <v>596</v>
      </c>
      <c r="H1568" s="1">
        <f t="shared" si="72"/>
        <v>1</v>
      </c>
      <c r="I1568" s="1">
        <f t="shared" si="73"/>
        <v>2</v>
      </c>
      <c r="J1568" s="69" t="s">
        <v>1919</v>
      </c>
      <c r="K1568" s="4" t="s">
        <v>589</v>
      </c>
      <c r="L1568" s="4" t="s">
        <v>34</v>
      </c>
      <c r="N1568" s="74" t="e">
        <f>+VLOOKUP(B1568,#REF!,5,0)</f>
        <v>#REF!</v>
      </c>
      <c r="O1568" s="2" t="e">
        <f t="shared" si="74"/>
        <v>#REF!</v>
      </c>
      <c r="P1568" s="2" t="s">
        <v>2644</v>
      </c>
      <c r="Q1568" s="2" t="s">
        <v>2645</v>
      </c>
    </row>
    <row r="1569" spans="1:17" ht="14.25" customHeight="1" x14ac:dyDescent="0.25">
      <c r="A1569" s="2">
        <v>1568</v>
      </c>
      <c r="B1569" s="3">
        <v>21678</v>
      </c>
      <c r="C1569" s="4" t="s">
        <v>586</v>
      </c>
      <c r="D1569" s="5">
        <v>43969</v>
      </c>
      <c r="E1569" s="36" t="s">
        <v>34</v>
      </c>
      <c r="F1569" s="5">
        <v>43970</v>
      </c>
      <c r="G1569" s="4" t="s">
        <v>596</v>
      </c>
      <c r="H1569" s="1">
        <f t="shared" si="72"/>
        <v>1</v>
      </c>
      <c r="I1569" s="1">
        <f t="shared" si="73"/>
        <v>2</v>
      </c>
      <c r="J1569" s="69" t="s">
        <v>1920</v>
      </c>
      <c r="K1569" s="4" t="s">
        <v>589</v>
      </c>
      <c r="L1569" s="4" t="s">
        <v>34</v>
      </c>
      <c r="N1569" s="74" t="e">
        <f>+VLOOKUP(B1569,#REF!,5,0)</f>
        <v>#REF!</v>
      </c>
      <c r="O1569" s="2" t="e">
        <f t="shared" si="74"/>
        <v>#REF!</v>
      </c>
      <c r="P1569" s="2" t="s">
        <v>2644</v>
      </c>
      <c r="Q1569" s="2" t="s">
        <v>2645</v>
      </c>
    </row>
    <row r="1570" spans="1:17" ht="14.25" customHeight="1" x14ac:dyDescent="0.25">
      <c r="A1570" s="2">
        <v>1569</v>
      </c>
      <c r="B1570" s="3">
        <v>21679</v>
      </c>
      <c r="C1570" s="4" t="s">
        <v>4</v>
      </c>
      <c r="D1570" s="5">
        <v>43969</v>
      </c>
      <c r="E1570" s="36" t="s">
        <v>34</v>
      </c>
      <c r="F1570" s="5">
        <v>43970</v>
      </c>
      <c r="G1570" s="4" t="s">
        <v>596</v>
      </c>
      <c r="H1570" s="1">
        <f t="shared" si="72"/>
        <v>1</v>
      </c>
      <c r="I1570" s="1">
        <f t="shared" si="73"/>
        <v>2</v>
      </c>
      <c r="J1570" s="69" t="s">
        <v>1921</v>
      </c>
      <c r="K1570" s="4" t="s">
        <v>589</v>
      </c>
      <c r="L1570" s="4" t="s">
        <v>34</v>
      </c>
      <c r="N1570" s="74" t="e">
        <f>+VLOOKUP(B1570,#REF!,5,0)</f>
        <v>#REF!</v>
      </c>
      <c r="O1570" s="2" t="e">
        <f t="shared" si="74"/>
        <v>#REF!</v>
      </c>
      <c r="P1570" s="2" t="s">
        <v>2644</v>
      </c>
      <c r="Q1570" s="2" t="s">
        <v>2645</v>
      </c>
    </row>
    <row r="1571" spans="1:17" ht="14.25" customHeight="1" x14ac:dyDescent="0.25">
      <c r="A1571" s="2">
        <v>1570</v>
      </c>
      <c r="B1571" s="3">
        <v>21680</v>
      </c>
      <c r="C1571" s="4" t="s">
        <v>586</v>
      </c>
      <c r="D1571" s="5">
        <v>43969</v>
      </c>
      <c r="E1571" s="36" t="s">
        <v>34</v>
      </c>
      <c r="F1571" s="5">
        <v>43970</v>
      </c>
      <c r="G1571" s="4" t="s">
        <v>596</v>
      </c>
      <c r="H1571" s="1">
        <f t="shared" si="72"/>
        <v>1</v>
      </c>
      <c r="I1571" s="1">
        <f t="shared" si="73"/>
        <v>2</v>
      </c>
      <c r="J1571" s="69" t="s">
        <v>1920</v>
      </c>
      <c r="K1571" s="4" t="s">
        <v>589</v>
      </c>
      <c r="L1571" s="4" t="s">
        <v>34</v>
      </c>
      <c r="N1571" s="74" t="e">
        <f>+VLOOKUP(B1571,#REF!,5,0)</f>
        <v>#REF!</v>
      </c>
      <c r="O1571" s="2" t="e">
        <f t="shared" si="74"/>
        <v>#REF!</v>
      </c>
      <c r="P1571" s="2" t="s">
        <v>2644</v>
      </c>
      <c r="Q1571" s="2" t="s">
        <v>2645</v>
      </c>
    </row>
    <row r="1572" spans="1:17" ht="14.25" customHeight="1" x14ac:dyDescent="0.25">
      <c r="A1572" s="2">
        <v>1571</v>
      </c>
      <c r="B1572" s="3">
        <v>21681</v>
      </c>
      <c r="C1572" s="4" t="s">
        <v>586</v>
      </c>
      <c r="D1572" s="5">
        <v>43969</v>
      </c>
      <c r="E1572" s="36" t="s">
        <v>34</v>
      </c>
      <c r="F1572" s="5">
        <v>43970</v>
      </c>
      <c r="G1572" s="4" t="s">
        <v>596</v>
      </c>
      <c r="H1572" s="1">
        <f t="shared" si="72"/>
        <v>1</v>
      </c>
      <c r="I1572" s="1">
        <f t="shared" si="73"/>
        <v>2</v>
      </c>
      <c r="J1572" s="69" t="s">
        <v>1922</v>
      </c>
      <c r="K1572" s="4" t="s">
        <v>589</v>
      </c>
      <c r="L1572" s="4" t="s">
        <v>34</v>
      </c>
      <c r="N1572" s="74" t="e">
        <f>+VLOOKUP(B1572,#REF!,5,0)</f>
        <v>#REF!</v>
      </c>
      <c r="O1572" s="2" t="e">
        <f t="shared" si="74"/>
        <v>#REF!</v>
      </c>
      <c r="P1572" s="2" t="s">
        <v>2644</v>
      </c>
      <c r="Q1572" s="2" t="s">
        <v>2645</v>
      </c>
    </row>
    <row r="1573" spans="1:17" ht="14.25" customHeight="1" x14ac:dyDescent="0.25">
      <c r="A1573" s="2">
        <v>1572</v>
      </c>
      <c r="B1573" s="3">
        <v>21682</v>
      </c>
      <c r="C1573" s="4" t="s">
        <v>586</v>
      </c>
      <c r="D1573" s="5">
        <v>43969</v>
      </c>
      <c r="E1573" s="36" t="s">
        <v>34</v>
      </c>
      <c r="F1573" s="5">
        <v>43970</v>
      </c>
      <c r="G1573" s="4" t="s">
        <v>596</v>
      </c>
      <c r="H1573" s="1">
        <f t="shared" si="72"/>
        <v>1</v>
      </c>
      <c r="I1573" s="1">
        <f t="shared" si="73"/>
        <v>2</v>
      </c>
      <c r="J1573" s="69" t="s">
        <v>1919</v>
      </c>
      <c r="K1573" s="4" t="s">
        <v>589</v>
      </c>
      <c r="L1573" s="4" t="s">
        <v>34</v>
      </c>
      <c r="N1573" s="74" t="e">
        <f>+VLOOKUP(B1573,#REF!,5,0)</f>
        <v>#REF!</v>
      </c>
      <c r="O1573" s="2" t="e">
        <f t="shared" si="74"/>
        <v>#REF!</v>
      </c>
      <c r="P1573" s="2" t="s">
        <v>2644</v>
      </c>
      <c r="Q1573" s="2" t="s">
        <v>2645</v>
      </c>
    </row>
    <row r="1574" spans="1:17" ht="14.25" customHeight="1" x14ac:dyDescent="0.25">
      <c r="A1574" s="2">
        <v>1573</v>
      </c>
      <c r="B1574" s="3">
        <v>21683</v>
      </c>
      <c r="C1574" s="4" t="s">
        <v>586</v>
      </c>
      <c r="D1574" s="5">
        <v>43969</v>
      </c>
      <c r="E1574" s="36" t="s">
        <v>34</v>
      </c>
      <c r="F1574" s="5">
        <v>43970</v>
      </c>
      <c r="G1574" s="4" t="s">
        <v>596</v>
      </c>
      <c r="H1574" s="1">
        <f t="shared" si="72"/>
        <v>1</v>
      </c>
      <c r="I1574" s="1">
        <f t="shared" si="73"/>
        <v>2</v>
      </c>
      <c r="J1574" s="69" t="s">
        <v>1923</v>
      </c>
      <c r="K1574" s="4" t="s">
        <v>589</v>
      </c>
      <c r="L1574" s="4" t="s">
        <v>34</v>
      </c>
      <c r="N1574" s="74" t="e">
        <f>+VLOOKUP(B1574,#REF!,5,0)</f>
        <v>#REF!</v>
      </c>
      <c r="O1574" s="2" t="e">
        <f t="shared" si="74"/>
        <v>#REF!</v>
      </c>
      <c r="P1574" s="2" t="s">
        <v>2644</v>
      </c>
      <c r="Q1574" s="2" t="s">
        <v>2645</v>
      </c>
    </row>
    <row r="1575" spans="1:17" ht="14.25" customHeight="1" x14ac:dyDescent="0.25">
      <c r="A1575" s="2">
        <v>1574</v>
      </c>
      <c r="B1575" s="3">
        <v>21684</v>
      </c>
      <c r="C1575" s="4" t="s">
        <v>4</v>
      </c>
      <c r="D1575" s="5">
        <v>43969</v>
      </c>
      <c r="E1575" s="36" t="s">
        <v>34</v>
      </c>
      <c r="F1575" s="5" t="s">
        <v>25</v>
      </c>
      <c r="G1575" s="4" t="s">
        <v>25</v>
      </c>
      <c r="H1575" s="1" t="e">
        <f t="shared" si="72"/>
        <v>#VALUE!</v>
      </c>
      <c r="I1575" s="1" t="e">
        <f t="shared" si="73"/>
        <v>#VALUE!</v>
      </c>
      <c r="J1575" s="69" t="s">
        <v>1924</v>
      </c>
      <c r="K1575" s="4" t="s">
        <v>592</v>
      </c>
      <c r="L1575" s="4" t="s">
        <v>25</v>
      </c>
      <c r="N1575" s="74" t="e">
        <f>+VLOOKUP(B1575,#REF!,5,0)</f>
        <v>#REF!</v>
      </c>
      <c r="O1575" s="2" t="e">
        <f t="shared" si="74"/>
        <v>#REF!</v>
      </c>
      <c r="P1575" s="2" t="s">
        <v>2646</v>
      </c>
      <c r="Q1575" s="2" t="s">
        <v>25</v>
      </c>
    </row>
    <row r="1576" spans="1:17" ht="14.25" customHeight="1" x14ac:dyDescent="0.25">
      <c r="A1576" s="2">
        <v>1575</v>
      </c>
      <c r="B1576" s="3">
        <v>21685</v>
      </c>
      <c r="C1576" s="4" t="s">
        <v>586</v>
      </c>
      <c r="D1576" s="5">
        <v>43969</v>
      </c>
      <c r="E1576" s="36" t="s">
        <v>34</v>
      </c>
      <c r="F1576" s="5">
        <v>43970</v>
      </c>
      <c r="G1576" s="4" t="s">
        <v>596</v>
      </c>
      <c r="H1576" s="1">
        <f t="shared" si="72"/>
        <v>1</v>
      </c>
      <c r="I1576" s="1">
        <f t="shared" si="73"/>
        <v>2</v>
      </c>
      <c r="J1576" s="69" t="s">
        <v>1925</v>
      </c>
      <c r="K1576" s="4" t="s">
        <v>589</v>
      </c>
      <c r="L1576" s="4" t="s">
        <v>34</v>
      </c>
      <c r="N1576" s="74" t="e">
        <f>+VLOOKUP(B1576,#REF!,5,0)</f>
        <v>#REF!</v>
      </c>
      <c r="O1576" s="2" t="e">
        <f t="shared" si="74"/>
        <v>#REF!</v>
      </c>
      <c r="P1576" s="2" t="s">
        <v>2644</v>
      </c>
      <c r="Q1576" s="2" t="s">
        <v>2645</v>
      </c>
    </row>
    <row r="1577" spans="1:17" ht="14.25" customHeight="1" x14ac:dyDescent="0.25">
      <c r="A1577" s="2">
        <v>1576</v>
      </c>
      <c r="B1577" s="3">
        <v>21686</v>
      </c>
      <c r="C1577" s="4" t="s">
        <v>586</v>
      </c>
      <c r="D1577" s="5">
        <v>43969</v>
      </c>
      <c r="E1577" s="36" t="s">
        <v>34</v>
      </c>
      <c r="F1577" s="5">
        <v>43970</v>
      </c>
      <c r="G1577" s="4" t="s">
        <v>596</v>
      </c>
      <c r="H1577" s="1">
        <f t="shared" si="72"/>
        <v>1</v>
      </c>
      <c r="I1577" s="1">
        <f t="shared" si="73"/>
        <v>2</v>
      </c>
      <c r="J1577" s="69" t="s">
        <v>1926</v>
      </c>
      <c r="K1577" s="4" t="s">
        <v>589</v>
      </c>
      <c r="L1577" s="4" t="s">
        <v>34</v>
      </c>
      <c r="N1577" s="74" t="e">
        <f>+VLOOKUP(B1577,#REF!,5,0)</f>
        <v>#REF!</v>
      </c>
      <c r="O1577" s="2" t="e">
        <f t="shared" si="74"/>
        <v>#REF!</v>
      </c>
      <c r="P1577" s="2" t="s">
        <v>2644</v>
      </c>
      <c r="Q1577" s="2" t="s">
        <v>2645</v>
      </c>
    </row>
    <row r="1578" spans="1:17" ht="14.25" customHeight="1" x14ac:dyDescent="0.25">
      <c r="A1578" s="2">
        <v>1577</v>
      </c>
      <c r="B1578" s="3">
        <v>21687</v>
      </c>
      <c r="C1578" s="4" t="s">
        <v>586</v>
      </c>
      <c r="D1578" s="5">
        <v>43969</v>
      </c>
      <c r="E1578" s="36" t="s">
        <v>34</v>
      </c>
      <c r="F1578" s="5">
        <v>43970</v>
      </c>
      <c r="G1578" s="4" t="s">
        <v>596</v>
      </c>
      <c r="H1578" s="1">
        <f t="shared" si="72"/>
        <v>1</v>
      </c>
      <c r="I1578" s="1">
        <f t="shared" si="73"/>
        <v>2</v>
      </c>
      <c r="J1578" s="69" t="s">
        <v>1927</v>
      </c>
      <c r="K1578" s="4" t="s">
        <v>589</v>
      </c>
      <c r="L1578" s="4" t="s">
        <v>34</v>
      </c>
      <c r="N1578" s="74" t="e">
        <f>+VLOOKUP(B1578,#REF!,5,0)</f>
        <v>#REF!</v>
      </c>
      <c r="O1578" s="2" t="e">
        <f t="shared" si="74"/>
        <v>#REF!</v>
      </c>
      <c r="P1578" s="2" t="s">
        <v>2644</v>
      </c>
      <c r="Q1578" s="2" t="s">
        <v>2645</v>
      </c>
    </row>
    <row r="1579" spans="1:17" ht="14.25" customHeight="1" x14ac:dyDescent="0.25">
      <c r="A1579" s="2">
        <v>1578</v>
      </c>
      <c r="B1579" s="3">
        <v>21688</v>
      </c>
      <c r="C1579" s="4" t="s">
        <v>586</v>
      </c>
      <c r="D1579" s="5">
        <v>43969</v>
      </c>
      <c r="E1579" s="36" t="s">
        <v>34</v>
      </c>
      <c r="F1579" s="5">
        <v>43970</v>
      </c>
      <c r="G1579" s="4" t="s">
        <v>596</v>
      </c>
      <c r="H1579" s="1">
        <f t="shared" si="72"/>
        <v>1</v>
      </c>
      <c r="I1579" s="1">
        <f t="shared" si="73"/>
        <v>2</v>
      </c>
      <c r="J1579" s="69" t="s">
        <v>1928</v>
      </c>
      <c r="K1579" s="4" t="s">
        <v>589</v>
      </c>
      <c r="L1579" s="4" t="s">
        <v>34</v>
      </c>
      <c r="N1579" s="74" t="e">
        <f>+VLOOKUP(B1579,#REF!,5,0)</f>
        <v>#REF!</v>
      </c>
      <c r="O1579" s="2" t="e">
        <f t="shared" si="74"/>
        <v>#REF!</v>
      </c>
      <c r="P1579" s="2" t="s">
        <v>2644</v>
      </c>
      <c r="Q1579" s="2" t="s">
        <v>2645</v>
      </c>
    </row>
    <row r="1580" spans="1:17" ht="14.25" customHeight="1" x14ac:dyDescent="0.25">
      <c r="A1580" s="2">
        <v>1579</v>
      </c>
      <c r="B1580" s="3">
        <v>21689</v>
      </c>
      <c r="C1580" s="4" t="s">
        <v>4</v>
      </c>
      <c r="D1580" s="5">
        <v>43969</v>
      </c>
      <c r="E1580" s="36" t="s">
        <v>34</v>
      </c>
      <c r="F1580" s="5" t="s">
        <v>25</v>
      </c>
      <c r="G1580" s="4" t="s">
        <v>25</v>
      </c>
      <c r="H1580" s="1" t="e">
        <f t="shared" si="72"/>
        <v>#VALUE!</v>
      </c>
      <c r="I1580" s="1" t="e">
        <f t="shared" si="73"/>
        <v>#VALUE!</v>
      </c>
      <c r="J1580" s="69" t="s">
        <v>1929</v>
      </c>
      <c r="K1580" s="4" t="s">
        <v>592</v>
      </c>
      <c r="L1580" s="4" t="s">
        <v>25</v>
      </c>
      <c r="N1580" s="74" t="e">
        <f>+VLOOKUP(B1580,#REF!,5,0)</f>
        <v>#REF!</v>
      </c>
      <c r="O1580" s="2" t="e">
        <f t="shared" si="74"/>
        <v>#REF!</v>
      </c>
      <c r="P1580" s="2" t="s">
        <v>2646</v>
      </c>
      <c r="Q1580" s="2" t="s">
        <v>25</v>
      </c>
    </row>
    <row r="1581" spans="1:17" ht="14.25" customHeight="1" x14ac:dyDescent="0.25">
      <c r="A1581" s="2">
        <v>1580</v>
      </c>
      <c r="B1581" s="3">
        <v>21690</v>
      </c>
      <c r="C1581" s="4" t="s">
        <v>4</v>
      </c>
      <c r="D1581" s="5">
        <v>43969</v>
      </c>
      <c r="E1581" s="36" t="s">
        <v>34</v>
      </c>
      <c r="F1581" s="5" t="s">
        <v>25</v>
      </c>
      <c r="G1581" s="4" t="s">
        <v>25</v>
      </c>
      <c r="H1581" s="1" t="e">
        <f t="shared" si="72"/>
        <v>#VALUE!</v>
      </c>
      <c r="I1581" s="1" t="e">
        <f t="shared" si="73"/>
        <v>#VALUE!</v>
      </c>
      <c r="J1581" s="69" t="s">
        <v>1930</v>
      </c>
      <c r="K1581" s="4" t="s">
        <v>592</v>
      </c>
      <c r="L1581" s="4" t="s">
        <v>25</v>
      </c>
      <c r="N1581" s="74" t="e">
        <f>+VLOOKUP(B1581,#REF!,5,0)</f>
        <v>#REF!</v>
      </c>
      <c r="O1581" s="2" t="e">
        <f t="shared" si="74"/>
        <v>#REF!</v>
      </c>
      <c r="P1581" s="2" t="s">
        <v>2646</v>
      </c>
      <c r="Q1581" s="2" t="s">
        <v>25</v>
      </c>
    </row>
    <row r="1582" spans="1:17" ht="14.25" customHeight="1" x14ac:dyDescent="0.25">
      <c r="A1582" s="2">
        <v>1581</v>
      </c>
      <c r="B1582" s="3">
        <v>21691</v>
      </c>
      <c r="C1582" s="4" t="s">
        <v>586</v>
      </c>
      <c r="D1582" s="5">
        <v>43969</v>
      </c>
      <c r="E1582" s="36" t="s">
        <v>34</v>
      </c>
      <c r="F1582" s="5">
        <v>43970</v>
      </c>
      <c r="G1582" s="4" t="s">
        <v>596</v>
      </c>
      <c r="H1582" s="1">
        <f t="shared" si="72"/>
        <v>1</v>
      </c>
      <c r="I1582" s="1">
        <f t="shared" si="73"/>
        <v>2</v>
      </c>
      <c r="J1582" s="69" t="s">
        <v>1931</v>
      </c>
      <c r="K1582" s="4" t="s">
        <v>589</v>
      </c>
      <c r="L1582" s="4" t="s">
        <v>34</v>
      </c>
      <c r="N1582" s="74" t="e">
        <f>+VLOOKUP(B1582,#REF!,5,0)</f>
        <v>#REF!</v>
      </c>
      <c r="O1582" s="2" t="e">
        <f t="shared" si="74"/>
        <v>#REF!</v>
      </c>
      <c r="P1582" s="2" t="s">
        <v>2644</v>
      </c>
      <c r="Q1582" s="2" t="s">
        <v>2645</v>
      </c>
    </row>
    <row r="1583" spans="1:17" ht="14.25" customHeight="1" x14ac:dyDescent="0.25">
      <c r="A1583" s="2">
        <v>1582</v>
      </c>
      <c r="B1583" s="3">
        <v>21692</v>
      </c>
      <c r="C1583" s="4" t="s">
        <v>4</v>
      </c>
      <c r="D1583" s="5">
        <v>43969</v>
      </c>
      <c r="E1583" s="36" t="s">
        <v>34</v>
      </c>
      <c r="F1583" s="5">
        <v>43970</v>
      </c>
      <c r="G1583" s="4" t="s">
        <v>596</v>
      </c>
      <c r="H1583" s="1">
        <f t="shared" si="72"/>
        <v>1</v>
      </c>
      <c r="I1583" s="1">
        <f t="shared" si="73"/>
        <v>2</v>
      </c>
      <c r="J1583" s="69" t="s">
        <v>1932</v>
      </c>
      <c r="K1583" s="4" t="s">
        <v>589</v>
      </c>
      <c r="L1583" s="4" t="s">
        <v>34</v>
      </c>
      <c r="N1583" s="74" t="e">
        <f>+VLOOKUP(B1583,#REF!,5,0)</f>
        <v>#REF!</v>
      </c>
      <c r="O1583" s="2" t="e">
        <f t="shared" si="74"/>
        <v>#REF!</v>
      </c>
      <c r="P1583" s="2" t="s">
        <v>2644</v>
      </c>
      <c r="Q1583" s="2" t="s">
        <v>2645</v>
      </c>
    </row>
    <row r="1584" spans="1:17" ht="14.25" customHeight="1" x14ac:dyDescent="0.25">
      <c r="A1584" s="2">
        <v>1583</v>
      </c>
      <c r="B1584" s="3">
        <v>21693</v>
      </c>
      <c r="C1584" s="4" t="s">
        <v>4</v>
      </c>
      <c r="D1584" s="5">
        <v>43970</v>
      </c>
      <c r="E1584" s="36" t="s">
        <v>34</v>
      </c>
      <c r="F1584" s="71">
        <v>44041</v>
      </c>
      <c r="G1584" s="4" t="s">
        <v>2647</v>
      </c>
      <c r="H1584" s="1">
        <f t="shared" si="72"/>
        <v>71</v>
      </c>
      <c r="I1584" s="1">
        <f t="shared" si="73"/>
        <v>52</v>
      </c>
      <c r="J1584" s="69" t="s">
        <v>1933</v>
      </c>
      <c r="K1584" s="4" t="s">
        <v>589</v>
      </c>
      <c r="L1584" s="4" t="s">
        <v>434</v>
      </c>
      <c r="N1584" s="74" t="e">
        <f>+VLOOKUP(B1584,#REF!,5,0)</f>
        <v>#REF!</v>
      </c>
      <c r="O1584" s="2" t="e">
        <f t="shared" si="74"/>
        <v>#REF!</v>
      </c>
      <c r="P1584" s="2" t="s">
        <v>2644</v>
      </c>
      <c r="Q1584" s="2" t="s">
        <v>2645</v>
      </c>
    </row>
    <row r="1585" spans="1:17" ht="14.25" customHeight="1" x14ac:dyDescent="0.25">
      <c r="A1585" s="2">
        <v>1584</v>
      </c>
      <c r="B1585" s="3">
        <v>21694</v>
      </c>
      <c r="C1585" s="4" t="s">
        <v>586</v>
      </c>
      <c r="D1585" s="5">
        <v>43970</v>
      </c>
      <c r="E1585" s="36" t="s">
        <v>34</v>
      </c>
      <c r="F1585" s="5">
        <v>43970</v>
      </c>
      <c r="G1585" s="4" t="s">
        <v>596</v>
      </c>
      <c r="H1585" s="1">
        <f t="shared" si="72"/>
        <v>0</v>
      </c>
      <c r="I1585" s="1">
        <f t="shared" si="73"/>
        <v>1</v>
      </c>
      <c r="J1585" s="69" t="s">
        <v>1934</v>
      </c>
      <c r="K1585" s="4" t="s">
        <v>589</v>
      </c>
      <c r="L1585" s="4" t="s">
        <v>34</v>
      </c>
      <c r="N1585" s="74" t="e">
        <f>+VLOOKUP(B1585,#REF!,5,0)</f>
        <v>#REF!</v>
      </c>
      <c r="O1585" s="2" t="e">
        <f t="shared" si="74"/>
        <v>#REF!</v>
      </c>
      <c r="P1585" s="2" t="s">
        <v>2644</v>
      </c>
      <c r="Q1585" s="2" t="s">
        <v>2645</v>
      </c>
    </row>
    <row r="1586" spans="1:17" ht="14.25" customHeight="1" x14ac:dyDescent="0.25">
      <c r="A1586" s="2">
        <v>1585</v>
      </c>
      <c r="B1586" s="3">
        <v>21695</v>
      </c>
      <c r="C1586" s="4" t="s">
        <v>586</v>
      </c>
      <c r="D1586" s="5">
        <v>43970</v>
      </c>
      <c r="E1586" s="36" t="s">
        <v>34</v>
      </c>
      <c r="F1586" s="5">
        <v>43970</v>
      </c>
      <c r="G1586" s="4" t="s">
        <v>596</v>
      </c>
      <c r="H1586" s="1">
        <f t="shared" si="72"/>
        <v>0</v>
      </c>
      <c r="I1586" s="1">
        <f t="shared" si="73"/>
        <v>1</v>
      </c>
      <c r="J1586" s="69" t="s">
        <v>1935</v>
      </c>
      <c r="K1586" s="4" t="s">
        <v>589</v>
      </c>
      <c r="L1586" s="4" t="s">
        <v>34</v>
      </c>
      <c r="N1586" s="74" t="e">
        <f>+VLOOKUP(B1586,#REF!,5,0)</f>
        <v>#REF!</v>
      </c>
      <c r="O1586" s="2" t="e">
        <f t="shared" si="74"/>
        <v>#REF!</v>
      </c>
      <c r="P1586" s="2" t="s">
        <v>2644</v>
      </c>
      <c r="Q1586" s="2" t="s">
        <v>2645</v>
      </c>
    </row>
    <row r="1587" spans="1:17" ht="14.25" customHeight="1" x14ac:dyDescent="0.25">
      <c r="A1587" s="2">
        <v>1586</v>
      </c>
      <c r="B1587" s="3">
        <v>21696</v>
      </c>
      <c r="C1587" s="4" t="s">
        <v>586</v>
      </c>
      <c r="D1587" s="5">
        <v>43970</v>
      </c>
      <c r="E1587" s="36" t="s">
        <v>34</v>
      </c>
      <c r="F1587" s="5">
        <v>43970</v>
      </c>
      <c r="G1587" s="4" t="s">
        <v>596</v>
      </c>
      <c r="H1587" s="1">
        <f t="shared" si="72"/>
        <v>0</v>
      </c>
      <c r="I1587" s="1">
        <f t="shared" si="73"/>
        <v>1</v>
      </c>
      <c r="J1587" s="69" t="s">
        <v>1936</v>
      </c>
      <c r="K1587" s="4" t="s">
        <v>589</v>
      </c>
      <c r="L1587" s="4" t="s">
        <v>34</v>
      </c>
      <c r="N1587" s="74" t="e">
        <f>+VLOOKUP(B1587,#REF!,5,0)</f>
        <v>#REF!</v>
      </c>
      <c r="O1587" s="2" t="e">
        <f t="shared" si="74"/>
        <v>#REF!</v>
      </c>
      <c r="P1587" s="2" t="s">
        <v>2644</v>
      </c>
      <c r="Q1587" s="2" t="s">
        <v>2645</v>
      </c>
    </row>
    <row r="1588" spans="1:17" ht="14.25" customHeight="1" x14ac:dyDescent="0.25">
      <c r="A1588" s="2">
        <v>1587</v>
      </c>
      <c r="B1588" s="3">
        <v>21697</v>
      </c>
      <c r="C1588" s="4" t="s">
        <v>586</v>
      </c>
      <c r="D1588" s="5">
        <v>43970</v>
      </c>
      <c r="E1588" s="36" t="s">
        <v>34</v>
      </c>
      <c r="F1588" s="5">
        <v>43970</v>
      </c>
      <c r="G1588" s="4" t="s">
        <v>596</v>
      </c>
      <c r="H1588" s="1">
        <f t="shared" si="72"/>
        <v>0</v>
      </c>
      <c r="I1588" s="1">
        <f t="shared" si="73"/>
        <v>1</v>
      </c>
      <c r="J1588" s="69" t="s">
        <v>1937</v>
      </c>
      <c r="K1588" s="4" t="s">
        <v>589</v>
      </c>
      <c r="L1588" s="4" t="s">
        <v>34</v>
      </c>
      <c r="N1588" s="74" t="e">
        <f>+VLOOKUP(B1588,#REF!,5,0)</f>
        <v>#REF!</v>
      </c>
      <c r="O1588" s="2" t="e">
        <f t="shared" si="74"/>
        <v>#REF!</v>
      </c>
      <c r="P1588" s="2" t="s">
        <v>2644</v>
      </c>
      <c r="Q1588" s="2" t="s">
        <v>2645</v>
      </c>
    </row>
    <row r="1589" spans="1:17" ht="14.25" customHeight="1" x14ac:dyDescent="0.25">
      <c r="A1589" s="2">
        <v>1588</v>
      </c>
      <c r="B1589" s="3">
        <v>21698</v>
      </c>
      <c r="C1589" s="4" t="s">
        <v>586</v>
      </c>
      <c r="D1589" s="5">
        <v>43970</v>
      </c>
      <c r="E1589" s="36" t="s">
        <v>34</v>
      </c>
      <c r="F1589" s="5">
        <v>43970</v>
      </c>
      <c r="G1589" s="4" t="s">
        <v>596</v>
      </c>
      <c r="H1589" s="1">
        <f t="shared" si="72"/>
        <v>0</v>
      </c>
      <c r="I1589" s="1">
        <f t="shared" si="73"/>
        <v>1</v>
      </c>
      <c r="J1589" s="69" t="s">
        <v>1938</v>
      </c>
      <c r="K1589" s="4" t="s">
        <v>589</v>
      </c>
      <c r="L1589" s="4" t="s">
        <v>34</v>
      </c>
      <c r="N1589" s="74" t="e">
        <f>+VLOOKUP(B1589,#REF!,5,0)</f>
        <v>#REF!</v>
      </c>
      <c r="O1589" s="2" t="e">
        <f t="shared" si="74"/>
        <v>#REF!</v>
      </c>
      <c r="P1589" s="2" t="s">
        <v>2644</v>
      </c>
      <c r="Q1589" s="2" t="s">
        <v>2645</v>
      </c>
    </row>
    <row r="1590" spans="1:17" ht="14.25" customHeight="1" x14ac:dyDescent="0.25">
      <c r="A1590" s="2">
        <v>1589</v>
      </c>
      <c r="B1590" s="3">
        <v>21699</v>
      </c>
      <c r="C1590" s="4" t="s">
        <v>586</v>
      </c>
      <c r="D1590" s="5">
        <v>43970</v>
      </c>
      <c r="E1590" s="36" t="s">
        <v>34</v>
      </c>
      <c r="F1590" s="5">
        <v>43970</v>
      </c>
      <c r="G1590" s="4" t="s">
        <v>596</v>
      </c>
      <c r="H1590" s="1">
        <f t="shared" si="72"/>
        <v>0</v>
      </c>
      <c r="I1590" s="1">
        <f t="shared" si="73"/>
        <v>1</v>
      </c>
      <c r="J1590" s="69" t="s">
        <v>1939</v>
      </c>
      <c r="K1590" s="4" t="s">
        <v>589</v>
      </c>
      <c r="L1590" s="4" t="s">
        <v>34</v>
      </c>
      <c r="N1590" s="74" t="e">
        <f>+VLOOKUP(B1590,#REF!,5,0)</f>
        <v>#REF!</v>
      </c>
      <c r="O1590" s="2" t="e">
        <f t="shared" si="74"/>
        <v>#REF!</v>
      </c>
      <c r="P1590" s="2" t="s">
        <v>2644</v>
      </c>
      <c r="Q1590" s="2" t="s">
        <v>2645</v>
      </c>
    </row>
    <row r="1591" spans="1:17" ht="14.25" customHeight="1" x14ac:dyDescent="0.25">
      <c r="A1591" s="2">
        <v>1590</v>
      </c>
      <c r="B1591" s="3">
        <v>21700</v>
      </c>
      <c r="C1591" s="4" t="s">
        <v>2</v>
      </c>
      <c r="D1591" s="5">
        <v>43970</v>
      </c>
      <c r="E1591" s="36" t="s">
        <v>34</v>
      </c>
      <c r="F1591" s="5">
        <v>43971</v>
      </c>
      <c r="G1591" s="4" t="s">
        <v>596</v>
      </c>
      <c r="H1591" s="1">
        <f t="shared" si="72"/>
        <v>1</v>
      </c>
      <c r="I1591" s="1">
        <f t="shared" si="73"/>
        <v>2</v>
      </c>
      <c r="J1591" s="69" t="s">
        <v>1940</v>
      </c>
      <c r="K1591" s="4" t="s">
        <v>589</v>
      </c>
      <c r="L1591" s="4" t="s">
        <v>34</v>
      </c>
      <c r="N1591" s="74" t="e">
        <f>+VLOOKUP(B1591,#REF!,5,0)</f>
        <v>#REF!</v>
      </c>
      <c r="O1591" s="2" t="e">
        <f t="shared" si="74"/>
        <v>#REF!</v>
      </c>
      <c r="P1591" s="2" t="s">
        <v>2644</v>
      </c>
      <c r="Q1591" s="2" t="s">
        <v>2645</v>
      </c>
    </row>
    <row r="1592" spans="1:17" ht="14.25" customHeight="1" x14ac:dyDescent="0.25">
      <c r="A1592" s="2">
        <v>1591</v>
      </c>
      <c r="B1592" s="3">
        <v>21701</v>
      </c>
      <c r="C1592" s="4" t="s">
        <v>586</v>
      </c>
      <c r="D1592" s="5">
        <v>43970</v>
      </c>
      <c r="E1592" s="36" t="s">
        <v>34</v>
      </c>
      <c r="F1592" s="5">
        <v>43970</v>
      </c>
      <c r="G1592" s="4" t="s">
        <v>596</v>
      </c>
      <c r="H1592" s="1">
        <f t="shared" si="72"/>
        <v>0</v>
      </c>
      <c r="I1592" s="1">
        <f t="shared" si="73"/>
        <v>1</v>
      </c>
      <c r="J1592" s="69" t="s">
        <v>1941</v>
      </c>
      <c r="K1592" s="4" t="s">
        <v>589</v>
      </c>
      <c r="L1592" s="4" t="s">
        <v>34</v>
      </c>
      <c r="N1592" s="74" t="e">
        <f>+VLOOKUP(B1592,#REF!,5,0)</f>
        <v>#REF!</v>
      </c>
      <c r="O1592" s="2" t="e">
        <f t="shared" si="74"/>
        <v>#REF!</v>
      </c>
      <c r="P1592" s="2" t="s">
        <v>2644</v>
      </c>
      <c r="Q1592" s="2" t="s">
        <v>2645</v>
      </c>
    </row>
    <row r="1593" spans="1:17" ht="14.25" customHeight="1" x14ac:dyDescent="0.25">
      <c r="A1593" s="2">
        <v>1592</v>
      </c>
      <c r="B1593" s="3">
        <v>21702</v>
      </c>
      <c r="C1593" s="4" t="s">
        <v>586</v>
      </c>
      <c r="D1593" s="5">
        <v>43970</v>
      </c>
      <c r="E1593" s="36" t="s">
        <v>34</v>
      </c>
      <c r="F1593" s="5">
        <v>43971</v>
      </c>
      <c r="G1593" s="4" t="s">
        <v>596</v>
      </c>
      <c r="H1593" s="1">
        <f t="shared" si="72"/>
        <v>1</v>
      </c>
      <c r="I1593" s="1">
        <f t="shared" si="73"/>
        <v>2</v>
      </c>
      <c r="J1593" s="69" t="s">
        <v>1942</v>
      </c>
      <c r="K1593" s="4" t="s">
        <v>589</v>
      </c>
      <c r="L1593" s="4" t="s">
        <v>34</v>
      </c>
      <c r="N1593" s="74" t="e">
        <f>+VLOOKUP(B1593,#REF!,5,0)</f>
        <v>#REF!</v>
      </c>
      <c r="O1593" s="2" t="e">
        <f t="shared" si="74"/>
        <v>#REF!</v>
      </c>
      <c r="P1593" s="2" t="s">
        <v>2644</v>
      </c>
      <c r="Q1593" s="2" t="s">
        <v>2645</v>
      </c>
    </row>
    <row r="1594" spans="1:17" ht="14.25" customHeight="1" x14ac:dyDescent="0.25">
      <c r="A1594" s="2">
        <v>1593</v>
      </c>
      <c r="B1594" s="3">
        <v>21703</v>
      </c>
      <c r="C1594" s="4" t="s">
        <v>4</v>
      </c>
      <c r="D1594" s="5">
        <v>43970</v>
      </c>
      <c r="E1594" s="36" t="s">
        <v>34</v>
      </c>
      <c r="F1594" s="5" t="s">
        <v>25</v>
      </c>
      <c r="G1594" s="4" t="s">
        <v>25</v>
      </c>
      <c r="H1594" s="1" t="e">
        <f t="shared" si="72"/>
        <v>#VALUE!</v>
      </c>
      <c r="I1594" s="1" t="e">
        <f t="shared" si="73"/>
        <v>#VALUE!</v>
      </c>
      <c r="J1594" s="69" t="s">
        <v>1943</v>
      </c>
      <c r="K1594" s="4" t="s">
        <v>592</v>
      </c>
      <c r="L1594" s="4" t="s">
        <v>25</v>
      </c>
      <c r="N1594" s="74" t="e">
        <f>+VLOOKUP(B1594,#REF!,5,0)</f>
        <v>#REF!</v>
      </c>
      <c r="O1594" s="2" t="e">
        <f t="shared" si="74"/>
        <v>#REF!</v>
      </c>
      <c r="P1594" s="2" t="s">
        <v>2646</v>
      </c>
      <c r="Q1594" s="2" t="s">
        <v>25</v>
      </c>
    </row>
    <row r="1595" spans="1:17" ht="14.25" customHeight="1" x14ac:dyDescent="0.25">
      <c r="A1595" s="2">
        <v>1594</v>
      </c>
      <c r="B1595" s="3">
        <v>21704</v>
      </c>
      <c r="C1595" s="4" t="s">
        <v>2</v>
      </c>
      <c r="D1595" s="5">
        <v>43970</v>
      </c>
      <c r="E1595" s="36" t="s">
        <v>34</v>
      </c>
      <c r="F1595" s="5">
        <v>43971</v>
      </c>
      <c r="G1595" s="4" t="s">
        <v>596</v>
      </c>
      <c r="H1595" s="1">
        <f t="shared" si="72"/>
        <v>1</v>
      </c>
      <c r="I1595" s="1">
        <f t="shared" si="73"/>
        <v>2</v>
      </c>
      <c r="J1595" s="69" t="s">
        <v>1944</v>
      </c>
      <c r="K1595" s="4" t="s">
        <v>589</v>
      </c>
      <c r="L1595" s="4" t="s">
        <v>34</v>
      </c>
      <c r="N1595" s="74" t="e">
        <f>+VLOOKUP(B1595,#REF!,5,0)</f>
        <v>#REF!</v>
      </c>
      <c r="O1595" s="2" t="e">
        <f t="shared" si="74"/>
        <v>#REF!</v>
      </c>
      <c r="P1595" s="2" t="s">
        <v>2644</v>
      </c>
      <c r="Q1595" s="2" t="s">
        <v>2645</v>
      </c>
    </row>
    <row r="1596" spans="1:17" ht="14.25" customHeight="1" x14ac:dyDescent="0.25">
      <c r="A1596" s="2">
        <v>1595</v>
      </c>
      <c r="B1596" s="3">
        <v>21705</v>
      </c>
      <c r="C1596" s="4" t="s">
        <v>586</v>
      </c>
      <c r="D1596" s="5">
        <v>43970</v>
      </c>
      <c r="E1596" s="36" t="s">
        <v>34</v>
      </c>
      <c r="F1596" s="5">
        <v>43971</v>
      </c>
      <c r="G1596" s="4" t="s">
        <v>596</v>
      </c>
      <c r="H1596" s="1">
        <f t="shared" si="72"/>
        <v>1</v>
      </c>
      <c r="I1596" s="1">
        <f t="shared" si="73"/>
        <v>2</v>
      </c>
      <c r="J1596" s="69" t="s">
        <v>1945</v>
      </c>
      <c r="K1596" s="4" t="s">
        <v>589</v>
      </c>
      <c r="L1596" s="4" t="s">
        <v>34</v>
      </c>
      <c r="N1596" s="74" t="e">
        <f>+VLOOKUP(B1596,#REF!,5,0)</f>
        <v>#REF!</v>
      </c>
      <c r="O1596" s="2" t="e">
        <f t="shared" si="74"/>
        <v>#REF!</v>
      </c>
      <c r="P1596" s="2" t="s">
        <v>2644</v>
      </c>
      <c r="Q1596" s="2" t="s">
        <v>2645</v>
      </c>
    </row>
    <row r="1597" spans="1:17" ht="14.25" customHeight="1" x14ac:dyDescent="0.25">
      <c r="A1597" s="2">
        <v>1596</v>
      </c>
      <c r="B1597" s="3">
        <v>21706</v>
      </c>
      <c r="C1597" s="4" t="s">
        <v>586</v>
      </c>
      <c r="D1597" s="5">
        <v>43970</v>
      </c>
      <c r="E1597" s="36" t="s">
        <v>34</v>
      </c>
      <c r="F1597" s="5">
        <v>43971</v>
      </c>
      <c r="G1597" s="4" t="s">
        <v>596</v>
      </c>
      <c r="H1597" s="1">
        <f t="shared" si="72"/>
        <v>1</v>
      </c>
      <c r="I1597" s="1">
        <f t="shared" si="73"/>
        <v>2</v>
      </c>
      <c r="J1597" s="69" t="s">
        <v>1946</v>
      </c>
      <c r="K1597" s="4" t="s">
        <v>589</v>
      </c>
      <c r="L1597" s="4" t="s">
        <v>34</v>
      </c>
      <c r="N1597" s="74" t="e">
        <f>+VLOOKUP(B1597,#REF!,5,0)</f>
        <v>#REF!</v>
      </c>
      <c r="O1597" s="2" t="e">
        <f t="shared" si="74"/>
        <v>#REF!</v>
      </c>
      <c r="P1597" s="2" t="s">
        <v>2644</v>
      </c>
      <c r="Q1597" s="2" t="s">
        <v>2645</v>
      </c>
    </row>
    <row r="1598" spans="1:17" ht="14.25" customHeight="1" x14ac:dyDescent="0.25">
      <c r="A1598" s="2">
        <v>1597</v>
      </c>
      <c r="B1598" s="3">
        <v>21707</v>
      </c>
      <c r="C1598" s="4" t="s">
        <v>586</v>
      </c>
      <c r="D1598" s="5">
        <v>43970</v>
      </c>
      <c r="E1598" s="36" t="s">
        <v>34</v>
      </c>
      <c r="F1598" s="5">
        <v>43971</v>
      </c>
      <c r="G1598" s="4" t="s">
        <v>596</v>
      </c>
      <c r="H1598" s="1">
        <f t="shared" si="72"/>
        <v>1</v>
      </c>
      <c r="I1598" s="1">
        <f t="shared" si="73"/>
        <v>2</v>
      </c>
      <c r="J1598" s="69" t="s">
        <v>1947</v>
      </c>
      <c r="K1598" s="4" t="s">
        <v>589</v>
      </c>
      <c r="L1598" s="4" t="s">
        <v>34</v>
      </c>
      <c r="N1598" s="74" t="e">
        <f>+VLOOKUP(B1598,#REF!,5,0)</f>
        <v>#REF!</v>
      </c>
      <c r="O1598" s="2" t="e">
        <f t="shared" si="74"/>
        <v>#REF!</v>
      </c>
      <c r="P1598" s="2" t="s">
        <v>2644</v>
      </c>
      <c r="Q1598" s="2" t="s">
        <v>2645</v>
      </c>
    </row>
    <row r="1599" spans="1:17" ht="14.25" customHeight="1" x14ac:dyDescent="0.25">
      <c r="A1599" s="2">
        <v>1598</v>
      </c>
      <c r="B1599" s="3">
        <v>21708</v>
      </c>
      <c r="C1599" s="4" t="s">
        <v>586</v>
      </c>
      <c r="D1599" s="5">
        <v>43970</v>
      </c>
      <c r="E1599" s="36" t="s">
        <v>34</v>
      </c>
      <c r="F1599" s="5">
        <v>43971</v>
      </c>
      <c r="G1599" s="4" t="s">
        <v>596</v>
      </c>
      <c r="H1599" s="1">
        <f t="shared" si="72"/>
        <v>1</v>
      </c>
      <c r="I1599" s="1">
        <f t="shared" si="73"/>
        <v>2</v>
      </c>
      <c r="J1599" s="69" t="s">
        <v>1948</v>
      </c>
      <c r="K1599" s="4" t="s">
        <v>589</v>
      </c>
      <c r="L1599" s="4" t="s">
        <v>34</v>
      </c>
      <c r="N1599" s="74" t="e">
        <f>+VLOOKUP(B1599,#REF!,5,0)</f>
        <v>#REF!</v>
      </c>
      <c r="O1599" s="2" t="e">
        <f t="shared" si="74"/>
        <v>#REF!</v>
      </c>
      <c r="P1599" s="2" t="s">
        <v>2644</v>
      </c>
      <c r="Q1599" s="2" t="s">
        <v>2645</v>
      </c>
    </row>
    <row r="1600" spans="1:17" ht="14.25" customHeight="1" x14ac:dyDescent="0.25">
      <c r="A1600" s="2">
        <v>1599</v>
      </c>
      <c r="B1600" s="3">
        <v>21709</v>
      </c>
      <c r="C1600" s="4" t="s">
        <v>4</v>
      </c>
      <c r="D1600" s="5">
        <v>43970</v>
      </c>
      <c r="E1600" s="36" t="s">
        <v>34</v>
      </c>
      <c r="F1600" s="5">
        <v>43971</v>
      </c>
      <c r="G1600" s="4" t="s">
        <v>596</v>
      </c>
      <c r="H1600" s="1">
        <f t="shared" si="72"/>
        <v>1</v>
      </c>
      <c r="I1600" s="1">
        <f t="shared" si="73"/>
        <v>2</v>
      </c>
      <c r="J1600" s="69" t="s">
        <v>1373</v>
      </c>
      <c r="K1600" s="4" t="s">
        <v>589</v>
      </c>
      <c r="L1600" s="4" t="s">
        <v>34</v>
      </c>
      <c r="N1600" s="74" t="e">
        <f>+VLOOKUP(B1600,#REF!,5,0)</f>
        <v>#REF!</v>
      </c>
      <c r="O1600" s="2" t="e">
        <f t="shared" si="74"/>
        <v>#REF!</v>
      </c>
      <c r="P1600" s="2" t="s">
        <v>2644</v>
      </c>
      <c r="Q1600" s="2" t="s">
        <v>2645</v>
      </c>
    </row>
    <row r="1601" spans="1:17" ht="14.25" customHeight="1" x14ac:dyDescent="0.25">
      <c r="A1601" s="2">
        <v>1600</v>
      </c>
      <c r="B1601" s="3">
        <v>21710</v>
      </c>
      <c r="C1601" s="4" t="s">
        <v>4</v>
      </c>
      <c r="D1601" s="5">
        <v>43970</v>
      </c>
      <c r="E1601" s="36" t="s">
        <v>34</v>
      </c>
      <c r="F1601" s="5">
        <v>43971</v>
      </c>
      <c r="G1601" s="4" t="s">
        <v>596</v>
      </c>
      <c r="H1601" s="1">
        <f t="shared" si="72"/>
        <v>1</v>
      </c>
      <c r="I1601" s="1">
        <f t="shared" si="73"/>
        <v>2</v>
      </c>
      <c r="J1601" s="69" t="s">
        <v>1588</v>
      </c>
      <c r="K1601" s="4" t="s">
        <v>589</v>
      </c>
      <c r="L1601" s="4" t="s">
        <v>34</v>
      </c>
      <c r="N1601" s="74" t="e">
        <f>+VLOOKUP(B1601,#REF!,5,0)</f>
        <v>#REF!</v>
      </c>
      <c r="O1601" s="2" t="e">
        <f t="shared" si="74"/>
        <v>#REF!</v>
      </c>
      <c r="P1601" s="2" t="s">
        <v>2644</v>
      </c>
      <c r="Q1601" s="2" t="s">
        <v>2645</v>
      </c>
    </row>
    <row r="1602" spans="1:17" ht="14.25" customHeight="1" x14ac:dyDescent="0.25">
      <c r="A1602" s="2">
        <v>1601</v>
      </c>
      <c r="B1602" s="3">
        <v>21711</v>
      </c>
      <c r="C1602" s="4" t="s">
        <v>7</v>
      </c>
      <c r="D1602" s="5">
        <v>43970</v>
      </c>
      <c r="E1602" s="36" t="s">
        <v>34</v>
      </c>
      <c r="F1602" s="5">
        <v>43971</v>
      </c>
      <c r="G1602" s="4" t="s">
        <v>596</v>
      </c>
      <c r="H1602" s="1">
        <f t="shared" ref="H1602:H1665" si="75">+F1602-D1602</f>
        <v>1</v>
      </c>
      <c r="I1602" s="1">
        <f t="shared" ref="I1602:I1665" si="76">+NETWORKDAYS(D1602,F1602)</f>
        <v>2</v>
      </c>
      <c r="J1602" s="69" t="s">
        <v>1101</v>
      </c>
      <c r="K1602" s="4" t="s">
        <v>589</v>
      </c>
      <c r="L1602" s="4" t="s">
        <v>34</v>
      </c>
      <c r="N1602" s="74" t="e">
        <f>+VLOOKUP(B1602,#REF!,5,0)</f>
        <v>#REF!</v>
      </c>
      <c r="O1602" s="2" t="e">
        <f t="shared" ref="O1602:O1665" si="77">+N1602=K1602</f>
        <v>#REF!</v>
      </c>
      <c r="P1602" s="2" t="s">
        <v>2644</v>
      </c>
      <c r="Q1602" s="2" t="s">
        <v>2645</v>
      </c>
    </row>
    <row r="1603" spans="1:17" ht="14.25" customHeight="1" x14ac:dyDescent="0.25">
      <c r="A1603" s="2">
        <v>1602</v>
      </c>
      <c r="B1603" s="3">
        <v>21712</v>
      </c>
      <c r="C1603" s="4" t="s">
        <v>586</v>
      </c>
      <c r="D1603" s="5">
        <v>43970</v>
      </c>
      <c r="E1603" s="36" t="s">
        <v>34</v>
      </c>
      <c r="F1603" s="5">
        <v>43971</v>
      </c>
      <c r="G1603" s="4" t="s">
        <v>596</v>
      </c>
      <c r="H1603" s="1">
        <f t="shared" si="75"/>
        <v>1</v>
      </c>
      <c r="I1603" s="1">
        <f t="shared" si="76"/>
        <v>2</v>
      </c>
      <c r="J1603" s="69" t="s">
        <v>1949</v>
      </c>
      <c r="K1603" s="4" t="s">
        <v>589</v>
      </c>
      <c r="L1603" s="4" t="s">
        <v>34</v>
      </c>
      <c r="N1603" s="74" t="e">
        <f>+VLOOKUP(B1603,#REF!,5,0)</f>
        <v>#REF!</v>
      </c>
      <c r="O1603" s="2" t="e">
        <f t="shared" si="77"/>
        <v>#REF!</v>
      </c>
      <c r="P1603" s="2" t="s">
        <v>2644</v>
      </c>
      <c r="Q1603" s="2" t="s">
        <v>2645</v>
      </c>
    </row>
    <row r="1604" spans="1:17" ht="14.25" customHeight="1" x14ac:dyDescent="0.25">
      <c r="A1604" s="2">
        <v>1603</v>
      </c>
      <c r="B1604" s="3">
        <v>21713</v>
      </c>
      <c r="C1604" s="4" t="s">
        <v>4</v>
      </c>
      <c r="D1604" s="5">
        <v>43970</v>
      </c>
      <c r="E1604" s="36" t="s">
        <v>34</v>
      </c>
      <c r="F1604" s="5">
        <v>44005</v>
      </c>
      <c r="G1604" s="4" t="s">
        <v>596</v>
      </c>
      <c r="H1604" s="1">
        <f t="shared" si="75"/>
        <v>35</v>
      </c>
      <c r="I1604" s="1">
        <f t="shared" si="76"/>
        <v>26</v>
      </c>
      <c r="J1604" s="69" t="s">
        <v>1950</v>
      </c>
      <c r="K1604" s="4" t="s">
        <v>589</v>
      </c>
      <c r="L1604" s="4" t="s">
        <v>35</v>
      </c>
      <c r="N1604" s="74" t="e">
        <f>+VLOOKUP(B1604,#REF!,5,0)</f>
        <v>#REF!</v>
      </c>
      <c r="O1604" s="2" t="e">
        <f t="shared" si="77"/>
        <v>#REF!</v>
      </c>
      <c r="P1604" s="2" t="s">
        <v>2644</v>
      </c>
      <c r="Q1604" s="2" t="s">
        <v>2645</v>
      </c>
    </row>
    <row r="1605" spans="1:17" ht="14.25" customHeight="1" x14ac:dyDescent="0.25">
      <c r="A1605" s="2">
        <v>1604</v>
      </c>
      <c r="B1605" s="3">
        <v>21714</v>
      </c>
      <c r="C1605" s="4" t="s">
        <v>586</v>
      </c>
      <c r="D1605" s="5">
        <v>43970</v>
      </c>
      <c r="E1605" s="36" t="s">
        <v>34</v>
      </c>
      <c r="F1605" s="5">
        <v>43971</v>
      </c>
      <c r="G1605" s="4" t="s">
        <v>596</v>
      </c>
      <c r="H1605" s="1">
        <f t="shared" si="75"/>
        <v>1</v>
      </c>
      <c r="I1605" s="1">
        <f t="shared" si="76"/>
        <v>2</v>
      </c>
      <c r="J1605" s="69" t="s">
        <v>1951</v>
      </c>
      <c r="K1605" s="4" t="s">
        <v>589</v>
      </c>
      <c r="L1605" s="4" t="s">
        <v>34</v>
      </c>
      <c r="N1605" s="74" t="e">
        <f>+VLOOKUP(B1605,#REF!,5,0)</f>
        <v>#REF!</v>
      </c>
      <c r="O1605" s="2" t="e">
        <f t="shared" si="77"/>
        <v>#REF!</v>
      </c>
      <c r="P1605" s="2" t="s">
        <v>2644</v>
      </c>
      <c r="Q1605" s="2" t="s">
        <v>2645</v>
      </c>
    </row>
    <row r="1606" spans="1:17" ht="14.25" customHeight="1" x14ac:dyDescent="0.25">
      <c r="A1606" s="2">
        <v>1605</v>
      </c>
      <c r="B1606" s="3">
        <v>21715</v>
      </c>
      <c r="C1606" s="4" t="s">
        <v>4</v>
      </c>
      <c r="D1606" s="5">
        <v>43970</v>
      </c>
      <c r="E1606" s="36" t="s">
        <v>34</v>
      </c>
      <c r="F1606" s="5">
        <v>43971</v>
      </c>
      <c r="G1606" s="4" t="s">
        <v>596</v>
      </c>
      <c r="H1606" s="1">
        <f t="shared" si="75"/>
        <v>1</v>
      </c>
      <c r="I1606" s="1">
        <f t="shared" si="76"/>
        <v>2</v>
      </c>
      <c r="J1606" s="69" t="s">
        <v>1203</v>
      </c>
      <c r="K1606" s="4" t="s">
        <v>589</v>
      </c>
      <c r="L1606" s="4" t="s">
        <v>34</v>
      </c>
      <c r="N1606" s="74" t="e">
        <f>+VLOOKUP(B1606,#REF!,5,0)</f>
        <v>#REF!</v>
      </c>
      <c r="O1606" s="2" t="e">
        <f t="shared" si="77"/>
        <v>#REF!</v>
      </c>
      <c r="P1606" s="2" t="s">
        <v>2644</v>
      </c>
      <c r="Q1606" s="2" t="s">
        <v>2645</v>
      </c>
    </row>
    <row r="1607" spans="1:17" ht="14.25" customHeight="1" x14ac:dyDescent="0.25">
      <c r="A1607" s="2">
        <v>1606</v>
      </c>
      <c r="B1607" s="3">
        <v>21716</v>
      </c>
      <c r="C1607" s="4" t="s">
        <v>586</v>
      </c>
      <c r="D1607" s="5">
        <v>43971</v>
      </c>
      <c r="E1607" s="36" t="s">
        <v>34</v>
      </c>
      <c r="F1607" s="5">
        <v>43971</v>
      </c>
      <c r="G1607" s="4" t="s">
        <v>596</v>
      </c>
      <c r="H1607" s="1">
        <f t="shared" si="75"/>
        <v>0</v>
      </c>
      <c r="I1607" s="1">
        <f t="shared" si="76"/>
        <v>1</v>
      </c>
      <c r="J1607" s="69" t="s">
        <v>1952</v>
      </c>
      <c r="K1607" s="4" t="s">
        <v>589</v>
      </c>
      <c r="L1607" s="4" t="s">
        <v>34</v>
      </c>
      <c r="N1607" s="74" t="e">
        <f>+VLOOKUP(B1607,#REF!,5,0)</f>
        <v>#REF!</v>
      </c>
      <c r="O1607" s="2" t="e">
        <f t="shared" si="77"/>
        <v>#REF!</v>
      </c>
      <c r="P1607" s="2" t="s">
        <v>2644</v>
      </c>
      <c r="Q1607" s="2" t="s">
        <v>2645</v>
      </c>
    </row>
    <row r="1608" spans="1:17" ht="14.25" customHeight="1" x14ac:dyDescent="0.25">
      <c r="A1608" s="2">
        <v>1607</v>
      </c>
      <c r="B1608" s="3">
        <v>21717</v>
      </c>
      <c r="C1608" s="4" t="s">
        <v>586</v>
      </c>
      <c r="D1608" s="5">
        <v>43971</v>
      </c>
      <c r="E1608" s="36" t="s">
        <v>34</v>
      </c>
      <c r="F1608" s="5">
        <v>43971</v>
      </c>
      <c r="G1608" s="4" t="s">
        <v>596</v>
      </c>
      <c r="H1608" s="1">
        <f t="shared" si="75"/>
        <v>0</v>
      </c>
      <c r="I1608" s="1">
        <f t="shared" si="76"/>
        <v>1</v>
      </c>
      <c r="J1608" s="69" t="s">
        <v>1953</v>
      </c>
      <c r="K1608" s="4" t="s">
        <v>589</v>
      </c>
      <c r="L1608" s="4" t="s">
        <v>34</v>
      </c>
      <c r="N1608" s="74" t="e">
        <f>+VLOOKUP(B1608,#REF!,5,0)</f>
        <v>#REF!</v>
      </c>
      <c r="O1608" s="2" t="e">
        <f t="shared" si="77"/>
        <v>#REF!</v>
      </c>
      <c r="P1608" s="2" t="s">
        <v>2644</v>
      </c>
      <c r="Q1608" s="2" t="s">
        <v>2645</v>
      </c>
    </row>
    <row r="1609" spans="1:17" ht="14.25" customHeight="1" x14ac:dyDescent="0.25">
      <c r="A1609" s="2">
        <v>1608</v>
      </c>
      <c r="B1609" s="3">
        <v>21718</v>
      </c>
      <c r="C1609" s="4" t="s">
        <v>586</v>
      </c>
      <c r="D1609" s="5">
        <v>43971</v>
      </c>
      <c r="E1609" s="36" t="s">
        <v>34</v>
      </c>
      <c r="F1609" s="5">
        <v>43971</v>
      </c>
      <c r="G1609" s="4" t="s">
        <v>596</v>
      </c>
      <c r="H1609" s="1">
        <f t="shared" si="75"/>
        <v>0</v>
      </c>
      <c r="I1609" s="1">
        <f t="shared" si="76"/>
        <v>1</v>
      </c>
      <c r="J1609" s="69" t="s">
        <v>1954</v>
      </c>
      <c r="K1609" s="4" t="s">
        <v>589</v>
      </c>
      <c r="L1609" s="4" t="s">
        <v>34</v>
      </c>
      <c r="N1609" s="74" t="e">
        <f>+VLOOKUP(B1609,#REF!,5,0)</f>
        <v>#REF!</v>
      </c>
      <c r="O1609" s="2" t="e">
        <f t="shared" si="77"/>
        <v>#REF!</v>
      </c>
      <c r="P1609" s="2" t="s">
        <v>2644</v>
      </c>
      <c r="Q1609" s="2" t="s">
        <v>2645</v>
      </c>
    </row>
    <row r="1610" spans="1:17" ht="14.25" customHeight="1" x14ac:dyDescent="0.25">
      <c r="A1610" s="2">
        <v>1609</v>
      </c>
      <c r="B1610" s="3">
        <v>21719</v>
      </c>
      <c r="C1610" s="4" t="s">
        <v>586</v>
      </c>
      <c r="D1610" s="5">
        <v>43971</v>
      </c>
      <c r="E1610" s="36" t="s">
        <v>34</v>
      </c>
      <c r="F1610" s="5">
        <v>43971</v>
      </c>
      <c r="G1610" s="4" t="s">
        <v>596</v>
      </c>
      <c r="H1610" s="1">
        <f t="shared" si="75"/>
        <v>0</v>
      </c>
      <c r="I1610" s="1">
        <f t="shared" si="76"/>
        <v>1</v>
      </c>
      <c r="J1610" s="69" t="s">
        <v>1955</v>
      </c>
      <c r="K1610" s="4" t="s">
        <v>589</v>
      </c>
      <c r="L1610" s="4" t="s">
        <v>34</v>
      </c>
      <c r="N1610" s="74" t="e">
        <f>+VLOOKUP(B1610,#REF!,5,0)</f>
        <v>#REF!</v>
      </c>
      <c r="O1610" s="2" t="e">
        <f t="shared" si="77"/>
        <v>#REF!</v>
      </c>
      <c r="P1610" s="2" t="s">
        <v>2644</v>
      </c>
      <c r="Q1610" s="2" t="s">
        <v>2645</v>
      </c>
    </row>
    <row r="1611" spans="1:17" ht="14.25" customHeight="1" x14ac:dyDescent="0.25">
      <c r="A1611" s="2">
        <v>1610</v>
      </c>
      <c r="B1611" s="3">
        <v>21720</v>
      </c>
      <c r="C1611" s="4" t="s">
        <v>586</v>
      </c>
      <c r="D1611" s="5">
        <v>43971</v>
      </c>
      <c r="E1611" s="36" t="s">
        <v>34</v>
      </c>
      <c r="F1611" s="5">
        <v>43971</v>
      </c>
      <c r="G1611" s="4" t="s">
        <v>596</v>
      </c>
      <c r="H1611" s="1">
        <f t="shared" si="75"/>
        <v>0</v>
      </c>
      <c r="I1611" s="1">
        <f t="shared" si="76"/>
        <v>1</v>
      </c>
      <c r="J1611" s="69" t="s">
        <v>1956</v>
      </c>
      <c r="K1611" s="4" t="s">
        <v>589</v>
      </c>
      <c r="L1611" s="4" t="s">
        <v>34</v>
      </c>
      <c r="N1611" s="74" t="e">
        <f>+VLOOKUP(B1611,#REF!,5,0)</f>
        <v>#REF!</v>
      </c>
      <c r="O1611" s="2" t="e">
        <f t="shared" si="77"/>
        <v>#REF!</v>
      </c>
      <c r="P1611" s="2" t="s">
        <v>2644</v>
      </c>
      <c r="Q1611" s="2" t="s">
        <v>2645</v>
      </c>
    </row>
    <row r="1612" spans="1:17" ht="14.25" customHeight="1" x14ac:dyDescent="0.25">
      <c r="A1612" s="2">
        <v>1611</v>
      </c>
      <c r="B1612" s="3">
        <v>21721</v>
      </c>
      <c r="C1612" s="4" t="s">
        <v>586</v>
      </c>
      <c r="D1612" s="5">
        <v>43971</v>
      </c>
      <c r="E1612" s="36" t="s">
        <v>34</v>
      </c>
      <c r="F1612" s="5">
        <v>43971</v>
      </c>
      <c r="G1612" s="4" t="s">
        <v>596</v>
      </c>
      <c r="H1612" s="1">
        <f t="shared" si="75"/>
        <v>0</v>
      </c>
      <c r="I1612" s="1">
        <f t="shared" si="76"/>
        <v>1</v>
      </c>
      <c r="J1612" s="69" t="s">
        <v>1957</v>
      </c>
      <c r="K1612" s="4" t="s">
        <v>589</v>
      </c>
      <c r="L1612" s="4" t="s">
        <v>34</v>
      </c>
      <c r="N1612" s="74" t="e">
        <f>+VLOOKUP(B1612,#REF!,5,0)</f>
        <v>#REF!</v>
      </c>
      <c r="O1612" s="2" t="e">
        <f t="shared" si="77"/>
        <v>#REF!</v>
      </c>
      <c r="P1612" s="2" t="s">
        <v>2644</v>
      </c>
      <c r="Q1612" s="2" t="s">
        <v>2645</v>
      </c>
    </row>
    <row r="1613" spans="1:17" ht="14.25" customHeight="1" x14ac:dyDescent="0.25">
      <c r="A1613" s="2">
        <v>1612</v>
      </c>
      <c r="B1613" s="3">
        <v>21722</v>
      </c>
      <c r="C1613" s="4" t="s">
        <v>7</v>
      </c>
      <c r="D1613" s="5">
        <v>43971</v>
      </c>
      <c r="E1613" s="36" t="s">
        <v>34</v>
      </c>
      <c r="F1613" s="5">
        <v>43971</v>
      </c>
      <c r="G1613" s="4" t="s">
        <v>596</v>
      </c>
      <c r="H1613" s="1">
        <f t="shared" si="75"/>
        <v>0</v>
      </c>
      <c r="I1613" s="1">
        <f t="shared" si="76"/>
        <v>1</v>
      </c>
      <c r="J1613" s="69" t="s">
        <v>1958</v>
      </c>
      <c r="K1613" s="4" t="s">
        <v>589</v>
      </c>
      <c r="L1613" s="4" t="s">
        <v>34</v>
      </c>
      <c r="N1613" s="74" t="e">
        <f>+VLOOKUP(B1613,#REF!,5,0)</f>
        <v>#REF!</v>
      </c>
      <c r="O1613" s="2" t="e">
        <f t="shared" si="77"/>
        <v>#REF!</v>
      </c>
      <c r="P1613" s="2" t="s">
        <v>2644</v>
      </c>
      <c r="Q1613" s="2" t="s">
        <v>2645</v>
      </c>
    </row>
    <row r="1614" spans="1:17" ht="14.25" customHeight="1" x14ac:dyDescent="0.25">
      <c r="A1614" s="2">
        <v>1613</v>
      </c>
      <c r="B1614" s="3">
        <v>21723</v>
      </c>
      <c r="C1614" s="4" t="s">
        <v>586</v>
      </c>
      <c r="D1614" s="5">
        <v>43971</v>
      </c>
      <c r="E1614" s="36" t="s">
        <v>34</v>
      </c>
      <c r="F1614" s="5">
        <v>43971</v>
      </c>
      <c r="G1614" s="4" t="s">
        <v>596</v>
      </c>
      <c r="H1614" s="1">
        <f t="shared" si="75"/>
        <v>0</v>
      </c>
      <c r="I1614" s="1">
        <f t="shared" si="76"/>
        <v>1</v>
      </c>
      <c r="J1614" s="69" t="s">
        <v>1959</v>
      </c>
      <c r="K1614" s="4" t="s">
        <v>589</v>
      </c>
      <c r="L1614" s="4" t="s">
        <v>34</v>
      </c>
      <c r="N1614" s="74" t="e">
        <f>+VLOOKUP(B1614,#REF!,5,0)</f>
        <v>#REF!</v>
      </c>
      <c r="O1614" s="2" t="e">
        <f t="shared" si="77"/>
        <v>#REF!</v>
      </c>
      <c r="P1614" s="2" t="s">
        <v>2644</v>
      </c>
      <c r="Q1614" s="2" t="s">
        <v>2645</v>
      </c>
    </row>
    <row r="1615" spans="1:17" ht="14.25" customHeight="1" x14ac:dyDescent="0.25">
      <c r="A1615" s="2">
        <v>1614</v>
      </c>
      <c r="B1615" s="3">
        <v>21724</v>
      </c>
      <c r="C1615" s="4" t="s">
        <v>586</v>
      </c>
      <c r="D1615" s="5">
        <v>43971</v>
      </c>
      <c r="E1615" s="36" t="s">
        <v>34</v>
      </c>
      <c r="F1615" s="5">
        <v>43971</v>
      </c>
      <c r="G1615" s="4" t="s">
        <v>596</v>
      </c>
      <c r="H1615" s="1">
        <f t="shared" si="75"/>
        <v>0</v>
      </c>
      <c r="I1615" s="1">
        <f t="shared" si="76"/>
        <v>1</v>
      </c>
      <c r="J1615" s="69" t="s">
        <v>1960</v>
      </c>
      <c r="K1615" s="4" t="s">
        <v>589</v>
      </c>
      <c r="L1615" s="4" t="s">
        <v>34</v>
      </c>
      <c r="N1615" s="74" t="e">
        <f>+VLOOKUP(B1615,#REF!,5,0)</f>
        <v>#REF!</v>
      </c>
      <c r="O1615" s="2" t="e">
        <f t="shared" si="77"/>
        <v>#REF!</v>
      </c>
      <c r="P1615" s="2" t="s">
        <v>2644</v>
      </c>
      <c r="Q1615" s="2" t="s">
        <v>2645</v>
      </c>
    </row>
    <row r="1616" spans="1:17" ht="14.25" customHeight="1" x14ac:dyDescent="0.25">
      <c r="A1616" s="2">
        <v>1615</v>
      </c>
      <c r="B1616" s="3">
        <v>21725</v>
      </c>
      <c r="C1616" s="4" t="s">
        <v>586</v>
      </c>
      <c r="D1616" s="5">
        <v>43971</v>
      </c>
      <c r="E1616" s="36" t="s">
        <v>34</v>
      </c>
      <c r="F1616" s="5">
        <v>43971</v>
      </c>
      <c r="G1616" s="4" t="s">
        <v>596</v>
      </c>
      <c r="H1616" s="1">
        <f t="shared" si="75"/>
        <v>0</v>
      </c>
      <c r="I1616" s="1">
        <f t="shared" si="76"/>
        <v>1</v>
      </c>
      <c r="J1616" s="69" t="s">
        <v>1961</v>
      </c>
      <c r="K1616" s="4" t="s">
        <v>589</v>
      </c>
      <c r="L1616" s="4" t="s">
        <v>34</v>
      </c>
      <c r="N1616" s="74" t="e">
        <f>+VLOOKUP(B1616,#REF!,5,0)</f>
        <v>#REF!</v>
      </c>
      <c r="O1616" s="2" t="e">
        <f t="shared" si="77"/>
        <v>#REF!</v>
      </c>
      <c r="P1616" s="2" t="s">
        <v>2644</v>
      </c>
      <c r="Q1616" s="2" t="s">
        <v>2645</v>
      </c>
    </row>
    <row r="1617" spans="1:17" ht="14.25" customHeight="1" x14ac:dyDescent="0.25">
      <c r="A1617" s="2">
        <v>1616</v>
      </c>
      <c r="B1617" s="3">
        <v>21726</v>
      </c>
      <c r="C1617" s="4" t="s">
        <v>586</v>
      </c>
      <c r="D1617" s="5">
        <v>43971</v>
      </c>
      <c r="E1617" s="36" t="s">
        <v>34</v>
      </c>
      <c r="F1617" s="5">
        <v>43971</v>
      </c>
      <c r="G1617" s="4" t="s">
        <v>596</v>
      </c>
      <c r="H1617" s="1">
        <f t="shared" si="75"/>
        <v>0</v>
      </c>
      <c r="I1617" s="1">
        <f t="shared" si="76"/>
        <v>1</v>
      </c>
      <c r="J1617" s="69" t="s">
        <v>1962</v>
      </c>
      <c r="K1617" s="4" t="s">
        <v>589</v>
      </c>
      <c r="L1617" s="4" t="s">
        <v>34</v>
      </c>
      <c r="N1617" s="74" t="e">
        <f>+VLOOKUP(B1617,#REF!,5,0)</f>
        <v>#REF!</v>
      </c>
      <c r="O1617" s="2" t="e">
        <f t="shared" si="77"/>
        <v>#REF!</v>
      </c>
      <c r="P1617" s="2" t="s">
        <v>2644</v>
      </c>
      <c r="Q1617" s="2" t="s">
        <v>2645</v>
      </c>
    </row>
    <row r="1618" spans="1:17" ht="14.25" customHeight="1" x14ac:dyDescent="0.25">
      <c r="A1618" s="2">
        <v>1617</v>
      </c>
      <c r="B1618" s="3">
        <v>21727</v>
      </c>
      <c r="C1618" s="4" t="s">
        <v>4</v>
      </c>
      <c r="D1618" s="5">
        <v>43971</v>
      </c>
      <c r="E1618" s="36" t="s">
        <v>34</v>
      </c>
      <c r="F1618" s="5">
        <v>43973</v>
      </c>
      <c r="G1618" s="4" t="s">
        <v>596</v>
      </c>
      <c r="H1618" s="1">
        <f t="shared" si="75"/>
        <v>2</v>
      </c>
      <c r="I1618" s="1">
        <f t="shared" si="76"/>
        <v>3</v>
      </c>
      <c r="J1618" s="69" t="s">
        <v>1588</v>
      </c>
      <c r="K1618" s="4" t="s">
        <v>589</v>
      </c>
      <c r="L1618" s="4" t="s">
        <v>34</v>
      </c>
      <c r="N1618" s="74" t="e">
        <f>+VLOOKUP(B1618,#REF!,5,0)</f>
        <v>#REF!</v>
      </c>
      <c r="O1618" s="2" t="e">
        <f t="shared" si="77"/>
        <v>#REF!</v>
      </c>
      <c r="P1618" s="2" t="s">
        <v>2644</v>
      </c>
      <c r="Q1618" s="2" t="s">
        <v>2645</v>
      </c>
    </row>
    <row r="1619" spans="1:17" ht="14.25" customHeight="1" x14ac:dyDescent="0.25">
      <c r="A1619" s="2">
        <v>1618</v>
      </c>
      <c r="B1619" s="3">
        <v>21728</v>
      </c>
      <c r="C1619" s="4" t="s">
        <v>586</v>
      </c>
      <c r="D1619" s="5">
        <v>43971</v>
      </c>
      <c r="E1619" s="36" t="s">
        <v>34</v>
      </c>
      <c r="F1619" s="5">
        <v>43971</v>
      </c>
      <c r="G1619" s="4" t="s">
        <v>596</v>
      </c>
      <c r="H1619" s="1">
        <f t="shared" si="75"/>
        <v>0</v>
      </c>
      <c r="I1619" s="1">
        <f t="shared" si="76"/>
        <v>1</v>
      </c>
      <c r="J1619" s="69" t="s">
        <v>1963</v>
      </c>
      <c r="K1619" s="4" t="s">
        <v>589</v>
      </c>
      <c r="L1619" s="4" t="s">
        <v>34</v>
      </c>
      <c r="N1619" s="74" t="e">
        <f>+VLOOKUP(B1619,#REF!,5,0)</f>
        <v>#REF!</v>
      </c>
      <c r="O1619" s="2" t="e">
        <f t="shared" si="77"/>
        <v>#REF!</v>
      </c>
      <c r="P1619" s="2" t="s">
        <v>2644</v>
      </c>
      <c r="Q1619" s="2" t="s">
        <v>2645</v>
      </c>
    </row>
    <row r="1620" spans="1:17" ht="14.25" customHeight="1" x14ac:dyDescent="0.25">
      <c r="A1620" s="2">
        <v>1619</v>
      </c>
      <c r="B1620" s="3">
        <v>21729</v>
      </c>
      <c r="C1620" s="4" t="s">
        <v>586</v>
      </c>
      <c r="D1620" s="5">
        <v>43971</v>
      </c>
      <c r="E1620" s="36" t="s">
        <v>34</v>
      </c>
      <c r="F1620" s="5">
        <v>43971</v>
      </c>
      <c r="G1620" s="4" t="s">
        <v>596</v>
      </c>
      <c r="H1620" s="1">
        <f t="shared" si="75"/>
        <v>0</v>
      </c>
      <c r="I1620" s="1">
        <f t="shared" si="76"/>
        <v>1</v>
      </c>
      <c r="J1620" s="69" t="s">
        <v>6</v>
      </c>
      <c r="K1620" s="4" t="s">
        <v>589</v>
      </c>
      <c r="L1620" s="4" t="s">
        <v>34</v>
      </c>
      <c r="N1620" s="74" t="e">
        <f>+VLOOKUP(B1620,#REF!,5,0)</f>
        <v>#REF!</v>
      </c>
      <c r="O1620" s="2" t="e">
        <f t="shared" si="77"/>
        <v>#REF!</v>
      </c>
      <c r="P1620" s="2" t="s">
        <v>2644</v>
      </c>
      <c r="Q1620" s="2" t="s">
        <v>2645</v>
      </c>
    </row>
    <row r="1621" spans="1:17" ht="14.25" customHeight="1" x14ac:dyDescent="0.25">
      <c r="A1621" s="2">
        <v>1620</v>
      </c>
      <c r="B1621" s="3">
        <v>21730</v>
      </c>
      <c r="C1621" s="4" t="s">
        <v>7</v>
      </c>
      <c r="D1621" s="5">
        <v>43971</v>
      </c>
      <c r="E1621" s="36" t="s">
        <v>34</v>
      </c>
      <c r="F1621" s="71">
        <v>44049</v>
      </c>
      <c r="G1621" s="4" t="s">
        <v>2647</v>
      </c>
      <c r="H1621" s="1">
        <f t="shared" si="75"/>
        <v>78</v>
      </c>
      <c r="I1621" s="1">
        <f t="shared" si="76"/>
        <v>57</v>
      </c>
      <c r="J1621" s="69" t="s">
        <v>1588</v>
      </c>
      <c r="K1621" s="4" t="s">
        <v>589</v>
      </c>
      <c r="L1621" s="4" t="s">
        <v>435</v>
      </c>
      <c r="N1621" s="74" t="e">
        <f>+VLOOKUP(B1621,#REF!,5,0)</f>
        <v>#REF!</v>
      </c>
      <c r="O1621" s="2" t="e">
        <f t="shared" si="77"/>
        <v>#REF!</v>
      </c>
      <c r="P1621" s="2" t="s">
        <v>2644</v>
      </c>
      <c r="Q1621" s="2" t="s">
        <v>2645</v>
      </c>
    </row>
    <row r="1622" spans="1:17" ht="14.25" customHeight="1" x14ac:dyDescent="0.25">
      <c r="A1622" s="2">
        <v>1621</v>
      </c>
      <c r="B1622" s="3">
        <v>21731</v>
      </c>
      <c r="C1622" s="4" t="s">
        <v>4</v>
      </c>
      <c r="D1622" s="5">
        <v>43971</v>
      </c>
      <c r="E1622" s="36" t="s">
        <v>34</v>
      </c>
      <c r="F1622" s="5">
        <v>43973</v>
      </c>
      <c r="G1622" s="4" t="s">
        <v>596</v>
      </c>
      <c r="H1622" s="1">
        <f t="shared" si="75"/>
        <v>2</v>
      </c>
      <c r="I1622" s="1">
        <f t="shared" si="76"/>
        <v>3</v>
      </c>
      <c r="J1622" s="69" t="s">
        <v>1964</v>
      </c>
      <c r="K1622" s="4" t="s">
        <v>589</v>
      </c>
      <c r="L1622" s="4" t="s">
        <v>34</v>
      </c>
      <c r="N1622" s="74" t="e">
        <f>+VLOOKUP(B1622,#REF!,5,0)</f>
        <v>#REF!</v>
      </c>
      <c r="O1622" s="2" t="e">
        <f t="shared" si="77"/>
        <v>#REF!</v>
      </c>
      <c r="P1622" s="2" t="s">
        <v>2644</v>
      </c>
      <c r="Q1622" s="2" t="s">
        <v>2645</v>
      </c>
    </row>
    <row r="1623" spans="1:17" ht="14.25" customHeight="1" x14ac:dyDescent="0.25">
      <c r="A1623" s="2">
        <v>1622</v>
      </c>
      <c r="B1623" s="3">
        <v>21732</v>
      </c>
      <c r="C1623" s="4" t="s">
        <v>586</v>
      </c>
      <c r="D1623" s="5">
        <v>43971</v>
      </c>
      <c r="E1623" s="36" t="s">
        <v>34</v>
      </c>
      <c r="F1623" s="5">
        <v>43971</v>
      </c>
      <c r="G1623" s="4" t="s">
        <v>596</v>
      </c>
      <c r="H1623" s="1">
        <f t="shared" si="75"/>
        <v>0</v>
      </c>
      <c r="I1623" s="1">
        <f t="shared" si="76"/>
        <v>1</v>
      </c>
      <c r="J1623" s="69" t="s">
        <v>1964</v>
      </c>
      <c r="K1623" s="4" t="s">
        <v>589</v>
      </c>
      <c r="L1623" s="4" t="s">
        <v>34</v>
      </c>
      <c r="N1623" s="74" t="e">
        <f>+VLOOKUP(B1623,#REF!,5,0)</f>
        <v>#REF!</v>
      </c>
      <c r="O1623" s="2" t="e">
        <f t="shared" si="77"/>
        <v>#REF!</v>
      </c>
      <c r="P1623" s="2" t="s">
        <v>2644</v>
      </c>
      <c r="Q1623" s="2" t="s">
        <v>2645</v>
      </c>
    </row>
    <row r="1624" spans="1:17" ht="14.25" customHeight="1" x14ac:dyDescent="0.25">
      <c r="A1624" s="2">
        <v>1623</v>
      </c>
      <c r="B1624" s="3">
        <v>21733</v>
      </c>
      <c r="C1624" s="4" t="s">
        <v>586</v>
      </c>
      <c r="D1624" s="5">
        <v>43971</v>
      </c>
      <c r="E1624" s="36" t="s">
        <v>34</v>
      </c>
      <c r="F1624" s="5">
        <v>43971</v>
      </c>
      <c r="G1624" s="4" t="s">
        <v>596</v>
      </c>
      <c r="H1624" s="1">
        <f t="shared" si="75"/>
        <v>0</v>
      </c>
      <c r="I1624" s="1">
        <f t="shared" si="76"/>
        <v>1</v>
      </c>
      <c r="J1624" s="69" t="s">
        <v>1965</v>
      </c>
      <c r="K1624" s="4" t="s">
        <v>589</v>
      </c>
      <c r="L1624" s="4" t="s">
        <v>34</v>
      </c>
      <c r="N1624" s="74" t="e">
        <f>+VLOOKUP(B1624,#REF!,5,0)</f>
        <v>#REF!</v>
      </c>
      <c r="O1624" s="2" t="e">
        <f t="shared" si="77"/>
        <v>#REF!</v>
      </c>
      <c r="P1624" s="2" t="s">
        <v>2644</v>
      </c>
      <c r="Q1624" s="2" t="s">
        <v>2645</v>
      </c>
    </row>
    <row r="1625" spans="1:17" ht="14.25" customHeight="1" x14ac:dyDescent="0.25">
      <c r="A1625" s="2">
        <v>1624</v>
      </c>
      <c r="B1625" s="3">
        <v>21734</v>
      </c>
      <c r="C1625" s="4" t="s">
        <v>2</v>
      </c>
      <c r="D1625" s="5">
        <v>43971</v>
      </c>
      <c r="E1625" s="36" t="s">
        <v>34</v>
      </c>
      <c r="F1625" s="5" t="s">
        <v>25</v>
      </c>
      <c r="G1625" s="4" t="s">
        <v>25</v>
      </c>
      <c r="H1625" s="1" t="e">
        <f t="shared" si="75"/>
        <v>#VALUE!</v>
      </c>
      <c r="I1625" s="1" t="e">
        <f t="shared" si="76"/>
        <v>#VALUE!</v>
      </c>
      <c r="J1625" s="69" t="s">
        <v>1966</v>
      </c>
      <c r="K1625" s="4" t="s">
        <v>592</v>
      </c>
      <c r="L1625" s="4" t="s">
        <v>25</v>
      </c>
      <c r="N1625" s="74" t="e">
        <f>+VLOOKUP(B1625,#REF!,5,0)</f>
        <v>#REF!</v>
      </c>
      <c r="O1625" s="2" t="e">
        <f t="shared" si="77"/>
        <v>#REF!</v>
      </c>
      <c r="P1625" s="2" t="s">
        <v>2646</v>
      </c>
      <c r="Q1625" s="2" t="s">
        <v>25</v>
      </c>
    </row>
    <row r="1626" spans="1:17" ht="14.25" customHeight="1" x14ac:dyDescent="0.25">
      <c r="A1626" s="2">
        <v>1625</v>
      </c>
      <c r="B1626" s="3">
        <v>21735</v>
      </c>
      <c r="C1626" s="4" t="s">
        <v>586</v>
      </c>
      <c r="D1626" s="5">
        <v>43971</v>
      </c>
      <c r="E1626" s="36" t="s">
        <v>34</v>
      </c>
      <c r="F1626" s="5">
        <v>43971</v>
      </c>
      <c r="G1626" s="4" t="s">
        <v>596</v>
      </c>
      <c r="H1626" s="1">
        <f t="shared" si="75"/>
        <v>0</v>
      </c>
      <c r="I1626" s="1">
        <f t="shared" si="76"/>
        <v>1</v>
      </c>
      <c r="J1626" s="69" t="s">
        <v>1967</v>
      </c>
      <c r="K1626" s="4" t="s">
        <v>589</v>
      </c>
      <c r="L1626" s="4" t="s">
        <v>34</v>
      </c>
      <c r="N1626" s="74" t="e">
        <f>+VLOOKUP(B1626,#REF!,5,0)</f>
        <v>#REF!</v>
      </c>
      <c r="O1626" s="2" t="e">
        <f t="shared" si="77"/>
        <v>#REF!</v>
      </c>
      <c r="P1626" s="2" t="s">
        <v>2644</v>
      </c>
      <c r="Q1626" s="2" t="s">
        <v>2645</v>
      </c>
    </row>
    <row r="1627" spans="1:17" ht="14.25" customHeight="1" x14ac:dyDescent="0.25">
      <c r="A1627" s="2">
        <v>1626</v>
      </c>
      <c r="B1627" s="3">
        <v>21736</v>
      </c>
      <c r="C1627" s="4" t="s">
        <v>586</v>
      </c>
      <c r="D1627" s="5">
        <v>43971</v>
      </c>
      <c r="E1627" s="36" t="s">
        <v>34</v>
      </c>
      <c r="F1627" s="5">
        <v>43972</v>
      </c>
      <c r="G1627" s="4" t="s">
        <v>596</v>
      </c>
      <c r="H1627" s="1">
        <f t="shared" si="75"/>
        <v>1</v>
      </c>
      <c r="I1627" s="1">
        <f t="shared" si="76"/>
        <v>2</v>
      </c>
      <c r="J1627" s="69" t="s">
        <v>1968</v>
      </c>
      <c r="K1627" s="4" t="s">
        <v>589</v>
      </c>
      <c r="L1627" s="4" t="s">
        <v>34</v>
      </c>
      <c r="N1627" s="74" t="e">
        <f>+VLOOKUP(B1627,#REF!,5,0)</f>
        <v>#REF!</v>
      </c>
      <c r="O1627" s="2" t="e">
        <f t="shared" si="77"/>
        <v>#REF!</v>
      </c>
      <c r="P1627" s="2" t="s">
        <v>2644</v>
      </c>
      <c r="Q1627" s="2" t="s">
        <v>2645</v>
      </c>
    </row>
    <row r="1628" spans="1:17" ht="14.25" customHeight="1" x14ac:dyDescent="0.25">
      <c r="A1628" s="2">
        <v>1627</v>
      </c>
      <c r="B1628" s="3">
        <v>21737</v>
      </c>
      <c r="C1628" s="4" t="s">
        <v>586</v>
      </c>
      <c r="D1628" s="5">
        <v>43971</v>
      </c>
      <c r="E1628" s="36" t="s">
        <v>34</v>
      </c>
      <c r="F1628" s="5">
        <v>43972</v>
      </c>
      <c r="G1628" s="4" t="s">
        <v>596</v>
      </c>
      <c r="H1628" s="1">
        <f t="shared" si="75"/>
        <v>1</v>
      </c>
      <c r="I1628" s="1">
        <f t="shared" si="76"/>
        <v>2</v>
      </c>
      <c r="J1628" s="69" t="s">
        <v>1969</v>
      </c>
      <c r="K1628" s="4" t="s">
        <v>589</v>
      </c>
      <c r="L1628" s="4" t="s">
        <v>34</v>
      </c>
      <c r="N1628" s="74" t="e">
        <f>+VLOOKUP(B1628,#REF!,5,0)</f>
        <v>#REF!</v>
      </c>
      <c r="O1628" s="2" t="e">
        <f t="shared" si="77"/>
        <v>#REF!</v>
      </c>
      <c r="P1628" s="2" t="s">
        <v>2644</v>
      </c>
      <c r="Q1628" s="2" t="s">
        <v>2645</v>
      </c>
    </row>
    <row r="1629" spans="1:17" ht="14.25" customHeight="1" x14ac:dyDescent="0.25">
      <c r="A1629" s="2">
        <v>1628</v>
      </c>
      <c r="B1629" s="3">
        <v>21738</v>
      </c>
      <c r="C1629" s="4" t="s">
        <v>4</v>
      </c>
      <c r="D1629" s="5">
        <v>43971</v>
      </c>
      <c r="E1629" s="36" t="s">
        <v>34</v>
      </c>
      <c r="F1629" s="5">
        <v>43973</v>
      </c>
      <c r="G1629" s="4" t="s">
        <v>596</v>
      </c>
      <c r="H1629" s="1">
        <f t="shared" si="75"/>
        <v>2</v>
      </c>
      <c r="I1629" s="1">
        <f t="shared" si="76"/>
        <v>3</v>
      </c>
      <c r="J1629" s="69" t="s">
        <v>1970</v>
      </c>
      <c r="K1629" s="4" t="s">
        <v>589</v>
      </c>
      <c r="L1629" s="4" t="s">
        <v>34</v>
      </c>
      <c r="N1629" s="74" t="e">
        <f>+VLOOKUP(B1629,#REF!,5,0)</f>
        <v>#REF!</v>
      </c>
      <c r="O1629" s="2" t="e">
        <f t="shared" si="77"/>
        <v>#REF!</v>
      </c>
      <c r="P1629" s="2" t="s">
        <v>2644</v>
      </c>
      <c r="Q1629" s="2" t="s">
        <v>2645</v>
      </c>
    </row>
    <row r="1630" spans="1:17" ht="14.25" customHeight="1" x14ac:dyDescent="0.25">
      <c r="A1630" s="2">
        <v>1629</v>
      </c>
      <c r="B1630" s="3">
        <v>21739</v>
      </c>
      <c r="C1630" s="4" t="s">
        <v>2</v>
      </c>
      <c r="D1630" s="5">
        <v>43971</v>
      </c>
      <c r="E1630" s="36" t="s">
        <v>34</v>
      </c>
      <c r="F1630" s="5">
        <v>43973</v>
      </c>
      <c r="G1630" s="4" t="s">
        <v>596</v>
      </c>
      <c r="H1630" s="1">
        <f t="shared" si="75"/>
        <v>2</v>
      </c>
      <c r="I1630" s="1">
        <f t="shared" si="76"/>
        <v>3</v>
      </c>
      <c r="J1630" s="69" t="s">
        <v>1971</v>
      </c>
      <c r="K1630" s="4" t="s">
        <v>589</v>
      </c>
      <c r="L1630" s="4" t="s">
        <v>34</v>
      </c>
      <c r="N1630" s="74" t="e">
        <f>+VLOOKUP(B1630,#REF!,5,0)</f>
        <v>#REF!</v>
      </c>
      <c r="O1630" s="2" t="e">
        <f t="shared" si="77"/>
        <v>#REF!</v>
      </c>
      <c r="P1630" s="2" t="s">
        <v>2644</v>
      </c>
      <c r="Q1630" s="2" t="s">
        <v>2645</v>
      </c>
    </row>
    <row r="1631" spans="1:17" ht="14.25" customHeight="1" x14ac:dyDescent="0.25">
      <c r="A1631" s="2">
        <v>1630</v>
      </c>
      <c r="B1631" s="3">
        <v>21740</v>
      </c>
      <c r="C1631" s="4" t="s">
        <v>2</v>
      </c>
      <c r="D1631" s="5">
        <v>43972</v>
      </c>
      <c r="E1631" s="36" t="s">
        <v>34</v>
      </c>
      <c r="F1631" s="5">
        <v>43973</v>
      </c>
      <c r="G1631" s="4" t="s">
        <v>596</v>
      </c>
      <c r="H1631" s="1">
        <f t="shared" si="75"/>
        <v>1</v>
      </c>
      <c r="I1631" s="1">
        <f t="shared" si="76"/>
        <v>2</v>
      </c>
      <c r="J1631" s="69" t="s">
        <v>1972</v>
      </c>
      <c r="K1631" s="4" t="s">
        <v>589</v>
      </c>
      <c r="L1631" s="4" t="s">
        <v>34</v>
      </c>
      <c r="N1631" s="74" t="e">
        <f>+VLOOKUP(B1631,#REF!,5,0)</f>
        <v>#REF!</v>
      </c>
      <c r="O1631" s="2" t="e">
        <f t="shared" si="77"/>
        <v>#REF!</v>
      </c>
      <c r="P1631" s="2" t="s">
        <v>2644</v>
      </c>
      <c r="Q1631" s="2" t="s">
        <v>2645</v>
      </c>
    </row>
    <row r="1632" spans="1:17" ht="14.25" customHeight="1" x14ac:dyDescent="0.25">
      <c r="A1632" s="2">
        <v>1631</v>
      </c>
      <c r="B1632" s="3">
        <v>21741</v>
      </c>
      <c r="C1632" s="4" t="s">
        <v>586</v>
      </c>
      <c r="D1632" s="5">
        <v>43972</v>
      </c>
      <c r="E1632" s="36" t="s">
        <v>34</v>
      </c>
      <c r="F1632" s="5">
        <v>43972</v>
      </c>
      <c r="G1632" s="4" t="s">
        <v>596</v>
      </c>
      <c r="H1632" s="1">
        <f t="shared" si="75"/>
        <v>0</v>
      </c>
      <c r="I1632" s="1">
        <f t="shared" si="76"/>
        <v>1</v>
      </c>
      <c r="J1632" s="69" t="s">
        <v>1973</v>
      </c>
      <c r="K1632" s="4" t="s">
        <v>589</v>
      </c>
      <c r="L1632" s="4" t="s">
        <v>34</v>
      </c>
      <c r="N1632" s="74" t="e">
        <f>+VLOOKUP(B1632,#REF!,5,0)</f>
        <v>#REF!</v>
      </c>
      <c r="O1632" s="2" t="e">
        <f t="shared" si="77"/>
        <v>#REF!</v>
      </c>
      <c r="P1632" s="2" t="s">
        <v>2644</v>
      </c>
      <c r="Q1632" s="2" t="s">
        <v>2645</v>
      </c>
    </row>
    <row r="1633" spans="1:17" ht="14.25" customHeight="1" x14ac:dyDescent="0.25">
      <c r="A1633" s="2">
        <v>1632</v>
      </c>
      <c r="B1633" s="3">
        <v>21742</v>
      </c>
      <c r="C1633" s="4" t="s">
        <v>4</v>
      </c>
      <c r="D1633" s="5">
        <v>43972</v>
      </c>
      <c r="E1633" s="36" t="s">
        <v>34</v>
      </c>
      <c r="F1633" s="5" t="s">
        <v>25</v>
      </c>
      <c r="G1633" s="4" t="s">
        <v>25</v>
      </c>
      <c r="H1633" s="1" t="e">
        <f t="shared" si="75"/>
        <v>#VALUE!</v>
      </c>
      <c r="I1633" s="1" t="e">
        <f t="shared" si="76"/>
        <v>#VALUE!</v>
      </c>
      <c r="J1633" s="69" t="s">
        <v>1974</v>
      </c>
      <c r="K1633" s="4" t="s">
        <v>592</v>
      </c>
      <c r="L1633" s="4" t="s">
        <v>25</v>
      </c>
      <c r="N1633" s="74" t="e">
        <f>+VLOOKUP(B1633,#REF!,5,0)</f>
        <v>#REF!</v>
      </c>
      <c r="O1633" s="2" t="e">
        <f t="shared" si="77"/>
        <v>#REF!</v>
      </c>
      <c r="P1633" s="2" t="s">
        <v>2646</v>
      </c>
      <c r="Q1633" s="2" t="s">
        <v>25</v>
      </c>
    </row>
    <row r="1634" spans="1:17" ht="14.25" customHeight="1" x14ac:dyDescent="0.25">
      <c r="A1634" s="2">
        <v>1633</v>
      </c>
      <c r="B1634" s="3">
        <v>21743</v>
      </c>
      <c r="C1634" s="4" t="s">
        <v>2</v>
      </c>
      <c r="D1634" s="5">
        <v>43972</v>
      </c>
      <c r="E1634" s="36" t="s">
        <v>34</v>
      </c>
      <c r="F1634" s="5" t="s">
        <v>25</v>
      </c>
      <c r="G1634" s="4" t="s">
        <v>25</v>
      </c>
      <c r="H1634" s="1" t="e">
        <f t="shared" si="75"/>
        <v>#VALUE!</v>
      </c>
      <c r="I1634" s="1" t="e">
        <f t="shared" si="76"/>
        <v>#VALUE!</v>
      </c>
      <c r="J1634" s="69" t="s">
        <v>1975</v>
      </c>
      <c r="K1634" s="4" t="s">
        <v>592</v>
      </c>
      <c r="L1634" s="4" t="s">
        <v>25</v>
      </c>
      <c r="N1634" s="74" t="e">
        <f>+VLOOKUP(B1634,#REF!,5,0)</f>
        <v>#REF!</v>
      </c>
      <c r="O1634" s="2" t="e">
        <f t="shared" si="77"/>
        <v>#REF!</v>
      </c>
      <c r="P1634" s="2" t="s">
        <v>2646</v>
      </c>
      <c r="Q1634" s="2" t="s">
        <v>25</v>
      </c>
    </row>
    <row r="1635" spans="1:17" ht="14.25" customHeight="1" x14ac:dyDescent="0.25">
      <c r="A1635" s="2">
        <v>1634</v>
      </c>
      <c r="B1635" s="3">
        <v>21744</v>
      </c>
      <c r="C1635" s="4" t="s">
        <v>586</v>
      </c>
      <c r="D1635" s="5">
        <v>43972</v>
      </c>
      <c r="E1635" s="36" t="s">
        <v>34</v>
      </c>
      <c r="F1635" s="5">
        <v>43972</v>
      </c>
      <c r="G1635" s="4" t="s">
        <v>596</v>
      </c>
      <c r="H1635" s="1">
        <f t="shared" si="75"/>
        <v>0</v>
      </c>
      <c r="I1635" s="1">
        <f t="shared" si="76"/>
        <v>1</v>
      </c>
      <c r="J1635" s="69" t="s">
        <v>1976</v>
      </c>
      <c r="K1635" s="4" t="s">
        <v>589</v>
      </c>
      <c r="L1635" s="4" t="s">
        <v>34</v>
      </c>
      <c r="N1635" s="74" t="e">
        <f>+VLOOKUP(B1635,#REF!,5,0)</f>
        <v>#REF!</v>
      </c>
      <c r="O1635" s="2" t="e">
        <f t="shared" si="77"/>
        <v>#REF!</v>
      </c>
      <c r="P1635" s="2" t="s">
        <v>2644</v>
      </c>
      <c r="Q1635" s="2" t="s">
        <v>2645</v>
      </c>
    </row>
    <row r="1636" spans="1:17" ht="14.25" customHeight="1" x14ac:dyDescent="0.25">
      <c r="A1636" s="2">
        <v>1635</v>
      </c>
      <c r="B1636" s="3">
        <v>21745</v>
      </c>
      <c r="C1636" s="4" t="s">
        <v>4</v>
      </c>
      <c r="D1636" s="5">
        <v>43972</v>
      </c>
      <c r="E1636" s="36" t="s">
        <v>34</v>
      </c>
      <c r="F1636" s="5">
        <v>43977</v>
      </c>
      <c r="G1636" s="4" t="s">
        <v>596</v>
      </c>
      <c r="H1636" s="1">
        <f t="shared" si="75"/>
        <v>5</v>
      </c>
      <c r="I1636" s="1">
        <f t="shared" si="76"/>
        <v>4</v>
      </c>
      <c r="J1636" s="69" t="s">
        <v>1977</v>
      </c>
      <c r="K1636" s="4" t="s">
        <v>589</v>
      </c>
      <c r="L1636" s="4" t="s">
        <v>34</v>
      </c>
      <c r="N1636" s="74" t="e">
        <f>+VLOOKUP(B1636,#REF!,5,0)</f>
        <v>#REF!</v>
      </c>
      <c r="O1636" s="2" t="e">
        <f t="shared" si="77"/>
        <v>#REF!</v>
      </c>
      <c r="P1636" s="2" t="s">
        <v>2644</v>
      </c>
      <c r="Q1636" s="2" t="s">
        <v>2645</v>
      </c>
    </row>
    <row r="1637" spans="1:17" ht="14.25" customHeight="1" x14ac:dyDescent="0.25">
      <c r="A1637" s="2">
        <v>1636</v>
      </c>
      <c r="B1637" s="3">
        <v>21746</v>
      </c>
      <c r="C1637" s="4" t="s">
        <v>586</v>
      </c>
      <c r="D1637" s="5">
        <v>43972</v>
      </c>
      <c r="E1637" s="36" t="s">
        <v>34</v>
      </c>
      <c r="F1637" s="5">
        <v>43972</v>
      </c>
      <c r="G1637" s="4" t="s">
        <v>596</v>
      </c>
      <c r="H1637" s="1">
        <f t="shared" si="75"/>
        <v>0</v>
      </c>
      <c r="I1637" s="1">
        <f t="shared" si="76"/>
        <v>1</v>
      </c>
      <c r="J1637" s="69" t="s">
        <v>1978</v>
      </c>
      <c r="K1637" s="4" t="s">
        <v>589</v>
      </c>
      <c r="L1637" s="4" t="s">
        <v>34</v>
      </c>
      <c r="N1637" s="74" t="e">
        <f>+VLOOKUP(B1637,#REF!,5,0)</f>
        <v>#REF!</v>
      </c>
      <c r="O1637" s="2" t="e">
        <f t="shared" si="77"/>
        <v>#REF!</v>
      </c>
      <c r="P1637" s="2" t="s">
        <v>2644</v>
      </c>
      <c r="Q1637" s="2" t="s">
        <v>2645</v>
      </c>
    </row>
    <row r="1638" spans="1:17" ht="14.25" customHeight="1" x14ac:dyDescent="0.25">
      <c r="A1638" s="2">
        <v>1637</v>
      </c>
      <c r="B1638" s="3">
        <v>21747</v>
      </c>
      <c r="C1638" s="4" t="s">
        <v>586</v>
      </c>
      <c r="D1638" s="5">
        <v>43972</v>
      </c>
      <c r="E1638" s="36" t="s">
        <v>34</v>
      </c>
      <c r="F1638" s="5">
        <v>43972</v>
      </c>
      <c r="G1638" s="4" t="s">
        <v>596</v>
      </c>
      <c r="H1638" s="1">
        <f t="shared" si="75"/>
        <v>0</v>
      </c>
      <c r="I1638" s="1">
        <f t="shared" si="76"/>
        <v>1</v>
      </c>
      <c r="J1638" s="69" t="s">
        <v>1979</v>
      </c>
      <c r="K1638" s="4" t="s">
        <v>589</v>
      </c>
      <c r="L1638" s="4" t="s">
        <v>34</v>
      </c>
      <c r="N1638" s="74" t="e">
        <f>+VLOOKUP(B1638,#REF!,5,0)</f>
        <v>#REF!</v>
      </c>
      <c r="O1638" s="2" t="e">
        <f t="shared" si="77"/>
        <v>#REF!</v>
      </c>
      <c r="P1638" s="2" t="s">
        <v>2644</v>
      </c>
      <c r="Q1638" s="2" t="s">
        <v>2645</v>
      </c>
    </row>
    <row r="1639" spans="1:17" ht="14.25" customHeight="1" x14ac:dyDescent="0.25">
      <c r="A1639" s="2">
        <v>1638</v>
      </c>
      <c r="B1639" s="3">
        <v>21748</v>
      </c>
      <c r="C1639" s="4" t="s">
        <v>586</v>
      </c>
      <c r="D1639" s="5">
        <v>43972</v>
      </c>
      <c r="E1639" s="36" t="s">
        <v>34</v>
      </c>
      <c r="F1639" s="5">
        <v>43972</v>
      </c>
      <c r="G1639" s="4" t="s">
        <v>596</v>
      </c>
      <c r="H1639" s="1">
        <f t="shared" si="75"/>
        <v>0</v>
      </c>
      <c r="I1639" s="1">
        <f t="shared" si="76"/>
        <v>1</v>
      </c>
      <c r="J1639" s="69" t="s">
        <v>1980</v>
      </c>
      <c r="K1639" s="4" t="s">
        <v>589</v>
      </c>
      <c r="L1639" s="4" t="s">
        <v>34</v>
      </c>
      <c r="N1639" s="74" t="e">
        <f>+VLOOKUP(B1639,#REF!,5,0)</f>
        <v>#REF!</v>
      </c>
      <c r="O1639" s="2" t="e">
        <f t="shared" si="77"/>
        <v>#REF!</v>
      </c>
      <c r="P1639" s="2" t="s">
        <v>2644</v>
      </c>
      <c r="Q1639" s="2" t="s">
        <v>2645</v>
      </c>
    </row>
    <row r="1640" spans="1:17" ht="14.25" customHeight="1" x14ac:dyDescent="0.25">
      <c r="A1640" s="2">
        <v>1639</v>
      </c>
      <c r="B1640" s="3">
        <v>21749</v>
      </c>
      <c r="C1640" s="4" t="s">
        <v>586</v>
      </c>
      <c r="D1640" s="5">
        <v>43972</v>
      </c>
      <c r="E1640" s="36" t="s">
        <v>34</v>
      </c>
      <c r="F1640" s="5">
        <v>43972</v>
      </c>
      <c r="G1640" s="4" t="s">
        <v>596</v>
      </c>
      <c r="H1640" s="1">
        <f t="shared" si="75"/>
        <v>0</v>
      </c>
      <c r="I1640" s="1">
        <f t="shared" si="76"/>
        <v>1</v>
      </c>
      <c r="J1640" s="69" t="s">
        <v>1981</v>
      </c>
      <c r="K1640" s="4" t="s">
        <v>589</v>
      </c>
      <c r="L1640" s="4" t="s">
        <v>34</v>
      </c>
      <c r="N1640" s="74" t="e">
        <f>+VLOOKUP(B1640,#REF!,5,0)</f>
        <v>#REF!</v>
      </c>
      <c r="O1640" s="2" t="e">
        <f t="shared" si="77"/>
        <v>#REF!</v>
      </c>
      <c r="P1640" s="2" t="s">
        <v>2644</v>
      </c>
      <c r="Q1640" s="2" t="s">
        <v>2645</v>
      </c>
    </row>
    <row r="1641" spans="1:17" ht="14.25" customHeight="1" x14ac:dyDescent="0.25">
      <c r="A1641" s="2">
        <v>1640</v>
      </c>
      <c r="B1641" s="3">
        <v>21750</v>
      </c>
      <c r="C1641" s="4" t="s">
        <v>4</v>
      </c>
      <c r="D1641" s="5">
        <v>43972</v>
      </c>
      <c r="E1641" s="36" t="s">
        <v>34</v>
      </c>
      <c r="F1641" s="5" t="s">
        <v>25</v>
      </c>
      <c r="G1641" s="4" t="s">
        <v>25</v>
      </c>
      <c r="H1641" s="1" t="e">
        <f t="shared" si="75"/>
        <v>#VALUE!</v>
      </c>
      <c r="I1641" s="1" t="e">
        <f t="shared" si="76"/>
        <v>#VALUE!</v>
      </c>
      <c r="J1641" s="69" t="s">
        <v>1731</v>
      </c>
      <c r="K1641" s="4" t="s">
        <v>592</v>
      </c>
      <c r="L1641" s="4" t="s">
        <v>25</v>
      </c>
      <c r="N1641" s="74" t="e">
        <f>+VLOOKUP(B1641,#REF!,5,0)</f>
        <v>#REF!</v>
      </c>
      <c r="O1641" s="2" t="e">
        <f t="shared" si="77"/>
        <v>#REF!</v>
      </c>
      <c r="P1641" s="2" t="s">
        <v>2646</v>
      </c>
      <c r="Q1641" s="2" t="s">
        <v>25</v>
      </c>
    </row>
    <row r="1642" spans="1:17" ht="14.25" customHeight="1" x14ac:dyDescent="0.25">
      <c r="A1642" s="2">
        <v>1641</v>
      </c>
      <c r="B1642" s="3">
        <v>21751</v>
      </c>
      <c r="C1642" s="4" t="s">
        <v>586</v>
      </c>
      <c r="D1642" s="5">
        <v>43972</v>
      </c>
      <c r="E1642" s="36" t="s">
        <v>34</v>
      </c>
      <c r="F1642" s="5">
        <v>43973</v>
      </c>
      <c r="G1642" s="4" t="s">
        <v>596</v>
      </c>
      <c r="H1642" s="1">
        <f t="shared" si="75"/>
        <v>1</v>
      </c>
      <c r="I1642" s="1">
        <f t="shared" si="76"/>
        <v>2</v>
      </c>
      <c r="J1642" s="69" t="s">
        <v>1881</v>
      </c>
      <c r="K1642" s="4" t="s">
        <v>589</v>
      </c>
      <c r="L1642" s="4" t="s">
        <v>34</v>
      </c>
      <c r="N1642" s="74" t="e">
        <f>+VLOOKUP(B1642,#REF!,5,0)</f>
        <v>#REF!</v>
      </c>
      <c r="O1642" s="2" t="e">
        <f t="shared" si="77"/>
        <v>#REF!</v>
      </c>
      <c r="P1642" s="2" t="s">
        <v>2644</v>
      </c>
      <c r="Q1642" s="2" t="s">
        <v>2645</v>
      </c>
    </row>
    <row r="1643" spans="1:17" ht="14.25" customHeight="1" x14ac:dyDescent="0.25">
      <c r="A1643" s="2">
        <v>1642</v>
      </c>
      <c r="B1643" s="3">
        <v>21752</v>
      </c>
      <c r="C1643" s="4" t="s">
        <v>586</v>
      </c>
      <c r="D1643" s="5">
        <v>43972</v>
      </c>
      <c r="E1643" s="36" t="s">
        <v>34</v>
      </c>
      <c r="F1643" s="5">
        <v>43973</v>
      </c>
      <c r="G1643" s="4" t="s">
        <v>596</v>
      </c>
      <c r="H1643" s="1">
        <f t="shared" si="75"/>
        <v>1</v>
      </c>
      <c r="I1643" s="1">
        <f t="shared" si="76"/>
        <v>2</v>
      </c>
      <c r="J1643" s="69" t="s">
        <v>1949</v>
      </c>
      <c r="K1643" s="4" t="s">
        <v>589</v>
      </c>
      <c r="L1643" s="4" t="s">
        <v>34</v>
      </c>
      <c r="N1643" s="74" t="e">
        <f>+VLOOKUP(B1643,#REF!,5,0)</f>
        <v>#REF!</v>
      </c>
      <c r="O1643" s="2" t="e">
        <f t="shared" si="77"/>
        <v>#REF!</v>
      </c>
      <c r="P1643" s="2" t="s">
        <v>2644</v>
      </c>
      <c r="Q1643" s="2" t="s">
        <v>2645</v>
      </c>
    </row>
    <row r="1644" spans="1:17" ht="14.25" customHeight="1" x14ac:dyDescent="0.25">
      <c r="A1644" s="2">
        <v>1643</v>
      </c>
      <c r="B1644" s="3">
        <v>21753</v>
      </c>
      <c r="C1644" s="4" t="s">
        <v>586</v>
      </c>
      <c r="D1644" s="5">
        <v>43972</v>
      </c>
      <c r="E1644" s="36" t="s">
        <v>34</v>
      </c>
      <c r="F1644" s="5">
        <v>43973</v>
      </c>
      <c r="G1644" s="4" t="s">
        <v>596</v>
      </c>
      <c r="H1644" s="1">
        <f t="shared" si="75"/>
        <v>1</v>
      </c>
      <c r="I1644" s="1">
        <f t="shared" si="76"/>
        <v>2</v>
      </c>
      <c r="J1644" s="69" t="s">
        <v>1949</v>
      </c>
      <c r="K1644" s="4" t="s">
        <v>589</v>
      </c>
      <c r="L1644" s="4" t="s">
        <v>34</v>
      </c>
      <c r="N1644" s="74" t="e">
        <f>+VLOOKUP(B1644,#REF!,5,0)</f>
        <v>#REF!</v>
      </c>
      <c r="O1644" s="2" t="e">
        <f t="shared" si="77"/>
        <v>#REF!</v>
      </c>
      <c r="P1644" s="2" t="s">
        <v>2644</v>
      </c>
      <c r="Q1644" s="2" t="s">
        <v>2645</v>
      </c>
    </row>
    <row r="1645" spans="1:17" ht="14.25" customHeight="1" x14ac:dyDescent="0.25">
      <c r="A1645" s="2">
        <v>1644</v>
      </c>
      <c r="B1645" s="3">
        <v>21754</v>
      </c>
      <c r="C1645" s="4" t="s">
        <v>586</v>
      </c>
      <c r="D1645" s="5">
        <v>43972</v>
      </c>
      <c r="E1645" s="36" t="s">
        <v>34</v>
      </c>
      <c r="F1645" s="5">
        <v>43973</v>
      </c>
      <c r="G1645" s="4" t="s">
        <v>596</v>
      </c>
      <c r="H1645" s="1">
        <f t="shared" si="75"/>
        <v>1</v>
      </c>
      <c r="I1645" s="1">
        <f t="shared" si="76"/>
        <v>2</v>
      </c>
      <c r="J1645" s="69" t="s">
        <v>1982</v>
      </c>
      <c r="K1645" s="4" t="s">
        <v>589</v>
      </c>
      <c r="L1645" s="4" t="s">
        <v>34</v>
      </c>
      <c r="N1645" s="74" t="e">
        <f>+VLOOKUP(B1645,#REF!,5,0)</f>
        <v>#REF!</v>
      </c>
      <c r="O1645" s="2" t="e">
        <f t="shared" si="77"/>
        <v>#REF!</v>
      </c>
      <c r="P1645" s="2" t="s">
        <v>2644</v>
      </c>
      <c r="Q1645" s="2" t="s">
        <v>2645</v>
      </c>
    </row>
    <row r="1646" spans="1:17" ht="14.25" customHeight="1" x14ac:dyDescent="0.25">
      <c r="A1646" s="2">
        <v>1645</v>
      </c>
      <c r="B1646" s="3">
        <v>21755</v>
      </c>
      <c r="C1646" s="4" t="s">
        <v>586</v>
      </c>
      <c r="D1646" s="5">
        <v>43972</v>
      </c>
      <c r="E1646" s="36" t="s">
        <v>34</v>
      </c>
      <c r="F1646" s="5">
        <v>43973</v>
      </c>
      <c r="G1646" s="4" t="s">
        <v>596</v>
      </c>
      <c r="H1646" s="1">
        <f t="shared" si="75"/>
        <v>1</v>
      </c>
      <c r="I1646" s="1">
        <f t="shared" si="76"/>
        <v>2</v>
      </c>
      <c r="J1646" s="69" t="s">
        <v>1983</v>
      </c>
      <c r="K1646" s="4" t="s">
        <v>589</v>
      </c>
      <c r="L1646" s="4" t="s">
        <v>34</v>
      </c>
      <c r="N1646" s="74" t="e">
        <f>+VLOOKUP(B1646,#REF!,5,0)</f>
        <v>#REF!</v>
      </c>
      <c r="O1646" s="2" t="e">
        <f t="shared" si="77"/>
        <v>#REF!</v>
      </c>
      <c r="P1646" s="2" t="s">
        <v>2644</v>
      </c>
      <c r="Q1646" s="2" t="s">
        <v>2645</v>
      </c>
    </row>
    <row r="1647" spans="1:17" ht="14.25" customHeight="1" x14ac:dyDescent="0.25">
      <c r="A1647" s="2">
        <v>1646</v>
      </c>
      <c r="B1647" s="3">
        <v>21756</v>
      </c>
      <c r="C1647" s="4" t="s">
        <v>586</v>
      </c>
      <c r="D1647" s="5">
        <v>43972</v>
      </c>
      <c r="E1647" s="36" t="s">
        <v>34</v>
      </c>
      <c r="F1647" s="5">
        <v>43973</v>
      </c>
      <c r="G1647" s="4" t="s">
        <v>596</v>
      </c>
      <c r="H1647" s="1">
        <f t="shared" si="75"/>
        <v>1</v>
      </c>
      <c r="I1647" s="1">
        <f t="shared" si="76"/>
        <v>2</v>
      </c>
      <c r="J1647" s="69" t="s">
        <v>1984</v>
      </c>
      <c r="K1647" s="4" t="s">
        <v>589</v>
      </c>
      <c r="L1647" s="4" t="s">
        <v>34</v>
      </c>
      <c r="N1647" s="74" t="e">
        <f>+VLOOKUP(B1647,#REF!,5,0)</f>
        <v>#REF!</v>
      </c>
      <c r="O1647" s="2" t="e">
        <f t="shared" si="77"/>
        <v>#REF!</v>
      </c>
      <c r="P1647" s="2" t="s">
        <v>2644</v>
      </c>
      <c r="Q1647" s="2" t="s">
        <v>2645</v>
      </c>
    </row>
    <row r="1648" spans="1:17" ht="14.25" customHeight="1" x14ac:dyDescent="0.25">
      <c r="A1648" s="2">
        <v>1647</v>
      </c>
      <c r="B1648" s="3">
        <v>21757</v>
      </c>
      <c r="C1648" s="4" t="s">
        <v>586</v>
      </c>
      <c r="D1648" s="5">
        <v>43972</v>
      </c>
      <c r="E1648" s="36" t="s">
        <v>34</v>
      </c>
      <c r="F1648" s="5">
        <v>43973</v>
      </c>
      <c r="G1648" s="4" t="s">
        <v>596</v>
      </c>
      <c r="H1648" s="1">
        <f t="shared" si="75"/>
        <v>1</v>
      </c>
      <c r="I1648" s="1">
        <f t="shared" si="76"/>
        <v>2</v>
      </c>
      <c r="J1648" s="69" t="s">
        <v>1985</v>
      </c>
      <c r="K1648" s="4" t="s">
        <v>589</v>
      </c>
      <c r="L1648" s="4" t="s">
        <v>34</v>
      </c>
      <c r="N1648" s="74" t="e">
        <f>+VLOOKUP(B1648,#REF!,5,0)</f>
        <v>#REF!</v>
      </c>
      <c r="O1648" s="2" t="e">
        <f t="shared" si="77"/>
        <v>#REF!</v>
      </c>
      <c r="P1648" s="2" t="s">
        <v>2644</v>
      </c>
      <c r="Q1648" s="2" t="s">
        <v>2645</v>
      </c>
    </row>
    <row r="1649" spans="1:17" ht="14.25" customHeight="1" x14ac:dyDescent="0.25">
      <c r="A1649" s="2">
        <v>1648</v>
      </c>
      <c r="B1649" s="3">
        <v>21758</v>
      </c>
      <c r="C1649" s="4" t="s">
        <v>586</v>
      </c>
      <c r="D1649" s="5">
        <v>43972</v>
      </c>
      <c r="E1649" s="36" t="s">
        <v>34</v>
      </c>
      <c r="F1649" s="5">
        <v>43973</v>
      </c>
      <c r="G1649" s="4" t="s">
        <v>596</v>
      </c>
      <c r="H1649" s="1">
        <f t="shared" si="75"/>
        <v>1</v>
      </c>
      <c r="I1649" s="1">
        <f t="shared" si="76"/>
        <v>2</v>
      </c>
      <c r="J1649" s="69" t="s">
        <v>1986</v>
      </c>
      <c r="K1649" s="4" t="s">
        <v>589</v>
      </c>
      <c r="L1649" s="4" t="s">
        <v>34</v>
      </c>
      <c r="N1649" s="74" t="e">
        <f>+VLOOKUP(B1649,#REF!,5,0)</f>
        <v>#REF!</v>
      </c>
      <c r="O1649" s="2" t="e">
        <f t="shared" si="77"/>
        <v>#REF!</v>
      </c>
      <c r="P1649" s="2" t="s">
        <v>2644</v>
      </c>
      <c r="Q1649" s="2" t="s">
        <v>2645</v>
      </c>
    </row>
    <row r="1650" spans="1:17" ht="14.25" customHeight="1" x14ac:dyDescent="0.25">
      <c r="A1650" s="2">
        <v>1649</v>
      </c>
      <c r="B1650" s="3">
        <v>21759</v>
      </c>
      <c r="C1650" s="4" t="s">
        <v>586</v>
      </c>
      <c r="D1650" s="5">
        <v>43972</v>
      </c>
      <c r="E1650" s="36" t="s">
        <v>34</v>
      </c>
      <c r="F1650" s="5">
        <v>43973</v>
      </c>
      <c r="G1650" s="4" t="s">
        <v>596</v>
      </c>
      <c r="H1650" s="1">
        <f t="shared" si="75"/>
        <v>1</v>
      </c>
      <c r="I1650" s="1">
        <f t="shared" si="76"/>
        <v>2</v>
      </c>
      <c r="J1650" s="69" t="s">
        <v>1987</v>
      </c>
      <c r="K1650" s="4" t="s">
        <v>589</v>
      </c>
      <c r="L1650" s="4" t="s">
        <v>34</v>
      </c>
      <c r="N1650" s="74" t="e">
        <f>+VLOOKUP(B1650,#REF!,5,0)</f>
        <v>#REF!</v>
      </c>
      <c r="O1650" s="2" t="e">
        <f t="shared" si="77"/>
        <v>#REF!</v>
      </c>
      <c r="P1650" s="2" t="s">
        <v>2644</v>
      </c>
      <c r="Q1650" s="2" t="s">
        <v>2645</v>
      </c>
    </row>
    <row r="1651" spans="1:17" ht="14.25" customHeight="1" x14ac:dyDescent="0.25">
      <c r="A1651" s="2">
        <v>1650</v>
      </c>
      <c r="B1651" s="3">
        <v>21760</v>
      </c>
      <c r="C1651" s="4" t="s">
        <v>586</v>
      </c>
      <c r="D1651" s="5">
        <v>43972</v>
      </c>
      <c r="E1651" s="36" t="s">
        <v>34</v>
      </c>
      <c r="F1651" s="5">
        <v>43973</v>
      </c>
      <c r="G1651" s="4" t="s">
        <v>596</v>
      </c>
      <c r="H1651" s="1">
        <f t="shared" si="75"/>
        <v>1</v>
      </c>
      <c r="I1651" s="1">
        <f t="shared" si="76"/>
        <v>2</v>
      </c>
      <c r="J1651" s="69" t="s">
        <v>1988</v>
      </c>
      <c r="K1651" s="4" t="s">
        <v>589</v>
      </c>
      <c r="L1651" s="4" t="s">
        <v>34</v>
      </c>
      <c r="N1651" s="74" t="e">
        <f>+VLOOKUP(B1651,#REF!,5,0)</f>
        <v>#REF!</v>
      </c>
      <c r="O1651" s="2" t="e">
        <f t="shared" si="77"/>
        <v>#REF!</v>
      </c>
      <c r="P1651" s="2" t="s">
        <v>2644</v>
      </c>
      <c r="Q1651" s="2" t="s">
        <v>2645</v>
      </c>
    </row>
    <row r="1652" spans="1:17" ht="14.25" customHeight="1" x14ac:dyDescent="0.25">
      <c r="A1652" s="2">
        <v>1651</v>
      </c>
      <c r="B1652" s="3">
        <v>21761</v>
      </c>
      <c r="C1652" s="4" t="s">
        <v>586</v>
      </c>
      <c r="D1652" s="5">
        <v>43972</v>
      </c>
      <c r="E1652" s="36" t="s">
        <v>34</v>
      </c>
      <c r="F1652" s="5">
        <v>43973</v>
      </c>
      <c r="G1652" s="4" t="s">
        <v>596</v>
      </c>
      <c r="H1652" s="1">
        <f t="shared" si="75"/>
        <v>1</v>
      </c>
      <c r="I1652" s="1">
        <f t="shared" si="76"/>
        <v>2</v>
      </c>
      <c r="J1652" s="69" t="s">
        <v>1989</v>
      </c>
      <c r="K1652" s="4" t="s">
        <v>589</v>
      </c>
      <c r="L1652" s="4" t="s">
        <v>34</v>
      </c>
      <c r="N1652" s="74" t="e">
        <f>+VLOOKUP(B1652,#REF!,5,0)</f>
        <v>#REF!</v>
      </c>
      <c r="O1652" s="2" t="e">
        <f t="shared" si="77"/>
        <v>#REF!</v>
      </c>
      <c r="P1652" s="2" t="s">
        <v>2644</v>
      </c>
      <c r="Q1652" s="2" t="s">
        <v>2645</v>
      </c>
    </row>
    <row r="1653" spans="1:17" ht="14.25" customHeight="1" x14ac:dyDescent="0.25">
      <c r="A1653" s="2">
        <v>1652</v>
      </c>
      <c r="B1653" s="3">
        <v>21762</v>
      </c>
      <c r="C1653" s="4" t="s">
        <v>4</v>
      </c>
      <c r="D1653" s="5">
        <v>43972</v>
      </c>
      <c r="E1653" s="36" t="s">
        <v>34</v>
      </c>
      <c r="F1653" s="5">
        <v>43973</v>
      </c>
      <c r="G1653" s="4" t="s">
        <v>596</v>
      </c>
      <c r="H1653" s="1">
        <f t="shared" si="75"/>
        <v>1</v>
      </c>
      <c r="I1653" s="1">
        <f t="shared" si="76"/>
        <v>2</v>
      </c>
      <c r="J1653" s="69" t="s">
        <v>1990</v>
      </c>
      <c r="K1653" s="4" t="s">
        <v>589</v>
      </c>
      <c r="L1653" s="4" t="s">
        <v>34</v>
      </c>
      <c r="N1653" s="74" t="e">
        <f>+VLOOKUP(B1653,#REF!,5,0)</f>
        <v>#REF!</v>
      </c>
      <c r="O1653" s="2" t="e">
        <f t="shared" si="77"/>
        <v>#REF!</v>
      </c>
      <c r="P1653" s="2" t="s">
        <v>2644</v>
      </c>
      <c r="Q1653" s="2" t="s">
        <v>2645</v>
      </c>
    </row>
    <row r="1654" spans="1:17" ht="14.25" customHeight="1" x14ac:dyDescent="0.25">
      <c r="A1654" s="2">
        <v>1653</v>
      </c>
      <c r="B1654" s="3">
        <v>21763</v>
      </c>
      <c r="C1654" s="4" t="s">
        <v>586</v>
      </c>
      <c r="D1654" s="5">
        <v>43972</v>
      </c>
      <c r="E1654" s="36" t="s">
        <v>34</v>
      </c>
      <c r="F1654" s="5">
        <v>43973</v>
      </c>
      <c r="G1654" s="4" t="s">
        <v>596</v>
      </c>
      <c r="H1654" s="1">
        <f t="shared" si="75"/>
        <v>1</v>
      </c>
      <c r="I1654" s="1">
        <f t="shared" si="76"/>
        <v>2</v>
      </c>
      <c r="J1654" s="69" t="s">
        <v>1946</v>
      </c>
      <c r="K1654" s="4" t="s">
        <v>589</v>
      </c>
      <c r="L1654" s="4" t="s">
        <v>34</v>
      </c>
      <c r="N1654" s="74" t="e">
        <f>+VLOOKUP(B1654,#REF!,5,0)</f>
        <v>#REF!</v>
      </c>
      <c r="O1654" s="2" t="e">
        <f t="shared" si="77"/>
        <v>#REF!</v>
      </c>
      <c r="P1654" s="2" t="s">
        <v>2644</v>
      </c>
      <c r="Q1654" s="2" t="s">
        <v>2645</v>
      </c>
    </row>
    <row r="1655" spans="1:17" ht="14.25" customHeight="1" x14ac:dyDescent="0.25">
      <c r="A1655" s="2">
        <v>1654</v>
      </c>
      <c r="B1655" s="3">
        <v>21764</v>
      </c>
      <c r="C1655" s="4" t="s">
        <v>4</v>
      </c>
      <c r="D1655" s="5">
        <v>43972</v>
      </c>
      <c r="E1655" s="36" t="s">
        <v>34</v>
      </c>
      <c r="F1655" s="5">
        <v>43973</v>
      </c>
      <c r="G1655" s="4" t="s">
        <v>596</v>
      </c>
      <c r="H1655" s="1">
        <f t="shared" si="75"/>
        <v>1</v>
      </c>
      <c r="I1655" s="1">
        <f t="shared" si="76"/>
        <v>2</v>
      </c>
      <c r="J1655" s="69" t="s">
        <v>1991</v>
      </c>
      <c r="K1655" s="4" t="s">
        <v>589</v>
      </c>
      <c r="L1655" s="4" t="s">
        <v>34</v>
      </c>
      <c r="N1655" s="74" t="e">
        <f>+VLOOKUP(B1655,#REF!,5,0)</f>
        <v>#REF!</v>
      </c>
      <c r="O1655" s="2" t="e">
        <f t="shared" si="77"/>
        <v>#REF!</v>
      </c>
      <c r="P1655" s="2" t="s">
        <v>2644</v>
      </c>
      <c r="Q1655" s="2" t="s">
        <v>2645</v>
      </c>
    </row>
    <row r="1656" spans="1:17" ht="14.25" customHeight="1" x14ac:dyDescent="0.25">
      <c r="A1656" s="2">
        <v>1655</v>
      </c>
      <c r="B1656" s="3">
        <v>21765</v>
      </c>
      <c r="C1656" s="4" t="s">
        <v>586</v>
      </c>
      <c r="D1656" s="5">
        <v>43972</v>
      </c>
      <c r="E1656" s="36" t="s">
        <v>34</v>
      </c>
      <c r="F1656" s="5">
        <v>43973</v>
      </c>
      <c r="G1656" s="4" t="s">
        <v>596</v>
      </c>
      <c r="H1656" s="1">
        <f t="shared" si="75"/>
        <v>1</v>
      </c>
      <c r="I1656" s="1">
        <f t="shared" si="76"/>
        <v>2</v>
      </c>
      <c r="J1656" s="69" t="s">
        <v>1992</v>
      </c>
      <c r="K1656" s="4" t="s">
        <v>589</v>
      </c>
      <c r="L1656" s="4" t="s">
        <v>34</v>
      </c>
      <c r="N1656" s="74" t="e">
        <f>+VLOOKUP(B1656,#REF!,5,0)</f>
        <v>#REF!</v>
      </c>
      <c r="O1656" s="2" t="e">
        <f t="shared" si="77"/>
        <v>#REF!</v>
      </c>
      <c r="P1656" s="2" t="s">
        <v>2644</v>
      </c>
      <c r="Q1656" s="2" t="s">
        <v>2645</v>
      </c>
    </row>
    <row r="1657" spans="1:17" ht="14.25" customHeight="1" x14ac:dyDescent="0.25">
      <c r="A1657" s="2">
        <v>1656</v>
      </c>
      <c r="B1657" s="3">
        <v>21766</v>
      </c>
      <c r="C1657" s="4" t="s">
        <v>586</v>
      </c>
      <c r="D1657" s="5">
        <v>43972</v>
      </c>
      <c r="E1657" s="36" t="s">
        <v>34</v>
      </c>
      <c r="F1657" s="5">
        <v>43973</v>
      </c>
      <c r="G1657" s="4" t="s">
        <v>596</v>
      </c>
      <c r="H1657" s="1">
        <f t="shared" si="75"/>
        <v>1</v>
      </c>
      <c r="I1657" s="1">
        <f t="shared" si="76"/>
        <v>2</v>
      </c>
      <c r="J1657" s="69" t="s">
        <v>1993</v>
      </c>
      <c r="K1657" s="4" t="s">
        <v>589</v>
      </c>
      <c r="L1657" s="4" t="s">
        <v>34</v>
      </c>
      <c r="N1657" s="74" t="e">
        <f>+VLOOKUP(B1657,#REF!,5,0)</f>
        <v>#REF!</v>
      </c>
      <c r="O1657" s="2" t="e">
        <f t="shared" si="77"/>
        <v>#REF!</v>
      </c>
      <c r="P1657" s="2" t="s">
        <v>2644</v>
      </c>
      <c r="Q1657" s="2" t="s">
        <v>2645</v>
      </c>
    </row>
    <row r="1658" spans="1:17" ht="14.25" customHeight="1" x14ac:dyDescent="0.25">
      <c r="A1658" s="2">
        <v>1657</v>
      </c>
      <c r="B1658" s="3">
        <v>21767</v>
      </c>
      <c r="C1658" s="4" t="s">
        <v>586</v>
      </c>
      <c r="D1658" s="5">
        <v>43973</v>
      </c>
      <c r="E1658" s="36" t="s">
        <v>34</v>
      </c>
      <c r="F1658" s="5">
        <v>43977</v>
      </c>
      <c r="G1658" s="4" t="s">
        <v>596</v>
      </c>
      <c r="H1658" s="1">
        <f t="shared" si="75"/>
        <v>4</v>
      </c>
      <c r="I1658" s="1">
        <f t="shared" si="76"/>
        <v>3</v>
      </c>
      <c r="J1658" s="69" t="s">
        <v>1199</v>
      </c>
      <c r="K1658" s="4" t="s">
        <v>589</v>
      </c>
      <c r="L1658" s="4" t="s">
        <v>34</v>
      </c>
      <c r="N1658" s="74" t="e">
        <f>+VLOOKUP(B1658,#REF!,5,0)</f>
        <v>#REF!</v>
      </c>
      <c r="O1658" s="2" t="e">
        <f t="shared" si="77"/>
        <v>#REF!</v>
      </c>
      <c r="P1658" s="2" t="s">
        <v>2644</v>
      </c>
      <c r="Q1658" s="2" t="s">
        <v>2645</v>
      </c>
    </row>
    <row r="1659" spans="1:17" ht="14.25" customHeight="1" x14ac:dyDescent="0.25">
      <c r="A1659" s="2">
        <v>1658</v>
      </c>
      <c r="B1659" s="3">
        <v>21768</v>
      </c>
      <c r="C1659" s="4" t="s">
        <v>586</v>
      </c>
      <c r="D1659" s="5">
        <v>43973</v>
      </c>
      <c r="E1659" s="36" t="s">
        <v>34</v>
      </c>
      <c r="F1659" s="5">
        <v>43977</v>
      </c>
      <c r="G1659" s="4" t="s">
        <v>596</v>
      </c>
      <c r="H1659" s="1">
        <f t="shared" si="75"/>
        <v>4</v>
      </c>
      <c r="I1659" s="1">
        <f t="shared" si="76"/>
        <v>3</v>
      </c>
      <c r="J1659" s="69" t="s">
        <v>1994</v>
      </c>
      <c r="K1659" s="4" t="s">
        <v>589</v>
      </c>
      <c r="L1659" s="4" t="s">
        <v>34</v>
      </c>
      <c r="N1659" s="74" t="e">
        <f>+VLOOKUP(B1659,#REF!,5,0)</f>
        <v>#REF!</v>
      </c>
      <c r="O1659" s="2" t="e">
        <f t="shared" si="77"/>
        <v>#REF!</v>
      </c>
      <c r="P1659" s="2" t="s">
        <v>2644</v>
      </c>
      <c r="Q1659" s="2" t="s">
        <v>2645</v>
      </c>
    </row>
    <row r="1660" spans="1:17" ht="14.25" customHeight="1" x14ac:dyDescent="0.25">
      <c r="A1660" s="2">
        <v>1659</v>
      </c>
      <c r="B1660" s="3">
        <v>21769</v>
      </c>
      <c r="C1660" s="4" t="s">
        <v>586</v>
      </c>
      <c r="D1660" s="5">
        <v>43973</v>
      </c>
      <c r="E1660" s="36" t="s">
        <v>34</v>
      </c>
      <c r="F1660" s="5">
        <v>43977</v>
      </c>
      <c r="G1660" s="4" t="s">
        <v>596</v>
      </c>
      <c r="H1660" s="1">
        <f t="shared" si="75"/>
        <v>4</v>
      </c>
      <c r="I1660" s="1">
        <f t="shared" si="76"/>
        <v>3</v>
      </c>
      <c r="J1660" s="69" t="s">
        <v>1995</v>
      </c>
      <c r="K1660" s="4" t="s">
        <v>589</v>
      </c>
      <c r="L1660" s="4" t="s">
        <v>34</v>
      </c>
      <c r="N1660" s="74" t="e">
        <f>+VLOOKUP(B1660,#REF!,5,0)</f>
        <v>#REF!</v>
      </c>
      <c r="O1660" s="2" t="e">
        <f t="shared" si="77"/>
        <v>#REF!</v>
      </c>
      <c r="P1660" s="2" t="s">
        <v>2644</v>
      </c>
      <c r="Q1660" s="2" t="s">
        <v>2645</v>
      </c>
    </row>
    <row r="1661" spans="1:17" ht="14.25" customHeight="1" x14ac:dyDescent="0.25">
      <c r="A1661" s="2">
        <v>1660</v>
      </c>
      <c r="B1661" s="3">
        <v>21770</v>
      </c>
      <c r="C1661" s="4" t="s">
        <v>586</v>
      </c>
      <c r="D1661" s="5">
        <v>43973</v>
      </c>
      <c r="E1661" s="36" t="s">
        <v>34</v>
      </c>
      <c r="F1661" s="5">
        <v>43977</v>
      </c>
      <c r="G1661" s="4" t="s">
        <v>596</v>
      </c>
      <c r="H1661" s="1">
        <f t="shared" si="75"/>
        <v>4</v>
      </c>
      <c r="I1661" s="1">
        <f t="shared" si="76"/>
        <v>3</v>
      </c>
      <c r="J1661" s="69" t="s">
        <v>1996</v>
      </c>
      <c r="K1661" s="4" t="s">
        <v>589</v>
      </c>
      <c r="L1661" s="4" t="s">
        <v>34</v>
      </c>
      <c r="N1661" s="74" t="e">
        <f>+VLOOKUP(B1661,#REF!,5,0)</f>
        <v>#REF!</v>
      </c>
      <c r="O1661" s="2" t="e">
        <f t="shared" si="77"/>
        <v>#REF!</v>
      </c>
      <c r="P1661" s="2" t="s">
        <v>2644</v>
      </c>
      <c r="Q1661" s="2" t="s">
        <v>2645</v>
      </c>
    </row>
    <row r="1662" spans="1:17" ht="14.25" customHeight="1" x14ac:dyDescent="0.25">
      <c r="A1662" s="2">
        <v>1661</v>
      </c>
      <c r="B1662" s="3">
        <v>21771</v>
      </c>
      <c r="C1662" s="4" t="s">
        <v>4</v>
      </c>
      <c r="D1662" s="5">
        <v>43973</v>
      </c>
      <c r="E1662" s="36" t="s">
        <v>34</v>
      </c>
      <c r="F1662" s="5">
        <v>43973</v>
      </c>
      <c r="G1662" s="4" t="s">
        <v>596</v>
      </c>
      <c r="H1662" s="1">
        <f t="shared" si="75"/>
        <v>0</v>
      </c>
      <c r="I1662" s="1">
        <f t="shared" si="76"/>
        <v>1</v>
      </c>
      <c r="J1662" s="69" t="s">
        <v>1997</v>
      </c>
      <c r="K1662" s="4" t="s">
        <v>589</v>
      </c>
      <c r="L1662" s="4" t="s">
        <v>34</v>
      </c>
      <c r="N1662" s="74" t="e">
        <f>+VLOOKUP(B1662,#REF!,5,0)</f>
        <v>#REF!</v>
      </c>
      <c r="O1662" s="2" t="e">
        <f t="shared" si="77"/>
        <v>#REF!</v>
      </c>
      <c r="P1662" s="2" t="s">
        <v>2644</v>
      </c>
      <c r="Q1662" s="2" t="s">
        <v>2645</v>
      </c>
    </row>
    <row r="1663" spans="1:17" ht="14.25" customHeight="1" x14ac:dyDescent="0.25">
      <c r="A1663" s="2">
        <v>1662</v>
      </c>
      <c r="B1663" s="3">
        <v>21772</v>
      </c>
      <c r="C1663" s="4" t="s">
        <v>586</v>
      </c>
      <c r="D1663" s="5">
        <v>43973</v>
      </c>
      <c r="E1663" s="36" t="s">
        <v>34</v>
      </c>
      <c r="F1663" s="5">
        <v>43977</v>
      </c>
      <c r="G1663" s="4" t="s">
        <v>596</v>
      </c>
      <c r="H1663" s="1">
        <f t="shared" si="75"/>
        <v>4</v>
      </c>
      <c r="I1663" s="1">
        <f t="shared" si="76"/>
        <v>3</v>
      </c>
      <c r="J1663" s="69" t="s">
        <v>1998</v>
      </c>
      <c r="K1663" s="4" t="s">
        <v>589</v>
      </c>
      <c r="L1663" s="4" t="s">
        <v>34</v>
      </c>
      <c r="N1663" s="74" t="e">
        <f>+VLOOKUP(B1663,#REF!,5,0)</f>
        <v>#REF!</v>
      </c>
      <c r="O1663" s="2" t="e">
        <f t="shared" si="77"/>
        <v>#REF!</v>
      </c>
      <c r="P1663" s="2" t="s">
        <v>2644</v>
      </c>
      <c r="Q1663" s="2" t="s">
        <v>2645</v>
      </c>
    </row>
    <row r="1664" spans="1:17" ht="14.25" customHeight="1" x14ac:dyDescent="0.25">
      <c r="A1664" s="2">
        <v>1663</v>
      </c>
      <c r="B1664" s="3">
        <v>21773</v>
      </c>
      <c r="C1664" s="4" t="s">
        <v>586</v>
      </c>
      <c r="D1664" s="5">
        <v>43973</v>
      </c>
      <c r="E1664" s="36" t="s">
        <v>34</v>
      </c>
      <c r="F1664" s="5">
        <v>43977</v>
      </c>
      <c r="G1664" s="4" t="s">
        <v>596</v>
      </c>
      <c r="H1664" s="1">
        <f t="shared" si="75"/>
        <v>4</v>
      </c>
      <c r="I1664" s="1">
        <f t="shared" si="76"/>
        <v>3</v>
      </c>
      <c r="J1664" s="69" t="s">
        <v>1999</v>
      </c>
      <c r="K1664" s="4" t="s">
        <v>589</v>
      </c>
      <c r="L1664" s="4" t="s">
        <v>34</v>
      </c>
      <c r="N1664" s="74" t="e">
        <f>+VLOOKUP(B1664,#REF!,5,0)</f>
        <v>#REF!</v>
      </c>
      <c r="O1664" s="2" t="e">
        <f t="shared" si="77"/>
        <v>#REF!</v>
      </c>
      <c r="P1664" s="2" t="s">
        <v>2644</v>
      </c>
      <c r="Q1664" s="2" t="s">
        <v>2645</v>
      </c>
    </row>
    <row r="1665" spans="1:17" ht="14.25" customHeight="1" x14ac:dyDescent="0.25">
      <c r="A1665" s="2">
        <v>1664</v>
      </c>
      <c r="B1665" s="3">
        <v>21774</v>
      </c>
      <c r="C1665" s="4" t="s">
        <v>2</v>
      </c>
      <c r="D1665" s="5">
        <v>43973</v>
      </c>
      <c r="E1665" s="36" t="s">
        <v>34</v>
      </c>
      <c r="F1665" s="5">
        <v>43973</v>
      </c>
      <c r="G1665" s="4" t="s">
        <v>596</v>
      </c>
      <c r="H1665" s="1">
        <f t="shared" si="75"/>
        <v>0</v>
      </c>
      <c r="I1665" s="1">
        <f t="shared" si="76"/>
        <v>1</v>
      </c>
      <c r="J1665" s="69" t="s">
        <v>865</v>
      </c>
      <c r="K1665" s="4" t="s">
        <v>589</v>
      </c>
      <c r="L1665" s="4" t="s">
        <v>34</v>
      </c>
      <c r="N1665" s="74" t="e">
        <f>+VLOOKUP(B1665,#REF!,5,0)</f>
        <v>#REF!</v>
      </c>
      <c r="O1665" s="2" t="e">
        <f t="shared" si="77"/>
        <v>#REF!</v>
      </c>
      <c r="P1665" s="2" t="s">
        <v>2644</v>
      </c>
      <c r="Q1665" s="2" t="s">
        <v>2645</v>
      </c>
    </row>
    <row r="1666" spans="1:17" ht="14.25" customHeight="1" x14ac:dyDescent="0.25">
      <c r="A1666" s="2">
        <v>1665</v>
      </c>
      <c r="B1666" s="3">
        <v>21775</v>
      </c>
      <c r="C1666" s="4" t="s">
        <v>586</v>
      </c>
      <c r="D1666" s="5">
        <v>43973</v>
      </c>
      <c r="E1666" s="36" t="s">
        <v>34</v>
      </c>
      <c r="F1666" s="5">
        <v>43977</v>
      </c>
      <c r="G1666" s="4" t="s">
        <v>596</v>
      </c>
      <c r="H1666" s="1">
        <f t="shared" ref="H1666:H1729" si="78">+F1666-D1666</f>
        <v>4</v>
      </c>
      <c r="I1666" s="1">
        <f t="shared" ref="I1666:I1729" si="79">+NETWORKDAYS(D1666,F1666)</f>
        <v>3</v>
      </c>
      <c r="J1666" s="69" t="s">
        <v>2000</v>
      </c>
      <c r="K1666" s="4" t="s">
        <v>589</v>
      </c>
      <c r="L1666" s="4" t="s">
        <v>34</v>
      </c>
      <c r="N1666" s="74" t="e">
        <f>+VLOOKUP(B1666,#REF!,5,0)</f>
        <v>#REF!</v>
      </c>
      <c r="O1666" s="2" t="e">
        <f t="shared" ref="O1666:O1729" si="80">+N1666=K1666</f>
        <v>#REF!</v>
      </c>
      <c r="P1666" s="2" t="s">
        <v>2644</v>
      </c>
      <c r="Q1666" s="2" t="s">
        <v>2645</v>
      </c>
    </row>
    <row r="1667" spans="1:17" ht="14.25" customHeight="1" x14ac:dyDescent="0.25">
      <c r="A1667" s="2">
        <v>1666</v>
      </c>
      <c r="B1667" s="3">
        <v>21776</v>
      </c>
      <c r="C1667" s="4" t="s">
        <v>2</v>
      </c>
      <c r="D1667" s="5">
        <v>43973</v>
      </c>
      <c r="E1667" s="36" t="s">
        <v>34</v>
      </c>
      <c r="F1667" s="5">
        <v>43973</v>
      </c>
      <c r="G1667" s="4" t="s">
        <v>596</v>
      </c>
      <c r="H1667" s="1">
        <f t="shared" si="78"/>
        <v>0</v>
      </c>
      <c r="I1667" s="1">
        <f t="shared" si="79"/>
        <v>1</v>
      </c>
      <c r="J1667" s="69" t="s">
        <v>865</v>
      </c>
      <c r="K1667" s="4" t="s">
        <v>589</v>
      </c>
      <c r="L1667" s="4" t="s">
        <v>34</v>
      </c>
      <c r="N1667" s="74" t="e">
        <f>+VLOOKUP(B1667,#REF!,5,0)</f>
        <v>#REF!</v>
      </c>
      <c r="O1667" s="2" t="e">
        <f t="shared" si="80"/>
        <v>#REF!</v>
      </c>
      <c r="P1667" s="2" t="s">
        <v>2644</v>
      </c>
      <c r="Q1667" s="2" t="s">
        <v>2645</v>
      </c>
    </row>
    <row r="1668" spans="1:17" ht="14.25" customHeight="1" x14ac:dyDescent="0.25">
      <c r="A1668" s="2">
        <v>1667</v>
      </c>
      <c r="B1668" s="3">
        <v>21777</v>
      </c>
      <c r="C1668" s="4" t="s">
        <v>586</v>
      </c>
      <c r="D1668" s="5">
        <v>43973</v>
      </c>
      <c r="E1668" s="36" t="s">
        <v>34</v>
      </c>
      <c r="F1668" s="5">
        <v>43977</v>
      </c>
      <c r="G1668" s="4" t="s">
        <v>596</v>
      </c>
      <c r="H1668" s="1">
        <f t="shared" si="78"/>
        <v>4</v>
      </c>
      <c r="I1668" s="1">
        <f t="shared" si="79"/>
        <v>3</v>
      </c>
      <c r="J1668" s="69" t="s">
        <v>2001</v>
      </c>
      <c r="K1668" s="4" t="s">
        <v>589</v>
      </c>
      <c r="L1668" s="4" t="s">
        <v>34</v>
      </c>
      <c r="N1668" s="74" t="e">
        <f>+VLOOKUP(B1668,#REF!,5,0)</f>
        <v>#REF!</v>
      </c>
      <c r="O1668" s="2" t="e">
        <f t="shared" si="80"/>
        <v>#REF!</v>
      </c>
      <c r="P1668" s="2" t="s">
        <v>2644</v>
      </c>
      <c r="Q1668" s="2" t="s">
        <v>2645</v>
      </c>
    </row>
    <row r="1669" spans="1:17" ht="14.25" customHeight="1" x14ac:dyDescent="0.25">
      <c r="A1669" s="2">
        <v>1668</v>
      </c>
      <c r="B1669" s="3">
        <v>21778</v>
      </c>
      <c r="C1669" s="4" t="s">
        <v>4</v>
      </c>
      <c r="D1669" s="5">
        <v>43973</v>
      </c>
      <c r="E1669" s="36" t="s">
        <v>34</v>
      </c>
      <c r="F1669" s="5">
        <v>43973</v>
      </c>
      <c r="G1669" s="4" t="s">
        <v>596</v>
      </c>
      <c r="H1669" s="1">
        <f t="shared" si="78"/>
        <v>0</v>
      </c>
      <c r="I1669" s="1">
        <f t="shared" si="79"/>
        <v>1</v>
      </c>
      <c r="J1669" s="69" t="s">
        <v>2002</v>
      </c>
      <c r="K1669" s="4" t="s">
        <v>589</v>
      </c>
      <c r="L1669" s="4" t="s">
        <v>34</v>
      </c>
      <c r="N1669" s="74" t="e">
        <f>+VLOOKUP(B1669,#REF!,5,0)</f>
        <v>#REF!</v>
      </c>
      <c r="O1669" s="2" t="e">
        <f t="shared" si="80"/>
        <v>#REF!</v>
      </c>
      <c r="P1669" s="2" t="s">
        <v>2644</v>
      </c>
      <c r="Q1669" s="2" t="s">
        <v>2645</v>
      </c>
    </row>
    <row r="1670" spans="1:17" ht="14.25" customHeight="1" x14ac:dyDescent="0.25">
      <c r="A1670" s="2">
        <v>1669</v>
      </c>
      <c r="B1670" s="3">
        <v>21779</v>
      </c>
      <c r="C1670" s="4" t="s">
        <v>7</v>
      </c>
      <c r="D1670" s="5">
        <v>43973</v>
      </c>
      <c r="E1670" s="36" t="s">
        <v>34</v>
      </c>
      <c r="F1670" s="5">
        <v>43990</v>
      </c>
      <c r="G1670" s="4" t="s">
        <v>596</v>
      </c>
      <c r="H1670" s="1">
        <f t="shared" si="78"/>
        <v>17</v>
      </c>
      <c r="I1670" s="1">
        <f t="shared" si="79"/>
        <v>12</v>
      </c>
      <c r="J1670" s="69" t="s">
        <v>2003</v>
      </c>
      <c r="K1670" s="4" t="s">
        <v>589</v>
      </c>
      <c r="L1670" s="4" t="s">
        <v>35</v>
      </c>
      <c r="N1670" s="74" t="e">
        <f>+VLOOKUP(B1670,#REF!,5,0)</f>
        <v>#REF!</v>
      </c>
      <c r="O1670" s="2" t="e">
        <f t="shared" si="80"/>
        <v>#REF!</v>
      </c>
      <c r="P1670" s="2" t="s">
        <v>2644</v>
      </c>
      <c r="Q1670" s="2" t="s">
        <v>2645</v>
      </c>
    </row>
    <row r="1671" spans="1:17" ht="14.25" customHeight="1" x14ac:dyDescent="0.25">
      <c r="A1671" s="2">
        <v>1670</v>
      </c>
      <c r="B1671" s="3">
        <v>21780</v>
      </c>
      <c r="C1671" s="4" t="s">
        <v>586</v>
      </c>
      <c r="D1671" s="5">
        <v>43973</v>
      </c>
      <c r="E1671" s="36" t="s">
        <v>34</v>
      </c>
      <c r="F1671" s="5">
        <v>43973</v>
      </c>
      <c r="G1671" s="4" t="s">
        <v>596</v>
      </c>
      <c r="H1671" s="1">
        <f t="shared" si="78"/>
        <v>0</v>
      </c>
      <c r="I1671" s="1">
        <f t="shared" si="79"/>
        <v>1</v>
      </c>
      <c r="J1671" s="69" t="s">
        <v>716</v>
      </c>
      <c r="K1671" s="4" t="s">
        <v>589</v>
      </c>
      <c r="L1671" s="4" t="s">
        <v>34</v>
      </c>
      <c r="N1671" s="74" t="e">
        <f>+VLOOKUP(B1671,#REF!,5,0)</f>
        <v>#REF!</v>
      </c>
      <c r="O1671" s="2" t="e">
        <f t="shared" si="80"/>
        <v>#REF!</v>
      </c>
      <c r="P1671" s="2" t="s">
        <v>2644</v>
      </c>
      <c r="Q1671" s="2" t="s">
        <v>2645</v>
      </c>
    </row>
    <row r="1672" spans="1:17" ht="14.25" customHeight="1" x14ac:dyDescent="0.25">
      <c r="A1672" s="2">
        <v>1671</v>
      </c>
      <c r="B1672" s="3">
        <v>21781</v>
      </c>
      <c r="C1672" s="4" t="s">
        <v>586</v>
      </c>
      <c r="D1672" s="5">
        <v>43973</v>
      </c>
      <c r="E1672" s="36" t="s">
        <v>34</v>
      </c>
      <c r="F1672" s="5">
        <v>43973</v>
      </c>
      <c r="G1672" s="4" t="s">
        <v>596</v>
      </c>
      <c r="H1672" s="1">
        <f t="shared" si="78"/>
        <v>0</v>
      </c>
      <c r="I1672" s="1">
        <f t="shared" si="79"/>
        <v>1</v>
      </c>
      <c r="J1672" s="69" t="s">
        <v>716</v>
      </c>
      <c r="K1672" s="4" t="s">
        <v>589</v>
      </c>
      <c r="L1672" s="4" t="s">
        <v>34</v>
      </c>
      <c r="N1672" s="74" t="e">
        <f>+VLOOKUP(B1672,#REF!,5,0)</f>
        <v>#REF!</v>
      </c>
      <c r="O1672" s="2" t="e">
        <f t="shared" si="80"/>
        <v>#REF!</v>
      </c>
      <c r="P1672" s="2" t="s">
        <v>2644</v>
      </c>
      <c r="Q1672" s="2" t="s">
        <v>2645</v>
      </c>
    </row>
    <row r="1673" spans="1:17" ht="14.25" customHeight="1" x14ac:dyDescent="0.25">
      <c r="A1673" s="2">
        <v>1672</v>
      </c>
      <c r="B1673" s="3">
        <v>21782</v>
      </c>
      <c r="C1673" s="4" t="s">
        <v>4</v>
      </c>
      <c r="D1673" s="5">
        <v>43973</v>
      </c>
      <c r="E1673" s="36" t="s">
        <v>34</v>
      </c>
      <c r="F1673" s="5">
        <v>43973</v>
      </c>
      <c r="G1673" s="4" t="s">
        <v>596</v>
      </c>
      <c r="H1673" s="1">
        <f t="shared" si="78"/>
        <v>0</v>
      </c>
      <c r="I1673" s="1">
        <f t="shared" si="79"/>
        <v>1</v>
      </c>
      <c r="J1673" s="69" t="s">
        <v>2002</v>
      </c>
      <c r="K1673" s="4" t="s">
        <v>589</v>
      </c>
      <c r="L1673" s="4" t="s">
        <v>34</v>
      </c>
      <c r="N1673" s="74" t="e">
        <f>+VLOOKUP(B1673,#REF!,5,0)</f>
        <v>#REF!</v>
      </c>
      <c r="O1673" s="2" t="e">
        <f t="shared" si="80"/>
        <v>#REF!</v>
      </c>
      <c r="P1673" s="2" t="s">
        <v>2644</v>
      </c>
      <c r="Q1673" s="2" t="s">
        <v>2645</v>
      </c>
    </row>
    <row r="1674" spans="1:17" ht="14.25" customHeight="1" x14ac:dyDescent="0.25">
      <c r="A1674" s="2">
        <v>1673</v>
      </c>
      <c r="B1674" s="3">
        <v>21783</v>
      </c>
      <c r="C1674" s="4" t="s">
        <v>4</v>
      </c>
      <c r="D1674" s="5">
        <v>43973</v>
      </c>
      <c r="E1674" s="36" t="s">
        <v>34</v>
      </c>
      <c r="F1674" s="5" t="s">
        <v>25</v>
      </c>
      <c r="G1674" s="4" t="s">
        <v>25</v>
      </c>
      <c r="H1674" s="1" t="e">
        <f t="shared" si="78"/>
        <v>#VALUE!</v>
      </c>
      <c r="I1674" s="1" t="e">
        <f t="shared" si="79"/>
        <v>#VALUE!</v>
      </c>
      <c r="J1674" s="69" t="s">
        <v>2004</v>
      </c>
      <c r="K1674" s="4" t="s">
        <v>592</v>
      </c>
      <c r="L1674" s="4" t="s">
        <v>25</v>
      </c>
      <c r="N1674" s="74" t="e">
        <f>+VLOOKUP(B1674,#REF!,5,0)</f>
        <v>#REF!</v>
      </c>
      <c r="O1674" s="2" t="e">
        <f t="shared" si="80"/>
        <v>#REF!</v>
      </c>
      <c r="P1674" s="2" t="s">
        <v>2646</v>
      </c>
      <c r="Q1674" s="2" t="s">
        <v>25</v>
      </c>
    </row>
    <row r="1675" spans="1:17" ht="14.25" customHeight="1" x14ac:dyDescent="0.25">
      <c r="A1675" s="2">
        <v>1674</v>
      </c>
      <c r="B1675" s="3">
        <v>21784</v>
      </c>
      <c r="C1675" s="4" t="s">
        <v>586</v>
      </c>
      <c r="D1675" s="5">
        <v>43973</v>
      </c>
      <c r="E1675" s="36" t="s">
        <v>34</v>
      </c>
      <c r="F1675" s="5">
        <v>43977</v>
      </c>
      <c r="G1675" s="4" t="s">
        <v>596</v>
      </c>
      <c r="H1675" s="1">
        <f t="shared" si="78"/>
        <v>4</v>
      </c>
      <c r="I1675" s="1">
        <f t="shared" si="79"/>
        <v>3</v>
      </c>
      <c r="J1675" s="69" t="s">
        <v>2005</v>
      </c>
      <c r="K1675" s="4" t="s">
        <v>589</v>
      </c>
      <c r="L1675" s="4" t="s">
        <v>34</v>
      </c>
      <c r="N1675" s="74" t="e">
        <f>+VLOOKUP(B1675,#REF!,5,0)</f>
        <v>#REF!</v>
      </c>
      <c r="O1675" s="2" t="e">
        <f t="shared" si="80"/>
        <v>#REF!</v>
      </c>
      <c r="P1675" s="2" t="s">
        <v>2644</v>
      </c>
      <c r="Q1675" s="2" t="s">
        <v>2645</v>
      </c>
    </row>
    <row r="1676" spans="1:17" ht="14.25" customHeight="1" x14ac:dyDescent="0.25">
      <c r="A1676" s="2">
        <v>1675</v>
      </c>
      <c r="B1676" s="3">
        <v>21785</v>
      </c>
      <c r="C1676" s="4" t="s">
        <v>586</v>
      </c>
      <c r="D1676" s="5">
        <v>43973</v>
      </c>
      <c r="E1676" s="36" t="s">
        <v>34</v>
      </c>
      <c r="F1676" s="5">
        <v>43977</v>
      </c>
      <c r="G1676" s="4" t="s">
        <v>596</v>
      </c>
      <c r="H1676" s="1">
        <f t="shared" si="78"/>
        <v>4</v>
      </c>
      <c r="I1676" s="1">
        <f t="shared" si="79"/>
        <v>3</v>
      </c>
      <c r="J1676" s="69" t="s">
        <v>2006</v>
      </c>
      <c r="K1676" s="4" t="s">
        <v>589</v>
      </c>
      <c r="L1676" s="4" t="s">
        <v>34</v>
      </c>
      <c r="N1676" s="74" t="e">
        <f>+VLOOKUP(B1676,#REF!,5,0)</f>
        <v>#REF!</v>
      </c>
      <c r="O1676" s="2" t="e">
        <f t="shared" si="80"/>
        <v>#REF!</v>
      </c>
      <c r="P1676" s="2" t="s">
        <v>2644</v>
      </c>
      <c r="Q1676" s="2" t="s">
        <v>2645</v>
      </c>
    </row>
    <row r="1677" spans="1:17" ht="14.25" customHeight="1" x14ac:dyDescent="0.25">
      <c r="A1677" s="2">
        <v>1676</v>
      </c>
      <c r="B1677" s="3">
        <v>21786</v>
      </c>
      <c r="C1677" s="4" t="s">
        <v>4</v>
      </c>
      <c r="D1677" s="5">
        <v>43973</v>
      </c>
      <c r="E1677" s="36" t="s">
        <v>34</v>
      </c>
      <c r="F1677" s="5">
        <v>43973</v>
      </c>
      <c r="G1677" s="4" t="s">
        <v>596</v>
      </c>
      <c r="H1677" s="1">
        <f t="shared" si="78"/>
        <v>0</v>
      </c>
      <c r="I1677" s="1">
        <f t="shared" si="79"/>
        <v>1</v>
      </c>
      <c r="J1677" s="69" t="s">
        <v>2007</v>
      </c>
      <c r="K1677" s="4" t="s">
        <v>589</v>
      </c>
      <c r="L1677" s="4" t="s">
        <v>34</v>
      </c>
      <c r="N1677" s="74" t="e">
        <f>+VLOOKUP(B1677,#REF!,5,0)</f>
        <v>#REF!</v>
      </c>
      <c r="O1677" s="2" t="e">
        <f t="shared" si="80"/>
        <v>#REF!</v>
      </c>
      <c r="P1677" s="2" t="s">
        <v>2644</v>
      </c>
      <c r="Q1677" s="2" t="s">
        <v>2645</v>
      </c>
    </row>
    <row r="1678" spans="1:17" ht="14.25" customHeight="1" x14ac:dyDescent="0.25">
      <c r="A1678" s="2">
        <v>1677</v>
      </c>
      <c r="B1678" s="3">
        <v>21787</v>
      </c>
      <c r="C1678" s="4" t="s">
        <v>4</v>
      </c>
      <c r="D1678" s="5">
        <v>43973</v>
      </c>
      <c r="E1678" s="36" t="s">
        <v>34</v>
      </c>
      <c r="F1678" s="5">
        <v>43973</v>
      </c>
      <c r="G1678" s="4" t="s">
        <v>596</v>
      </c>
      <c r="H1678" s="1">
        <f t="shared" si="78"/>
        <v>0</v>
      </c>
      <c r="I1678" s="1">
        <f t="shared" si="79"/>
        <v>1</v>
      </c>
      <c r="J1678" s="69" t="s">
        <v>2008</v>
      </c>
      <c r="K1678" s="4" t="s">
        <v>589</v>
      </c>
      <c r="L1678" s="4" t="s">
        <v>34</v>
      </c>
      <c r="N1678" s="74" t="e">
        <f>+VLOOKUP(B1678,#REF!,5,0)</f>
        <v>#REF!</v>
      </c>
      <c r="O1678" s="2" t="e">
        <f t="shared" si="80"/>
        <v>#REF!</v>
      </c>
      <c r="P1678" s="2" t="s">
        <v>2644</v>
      </c>
      <c r="Q1678" s="2" t="s">
        <v>2645</v>
      </c>
    </row>
    <row r="1679" spans="1:17" ht="14.25" customHeight="1" x14ac:dyDescent="0.25">
      <c r="A1679" s="2">
        <v>1678</v>
      </c>
      <c r="B1679" s="3">
        <v>21788</v>
      </c>
      <c r="C1679" s="4" t="s">
        <v>586</v>
      </c>
      <c r="D1679" s="5">
        <v>43973</v>
      </c>
      <c r="E1679" s="36" t="s">
        <v>34</v>
      </c>
      <c r="F1679" s="5">
        <v>43977</v>
      </c>
      <c r="G1679" s="4" t="s">
        <v>596</v>
      </c>
      <c r="H1679" s="1">
        <f t="shared" si="78"/>
        <v>4</v>
      </c>
      <c r="I1679" s="1">
        <f t="shared" si="79"/>
        <v>3</v>
      </c>
      <c r="J1679" s="69" t="s">
        <v>2009</v>
      </c>
      <c r="K1679" s="4" t="s">
        <v>589</v>
      </c>
      <c r="L1679" s="4" t="s">
        <v>34</v>
      </c>
      <c r="N1679" s="74" t="e">
        <f>+VLOOKUP(B1679,#REF!,5,0)</f>
        <v>#REF!</v>
      </c>
      <c r="O1679" s="2" t="e">
        <f t="shared" si="80"/>
        <v>#REF!</v>
      </c>
      <c r="P1679" s="2" t="s">
        <v>2644</v>
      </c>
      <c r="Q1679" s="2" t="s">
        <v>2645</v>
      </c>
    </row>
    <row r="1680" spans="1:17" ht="14.25" customHeight="1" x14ac:dyDescent="0.25">
      <c r="A1680" s="2">
        <v>1679</v>
      </c>
      <c r="B1680" s="3">
        <v>21789</v>
      </c>
      <c r="C1680" s="4" t="s">
        <v>586</v>
      </c>
      <c r="D1680" s="5">
        <v>43973</v>
      </c>
      <c r="E1680" s="36" t="s">
        <v>34</v>
      </c>
      <c r="F1680" s="5">
        <v>43977</v>
      </c>
      <c r="G1680" s="4" t="s">
        <v>596</v>
      </c>
      <c r="H1680" s="1">
        <f t="shared" si="78"/>
        <v>4</v>
      </c>
      <c r="I1680" s="1">
        <f t="shared" si="79"/>
        <v>3</v>
      </c>
      <c r="J1680" s="69" t="s">
        <v>2010</v>
      </c>
      <c r="K1680" s="4" t="s">
        <v>589</v>
      </c>
      <c r="L1680" s="4" t="s">
        <v>34</v>
      </c>
      <c r="N1680" s="74" t="e">
        <f>+VLOOKUP(B1680,#REF!,5,0)</f>
        <v>#REF!</v>
      </c>
      <c r="O1680" s="2" t="e">
        <f t="shared" si="80"/>
        <v>#REF!</v>
      </c>
      <c r="P1680" s="2" t="s">
        <v>2644</v>
      </c>
      <c r="Q1680" s="2" t="s">
        <v>2645</v>
      </c>
    </row>
    <row r="1681" spans="1:17" ht="14.25" customHeight="1" x14ac:dyDescent="0.25">
      <c r="A1681" s="2">
        <v>1680</v>
      </c>
      <c r="B1681" s="3">
        <v>21790</v>
      </c>
      <c r="C1681" s="4" t="s">
        <v>586</v>
      </c>
      <c r="D1681" s="5">
        <v>43973</v>
      </c>
      <c r="E1681" s="36" t="s">
        <v>34</v>
      </c>
      <c r="F1681" s="5">
        <v>43977</v>
      </c>
      <c r="G1681" s="4" t="s">
        <v>596</v>
      </c>
      <c r="H1681" s="1">
        <f t="shared" si="78"/>
        <v>4</v>
      </c>
      <c r="I1681" s="1">
        <f t="shared" si="79"/>
        <v>3</v>
      </c>
      <c r="J1681" s="69" t="s">
        <v>2011</v>
      </c>
      <c r="K1681" s="4" t="s">
        <v>589</v>
      </c>
      <c r="L1681" s="4" t="s">
        <v>34</v>
      </c>
      <c r="N1681" s="74" t="e">
        <f>+VLOOKUP(B1681,#REF!,5,0)</f>
        <v>#REF!</v>
      </c>
      <c r="O1681" s="2" t="e">
        <f t="shared" si="80"/>
        <v>#REF!</v>
      </c>
      <c r="P1681" s="2" t="s">
        <v>2644</v>
      </c>
      <c r="Q1681" s="2" t="s">
        <v>2645</v>
      </c>
    </row>
    <row r="1682" spans="1:17" ht="14.25" customHeight="1" x14ac:dyDescent="0.25">
      <c r="A1682" s="2">
        <v>1681</v>
      </c>
      <c r="B1682" s="3">
        <v>21791</v>
      </c>
      <c r="C1682" s="4" t="s">
        <v>4</v>
      </c>
      <c r="D1682" s="5">
        <v>43973</v>
      </c>
      <c r="E1682" s="36" t="s">
        <v>34</v>
      </c>
      <c r="F1682" s="5">
        <v>43977</v>
      </c>
      <c r="G1682" s="4" t="s">
        <v>596</v>
      </c>
      <c r="H1682" s="1">
        <f t="shared" si="78"/>
        <v>4</v>
      </c>
      <c r="I1682" s="1">
        <f t="shared" si="79"/>
        <v>3</v>
      </c>
      <c r="J1682" s="69" t="s">
        <v>2012</v>
      </c>
      <c r="K1682" s="4" t="s">
        <v>589</v>
      </c>
      <c r="L1682" s="4" t="s">
        <v>34</v>
      </c>
      <c r="N1682" s="74" t="e">
        <f>+VLOOKUP(B1682,#REF!,5,0)</f>
        <v>#REF!</v>
      </c>
      <c r="O1682" s="2" t="e">
        <f t="shared" si="80"/>
        <v>#REF!</v>
      </c>
      <c r="P1682" s="2" t="s">
        <v>2644</v>
      </c>
      <c r="Q1682" s="2" t="s">
        <v>2645</v>
      </c>
    </row>
    <row r="1683" spans="1:17" ht="14.25" customHeight="1" x14ac:dyDescent="0.25">
      <c r="A1683" s="2">
        <v>1682</v>
      </c>
      <c r="B1683" s="3">
        <v>21792</v>
      </c>
      <c r="C1683" s="4" t="s">
        <v>586</v>
      </c>
      <c r="D1683" s="5">
        <v>43973</v>
      </c>
      <c r="E1683" s="36" t="s">
        <v>34</v>
      </c>
      <c r="F1683" s="5">
        <v>43977</v>
      </c>
      <c r="G1683" s="4" t="s">
        <v>596</v>
      </c>
      <c r="H1683" s="1">
        <f t="shared" si="78"/>
        <v>4</v>
      </c>
      <c r="I1683" s="1">
        <f t="shared" si="79"/>
        <v>3</v>
      </c>
      <c r="J1683" s="69" t="s">
        <v>2013</v>
      </c>
      <c r="K1683" s="4" t="s">
        <v>589</v>
      </c>
      <c r="L1683" s="4" t="s">
        <v>34</v>
      </c>
      <c r="N1683" s="74" t="e">
        <f>+VLOOKUP(B1683,#REF!,5,0)</f>
        <v>#REF!</v>
      </c>
      <c r="O1683" s="2" t="e">
        <f t="shared" si="80"/>
        <v>#REF!</v>
      </c>
      <c r="P1683" s="2" t="s">
        <v>2644</v>
      </c>
      <c r="Q1683" s="2" t="s">
        <v>2645</v>
      </c>
    </row>
    <row r="1684" spans="1:17" ht="14.25" customHeight="1" x14ac:dyDescent="0.25">
      <c r="A1684" s="2">
        <v>1683</v>
      </c>
      <c r="B1684" s="3">
        <v>21793</v>
      </c>
      <c r="C1684" s="4" t="s">
        <v>2</v>
      </c>
      <c r="D1684" s="5">
        <v>43974</v>
      </c>
      <c r="E1684" s="36" t="s">
        <v>34</v>
      </c>
      <c r="F1684" s="5">
        <v>43978</v>
      </c>
      <c r="G1684" s="4" t="s">
        <v>596</v>
      </c>
      <c r="H1684" s="1">
        <f t="shared" si="78"/>
        <v>4</v>
      </c>
      <c r="I1684" s="1">
        <f t="shared" si="79"/>
        <v>3</v>
      </c>
      <c r="J1684" s="69" t="s">
        <v>2014</v>
      </c>
      <c r="K1684" s="4" t="s">
        <v>589</v>
      </c>
      <c r="L1684" s="4" t="s">
        <v>34</v>
      </c>
      <c r="N1684" s="74" t="e">
        <f>+VLOOKUP(B1684,#REF!,5,0)</f>
        <v>#REF!</v>
      </c>
      <c r="O1684" s="2" t="e">
        <f t="shared" si="80"/>
        <v>#REF!</v>
      </c>
      <c r="P1684" s="2" t="s">
        <v>2644</v>
      </c>
      <c r="Q1684" s="2" t="s">
        <v>2645</v>
      </c>
    </row>
    <row r="1685" spans="1:17" ht="14.25" customHeight="1" x14ac:dyDescent="0.25">
      <c r="A1685" s="2">
        <v>1684</v>
      </c>
      <c r="B1685" s="3">
        <v>21794</v>
      </c>
      <c r="C1685" s="4" t="s">
        <v>4</v>
      </c>
      <c r="D1685" s="5">
        <v>43974</v>
      </c>
      <c r="E1685" s="36" t="s">
        <v>34</v>
      </c>
      <c r="F1685" s="5" t="s">
        <v>25</v>
      </c>
      <c r="G1685" s="4" t="s">
        <v>25</v>
      </c>
      <c r="H1685" s="1" t="e">
        <f t="shared" si="78"/>
        <v>#VALUE!</v>
      </c>
      <c r="I1685" s="1" t="e">
        <f t="shared" si="79"/>
        <v>#VALUE!</v>
      </c>
      <c r="J1685" s="69" t="s">
        <v>2015</v>
      </c>
      <c r="K1685" s="4" t="s">
        <v>592</v>
      </c>
      <c r="L1685" s="4" t="s">
        <v>25</v>
      </c>
      <c r="N1685" s="74" t="e">
        <f>+VLOOKUP(B1685,#REF!,5,0)</f>
        <v>#REF!</v>
      </c>
      <c r="O1685" s="2" t="e">
        <f t="shared" si="80"/>
        <v>#REF!</v>
      </c>
      <c r="P1685" s="2" t="s">
        <v>2646</v>
      </c>
      <c r="Q1685" s="2" t="s">
        <v>25</v>
      </c>
    </row>
    <row r="1686" spans="1:17" ht="14.25" customHeight="1" x14ac:dyDescent="0.25">
      <c r="A1686" s="2">
        <v>1685</v>
      </c>
      <c r="B1686" s="3">
        <v>21795</v>
      </c>
      <c r="C1686" s="4" t="s">
        <v>586</v>
      </c>
      <c r="D1686" s="5">
        <v>43974</v>
      </c>
      <c r="E1686" s="36" t="s">
        <v>34</v>
      </c>
      <c r="F1686" s="5">
        <v>43977</v>
      </c>
      <c r="G1686" s="4" t="s">
        <v>596</v>
      </c>
      <c r="H1686" s="1">
        <f t="shared" si="78"/>
        <v>3</v>
      </c>
      <c r="I1686" s="1">
        <f t="shared" si="79"/>
        <v>2</v>
      </c>
      <c r="J1686" s="69" t="s">
        <v>2016</v>
      </c>
      <c r="K1686" s="4" t="s">
        <v>589</v>
      </c>
      <c r="L1686" s="4" t="s">
        <v>34</v>
      </c>
      <c r="N1686" s="74" t="e">
        <f>+VLOOKUP(B1686,#REF!,5,0)</f>
        <v>#REF!</v>
      </c>
      <c r="O1686" s="2" t="e">
        <f t="shared" si="80"/>
        <v>#REF!</v>
      </c>
      <c r="P1686" s="2" t="s">
        <v>2644</v>
      </c>
      <c r="Q1686" s="2" t="s">
        <v>2645</v>
      </c>
    </row>
    <row r="1687" spans="1:17" ht="14.25" customHeight="1" x14ac:dyDescent="0.25">
      <c r="A1687" s="2">
        <v>1686</v>
      </c>
      <c r="B1687" s="3">
        <v>21796</v>
      </c>
      <c r="C1687" s="4" t="s">
        <v>4</v>
      </c>
      <c r="D1687" s="5">
        <v>43974</v>
      </c>
      <c r="E1687" s="36" t="s">
        <v>34</v>
      </c>
      <c r="F1687" s="5">
        <v>43978</v>
      </c>
      <c r="G1687" s="4" t="s">
        <v>596</v>
      </c>
      <c r="H1687" s="1">
        <f t="shared" si="78"/>
        <v>4</v>
      </c>
      <c r="I1687" s="1">
        <f t="shared" si="79"/>
        <v>3</v>
      </c>
      <c r="J1687" s="69" t="s">
        <v>2017</v>
      </c>
      <c r="K1687" s="4" t="s">
        <v>589</v>
      </c>
      <c r="L1687" s="4" t="s">
        <v>34</v>
      </c>
      <c r="N1687" s="74" t="e">
        <f>+VLOOKUP(B1687,#REF!,5,0)</f>
        <v>#REF!</v>
      </c>
      <c r="O1687" s="2" t="e">
        <f t="shared" si="80"/>
        <v>#REF!</v>
      </c>
      <c r="P1687" s="2" t="s">
        <v>2644</v>
      </c>
      <c r="Q1687" s="2" t="s">
        <v>2645</v>
      </c>
    </row>
    <row r="1688" spans="1:17" ht="14.25" customHeight="1" x14ac:dyDescent="0.25">
      <c r="A1688" s="2">
        <v>1687</v>
      </c>
      <c r="B1688" s="3">
        <v>21797</v>
      </c>
      <c r="C1688" s="4" t="s">
        <v>586</v>
      </c>
      <c r="D1688" s="5">
        <v>43975</v>
      </c>
      <c r="E1688" s="36" t="s">
        <v>34</v>
      </c>
      <c r="F1688" s="5">
        <v>43977</v>
      </c>
      <c r="G1688" s="4" t="s">
        <v>596</v>
      </c>
      <c r="H1688" s="1">
        <f t="shared" si="78"/>
        <v>2</v>
      </c>
      <c r="I1688" s="1">
        <f t="shared" si="79"/>
        <v>2</v>
      </c>
      <c r="J1688" s="69" t="s">
        <v>2018</v>
      </c>
      <c r="K1688" s="4" t="s">
        <v>589</v>
      </c>
      <c r="L1688" s="4" t="s">
        <v>34</v>
      </c>
      <c r="N1688" s="74" t="e">
        <f>+VLOOKUP(B1688,#REF!,5,0)</f>
        <v>#REF!</v>
      </c>
      <c r="O1688" s="2" t="e">
        <f t="shared" si="80"/>
        <v>#REF!</v>
      </c>
      <c r="P1688" s="2" t="s">
        <v>2644</v>
      </c>
      <c r="Q1688" s="2" t="s">
        <v>2645</v>
      </c>
    </row>
    <row r="1689" spans="1:17" ht="14.25" customHeight="1" x14ac:dyDescent="0.25">
      <c r="A1689" s="2">
        <v>1688</v>
      </c>
      <c r="B1689" s="3">
        <v>21798</v>
      </c>
      <c r="C1689" s="4" t="s">
        <v>586</v>
      </c>
      <c r="D1689" s="5">
        <v>43975</v>
      </c>
      <c r="E1689" s="36" t="s">
        <v>34</v>
      </c>
      <c r="F1689" s="5">
        <v>43977</v>
      </c>
      <c r="G1689" s="4" t="s">
        <v>596</v>
      </c>
      <c r="H1689" s="1">
        <f t="shared" si="78"/>
        <v>2</v>
      </c>
      <c r="I1689" s="1">
        <f t="shared" si="79"/>
        <v>2</v>
      </c>
      <c r="J1689" s="69" t="s">
        <v>1421</v>
      </c>
      <c r="K1689" s="4" t="s">
        <v>589</v>
      </c>
      <c r="L1689" s="4" t="s">
        <v>34</v>
      </c>
      <c r="N1689" s="74" t="e">
        <f>+VLOOKUP(B1689,#REF!,5,0)</f>
        <v>#REF!</v>
      </c>
      <c r="O1689" s="2" t="e">
        <f t="shared" si="80"/>
        <v>#REF!</v>
      </c>
      <c r="P1689" s="2" t="s">
        <v>2644</v>
      </c>
      <c r="Q1689" s="2" t="s">
        <v>2645</v>
      </c>
    </row>
    <row r="1690" spans="1:17" ht="14.25" customHeight="1" x14ac:dyDescent="0.25">
      <c r="A1690" s="2">
        <v>1689</v>
      </c>
      <c r="B1690" s="3">
        <v>21799</v>
      </c>
      <c r="C1690" s="4" t="s">
        <v>586</v>
      </c>
      <c r="D1690" s="5">
        <v>43975</v>
      </c>
      <c r="E1690" s="36" t="s">
        <v>34</v>
      </c>
      <c r="F1690" s="5">
        <v>43977</v>
      </c>
      <c r="G1690" s="4" t="s">
        <v>596</v>
      </c>
      <c r="H1690" s="1">
        <f t="shared" si="78"/>
        <v>2</v>
      </c>
      <c r="I1690" s="1">
        <f t="shared" si="79"/>
        <v>2</v>
      </c>
      <c r="J1690" s="69" t="s">
        <v>2019</v>
      </c>
      <c r="K1690" s="4" t="s">
        <v>589</v>
      </c>
      <c r="L1690" s="4" t="s">
        <v>34</v>
      </c>
      <c r="N1690" s="74" t="e">
        <f>+VLOOKUP(B1690,#REF!,5,0)</f>
        <v>#REF!</v>
      </c>
      <c r="O1690" s="2" t="e">
        <f t="shared" si="80"/>
        <v>#REF!</v>
      </c>
      <c r="P1690" s="2" t="s">
        <v>2644</v>
      </c>
      <c r="Q1690" s="2" t="s">
        <v>2645</v>
      </c>
    </row>
    <row r="1691" spans="1:17" ht="14.25" customHeight="1" x14ac:dyDescent="0.25">
      <c r="A1691" s="2">
        <v>1690</v>
      </c>
      <c r="B1691" s="3">
        <v>21800</v>
      </c>
      <c r="C1691" s="4" t="s">
        <v>586</v>
      </c>
      <c r="D1691" s="5">
        <v>43975</v>
      </c>
      <c r="E1691" s="36" t="s">
        <v>34</v>
      </c>
      <c r="F1691" s="5">
        <v>43977</v>
      </c>
      <c r="G1691" s="4" t="s">
        <v>596</v>
      </c>
      <c r="H1691" s="1">
        <f t="shared" si="78"/>
        <v>2</v>
      </c>
      <c r="I1691" s="1">
        <f t="shared" si="79"/>
        <v>2</v>
      </c>
      <c r="J1691" s="69" t="s">
        <v>2020</v>
      </c>
      <c r="K1691" s="4" t="s">
        <v>589</v>
      </c>
      <c r="L1691" s="4" t="s">
        <v>34</v>
      </c>
      <c r="N1691" s="74" t="e">
        <f>+VLOOKUP(B1691,#REF!,5,0)</f>
        <v>#REF!</v>
      </c>
      <c r="O1691" s="2" t="e">
        <f t="shared" si="80"/>
        <v>#REF!</v>
      </c>
      <c r="P1691" s="2" t="s">
        <v>2644</v>
      </c>
      <c r="Q1691" s="2" t="s">
        <v>2645</v>
      </c>
    </row>
    <row r="1692" spans="1:17" ht="14.25" customHeight="1" x14ac:dyDescent="0.25">
      <c r="A1692" s="2">
        <v>1691</v>
      </c>
      <c r="B1692" s="3">
        <v>21801</v>
      </c>
      <c r="C1692" s="4" t="s">
        <v>586</v>
      </c>
      <c r="D1692" s="5">
        <v>43975</v>
      </c>
      <c r="E1692" s="36" t="s">
        <v>34</v>
      </c>
      <c r="F1692" s="5">
        <v>43977</v>
      </c>
      <c r="G1692" s="4" t="s">
        <v>596</v>
      </c>
      <c r="H1692" s="1">
        <f t="shared" si="78"/>
        <v>2</v>
      </c>
      <c r="I1692" s="1">
        <f t="shared" si="79"/>
        <v>2</v>
      </c>
      <c r="J1692" s="69" t="s">
        <v>1923</v>
      </c>
      <c r="K1692" s="4" t="s">
        <v>589</v>
      </c>
      <c r="L1692" s="4" t="s">
        <v>34</v>
      </c>
      <c r="N1692" s="74" t="e">
        <f>+VLOOKUP(B1692,#REF!,5,0)</f>
        <v>#REF!</v>
      </c>
      <c r="O1692" s="2" t="e">
        <f t="shared" si="80"/>
        <v>#REF!</v>
      </c>
      <c r="P1692" s="2" t="s">
        <v>2644</v>
      </c>
      <c r="Q1692" s="2" t="s">
        <v>2645</v>
      </c>
    </row>
    <row r="1693" spans="1:17" ht="14.25" customHeight="1" x14ac:dyDescent="0.25">
      <c r="A1693" s="2">
        <v>1692</v>
      </c>
      <c r="B1693" s="3">
        <v>21802</v>
      </c>
      <c r="C1693" s="4" t="s">
        <v>4</v>
      </c>
      <c r="D1693" s="5">
        <v>43975</v>
      </c>
      <c r="E1693" s="36" t="s">
        <v>34</v>
      </c>
      <c r="F1693" s="5">
        <v>43978</v>
      </c>
      <c r="G1693" s="4" t="s">
        <v>596</v>
      </c>
      <c r="H1693" s="1">
        <f t="shared" si="78"/>
        <v>3</v>
      </c>
      <c r="I1693" s="1">
        <f t="shared" si="79"/>
        <v>3</v>
      </c>
      <c r="J1693" s="69" t="s">
        <v>2021</v>
      </c>
      <c r="K1693" s="4" t="s">
        <v>589</v>
      </c>
      <c r="L1693" s="4" t="s">
        <v>34</v>
      </c>
      <c r="N1693" s="74" t="e">
        <f>+VLOOKUP(B1693,#REF!,5,0)</f>
        <v>#REF!</v>
      </c>
      <c r="O1693" s="2" t="e">
        <f t="shared" si="80"/>
        <v>#REF!</v>
      </c>
      <c r="P1693" s="2" t="s">
        <v>2644</v>
      </c>
      <c r="Q1693" s="2" t="s">
        <v>2645</v>
      </c>
    </row>
    <row r="1694" spans="1:17" ht="14.25" customHeight="1" x14ac:dyDescent="0.25">
      <c r="A1694" s="2">
        <v>1693</v>
      </c>
      <c r="B1694" s="3">
        <v>21803</v>
      </c>
      <c r="C1694" s="4" t="s">
        <v>586</v>
      </c>
      <c r="D1694" s="5">
        <v>43975</v>
      </c>
      <c r="E1694" s="36" t="s">
        <v>34</v>
      </c>
      <c r="F1694" s="5">
        <v>43977</v>
      </c>
      <c r="G1694" s="4" t="s">
        <v>596</v>
      </c>
      <c r="H1694" s="1">
        <f t="shared" si="78"/>
        <v>2</v>
      </c>
      <c r="I1694" s="1">
        <f t="shared" si="79"/>
        <v>2</v>
      </c>
      <c r="J1694" s="69" t="s">
        <v>2022</v>
      </c>
      <c r="K1694" s="4" t="s">
        <v>589</v>
      </c>
      <c r="L1694" s="4" t="s">
        <v>34</v>
      </c>
      <c r="N1694" s="74" t="e">
        <f>+VLOOKUP(B1694,#REF!,5,0)</f>
        <v>#REF!</v>
      </c>
      <c r="O1694" s="2" t="e">
        <f t="shared" si="80"/>
        <v>#REF!</v>
      </c>
      <c r="P1694" s="2" t="s">
        <v>2644</v>
      </c>
      <c r="Q1694" s="2" t="s">
        <v>2645</v>
      </c>
    </row>
    <row r="1695" spans="1:17" ht="14.25" customHeight="1" x14ac:dyDescent="0.25">
      <c r="A1695" s="2">
        <v>1694</v>
      </c>
      <c r="B1695" s="3">
        <v>21804</v>
      </c>
      <c r="C1695" s="4" t="s">
        <v>4</v>
      </c>
      <c r="D1695" s="5">
        <v>43975</v>
      </c>
      <c r="E1695" s="36" t="s">
        <v>34</v>
      </c>
      <c r="F1695" s="5">
        <v>43978</v>
      </c>
      <c r="G1695" s="4" t="s">
        <v>596</v>
      </c>
      <c r="H1695" s="1">
        <f t="shared" si="78"/>
        <v>3</v>
      </c>
      <c r="I1695" s="1">
        <f t="shared" si="79"/>
        <v>3</v>
      </c>
      <c r="J1695" s="69" t="s">
        <v>2023</v>
      </c>
      <c r="K1695" s="4" t="s">
        <v>589</v>
      </c>
      <c r="L1695" s="4" t="s">
        <v>34</v>
      </c>
      <c r="N1695" s="74" t="e">
        <f>+VLOOKUP(B1695,#REF!,5,0)</f>
        <v>#REF!</v>
      </c>
      <c r="O1695" s="2" t="e">
        <f t="shared" si="80"/>
        <v>#REF!</v>
      </c>
      <c r="P1695" s="2" t="s">
        <v>2644</v>
      </c>
      <c r="Q1695" s="2" t="s">
        <v>2645</v>
      </c>
    </row>
    <row r="1696" spans="1:17" ht="14.25" customHeight="1" x14ac:dyDescent="0.25">
      <c r="A1696" s="2">
        <v>1695</v>
      </c>
      <c r="B1696" s="3">
        <v>21805</v>
      </c>
      <c r="C1696" s="4" t="s">
        <v>586</v>
      </c>
      <c r="D1696" s="5">
        <v>43975</v>
      </c>
      <c r="E1696" s="36" t="s">
        <v>34</v>
      </c>
      <c r="F1696" s="5">
        <v>43977</v>
      </c>
      <c r="G1696" s="4" t="s">
        <v>596</v>
      </c>
      <c r="H1696" s="1">
        <f t="shared" si="78"/>
        <v>2</v>
      </c>
      <c r="I1696" s="1">
        <f t="shared" si="79"/>
        <v>2</v>
      </c>
      <c r="J1696" s="69" t="s">
        <v>2024</v>
      </c>
      <c r="K1696" s="4" t="s">
        <v>589</v>
      </c>
      <c r="L1696" s="4" t="s">
        <v>34</v>
      </c>
      <c r="N1696" s="74" t="e">
        <f>+VLOOKUP(B1696,#REF!,5,0)</f>
        <v>#REF!</v>
      </c>
      <c r="O1696" s="2" t="e">
        <f t="shared" si="80"/>
        <v>#REF!</v>
      </c>
      <c r="P1696" s="2" t="s">
        <v>2644</v>
      </c>
      <c r="Q1696" s="2" t="s">
        <v>2645</v>
      </c>
    </row>
    <row r="1697" spans="1:17" ht="14.25" customHeight="1" x14ac:dyDescent="0.25">
      <c r="A1697" s="2">
        <v>1696</v>
      </c>
      <c r="B1697" s="3">
        <v>21806</v>
      </c>
      <c r="C1697" s="4" t="s">
        <v>4</v>
      </c>
      <c r="D1697" s="5">
        <v>43976</v>
      </c>
      <c r="E1697" s="36" t="s">
        <v>34</v>
      </c>
      <c r="F1697" s="5">
        <v>43978</v>
      </c>
      <c r="G1697" s="4" t="s">
        <v>596</v>
      </c>
      <c r="H1697" s="1">
        <f t="shared" si="78"/>
        <v>2</v>
      </c>
      <c r="I1697" s="1">
        <f t="shared" si="79"/>
        <v>3</v>
      </c>
      <c r="J1697" s="69" t="s">
        <v>2025</v>
      </c>
      <c r="K1697" s="4" t="s">
        <v>589</v>
      </c>
      <c r="L1697" s="4" t="s">
        <v>34</v>
      </c>
      <c r="N1697" s="74" t="e">
        <f>+VLOOKUP(B1697,#REF!,5,0)</f>
        <v>#REF!</v>
      </c>
      <c r="O1697" s="2" t="e">
        <f t="shared" si="80"/>
        <v>#REF!</v>
      </c>
      <c r="P1697" s="2" t="s">
        <v>2644</v>
      </c>
      <c r="Q1697" s="2" t="s">
        <v>2645</v>
      </c>
    </row>
    <row r="1698" spans="1:17" ht="14.25" customHeight="1" x14ac:dyDescent="0.25">
      <c r="A1698" s="2">
        <v>1697</v>
      </c>
      <c r="B1698" s="3">
        <v>21807</v>
      </c>
      <c r="C1698" s="4" t="s">
        <v>4</v>
      </c>
      <c r="D1698" s="5">
        <v>43976</v>
      </c>
      <c r="E1698" s="36" t="s">
        <v>34</v>
      </c>
      <c r="F1698" s="5">
        <v>43978</v>
      </c>
      <c r="G1698" s="4" t="s">
        <v>596</v>
      </c>
      <c r="H1698" s="1">
        <f t="shared" si="78"/>
        <v>2</v>
      </c>
      <c r="I1698" s="1">
        <f t="shared" si="79"/>
        <v>3</v>
      </c>
      <c r="J1698" s="69" t="s">
        <v>2026</v>
      </c>
      <c r="K1698" s="4" t="s">
        <v>589</v>
      </c>
      <c r="L1698" s="4" t="s">
        <v>34</v>
      </c>
      <c r="N1698" s="74" t="e">
        <f>+VLOOKUP(B1698,#REF!,5,0)</f>
        <v>#REF!</v>
      </c>
      <c r="O1698" s="2" t="e">
        <f t="shared" si="80"/>
        <v>#REF!</v>
      </c>
      <c r="P1698" s="2" t="s">
        <v>2644</v>
      </c>
      <c r="Q1698" s="2" t="s">
        <v>2645</v>
      </c>
    </row>
    <row r="1699" spans="1:17" ht="14.25" customHeight="1" x14ac:dyDescent="0.25">
      <c r="A1699" s="2">
        <v>1698</v>
      </c>
      <c r="B1699" s="3">
        <v>21808</v>
      </c>
      <c r="C1699" s="4" t="s">
        <v>586</v>
      </c>
      <c r="D1699" s="5">
        <v>43976</v>
      </c>
      <c r="E1699" s="36" t="s">
        <v>34</v>
      </c>
      <c r="F1699" s="5">
        <v>43977</v>
      </c>
      <c r="G1699" s="4" t="s">
        <v>596</v>
      </c>
      <c r="H1699" s="1">
        <f t="shared" si="78"/>
        <v>1</v>
      </c>
      <c r="I1699" s="1">
        <f t="shared" si="79"/>
        <v>2</v>
      </c>
      <c r="J1699" s="69" t="s">
        <v>2027</v>
      </c>
      <c r="K1699" s="4" t="s">
        <v>589</v>
      </c>
      <c r="L1699" s="4" t="s">
        <v>34</v>
      </c>
      <c r="N1699" s="74" t="e">
        <f>+VLOOKUP(B1699,#REF!,5,0)</f>
        <v>#REF!</v>
      </c>
      <c r="O1699" s="2" t="e">
        <f t="shared" si="80"/>
        <v>#REF!</v>
      </c>
      <c r="P1699" s="2" t="s">
        <v>2644</v>
      </c>
      <c r="Q1699" s="2" t="s">
        <v>2645</v>
      </c>
    </row>
    <row r="1700" spans="1:17" ht="14.25" customHeight="1" x14ac:dyDescent="0.25">
      <c r="A1700" s="2">
        <v>1699</v>
      </c>
      <c r="B1700" s="3">
        <v>21809</v>
      </c>
      <c r="C1700" s="4" t="s">
        <v>4</v>
      </c>
      <c r="D1700" s="5">
        <v>43976</v>
      </c>
      <c r="E1700" s="36" t="s">
        <v>34</v>
      </c>
      <c r="F1700" s="5">
        <v>43978</v>
      </c>
      <c r="G1700" s="4" t="s">
        <v>596</v>
      </c>
      <c r="H1700" s="1">
        <f t="shared" si="78"/>
        <v>2</v>
      </c>
      <c r="I1700" s="1">
        <f t="shared" si="79"/>
        <v>3</v>
      </c>
      <c r="J1700" s="69" t="s">
        <v>1084</v>
      </c>
      <c r="K1700" s="4" t="s">
        <v>589</v>
      </c>
      <c r="L1700" s="4" t="s">
        <v>34</v>
      </c>
      <c r="N1700" s="74" t="e">
        <f>+VLOOKUP(B1700,#REF!,5,0)</f>
        <v>#REF!</v>
      </c>
      <c r="O1700" s="2" t="e">
        <f t="shared" si="80"/>
        <v>#REF!</v>
      </c>
      <c r="P1700" s="2" t="s">
        <v>2644</v>
      </c>
      <c r="Q1700" s="2" t="s">
        <v>2645</v>
      </c>
    </row>
    <row r="1701" spans="1:17" ht="14.25" customHeight="1" x14ac:dyDescent="0.25">
      <c r="A1701" s="2">
        <v>1700</v>
      </c>
      <c r="B1701" s="3">
        <v>21810</v>
      </c>
      <c r="C1701" s="4" t="s">
        <v>586</v>
      </c>
      <c r="D1701" s="5">
        <v>43976</v>
      </c>
      <c r="E1701" s="36" t="s">
        <v>34</v>
      </c>
      <c r="F1701" s="5">
        <v>43977</v>
      </c>
      <c r="G1701" s="4" t="s">
        <v>596</v>
      </c>
      <c r="H1701" s="1">
        <f t="shared" si="78"/>
        <v>1</v>
      </c>
      <c r="I1701" s="1">
        <f t="shared" si="79"/>
        <v>2</v>
      </c>
      <c r="J1701" s="69" t="s">
        <v>2028</v>
      </c>
      <c r="K1701" s="4" t="s">
        <v>589</v>
      </c>
      <c r="L1701" s="4" t="s">
        <v>34</v>
      </c>
      <c r="N1701" s="74" t="e">
        <f>+VLOOKUP(B1701,#REF!,5,0)</f>
        <v>#REF!</v>
      </c>
      <c r="O1701" s="2" t="e">
        <f t="shared" si="80"/>
        <v>#REF!</v>
      </c>
      <c r="P1701" s="2" t="s">
        <v>2644</v>
      </c>
      <c r="Q1701" s="2" t="s">
        <v>2645</v>
      </c>
    </row>
    <row r="1702" spans="1:17" ht="14.25" customHeight="1" x14ac:dyDescent="0.25">
      <c r="A1702" s="2">
        <v>1701</v>
      </c>
      <c r="B1702" s="3">
        <v>21811</v>
      </c>
      <c r="C1702" s="4" t="s">
        <v>586</v>
      </c>
      <c r="D1702" s="5">
        <v>43976</v>
      </c>
      <c r="E1702" s="36" t="s">
        <v>34</v>
      </c>
      <c r="F1702" s="5">
        <v>43978</v>
      </c>
      <c r="G1702" s="4" t="s">
        <v>596</v>
      </c>
      <c r="H1702" s="1">
        <f t="shared" si="78"/>
        <v>2</v>
      </c>
      <c r="I1702" s="1">
        <f t="shared" si="79"/>
        <v>3</v>
      </c>
      <c r="J1702" s="69" t="s">
        <v>2029</v>
      </c>
      <c r="K1702" s="4" t="s">
        <v>589</v>
      </c>
      <c r="L1702" s="4" t="s">
        <v>34</v>
      </c>
      <c r="N1702" s="74" t="e">
        <f>+VLOOKUP(B1702,#REF!,5,0)</f>
        <v>#REF!</v>
      </c>
      <c r="O1702" s="2" t="e">
        <f t="shared" si="80"/>
        <v>#REF!</v>
      </c>
      <c r="P1702" s="2" t="s">
        <v>2644</v>
      </c>
      <c r="Q1702" s="2" t="s">
        <v>2645</v>
      </c>
    </row>
    <row r="1703" spans="1:17" ht="14.25" customHeight="1" x14ac:dyDescent="0.25">
      <c r="A1703" s="2">
        <v>1702</v>
      </c>
      <c r="B1703" s="3">
        <v>21812</v>
      </c>
      <c r="C1703" s="4" t="s">
        <v>4</v>
      </c>
      <c r="D1703" s="5">
        <v>43976</v>
      </c>
      <c r="E1703" s="36" t="s">
        <v>34</v>
      </c>
      <c r="F1703" s="5">
        <v>43978</v>
      </c>
      <c r="G1703" s="4" t="s">
        <v>596</v>
      </c>
      <c r="H1703" s="1">
        <f t="shared" si="78"/>
        <v>2</v>
      </c>
      <c r="I1703" s="1">
        <f t="shared" si="79"/>
        <v>3</v>
      </c>
      <c r="J1703" s="69" t="s">
        <v>2030</v>
      </c>
      <c r="K1703" s="4" t="s">
        <v>589</v>
      </c>
      <c r="L1703" s="4" t="s">
        <v>34</v>
      </c>
      <c r="N1703" s="74" t="e">
        <f>+VLOOKUP(B1703,#REF!,5,0)</f>
        <v>#REF!</v>
      </c>
      <c r="O1703" s="2" t="e">
        <f t="shared" si="80"/>
        <v>#REF!</v>
      </c>
      <c r="P1703" s="2" t="s">
        <v>2644</v>
      </c>
      <c r="Q1703" s="2" t="s">
        <v>2645</v>
      </c>
    </row>
    <row r="1704" spans="1:17" ht="14.25" customHeight="1" x14ac:dyDescent="0.25">
      <c r="A1704" s="2">
        <v>1703</v>
      </c>
      <c r="B1704" s="3">
        <v>21813</v>
      </c>
      <c r="C1704" s="4" t="s">
        <v>4</v>
      </c>
      <c r="D1704" s="5">
        <v>43976</v>
      </c>
      <c r="E1704" s="36" t="s">
        <v>34</v>
      </c>
      <c r="F1704" s="5">
        <v>43978</v>
      </c>
      <c r="G1704" s="4" t="s">
        <v>596</v>
      </c>
      <c r="H1704" s="1">
        <f t="shared" si="78"/>
        <v>2</v>
      </c>
      <c r="I1704" s="1">
        <f t="shared" si="79"/>
        <v>3</v>
      </c>
      <c r="J1704" s="69" t="s">
        <v>2031</v>
      </c>
      <c r="K1704" s="4" t="s">
        <v>589</v>
      </c>
      <c r="L1704" s="4" t="s">
        <v>34</v>
      </c>
      <c r="N1704" s="74" t="e">
        <f>+VLOOKUP(B1704,#REF!,5,0)</f>
        <v>#REF!</v>
      </c>
      <c r="O1704" s="2" t="e">
        <f t="shared" si="80"/>
        <v>#REF!</v>
      </c>
      <c r="P1704" s="2" t="s">
        <v>2644</v>
      </c>
      <c r="Q1704" s="2" t="s">
        <v>2645</v>
      </c>
    </row>
    <row r="1705" spans="1:17" ht="14.25" customHeight="1" x14ac:dyDescent="0.25">
      <c r="A1705" s="2">
        <v>1704</v>
      </c>
      <c r="B1705" s="3">
        <v>21814</v>
      </c>
      <c r="C1705" s="4" t="s">
        <v>586</v>
      </c>
      <c r="D1705" s="5">
        <v>43976</v>
      </c>
      <c r="E1705" s="36" t="s">
        <v>34</v>
      </c>
      <c r="F1705" s="5">
        <v>43978</v>
      </c>
      <c r="G1705" s="4" t="s">
        <v>596</v>
      </c>
      <c r="H1705" s="1">
        <f t="shared" si="78"/>
        <v>2</v>
      </c>
      <c r="I1705" s="1">
        <f t="shared" si="79"/>
        <v>3</v>
      </c>
      <c r="J1705" s="69" t="s">
        <v>2032</v>
      </c>
      <c r="K1705" s="4" t="s">
        <v>589</v>
      </c>
      <c r="L1705" s="4" t="s">
        <v>34</v>
      </c>
      <c r="N1705" s="74" t="e">
        <f>+VLOOKUP(B1705,#REF!,5,0)</f>
        <v>#REF!</v>
      </c>
      <c r="O1705" s="2" t="e">
        <f t="shared" si="80"/>
        <v>#REF!</v>
      </c>
      <c r="P1705" s="2" t="s">
        <v>2644</v>
      </c>
      <c r="Q1705" s="2" t="s">
        <v>2645</v>
      </c>
    </row>
    <row r="1706" spans="1:17" ht="14.25" customHeight="1" x14ac:dyDescent="0.25">
      <c r="A1706" s="2">
        <v>1705</v>
      </c>
      <c r="B1706" s="3">
        <v>21815</v>
      </c>
      <c r="C1706" s="4" t="s">
        <v>586</v>
      </c>
      <c r="D1706" s="5">
        <v>43976</v>
      </c>
      <c r="E1706" s="36" t="s">
        <v>34</v>
      </c>
      <c r="F1706" s="5">
        <v>43978</v>
      </c>
      <c r="G1706" s="4" t="s">
        <v>596</v>
      </c>
      <c r="H1706" s="1">
        <f t="shared" si="78"/>
        <v>2</v>
      </c>
      <c r="I1706" s="1">
        <f t="shared" si="79"/>
        <v>3</v>
      </c>
      <c r="J1706" s="69" t="s">
        <v>2033</v>
      </c>
      <c r="K1706" s="4" t="s">
        <v>589</v>
      </c>
      <c r="L1706" s="4" t="s">
        <v>34</v>
      </c>
      <c r="N1706" s="74" t="e">
        <f>+VLOOKUP(B1706,#REF!,5,0)</f>
        <v>#REF!</v>
      </c>
      <c r="O1706" s="2" t="e">
        <f t="shared" si="80"/>
        <v>#REF!</v>
      </c>
      <c r="P1706" s="2" t="s">
        <v>2644</v>
      </c>
      <c r="Q1706" s="2" t="s">
        <v>2645</v>
      </c>
    </row>
    <row r="1707" spans="1:17" ht="14.25" customHeight="1" x14ac:dyDescent="0.25">
      <c r="A1707" s="2">
        <v>1706</v>
      </c>
      <c r="B1707" s="3">
        <v>21816</v>
      </c>
      <c r="C1707" s="4" t="s">
        <v>586</v>
      </c>
      <c r="D1707" s="5">
        <v>43976</v>
      </c>
      <c r="E1707" s="36" t="s">
        <v>34</v>
      </c>
      <c r="F1707" s="5">
        <v>43978</v>
      </c>
      <c r="G1707" s="4" t="s">
        <v>596</v>
      </c>
      <c r="H1707" s="1">
        <f t="shared" si="78"/>
        <v>2</v>
      </c>
      <c r="I1707" s="1">
        <f t="shared" si="79"/>
        <v>3</v>
      </c>
      <c r="J1707" s="69" t="s">
        <v>2034</v>
      </c>
      <c r="K1707" s="4" t="s">
        <v>589</v>
      </c>
      <c r="L1707" s="4" t="s">
        <v>34</v>
      </c>
      <c r="N1707" s="74" t="e">
        <f>+VLOOKUP(B1707,#REF!,5,0)</f>
        <v>#REF!</v>
      </c>
      <c r="O1707" s="2" t="e">
        <f t="shared" si="80"/>
        <v>#REF!</v>
      </c>
      <c r="P1707" s="2" t="s">
        <v>2644</v>
      </c>
      <c r="Q1707" s="2" t="s">
        <v>2645</v>
      </c>
    </row>
    <row r="1708" spans="1:17" ht="14.25" customHeight="1" x14ac:dyDescent="0.25">
      <c r="A1708" s="2">
        <v>1707</v>
      </c>
      <c r="B1708" s="3">
        <v>21817</v>
      </c>
      <c r="C1708" s="4" t="s">
        <v>586</v>
      </c>
      <c r="D1708" s="5">
        <v>43976</v>
      </c>
      <c r="E1708" s="36" t="s">
        <v>34</v>
      </c>
      <c r="F1708" s="5">
        <v>43978</v>
      </c>
      <c r="G1708" s="4" t="s">
        <v>596</v>
      </c>
      <c r="H1708" s="1">
        <f t="shared" si="78"/>
        <v>2</v>
      </c>
      <c r="I1708" s="1">
        <f t="shared" si="79"/>
        <v>3</v>
      </c>
      <c r="J1708" s="69" t="s">
        <v>2035</v>
      </c>
      <c r="K1708" s="4" t="s">
        <v>589</v>
      </c>
      <c r="L1708" s="4" t="s">
        <v>34</v>
      </c>
      <c r="N1708" s="74" t="e">
        <f>+VLOOKUP(B1708,#REF!,5,0)</f>
        <v>#REF!</v>
      </c>
      <c r="O1708" s="2" t="e">
        <f t="shared" si="80"/>
        <v>#REF!</v>
      </c>
      <c r="P1708" s="2" t="s">
        <v>2644</v>
      </c>
      <c r="Q1708" s="2" t="s">
        <v>2645</v>
      </c>
    </row>
    <row r="1709" spans="1:17" ht="14.25" customHeight="1" x14ac:dyDescent="0.25">
      <c r="A1709" s="2">
        <v>1708</v>
      </c>
      <c r="B1709" s="3">
        <v>21818</v>
      </c>
      <c r="C1709" s="4" t="s">
        <v>586</v>
      </c>
      <c r="D1709" s="5">
        <v>43976</v>
      </c>
      <c r="E1709" s="36" t="s">
        <v>34</v>
      </c>
      <c r="F1709" s="5">
        <v>43978</v>
      </c>
      <c r="G1709" s="4" t="s">
        <v>596</v>
      </c>
      <c r="H1709" s="1">
        <f t="shared" si="78"/>
        <v>2</v>
      </c>
      <c r="I1709" s="1">
        <f t="shared" si="79"/>
        <v>3</v>
      </c>
      <c r="J1709" s="69" t="s">
        <v>2036</v>
      </c>
      <c r="K1709" s="4" t="s">
        <v>589</v>
      </c>
      <c r="L1709" s="4" t="s">
        <v>34</v>
      </c>
      <c r="N1709" s="74" t="e">
        <f>+VLOOKUP(B1709,#REF!,5,0)</f>
        <v>#REF!</v>
      </c>
      <c r="O1709" s="2" t="e">
        <f t="shared" si="80"/>
        <v>#REF!</v>
      </c>
      <c r="P1709" s="2" t="s">
        <v>2644</v>
      </c>
      <c r="Q1709" s="2" t="s">
        <v>2645</v>
      </c>
    </row>
    <row r="1710" spans="1:17" ht="14.25" customHeight="1" x14ac:dyDescent="0.25">
      <c r="A1710" s="2">
        <v>1709</v>
      </c>
      <c r="B1710" s="3">
        <v>21819</v>
      </c>
      <c r="C1710" s="4" t="s">
        <v>586</v>
      </c>
      <c r="D1710" s="5">
        <v>43976</v>
      </c>
      <c r="E1710" s="36" t="s">
        <v>34</v>
      </c>
      <c r="F1710" s="5">
        <v>43978</v>
      </c>
      <c r="G1710" s="4" t="s">
        <v>596</v>
      </c>
      <c r="H1710" s="1">
        <f t="shared" si="78"/>
        <v>2</v>
      </c>
      <c r="I1710" s="1">
        <f t="shared" si="79"/>
        <v>3</v>
      </c>
      <c r="J1710" s="69" t="s">
        <v>2037</v>
      </c>
      <c r="K1710" s="4" t="s">
        <v>589</v>
      </c>
      <c r="L1710" s="4" t="s">
        <v>34</v>
      </c>
      <c r="N1710" s="74" t="e">
        <f>+VLOOKUP(B1710,#REF!,5,0)</f>
        <v>#REF!</v>
      </c>
      <c r="O1710" s="2" t="e">
        <f t="shared" si="80"/>
        <v>#REF!</v>
      </c>
      <c r="P1710" s="2" t="s">
        <v>2644</v>
      </c>
      <c r="Q1710" s="2" t="s">
        <v>2645</v>
      </c>
    </row>
    <row r="1711" spans="1:17" ht="14.25" customHeight="1" x14ac:dyDescent="0.25">
      <c r="A1711" s="2">
        <v>1710</v>
      </c>
      <c r="B1711" s="3">
        <v>21820</v>
      </c>
      <c r="C1711" s="4" t="s">
        <v>586</v>
      </c>
      <c r="D1711" s="5">
        <v>43977</v>
      </c>
      <c r="E1711" s="36" t="s">
        <v>34</v>
      </c>
      <c r="F1711" s="5">
        <v>43978</v>
      </c>
      <c r="G1711" s="4" t="s">
        <v>596</v>
      </c>
      <c r="H1711" s="1">
        <f t="shared" si="78"/>
        <v>1</v>
      </c>
      <c r="I1711" s="1">
        <f t="shared" si="79"/>
        <v>2</v>
      </c>
      <c r="J1711" s="69" t="s">
        <v>2038</v>
      </c>
      <c r="K1711" s="4" t="s">
        <v>589</v>
      </c>
      <c r="L1711" s="4" t="s">
        <v>34</v>
      </c>
      <c r="N1711" s="74" t="e">
        <f>+VLOOKUP(B1711,#REF!,5,0)</f>
        <v>#REF!</v>
      </c>
      <c r="O1711" s="2" t="e">
        <f t="shared" si="80"/>
        <v>#REF!</v>
      </c>
      <c r="P1711" s="2" t="s">
        <v>2644</v>
      </c>
      <c r="Q1711" s="2" t="s">
        <v>2645</v>
      </c>
    </row>
    <row r="1712" spans="1:17" ht="14.25" customHeight="1" x14ac:dyDescent="0.25">
      <c r="A1712" s="2">
        <v>1711</v>
      </c>
      <c r="B1712" s="3">
        <v>21821</v>
      </c>
      <c r="C1712" s="4" t="s">
        <v>4</v>
      </c>
      <c r="D1712" s="5">
        <v>43977</v>
      </c>
      <c r="E1712" s="36" t="s">
        <v>34</v>
      </c>
      <c r="F1712" s="5">
        <v>43978</v>
      </c>
      <c r="G1712" s="4" t="s">
        <v>596</v>
      </c>
      <c r="H1712" s="1">
        <f t="shared" si="78"/>
        <v>1</v>
      </c>
      <c r="I1712" s="1">
        <f t="shared" si="79"/>
        <v>2</v>
      </c>
      <c r="J1712" s="69" t="s">
        <v>1092</v>
      </c>
      <c r="K1712" s="4" t="s">
        <v>589</v>
      </c>
      <c r="L1712" s="4" t="s">
        <v>34</v>
      </c>
      <c r="N1712" s="74" t="e">
        <f>+VLOOKUP(B1712,#REF!,5,0)</f>
        <v>#REF!</v>
      </c>
      <c r="O1712" s="2" t="e">
        <f t="shared" si="80"/>
        <v>#REF!</v>
      </c>
      <c r="P1712" s="2" t="s">
        <v>2644</v>
      </c>
      <c r="Q1712" s="2" t="s">
        <v>2645</v>
      </c>
    </row>
    <row r="1713" spans="1:17" ht="14.25" customHeight="1" x14ac:dyDescent="0.25">
      <c r="A1713" s="2">
        <v>1712</v>
      </c>
      <c r="B1713" s="3">
        <v>21822</v>
      </c>
      <c r="C1713" s="4" t="s">
        <v>4</v>
      </c>
      <c r="D1713" s="5">
        <v>43977</v>
      </c>
      <c r="E1713" s="36" t="s">
        <v>34</v>
      </c>
      <c r="F1713" s="5" t="s">
        <v>25</v>
      </c>
      <c r="G1713" s="4" t="s">
        <v>25</v>
      </c>
      <c r="H1713" s="1" t="e">
        <f t="shared" si="78"/>
        <v>#VALUE!</v>
      </c>
      <c r="I1713" s="1" t="e">
        <f t="shared" si="79"/>
        <v>#VALUE!</v>
      </c>
      <c r="J1713" s="69" t="s">
        <v>2039</v>
      </c>
      <c r="K1713" s="4" t="s">
        <v>592</v>
      </c>
      <c r="L1713" s="4" t="s">
        <v>25</v>
      </c>
      <c r="N1713" s="74" t="e">
        <f>+VLOOKUP(B1713,#REF!,5,0)</f>
        <v>#REF!</v>
      </c>
      <c r="O1713" s="2" t="e">
        <f t="shared" si="80"/>
        <v>#REF!</v>
      </c>
      <c r="P1713" s="2" t="s">
        <v>2646</v>
      </c>
      <c r="Q1713" s="2" t="s">
        <v>25</v>
      </c>
    </row>
    <row r="1714" spans="1:17" ht="14.25" customHeight="1" x14ac:dyDescent="0.25">
      <c r="A1714" s="2">
        <v>1713</v>
      </c>
      <c r="B1714" s="3">
        <v>21823</v>
      </c>
      <c r="C1714" s="4" t="s">
        <v>586</v>
      </c>
      <c r="D1714" s="5">
        <v>43977</v>
      </c>
      <c r="E1714" s="36" t="s">
        <v>34</v>
      </c>
      <c r="F1714" s="5">
        <v>43978</v>
      </c>
      <c r="G1714" s="4" t="s">
        <v>596</v>
      </c>
      <c r="H1714" s="1">
        <f t="shared" si="78"/>
        <v>1</v>
      </c>
      <c r="I1714" s="1">
        <f t="shared" si="79"/>
        <v>2</v>
      </c>
      <c r="J1714" s="69" t="s">
        <v>2040</v>
      </c>
      <c r="K1714" s="4" t="s">
        <v>589</v>
      </c>
      <c r="L1714" s="4" t="s">
        <v>34</v>
      </c>
      <c r="N1714" s="74" t="e">
        <f>+VLOOKUP(B1714,#REF!,5,0)</f>
        <v>#REF!</v>
      </c>
      <c r="O1714" s="2" t="e">
        <f t="shared" si="80"/>
        <v>#REF!</v>
      </c>
      <c r="P1714" s="2" t="s">
        <v>2644</v>
      </c>
      <c r="Q1714" s="2" t="s">
        <v>2645</v>
      </c>
    </row>
    <row r="1715" spans="1:17" ht="14.25" customHeight="1" x14ac:dyDescent="0.25">
      <c r="A1715" s="2">
        <v>1714</v>
      </c>
      <c r="B1715" s="3">
        <v>21824</v>
      </c>
      <c r="C1715" s="4" t="s">
        <v>586</v>
      </c>
      <c r="D1715" s="5">
        <v>43977</v>
      </c>
      <c r="E1715" s="36" t="s">
        <v>34</v>
      </c>
      <c r="F1715" s="5">
        <v>43978</v>
      </c>
      <c r="G1715" s="4" t="s">
        <v>596</v>
      </c>
      <c r="H1715" s="1">
        <f t="shared" si="78"/>
        <v>1</v>
      </c>
      <c r="I1715" s="1">
        <f t="shared" si="79"/>
        <v>2</v>
      </c>
      <c r="J1715" s="69" t="s">
        <v>2041</v>
      </c>
      <c r="K1715" s="4" t="s">
        <v>589</v>
      </c>
      <c r="L1715" s="4" t="s">
        <v>34</v>
      </c>
      <c r="N1715" s="74" t="e">
        <f>+VLOOKUP(B1715,#REF!,5,0)</f>
        <v>#REF!</v>
      </c>
      <c r="O1715" s="2" t="e">
        <f t="shared" si="80"/>
        <v>#REF!</v>
      </c>
      <c r="P1715" s="2" t="s">
        <v>2644</v>
      </c>
      <c r="Q1715" s="2" t="s">
        <v>2645</v>
      </c>
    </row>
    <row r="1716" spans="1:17" ht="14.25" customHeight="1" x14ac:dyDescent="0.25">
      <c r="A1716" s="2">
        <v>1715</v>
      </c>
      <c r="B1716" s="3">
        <v>21825</v>
      </c>
      <c r="C1716" s="4" t="s">
        <v>586</v>
      </c>
      <c r="D1716" s="5">
        <v>43977</v>
      </c>
      <c r="E1716" s="36" t="s">
        <v>34</v>
      </c>
      <c r="F1716" s="5">
        <v>43978</v>
      </c>
      <c r="G1716" s="4" t="s">
        <v>596</v>
      </c>
      <c r="H1716" s="1">
        <f t="shared" si="78"/>
        <v>1</v>
      </c>
      <c r="I1716" s="1">
        <f t="shared" si="79"/>
        <v>2</v>
      </c>
      <c r="J1716" s="69" t="s">
        <v>2042</v>
      </c>
      <c r="K1716" s="4" t="s">
        <v>589</v>
      </c>
      <c r="L1716" s="4" t="s">
        <v>34</v>
      </c>
      <c r="N1716" s="74" t="e">
        <f>+VLOOKUP(B1716,#REF!,5,0)</f>
        <v>#REF!</v>
      </c>
      <c r="O1716" s="2" t="e">
        <f t="shared" si="80"/>
        <v>#REF!</v>
      </c>
      <c r="P1716" s="2" t="s">
        <v>2644</v>
      </c>
      <c r="Q1716" s="2" t="s">
        <v>2645</v>
      </c>
    </row>
    <row r="1717" spans="1:17" ht="14.25" customHeight="1" x14ac:dyDescent="0.25">
      <c r="A1717" s="2">
        <v>1716</v>
      </c>
      <c r="B1717" s="3">
        <v>21826</v>
      </c>
      <c r="C1717" s="4" t="s">
        <v>586</v>
      </c>
      <c r="D1717" s="5">
        <v>43977</v>
      </c>
      <c r="E1717" s="36" t="s">
        <v>34</v>
      </c>
      <c r="F1717" s="5">
        <v>43978</v>
      </c>
      <c r="G1717" s="4" t="s">
        <v>596</v>
      </c>
      <c r="H1717" s="1">
        <f t="shared" si="78"/>
        <v>1</v>
      </c>
      <c r="I1717" s="1">
        <f t="shared" si="79"/>
        <v>2</v>
      </c>
      <c r="J1717" s="69" t="s">
        <v>2043</v>
      </c>
      <c r="K1717" s="4" t="s">
        <v>589</v>
      </c>
      <c r="L1717" s="4" t="s">
        <v>34</v>
      </c>
      <c r="N1717" s="74" t="e">
        <f>+VLOOKUP(B1717,#REF!,5,0)</f>
        <v>#REF!</v>
      </c>
      <c r="O1717" s="2" t="e">
        <f t="shared" si="80"/>
        <v>#REF!</v>
      </c>
      <c r="P1717" s="2" t="s">
        <v>2644</v>
      </c>
      <c r="Q1717" s="2" t="s">
        <v>2645</v>
      </c>
    </row>
    <row r="1718" spans="1:17" ht="14.25" customHeight="1" x14ac:dyDescent="0.25">
      <c r="A1718" s="2">
        <v>1717</v>
      </c>
      <c r="B1718" s="3">
        <v>21827</v>
      </c>
      <c r="C1718" s="4" t="s">
        <v>586</v>
      </c>
      <c r="D1718" s="5">
        <v>43977</v>
      </c>
      <c r="E1718" s="36" t="s">
        <v>34</v>
      </c>
      <c r="F1718" s="5">
        <v>43978</v>
      </c>
      <c r="G1718" s="4" t="s">
        <v>596</v>
      </c>
      <c r="H1718" s="1">
        <f t="shared" si="78"/>
        <v>1</v>
      </c>
      <c r="I1718" s="1">
        <f t="shared" si="79"/>
        <v>2</v>
      </c>
      <c r="J1718" s="69" t="s">
        <v>2044</v>
      </c>
      <c r="K1718" s="4" t="s">
        <v>589</v>
      </c>
      <c r="L1718" s="4" t="s">
        <v>34</v>
      </c>
      <c r="N1718" s="74" t="e">
        <f>+VLOOKUP(B1718,#REF!,5,0)</f>
        <v>#REF!</v>
      </c>
      <c r="O1718" s="2" t="e">
        <f t="shared" si="80"/>
        <v>#REF!</v>
      </c>
      <c r="P1718" s="2" t="s">
        <v>2644</v>
      </c>
      <c r="Q1718" s="2" t="s">
        <v>2645</v>
      </c>
    </row>
    <row r="1719" spans="1:17" ht="14.25" customHeight="1" x14ac:dyDescent="0.25">
      <c r="A1719" s="2">
        <v>1718</v>
      </c>
      <c r="B1719" s="3">
        <v>21828</v>
      </c>
      <c r="C1719" s="4" t="s">
        <v>4</v>
      </c>
      <c r="D1719" s="5">
        <v>43977</v>
      </c>
      <c r="E1719" s="36" t="s">
        <v>34</v>
      </c>
      <c r="F1719" s="5" t="s">
        <v>25</v>
      </c>
      <c r="G1719" s="4" t="s">
        <v>25</v>
      </c>
      <c r="H1719" s="1" t="e">
        <f t="shared" si="78"/>
        <v>#VALUE!</v>
      </c>
      <c r="I1719" s="1" t="e">
        <f t="shared" si="79"/>
        <v>#VALUE!</v>
      </c>
      <c r="J1719" s="69" t="s">
        <v>1827</v>
      </c>
      <c r="K1719" s="4" t="s">
        <v>592</v>
      </c>
      <c r="L1719" s="4" t="s">
        <v>25</v>
      </c>
      <c r="N1719" s="74" t="e">
        <f>+VLOOKUP(B1719,#REF!,5,0)</f>
        <v>#REF!</v>
      </c>
      <c r="O1719" s="2" t="e">
        <f t="shared" si="80"/>
        <v>#REF!</v>
      </c>
      <c r="P1719" s="2" t="s">
        <v>2646</v>
      </c>
      <c r="Q1719" s="2" t="s">
        <v>25</v>
      </c>
    </row>
    <row r="1720" spans="1:17" ht="14.25" customHeight="1" x14ac:dyDescent="0.25">
      <c r="A1720" s="2">
        <v>1719</v>
      </c>
      <c r="B1720" s="3">
        <v>21829</v>
      </c>
      <c r="C1720" s="4" t="s">
        <v>4</v>
      </c>
      <c r="D1720" s="5">
        <v>43977</v>
      </c>
      <c r="E1720" s="36" t="s">
        <v>34</v>
      </c>
      <c r="F1720" s="5">
        <v>43992</v>
      </c>
      <c r="G1720" s="4" t="s">
        <v>596</v>
      </c>
      <c r="H1720" s="1">
        <f t="shared" si="78"/>
        <v>15</v>
      </c>
      <c r="I1720" s="1">
        <f t="shared" si="79"/>
        <v>12</v>
      </c>
      <c r="J1720" s="69" t="s">
        <v>2045</v>
      </c>
      <c r="K1720" s="4" t="s">
        <v>589</v>
      </c>
      <c r="L1720" s="4" t="s">
        <v>35</v>
      </c>
      <c r="N1720" s="74" t="e">
        <f>+VLOOKUP(B1720,#REF!,5,0)</f>
        <v>#REF!</v>
      </c>
      <c r="O1720" s="2" t="e">
        <f t="shared" si="80"/>
        <v>#REF!</v>
      </c>
      <c r="P1720" s="2" t="s">
        <v>2644</v>
      </c>
      <c r="Q1720" s="2" t="s">
        <v>2645</v>
      </c>
    </row>
    <row r="1721" spans="1:17" ht="14.25" customHeight="1" x14ac:dyDescent="0.25">
      <c r="A1721" s="2">
        <v>1720</v>
      </c>
      <c r="B1721" s="3">
        <v>21830</v>
      </c>
      <c r="C1721" s="4" t="s">
        <v>586</v>
      </c>
      <c r="D1721" s="5">
        <v>43977</v>
      </c>
      <c r="E1721" s="36" t="s">
        <v>34</v>
      </c>
      <c r="F1721" s="5">
        <v>43978</v>
      </c>
      <c r="G1721" s="4" t="s">
        <v>596</v>
      </c>
      <c r="H1721" s="1">
        <f t="shared" si="78"/>
        <v>1</v>
      </c>
      <c r="I1721" s="1">
        <f t="shared" si="79"/>
        <v>2</v>
      </c>
      <c r="J1721" s="69" t="s">
        <v>2045</v>
      </c>
      <c r="K1721" s="4" t="s">
        <v>589</v>
      </c>
      <c r="L1721" s="4" t="s">
        <v>34</v>
      </c>
      <c r="N1721" s="74" t="e">
        <f>+VLOOKUP(B1721,#REF!,5,0)</f>
        <v>#REF!</v>
      </c>
      <c r="O1721" s="2" t="e">
        <f t="shared" si="80"/>
        <v>#REF!</v>
      </c>
      <c r="P1721" s="2" t="s">
        <v>2644</v>
      </c>
      <c r="Q1721" s="2" t="s">
        <v>2645</v>
      </c>
    </row>
    <row r="1722" spans="1:17" ht="14.25" customHeight="1" x14ac:dyDescent="0.25">
      <c r="A1722" s="2">
        <v>1721</v>
      </c>
      <c r="B1722" s="3">
        <v>21831</v>
      </c>
      <c r="C1722" s="4" t="s">
        <v>586</v>
      </c>
      <c r="D1722" s="5">
        <v>43977</v>
      </c>
      <c r="E1722" s="36" t="s">
        <v>34</v>
      </c>
      <c r="F1722" s="5">
        <v>43978</v>
      </c>
      <c r="G1722" s="4" t="s">
        <v>596</v>
      </c>
      <c r="H1722" s="1">
        <f t="shared" si="78"/>
        <v>1</v>
      </c>
      <c r="I1722" s="1">
        <f t="shared" si="79"/>
        <v>2</v>
      </c>
      <c r="J1722" s="69" t="s">
        <v>1961</v>
      </c>
      <c r="K1722" s="4" t="s">
        <v>589</v>
      </c>
      <c r="L1722" s="4" t="s">
        <v>34</v>
      </c>
      <c r="N1722" s="74" t="e">
        <f>+VLOOKUP(B1722,#REF!,5,0)</f>
        <v>#REF!</v>
      </c>
      <c r="O1722" s="2" t="e">
        <f t="shared" si="80"/>
        <v>#REF!</v>
      </c>
      <c r="P1722" s="2" t="s">
        <v>2644</v>
      </c>
      <c r="Q1722" s="2" t="s">
        <v>2645</v>
      </c>
    </row>
    <row r="1723" spans="1:17" ht="14.25" customHeight="1" x14ac:dyDescent="0.25">
      <c r="A1723" s="2">
        <v>1722</v>
      </c>
      <c r="B1723" s="3">
        <v>21832</v>
      </c>
      <c r="C1723" s="4" t="s">
        <v>586</v>
      </c>
      <c r="D1723" s="5">
        <v>43977</v>
      </c>
      <c r="E1723" s="36" t="s">
        <v>34</v>
      </c>
      <c r="F1723" s="5">
        <v>43978</v>
      </c>
      <c r="G1723" s="4" t="s">
        <v>596</v>
      </c>
      <c r="H1723" s="1">
        <f t="shared" si="78"/>
        <v>1</v>
      </c>
      <c r="I1723" s="1">
        <f t="shared" si="79"/>
        <v>2</v>
      </c>
      <c r="J1723" s="69" t="s">
        <v>2046</v>
      </c>
      <c r="K1723" s="4" t="s">
        <v>589</v>
      </c>
      <c r="L1723" s="4" t="s">
        <v>34</v>
      </c>
      <c r="N1723" s="74" t="e">
        <f>+VLOOKUP(B1723,#REF!,5,0)</f>
        <v>#REF!</v>
      </c>
      <c r="O1723" s="2" t="e">
        <f t="shared" si="80"/>
        <v>#REF!</v>
      </c>
      <c r="P1723" s="2" t="s">
        <v>2644</v>
      </c>
      <c r="Q1723" s="2" t="s">
        <v>2645</v>
      </c>
    </row>
    <row r="1724" spans="1:17" ht="14.25" customHeight="1" x14ac:dyDescent="0.25">
      <c r="A1724" s="2">
        <v>1723</v>
      </c>
      <c r="B1724" s="3">
        <v>21833</v>
      </c>
      <c r="C1724" s="4" t="s">
        <v>2</v>
      </c>
      <c r="D1724" s="5">
        <v>43977</v>
      </c>
      <c r="E1724" s="36" t="s">
        <v>34</v>
      </c>
      <c r="F1724" s="5">
        <v>43978</v>
      </c>
      <c r="G1724" s="4" t="s">
        <v>596</v>
      </c>
      <c r="H1724" s="1">
        <f t="shared" si="78"/>
        <v>1</v>
      </c>
      <c r="I1724" s="1">
        <f t="shared" si="79"/>
        <v>2</v>
      </c>
      <c r="J1724" s="69" t="s">
        <v>2047</v>
      </c>
      <c r="K1724" s="4" t="s">
        <v>589</v>
      </c>
      <c r="L1724" s="4" t="s">
        <v>34</v>
      </c>
      <c r="N1724" s="74" t="e">
        <f>+VLOOKUP(B1724,#REF!,5,0)</f>
        <v>#REF!</v>
      </c>
      <c r="O1724" s="2" t="e">
        <f t="shared" si="80"/>
        <v>#REF!</v>
      </c>
      <c r="P1724" s="2" t="s">
        <v>2644</v>
      </c>
      <c r="Q1724" s="2" t="s">
        <v>2645</v>
      </c>
    </row>
    <row r="1725" spans="1:17" ht="14.25" customHeight="1" x14ac:dyDescent="0.25">
      <c r="A1725" s="2">
        <v>1724</v>
      </c>
      <c r="B1725" s="3">
        <v>21834</v>
      </c>
      <c r="C1725" s="4" t="s">
        <v>586</v>
      </c>
      <c r="D1725" s="5">
        <v>43977</v>
      </c>
      <c r="E1725" s="36" t="s">
        <v>34</v>
      </c>
      <c r="F1725" s="5">
        <v>43978</v>
      </c>
      <c r="G1725" s="4" t="s">
        <v>596</v>
      </c>
      <c r="H1725" s="1">
        <f t="shared" si="78"/>
        <v>1</v>
      </c>
      <c r="I1725" s="1">
        <f t="shared" si="79"/>
        <v>2</v>
      </c>
      <c r="J1725" s="69" t="s">
        <v>2048</v>
      </c>
      <c r="K1725" s="4" t="s">
        <v>589</v>
      </c>
      <c r="L1725" s="4" t="s">
        <v>34</v>
      </c>
      <c r="N1725" s="74" t="e">
        <f>+VLOOKUP(B1725,#REF!,5,0)</f>
        <v>#REF!</v>
      </c>
      <c r="O1725" s="2" t="e">
        <f t="shared" si="80"/>
        <v>#REF!</v>
      </c>
      <c r="P1725" s="2" t="s">
        <v>2644</v>
      </c>
      <c r="Q1725" s="2" t="s">
        <v>2645</v>
      </c>
    </row>
    <row r="1726" spans="1:17" ht="14.25" customHeight="1" x14ac:dyDescent="0.25">
      <c r="A1726" s="2">
        <v>1725</v>
      </c>
      <c r="B1726" s="3">
        <v>21835</v>
      </c>
      <c r="C1726" s="4" t="s">
        <v>586</v>
      </c>
      <c r="D1726" s="5">
        <v>43977</v>
      </c>
      <c r="E1726" s="36" t="s">
        <v>34</v>
      </c>
      <c r="F1726" s="5">
        <v>43978</v>
      </c>
      <c r="G1726" s="4" t="s">
        <v>596</v>
      </c>
      <c r="H1726" s="1">
        <f t="shared" si="78"/>
        <v>1</v>
      </c>
      <c r="I1726" s="1">
        <f t="shared" si="79"/>
        <v>2</v>
      </c>
      <c r="J1726" s="69" t="s">
        <v>2049</v>
      </c>
      <c r="K1726" s="4" t="s">
        <v>589</v>
      </c>
      <c r="L1726" s="4" t="s">
        <v>34</v>
      </c>
      <c r="N1726" s="74" t="e">
        <f>+VLOOKUP(B1726,#REF!,5,0)</f>
        <v>#REF!</v>
      </c>
      <c r="O1726" s="2" t="e">
        <f t="shared" si="80"/>
        <v>#REF!</v>
      </c>
      <c r="P1726" s="2" t="s">
        <v>2644</v>
      </c>
      <c r="Q1726" s="2" t="s">
        <v>2645</v>
      </c>
    </row>
    <row r="1727" spans="1:17" ht="14.25" customHeight="1" x14ac:dyDescent="0.25">
      <c r="A1727" s="2">
        <v>1726</v>
      </c>
      <c r="B1727" s="3">
        <v>21836</v>
      </c>
      <c r="C1727" s="4" t="s">
        <v>586</v>
      </c>
      <c r="D1727" s="5">
        <v>43977</v>
      </c>
      <c r="E1727" s="36" t="s">
        <v>34</v>
      </c>
      <c r="F1727" s="5">
        <v>43978</v>
      </c>
      <c r="G1727" s="4" t="s">
        <v>596</v>
      </c>
      <c r="H1727" s="1">
        <f t="shared" si="78"/>
        <v>1</v>
      </c>
      <c r="I1727" s="1">
        <f t="shared" si="79"/>
        <v>2</v>
      </c>
      <c r="J1727" s="69" t="s">
        <v>1758</v>
      </c>
      <c r="K1727" s="4" t="s">
        <v>589</v>
      </c>
      <c r="L1727" s="4" t="s">
        <v>34</v>
      </c>
      <c r="N1727" s="74" t="e">
        <f>+VLOOKUP(B1727,#REF!,5,0)</f>
        <v>#REF!</v>
      </c>
      <c r="O1727" s="2" t="e">
        <f t="shared" si="80"/>
        <v>#REF!</v>
      </c>
      <c r="P1727" s="2" t="s">
        <v>2644</v>
      </c>
      <c r="Q1727" s="2" t="s">
        <v>2645</v>
      </c>
    </row>
    <row r="1728" spans="1:17" ht="14.25" customHeight="1" x14ac:dyDescent="0.25">
      <c r="A1728" s="2">
        <v>1727</v>
      </c>
      <c r="B1728" s="3">
        <v>21837</v>
      </c>
      <c r="C1728" s="4" t="s">
        <v>2</v>
      </c>
      <c r="D1728" s="5">
        <v>43977</v>
      </c>
      <c r="E1728" s="36" t="s">
        <v>34</v>
      </c>
      <c r="F1728" s="5">
        <v>43978</v>
      </c>
      <c r="G1728" s="4" t="s">
        <v>596</v>
      </c>
      <c r="H1728" s="1">
        <f t="shared" si="78"/>
        <v>1</v>
      </c>
      <c r="I1728" s="1">
        <f t="shared" si="79"/>
        <v>2</v>
      </c>
      <c r="J1728" s="69" t="s">
        <v>2050</v>
      </c>
      <c r="K1728" s="4" t="s">
        <v>589</v>
      </c>
      <c r="L1728" s="4" t="s">
        <v>34</v>
      </c>
      <c r="N1728" s="74" t="e">
        <f>+VLOOKUP(B1728,#REF!,5,0)</f>
        <v>#REF!</v>
      </c>
      <c r="O1728" s="2" t="e">
        <f t="shared" si="80"/>
        <v>#REF!</v>
      </c>
      <c r="P1728" s="2" t="s">
        <v>2644</v>
      </c>
      <c r="Q1728" s="2" t="s">
        <v>2645</v>
      </c>
    </row>
    <row r="1729" spans="1:17" ht="14.25" customHeight="1" x14ac:dyDescent="0.25">
      <c r="A1729" s="2">
        <v>1728</v>
      </c>
      <c r="B1729" s="3">
        <v>21838</v>
      </c>
      <c r="C1729" s="4" t="s">
        <v>586</v>
      </c>
      <c r="D1729" s="5">
        <v>43977</v>
      </c>
      <c r="E1729" s="36" t="s">
        <v>34</v>
      </c>
      <c r="F1729" s="5">
        <v>43978</v>
      </c>
      <c r="G1729" s="4" t="s">
        <v>596</v>
      </c>
      <c r="H1729" s="1">
        <f t="shared" si="78"/>
        <v>1</v>
      </c>
      <c r="I1729" s="1">
        <f t="shared" si="79"/>
        <v>2</v>
      </c>
      <c r="J1729" s="69" t="s">
        <v>2051</v>
      </c>
      <c r="K1729" s="4" t="s">
        <v>589</v>
      </c>
      <c r="L1729" s="4" t="s">
        <v>34</v>
      </c>
      <c r="N1729" s="74" t="e">
        <f>+VLOOKUP(B1729,#REF!,5,0)</f>
        <v>#REF!</v>
      </c>
      <c r="O1729" s="2" t="e">
        <f t="shared" si="80"/>
        <v>#REF!</v>
      </c>
      <c r="P1729" s="2" t="s">
        <v>2644</v>
      </c>
      <c r="Q1729" s="2" t="s">
        <v>2645</v>
      </c>
    </row>
    <row r="1730" spans="1:17" ht="14.25" customHeight="1" x14ac:dyDescent="0.25">
      <c r="A1730" s="2">
        <v>1729</v>
      </c>
      <c r="B1730" s="3">
        <v>21839</v>
      </c>
      <c r="C1730" s="4" t="s">
        <v>586</v>
      </c>
      <c r="D1730" s="5">
        <v>43977</v>
      </c>
      <c r="E1730" s="36" t="s">
        <v>34</v>
      </c>
      <c r="F1730" s="5">
        <v>43978</v>
      </c>
      <c r="G1730" s="4" t="s">
        <v>596</v>
      </c>
      <c r="H1730" s="1">
        <f t="shared" ref="H1730:H1793" si="81">+F1730-D1730</f>
        <v>1</v>
      </c>
      <c r="I1730" s="1">
        <f t="shared" ref="I1730:I1793" si="82">+NETWORKDAYS(D1730,F1730)</f>
        <v>2</v>
      </c>
      <c r="J1730" s="69" t="s">
        <v>2052</v>
      </c>
      <c r="K1730" s="4" t="s">
        <v>589</v>
      </c>
      <c r="L1730" s="4" t="s">
        <v>34</v>
      </c>
      <c r="N1730" s="74" t="e">
        <f>+VLOOKUP(B1730,#REF!,5,0)</f>
        <v>#REF!</v>
      </c>
      <c r="O1730" s="2" t="e">
        <f t="shared" ref="O1730:O1793" si="83">+N1730=K1730</f>
        <v>#REF!</v>
      </c>
      <c r="P1730" s="2" t="s">
        <v>2644</v>
      </c>
      <c r="Q1730" s="2" t="s">
        <v>2645</v>
      </c>
    </row>
    <row r="1731" spans="1:17" ht="14.25" customHeight="1" x14ac:dyDescent="0.25">
      <c r="A1731" s="2">
        <v>1730</v>
      </c>
      <c r="B1731" s="3">
        <v>21840</v>
      </c>
      <c r="C1731" s="4" t="s">
        <v>586</v>
      </c>
      <c r="D1731" s="5">
        <v>43977</v>
      </c>
      <c r="E1731" s="36" t="s">
        <v>34</v>
      </c>
      <c r="F1731" s="5">
        <v>43978</v>
      </c>
      <c r="G1731" s="4" t="s">
        <v>596</v>
      </c>
      <c r="H1731" s="1">
        <f t="shared" si="81"/>
        <v>1</v>
      </c>
      <c r="I1731" s="1">
        <f t="shared" si="82"/>
        <v>2</v>
      </c>
      <c r="J1731" s="69" t="s">
        <v>1876</v>
      </c>
      <c r="K1731" s="4" t="s">
        <v>589</v>
      </c>
      <c r="L1731" s="4" t="s">
        <v>34</v>
      </c>
      <c r="N1731" s="74" t="e">
        <f>+VLOOKUP(B1731,#REF!,5,0)</f>
        <v>#REF!</v>
      </c>
      <c r="O1731" s="2" t="e">
        <f t="shared" si="83"/>
        <v>#REF!</v>
      </c>
      <c r="P1731" s="2" t="s">
        <v>2644</v>
      </c>
      <c r="Q1731" s="2" t="s">
        <v>2645</v>
      </c>
    </row>
    <row r="1732" spans="1:17" ht="14.25" customHeight="1" x14ac:dyDescent="0.25">
      <c r="A1732" s="2">
        <v>1731</v>
      </c>
      <c r="B1732" s="3">
        <v>21841</v>
      </c>
      <c r="C1732" s="4" t="s">
        <v>586</v>
      </c>
      <c r="D1732" s="5">
        <v>43977</v>
      </c>
      <c r="E1732" s="36" t="s">
        <v>34</v>
      </c>
      <c r="F1732" s="5">
        <v>43978</v>
      </c>
      <c r="G1732" s="4" t="s">
        <v>596</v>
      </c>
      <c r="H1732" s="1">
        <f t="shared" si="81"/>
        <v>1</v>
      </c>
      <c r="I1732" s="1">
        <f t="shared" si="82"/>
        <v>2</v>
      </c>
      <c r="J1732" s="69" t="s">
        <v>1847</v>
      </c>
      <c r="K1732" s="4" t="s">
        <v>589</v>
      </c>
      <c r="L1732" s="4" t="s">
        <v>34</v>
      </c>
      <c r="N1732" s="74" t="e">
        <f>+VLOOKUP(B1732,#REF!,5,0)</f>
        <v>#REF!</v>
      </c>
      <c r="O1732" s="2" t="e">
        <f t="shared" si="83"/>
        <v>#REF!</v>
      </c>
      <c r="P1732" s="2" t="s">
        <v>2644</v>
      </c>
      <c r="Q1732" s="2" t="s">
        <v>2645</v>
      </c>
    </row>
    <row r="1733" spans="1:17" ht="14.25" customHeight="1" x14ac:dyDescent="0.25">
      <c r="A1733" s="2">
        <v>1732</v>
      </c>
      <c r="B1733" s="3">
        <v>21842</v>
      </c>
      <c r="C1733" s="4" t="s">
        <v>586</v>
      </c>
      <c r="D1733" s="5">
        <v>43977</v>
      </c>
      <c r="E1733" s="36" t="s">
        <v>34</v>
      </c>
      <c r="F1733" s="5">
        <v>43978</v>
      </c>
      <c r="G1733" s="4" t="s">
        <v>596</v>
      </c>
      <c r="H1733" s="1">
        <f t="shared" si="81"/>
        <v>1</v>
      </c>
      <c r="I1733" s="1">
        <f t="shared" si="82"/>
        <v>2</v>
      </c>
      <c r="J1733" s="69" t="s">
        <v>2053</v>
      </c>
      <c r="K1733" s="4" t="s">
        <v>589</v>
      </c>
      <c r="L1733" s="4" t="s">
        <v>34</v>
      </c>
      <c r="N1733" s="74" t="e">
        <f>+VLOOKUP(B1733,#REF!,5,0)</f>
        <v>#REF!</v>
      </c>
      <c r="O1733" s="2" t="e">
        <f t="shared" si="83"/>
        <v>#REF!</v>
      </c>
      <c r="P1733" s="2" t="s">
        <v>2644</v>
      </c>
      <c r="Q1733" s="2" t="s">
        <v>2645</v>
      </c>
    </row>
    <row r="1734" spans="1:17" ht="14.25" customHeight="1" x14ac:dyDescent="0.25">
      <c r="A1734" s="2">
        <v>1733</v>
      </c>
      <c r="B1734" s="3">
        <v>21843</v>
      </c>
      <c r="C1734" s="4" t="s">
        <v>586</v>
      </c>
      <c r="D1734" s="5">
        <v>43977</v>
      </c>
      <c r="E1734" s="36" t="s">
        <v>34</v>
      </c>
      <c r="F1734" s="5">
        <v>43980</v>
      </c>
      <c r="G1734" s="4" t="s">
        <v>596</v>
      </c>
      <c r="H1734" s="1">
        <f t="shared" si="81"/>
        <v>3</v>
      </c>
      <c r="I1734" s="1">
        <f t="shared" si="82"/>
        <v>4</v>
      </c>
      <c r="J1734" s="69" t="s">
        <v>2054</v>
      </c>
      <c r="K1734" s="4" t="s">
        <v>589</v>
      </c>
      <c r="L1734" s="4" t="s">
        <v>34</v>
      </c>
      <c r="N1734" s="74" t="e">
        <f>+VLOOKUP(B1734,#REF!,5,0)</f>
        <v>#REF!</v>
      </c>
      <c r="O1734" s="2" t="e">
        <f t="shared" si="83"/>
        <v>#REF!</v>
      </c>
      <c r="P1734" s="2" t="s">
        <v>2644</v>
      </c>
      <c r="Q1734" s="2" t="s">
        <v>2645</v>
      </c>
    </row>
    <row r="1735" spans="1:17" ht="14.25" customHeight="1" x14ac:dyDescent="0.25">
      <c r="A1735" s="2">
        <v>1734</v>
      </c>
      <c r="B1735" s="3">
        <v>21844</v>
      </c>
      <c r="C1735" s="4" t="s">
        <v>586</v>
      </c>
      <c r="D1735" s="5">
        <v>43977</v>
      </c>
      <c r="E1735" s="36" t="s">
        <v>34</v>
      </c>
      <c r="F1735" s="5">
        <v>43980</v>
      </c>
      <c r="G1735" s="4" t="s">
        <v>596</v>
      </c>
      <c r="H1735" s="1">
        <f t="shared" si="81"/>
        <v>3</v>
      </c>
      <c r="I1735" s="1">
        <f t="shared" si="82"/>
        <v>4</v>
      </c>
      <c r="J1735" s="69" t="s">
        <v>1901</v>
      </c>
      <c r="K1735" s="4" t="s">
        <v>589</v>
      </c>
      <c r="L1735" s="4" t="s">
        <v>34</v>
      </c>
      <c r="N1735" s="74" t="e">
        <f>+VLOOKUP(B1735,#REF!,5,0)</f>
        <v>#REF!</v>
      </c>
      <c r="O1735" s="2" t="e">
        <f t="shared" si="83"/>
        <v>#REF!</v>
      </c>
      <c r="P1735" s="2" t="s">
        <v>2644</v>
      </c>
      <c r="Q1735" s="2" t="s">
        <v>2645</v>
      </c>
    </row>
    <row r="1736" spans="1:17" ht="14.25" customHeight="1" x14ac:dyDescent="0.25">
      <c r="A1736" s="2">
        <v>1735</v>
      </c>
      <c r="B1736" s="3">
        <v>21845</v>
      </c>
      <c r="C1736" s="4" t="s">
        <v>4</v>
      </c>
      <c r="D1736" s="5">
        <v>43977</v>
      </c>
      <c r="E1736" s="36" t="s">
        <v>34</v>
      </c>
      <c r="F1736" s="5">
        <v>43978</v>
      </c>
      <c r="G1736" s="4" t="s">
        <v>596</v>
      </c>
      <c r="H1736" s="1">
        <f t="shared" si="81"/>
        <v>1</v>
      </c>
      <c r="I1736" s="1">
        <f t="shared" si="82"/>
        <v>2</v>
      </c>
      <c r="J1736" s="69" t="s">
        <v>2055</v>
      </c>
      <c r="K1736" s="4" t="s">
        <v>589</v>
      </c>
      <c r="L1736" s="4" t="s">
        <v>34</v>
      </c>
      <c r="N1736" s="74" t="e">
        <f>+VLOOKUP(B1736,#REF!,5,0)</f>
        <v>#REF!</v>
      </c>
      <c r="O1736" s="2" t="e">
        <f t="shared" si="83"/>
        <v>#REF!</v>
      </c>
      <c r="P1736" s="2" t="s">
        <v>2644</v>
      </c>
      <c r="Q1736" s="2" t="s">
        <v>2645</v>
      </c>
    </row>
    <row r="1737" spans="1:17" ht="14.25" customHeight="1" x14ac:dyDescent="0.25">
      <c r="A1737" s="2">
        <v>1736</v>
      </c>
      <c r="B1737" s="3">
        <v>21846</v>
      </c>
      <c r="C1737" s="4" t="s">
        <v>586</v>
      </c>
      <c r="D1737" s="5">
        <v>43977</v>
      </c>
      <c r="E1737" s="36" t="s">
        <v>34</v>
      </c>
      <c r="F1737" s="5">
        <v>43980</v>
      </c>
      <c r="G1737" s="4" t="s">
        <v>596</v>
      </c>
      <c r="H1737" s="1">
        <f t="shared" si="81"/>
        <v>3</v>
      </c>
      <c r="I1737" s="1">
        <f t="shared" si="82"/>
        <v>4</v>
      </c>
      <c r="J1737" s="69" t="s">
        <v>2056</v>
      </c>
      <c r="K1737" s="4" t="s">
        <v>589</v>
      </c>
      <c r="L1737" s="4" t="s">
        <v>34</v>
      </c>
      <c r="N1737" s="74" t="e">
        <f>+VLOOKUP(B1737,#REF!,5,0)</f>
        <v>#REF!</v>
      </c>
      <c r="O1737" s="2" t="e">
        <f t="shared" si="83"/>
        <v>#REF!</v>
      </c>
      <c r="P1737" s="2" t="s">
        <v>2644</v>
      </c>
      <c r="Q1737" s="2" t="s">
        <v>2645</v>
      </c>
    </row>
    <row r="1738" spans="1:17" ht="14.25" customHeight="1" x14ac:dyDescent="0.25">
      <c r="A1738" s="2">
        <v>1737</v>
      </c>
      <c r="B1738" s="3">
        <v>21847</v>
      </c>
      <c r="C1738" s="4" t="s">
        <v>4</v>
      </c>
      <c r="D1738" s="5">
        <v>43977</v>
      </c>
      <c r="E1738" s="36" t="s">
        <v>34</v>
      </c>
      <c r="F1738" s="5">
        <v>43978</v>
      </c>
      <c r="G1738" s="4" t="s">
        <v>596</v>
      </c>
      <c r="H1738" s="1">
        <f t="shared" si="81"/>
        <v>1</v>
      </c>
      <c r="I1738" s="1">
        <f t="shared" si="82"/>
        <v>2</v>
      </c>
      <c r="J1738" s="69" t="s">
        <v>2057</v>
      </c>
      <c r="K1738" s="4" t="s">
        <v>589</v>
      </c>
      <c r="L1738" s="4" t="s">
        <v>34</v>
      </c>
      <c r="N1738" s="74" t="e">
        <f>+VLOOKUP(B1738,#REF!,5,0)</f>
        <v>#REF!</v>
      </c>
      <c r="O1738" s="2" t="e">
        <f t="shared" si="83"/>
        <v>#REF!</v>
      </c>
      <c r="P1738" s="2" t="s">
        <v>2644</v>
      </c>
      <c r="Q1738" s="2" t="s">
        <v>2645</v>
      </c>
    </row>
    <row r="1739" spans="1:17" ht="14.25" customHeight="1" x14ac:dyDescent="0.25">
      <c r="A1739" s="2">
        <v>1738</v>
      </c>
      <c r="B1739" s="3">
        <v>21848</v>
      </c>
      <c r="C1739" s="4" t="s">
        <v>586</v>
      </c>
      <c r="D1739" s="5">
        <v>43977</v>
      </c>
      <c r="E1739" s="36" t="s">
        <v>34</v>
      </c>
      <c r="F1739" s="5">
        <v>43980</v>
      </c>
      <c r="G1739" s="4" t="s">
        <v>596</v>
      </c>
      <c r="H1739" s="1">
        <f t="shared" si="81"/>
        <v>3</v>
      </c>
      <c r="I1739" s="1">
        <f t="shared" si="82"/>
        <v>4</v>
      </c>
      <c r="J1739" s="69" t="s">
        <v>2058</v>
      </c>
      <c r="K1739" s="4" t="s">
        <v>589</v>
      </c>
      <c r="L1739" s="4" t="s">
        <v>34</v>
      </c>
      <c r="N1739" s="74" t="e">
        <f>+VLOOKUP(B1739,#REF!,5,0)</f>
        <v>#REF!</v>
      </c>
      <c r="O1739" s="2" t="e">
        <f t="shared" si="83"/>
        <v>#REF!</v>
      </c>
      <c r="P1739" s="2" t="s">
        <v>2644</v>
      </c>
      <c r="Q1739" s="2" t="s">
        <v>2645</v>
      </c>
    </row>
    <row r="1740" spans="1:17" ht="14.25" customHeight="1" x14ac:dyDescent="0.25">
      <c r="A1740" s="2">
        <v>1739</v>
      </c>
      <c r="B1740" s="3">
        <v>21849</v>
      </c>
      <c r="C1740" s="4" t="s">
        <v>586</v>
      </c>
      <c r="D1740" s="5">
        <v>43978</v>
      </c>
      <c r="E1740" s="36" t="s">
        <v>34</v>
      </c>
      <c r="F1740" s="5">
        <v>43980</v>
      </c>
      <c r="G1740" s="4" t="s">
        <v>596</v>
      </c>
      <c r="H1740" s="1">
        <f t="shared" si="81"/>
        <v>2</v>
      </c>
      <c r="I1740" s="1">
        <f t="shared" si="82"/>
        <v>3</v>
      </c>
      <c r="J1740" s="69" t="s">
        <v>2059</v>
      </c>
      <c r="K1740" s="4" t="s">
        <v>589</v>
      </c>
      <c r="L1740" s="4" t="s">
        <v>34</v>
      </c>
      <c r="N1740" s="74" t="e">
        <f>+VLOOKUP(B1740,#REF!,5,0)</f>
        <v>#REF!</v>
      </c>
      <c r="O1740" s="2" t="e">
        <f t="shared" si="83"/>
        <v>#REF!</v>
      </c>
      <c r="P1740" s="2" t="s">
        <v>2644</v>
      </c>
      <c r="Q1740" s="2" t="s">
        <v>2645</v>
      </c>
    </row>
    <row r="1741" spans="1:17" ht="14.25" customHeight="1" x14ac:dyDescent="0.25">
      <c r="A1741" s="2">
        <v>1740</v>
      </c>
      <c r="B1741" s="3">
        <v>21850</v>
      </c>
      <c r="C1741" s="4" t="s">
        <v>2</v>
      </c>
      <c r="D1741" s="5">
        <v>43978</v>
      </c>
      <c r="E1741" s="36" t="s">
        <v>34</v>
      </c>
      <c r="F1741" s="5">
        <v>43980</v>
      </c>
      <c r="G1741" s="4" t="s">
        <v>596</v>
      </c>
      <c r="H1741" s="1">
        <f t="shared" si="81"/>
        <v>2</v>
      </c>
      <c r="I1741" s="1">
        <f t="shared" si="82"/>
        <v>3</v>
      </c>
      <c r="J1741" s="69" t="s">
        <v>2060</v>
      </c>
      <c r="K1741" s="4" t="s">
        <v>589</v>
      </c>
      <c r="L1741" s="4" t="s">
        <v>34</v>
      </c>
      <c r="N1741" s="74" t="e">
        <f>+VLOOKUP(B1741,#REF!,5,0)</f>
        <v>#REF!</v>
      </c>
      <c r="O1741" s="2" t="e">
        <f t="shared" si="83"/>
        <v>#REF!</v>
      </c>
      <c r="P1741" s="2" t="s">
        <v>2644</v>
      </c>
      <c r="Q1741" s="2" t="s">
        <v>2645</v>
      </c>
    </row>
    <row r="1742" spans="1:17" ht="14.25" customHeight="1" x14ac:dyDescent="0.25">
      <c r="A1742" s="2">
        <v>1741</v>
      </c>
      <c r="B1742" s="3">
        <v>21851</v>
      </c>
      <c r="C1742" s="4" t="s">
        <v>586</v>
      </c>
      <c r="D1742" s="5">
        <v>43978</v>
      </c>
      <c r="E1742" s="36" t="s">
        <v>34</v>
      </c>
      <c r="F1742" s="5">
        <v>43980</v>
      </c>
      <c r="G1742" s="4" t="s">
        <v>596</v>
      </c>
      <c r="H1742" s="1">
        <f t="shared" si="81"/>
        <v>2</v>
      </c>
      <c r="I1742" s="1">
        <f t="shared" si="82"/>
        <v>3</v>
      </c>
      <c r="J1742" s="69" t="s">
        <v>1889</v>
      </c>
      <c r="K1742" s="4" t="s">
        <v>589</v>
      </c>
      <c r="L1742" s="4" t="s">
        <v>34</v>
      </c>
      <c r="N1742" s="74" t="e">
        <f>+VLOOKUP(B1742,#REF!,5,0)</f>
        <v>#REF!</v>
      </c>
      <c r="O1742" s="2" t="e">
        <f t="shared" si="83"/>
        <v>#REF!</v>
      </c>
      <c r="P1742" s="2" t="s">
        <v>2644</v>
      </c>
      <c r="Q1742" s="2" t="s">
        <v>2645</v>
      </c>
    </row>
    <row r="1743" spans="1:17" ht="14.25" customHeight="1" x14ac:dyDescent="0.25">
      <c r="A1743" s="2">
        <v>1742</v>
      </c>
      <c r="B1743" s="3">
        <v>21852</v>
      </c>
      <c r="C1743" s="4" t="s">
        <v>586</v>
      </c>
      <c r="D1743" s="5">
        <v>43978</v>
      </c>
      <c r="E1743" s="36" t="s">
        <v>34</v>
      </c>
      <c r="F1743" s="5">
        <v>43980</v>
      </c>
      <c r="G1743" s="4" t="s">
        <v>596</v>
      </c>
      <c r="H1743" s="1">
        <f t="shared" si="81"/>
        <v>2</v>
      </c>
      <c r="I1743" s="1">
        <f t="shared" si="82"/>
        <v>3</v>
      </c>
      <c r="J1743" s="69" t="s">
        <v>2061</v>
      </c>
      <c r="K1743" s="4" t="s">
        <v>589</v>
      </c>
      <c r="L1743" s="4" t="s">
        <v>34</v>
      </c>
      <c r="N1743" s="74" t="e">
        <f>+VLOOKUP(B1743,#REF!,5,0)</f>
        <v>#REF!</v>
      </c>
      <c r="O1743" s="2" t="e">
        <f t="shared" si="83"/>
        <v>#REF!</v>
      </c>
      <c r="P1743" s="2" t="s">
        <v>2644</v>
      </c>
      <c r="Q1743" s="2" t="s">
        <v>2645</v>
      </c>
    </row>
    <row r="1744" spans="1:17" ht="14.25" customHeight="1" x14ac:dyDescent="0.25">
      <c r="A1744" s="2">
        <v>1743</v>
      </c>
      <c r="B1744" s="3">
        <v>21853</v>
      </c>
      <c r="C1744" s="4" t="s">
        <v>586</v>
      </c>
      <c r="D1744" s="5">
        <v>43978</v>
      </c>
      <c r="E1744" s="36" t="s">
        <v>34</v>
      </c>
      <c r="F1744" s="5">
        <v>43980</v>
      </c>
      <c r="G1744" s="4" t="s">
        <v>596</v>
      </c>
      <c r="H1744" s="1">
        <f t="shared" si="81"/>
        <v>2</v>
      </c>
      <c r="I1744" s="1">
        <f t="shared" si="82"/>
        <v>3</v>
      </c>
      <c r="J1744" s="69" t="s">
        <v>2062</v>
      </c>
      <c r="K1744" s="4" t="s">
        <v>589</v>
      </c>
      <c r="L1744" s="4" t="s">
        <v>34</v>
      </c>
      <c r="N1744" s="74" t="e">
        <f>+VLOOKUP(B1744,#REF!,5,0)</f>
        <v>#REF!</v>
      </c>
      <c r="O1744" s="2" t="e">
        <f t="shared" si="83"/>
        <v>#REF!</v>
      </c>
      <c r="P1744" s="2" t="s">
        <v>2644</v>
      </c>
      <c r="Q1744" s="2" t="s">
        <v>2645</v>
      </c>
    </row>
    <row r="1745" spans="1:17" ht="14.25" customHeight="1" x14ac:dyDescent="0.25">
      <c r="A1745" s="2">
        <v>1744</v>
      </c>
      <c r="B1745" s="3">
        <v>21854</v>
      </c>
      <c r="C1745" s="4" t="s">
        <v>586</v>
      </c>
      <c r="D1745" s="5">
        <v>43978</v>
      </c>
      <c r="E1745" s="36" t="s">
        <v>34</v>
      </c>
      <c r="F1745" s="5">
        <v>43978</v>
      </c>
      <c r="G1745" s="4" t="s">
        <v>596</v>
      </c>
      <c r="H1745" s="1">
        <f t="shared" si="81"/>
        <v>0</v>
      </c>
      <c r="I1745" s="1">
        <f t="shared" si="82"/>
        <v>1</v>
      </c>
      <c r="J1745" s="69" t="s">
        <v>2063</v>
      </c>
      <c r="K1745" s="4" t="s">
        <v>589</v>
      </c>
      <c r="L1745" s="4" t="s">
        <v>34</v>
      </c>
      <c r="N1745" s="74" t="e">
        <f>+VLOOKUP(B1745,#REF!,5,0)</f>
        <v>#REF!</v>
      </c>
      <c r="O1745" s="2" t="e">
        <f t="shared" si="83"/>
        <v>#REF!</v>
      </c>
      <c r="P1745" s="2" t="s">
        <v>2644</v>
      </c>
      <c r="Q1745" s="2" t="s">
        <v>2645</v>
      </c>
    </row>
    <row r="1746" spans="1:17" ht="14.25" customHeight="1" x14ac:dyDescent="0.25">
      <c r="A1746" s="2">
        <v>1745</v>
      </c>
      <c r="B1746" s="3">
        <v>21855</v>
      </c>
      <c r="C1746" s="4" t="s">
        <v>586</v>
      </c>
      <c r="D1746" s="5">
        <v>43978</v>
      </c>
      <c r="E1746" s="36" t="s">
        <v>34</v>
      </c>
      <c r="F1746" s="5">
        <v>43980</v>
      </c>
      <c r="G1746" s="4" t="s">
        <v>596</v>
      </c>
      <c r="H1746" s="1">
        <f t="shared" si="81"/>
        <v>2</v>
      </c>
      <c r="I1746" s="1">
        <f t="shared" si="82"/>
        <v>3</v>
      </c>
      <c r="J1746" s="69" t="s">
        <v>2064</v>
      </c>
      <c r="K1746" s="4" t="s">
        <v>589</v>
      </c>
      <c r="L1746" s="4" t="s">
        <v>34</v>
      </c>
      <c r="N1746" s="74" t="e">
        <f>+VLOOKUP(B1746,#REF!,5,0)</f>
        <v>#REF!</v>
      </c>
      <c r="O1746" s="2" t="e">
        <f t="shared" si="83"/>
        <v>#REF!</v>
      </c>
      <c r="P1746" s="2" t="s">
        <v>2644</v>
      </c>
      <c r="Q1746" s="2" t="s">
        <v>2645</v>
      </c>
    </row>
    <row r="1747" spans="1:17" ht="14.25" customHeight="1" x14ac:dyDescent="0.25">
      <c r="A1747" s="2">
        <v>1746</v>
      </c>
      <c r="B1747" s="3">
        <v>21856</v>
      </c>
      <c r="C1747" s="4" t="s">
        <v>586</v>
      </c>
      <c r="D1747" s="5">
        <v>43978</v>
      </c>
      <c r="E1747" s="36" t="s">
        <v>34</v>
      </c>
      <c r="F1747" s="5">
        <v>43980</v>
      </c>
      <c r="G1747" s="4" t="s">
        <v>596</v>
      </c>
      <c r="H1747" s="1">
        <f t="shared" si="81"/>
        <v>2</v>
      </c>
      <c r="I1747" s="1">
        <f t="shared" si="82"/>
        <v>3</v>
      </c>
      <c r="J1747" s="69" t="s">
        <v>2065</v>
      </c>
      <c r="K1747" s="4" t="s">
        <v>589</v>
      </c>
      <c r="L1747" s="4" t="s">
        <v>34</v>
      </c>
      <c r="N1747" s="74" t="e">
        <f>+VLOOKUP(B1747,#REF!,5,0)</f>
        <v>#REF!</v>
      </c>
      <c r="O1747" s="2" t="e">
        <f t="shared" si="83"/>
        <v>#REF!</v>
      </c>
      <c r="P1747" s="2" t="s">
        <v>2644</v>
      </c>
      <c r="Q1747" s="2" t="s">
        <v>2645</v>
      </c>
    </row>
    <row r="1748" spans="1:17" ht="14.25" customHeight="1" x14ac:dyDescent="0.25">
      <c r="A1748" s="2">
        <v>1747</v>
      </c>
      <c r="B1748" s="3">
        <v>21857</v>
      </c>
      <c r="C1748" s="4" t="s">
        <v>4</v>
      </c>
      <c r="D1748" s="5">
        <v>43978</v>
      </c>
      <c r="E1748" s="36" t="s">
        <v>34</v>
      </c>
      <c r="F1748" s="71">
        <v>44014</v>
      </c>
      <c r="G1748" s="4" t="s">
        <v>2647</v>
      </c>
      <c r="H1748" s="1">
        <f t="shared" si="81"/>
        <v>36</v>
      </c>
      <c r="I1748" s="1">
        <f t="shared" si="82"/>
        <v>27</v>
      </c>
      <c r="J1748" s="69" t="s">
        <v>2066</v>
      </c>
      <c r="K1748" s="4" t="s">
        <v>589</v>
      </c>
      <c r="L1748" s="4" t="s">
        <v>434</v>
      </c>
      <c r="N1748" s="74" t="e">
        <f>+VLOOKUP(B1748,#REF!,5,0)</f>
        <v>#REF!</v>
      </c>
      <c r="O1748" s="2" t="e">
        <f t="shared" si="83"/>
        <v>#REF!</v>
      </c>
      <c r="P1748" s="2" t="s">
        <v>2644</v>
      </c>
      <c r="Q1748" s="2" t="s">
        <v>2645</v>
      </c>
    </row>
    <row r="1749" spans="1:17" ht="14.25" customHeight="1" x14ac:dyDescent="0.25">
      <c r="A1749" s="2">
        <v>1748</v>
      </c>
      <c r="B1749" s="3">
        <v>21858</v>
      </c>
      <c r="C1749" s="4" t="s">
        <v>586</v>
      </c>
      <c r="D1749" s="5">
        <v>43978</v>
      </c>
      <c r="E1749" s="36" t="s">
        <v>34</v>
      </c>
      <c r="F1749" s="5">
        <v>43980</v>
      </c>
      <c r="G1749" s="4" t="s">
        <v>596</v>
      </c>
      <c r="H1749" s="1">
        <f t="shared" si="81"/>
        <v>2</v>
      </c>
      <c r="I1749" s="1">
        <f t="shared" si="82"/>
        <v>3</v>
      </c>
      <c r="J1749" s="69" t="s">
        <v>2067</v>
      </c>
      <c r="K1749" s="4" t="s">
        <v>589</v>
      </c>
      <c r="L1749" s="4" t="s">
        <v>34</v>
      </c>
      <c r="N1749" s="74" t="e">
        <f>+VLOOKUP(B1749,#REF!,5,0)</f>
        <v>#REF!</v>
      </c>
      <c r="O1749" s="2" t="e">
        <f t="shared" si="83"/>
        <v>#REF!</v>
      </c>
      <c r="P1749" s="2" t="s">
        <v>2644</v>
      </c>
      <c r="Q1749" s="2" t="s">
        <v>2645</v>
      </c>
    </row>
    <row r="1750" spans="1:17" ht="14.25" customHeight="1" x14ac:dyDescent="0.25">
      <c r="A1750" s="2">
        <v>1749</v>
      </c>
      <c r="B1750" s="3">
        <v>21859</v>
      </c>
      <c r="C1750" s="4" t="s">
        <v>586</v>
      </c>
      <c r="D1750" s="5">
        <v>43978</v>
      </c>
      <c r="E1750" s="36" t="s">
        <v>34</v>
      </c>
      <c r="F1750" s="5">
        <v>43980</v>
      </c>
      <c r="G1750" s="4" t="s">
        <v>596</v>
      </c>
      <c r="H1750" s="1">
        <f t="shared" si="81"/>
        <v>2</v>
      </c>
      <c r="I1750" s="1">
        <f t="shared" si="82"/>
        <v>3</v>
      </c>
      <c r="J1750" s="69" t="s">
        <v>2068</v>
      </c>
      <c r="K1750" s="4" t="s">
        <v>589</v>
      </c>
      <c r="L1750" s="4" t="s">
        <v>34</v>
      </c>
      <c r="N1750" s="74" t="e">
        <f>+VLOOKUP(B1750,#REF!,5,0)</f>
        <v>#REF!</v>
      </c>
      <c r="O1750" s="2" t="e">
        <f t="shared" si="83"/>
        <v>#REF!</v>
      </c>
      <c r="P1750" s="2" t="s">
        <v>2644</v>
      </c>
      <c r="Q1750" s="2" t="s">
        <v>2645</v>
      </c>
    </row>
    <row r="1751" spans="1:17" ht="14.25" customHeight="1" x14ac:dyDescent="0.25">
      <c r="A1751" s="2">
        <v>1750</v>
      </c>
      <c r="B1751" s="3">
        <v>21860</v>
      </c>
      <c r="C1751" s="4" t="s">
        <v>7</v>
      </c>
      <c r="D1751" s="5">
        <v>43978</v>
      </c>
      <c r="E1751" s="36" t="s">
        <v>34</v>
      </c>
      <c r="F1751" s="5">
        <v>43980</v>
      </c>
      <c r="G1751" s="4" t="s">
        <v>596</v>
      </c>
      <c r="H1751" s="1">
        <f t="shared" si="81"/>
        <v>2</v>
      </c>
      <c r="I1751" s="1">
        <f t="shared" si="82"/>
        <v>3</v>
      </c>
      <c r="J1751" s="69" t="s">
        <v>1101</v>
      </c>
      <c r="K1751" s="4" t="s">
        <v>589</v>
      </c>
      <c r="L1751" s="4" t="s">
        <v>34</v>
      </c>
      <c r="N1751" s="74" t="e">
        <f>+VLOOKUP(B1751,#REF!,5,0)</f>
        <v>#REF!</v>
      </c>
      <c r="O1751" s="2" t="e">
        <f t="shared" si="83"/>
        <v>#REF!</v>
      </c>
      <c r="P1751" s="2" t="s">
        <v>2644</v>
      </c>
      <c r="Q1751" s="2" t="s">
        <v>2645</v>
      </c>
    </row>
    <row r="1752" spans="1:17" ht="14.25" customHeight="1" x14ac:dyDescent="0.25">
      <c r="A1752" s="2">
        <v>1751</v>
      </c>
      <c r="B1752" s="3">
        <v>21861</v>
      </c>
      <c r="C1752" s="4" t="s">
        <v>586</v>
      </c>
      <c r="D1752" s="5">
        <v>43978</v>
      </c>
      <c r="E1752" s="36" t="s">
        <v>34</v>
      </c>
      <c r="F1752" s="5">
        <v>43980</v>
      </c>
      <c r="G1752" s="4" t="s">
        <v>596</v>
      </c>
      <c r="H1752" s="1">
        <f t="shared" si="81"/>
        <v>2</v>
      </c>
      <c r="I1752" s="1">
        <f t="shared" si="82"/>
        <v>3</v>
      </c>
      <c r="J1752" s="69" t="s">
        <v>2069</v>
      </c>
      <c r="K1752" s="4" t="s">
        <v>589</v>
      </c>
      <c r="L1752" s="4" t="s">
        <v>34</v>
      </c>
      <c r="N1752" s="74" t="e">
        <f>+VLOOKUP(B1752,#REF!,5,0)</f>
        <v>#REF!</v>
      </c>
      <c r="O1752" s="2" t="e">
        <f t="shared" si="83"/>
        <v>#REF!</v>
      </c>
      <c r="P1752" s="2" t="s">
        <v>2644</v>
      </c>
      <c r="Q1752" s="2" t="s">
        <v>2645</v>
      </c>
    </row>
    <row r="1753" spans="1:17" ht="14.25" customHeight="1" x14ac:dyDescent="0.25">
      <c r="A1753" s="2">
        <v>1752</v>
      </c>
      <c r="B1753" s="3">
        <v>21862</v>
      </c>
      <c r="C1753" s="4" t="s">
        <v>586</v>
      </c>
      <c r="D1753" s="5">
        <v>43978</v>
      </c>
      <c r="E1753" s="36" t="s">
        <v>34</v>
      </c>
      <c r="F1753" s="5">
        <v>43980</v>
      </c>
      <c r="G1753" s="4" t="s">
        <v>596</v>
      </c>
      <c r="H1753" s="1">
        <f t="shared" si="81"/>
        <v>2</v>
      </c>
      <c r="I1753" s="1">
        <f t="shared" si="82"/>
        <v>3</v>
      </c>
      <c r="J1753" s="69" t="s">
        <v>2069</v>
      </c>
      <c r="K1753" s="4" t="s">
        <v>589</v>
      </c>
      <c r="L1753" s="4" t="s">
        <v>34</v>
      </c>
      <c r="N1753" s="74" t="e">
        <f>+VLOOKUP(B1753,#REF!,5,0)</f>
        <v>#REF!</v>
      </c>
      <c r="O1753" s="2" t="e">
        <f t="shared" si="83"/>
        <v>#REF!</v>
      </c>
      <c r="P1753" s="2" t="s">
        <v>2644</v>
      </c>
      <c r="Q1753" s="2" t="s">
        <v>2645</v>
      </c>
    </row>
    <row r="1754" spans="1:17" ht="14.25" customHeight="1" x14ac:dyDescent="0.25">
      <c r="A1754" s="2">
        <v>1753</v>
      </c>
      <c r="B1754" s="3">
        <v>21863</v>
      </c>
      <c r="C1754" s="4" t="s">
        <v>4</v>
      </c>
      <c r="D1754" s="5">
        <v>43978</v>
      </c>
      <c r="E1754" s="36" t="s">
        <v>34</v>
      </c>
      <c r="F1754" s="5" t="s">
        <v>25</v>
      </c>
      <c r="G1754" s="4" t="s">
        <v>25</v>
      </c>
      <c r="H1754" s="1" t="e">
        <f t="shared" si="81"/>
        <v>#VALUE!</v>
      </c>
      <c r="I1754" s="1" t="e">
        <f t="shared" si="82"/>
        <v>#VALUE!</v>
      </c>
      <c r="J1754" s="69" t="s">
        <v>2070</v>
      </c>
      <c r="K1754" s="4" t="s">
        <v>592</v>
      </c>
      <c r="L1754" s="4" t="s">
        <v>25</v>
      </c>
      <c r="N1754" s="74" t="e">
        <f>+VLOOKUP(B1754,#REF!,5,0)</f>
        <v>#REF!</v>
      </c>
      <c r="O1754" s="2" t="e">
        <f t="shared" si="83"/>
        <v>#REF!</v>
      </c>
      <c r="P1754" s="2" t="s">
        <v>2646</v>
      </c>
      <c r="Q1754" s="2" t="s">
        <v>25</v>
      </c>
    </row>
    <row r="1755" spans="1:17" ht="14.25" customHeight="1" x14ac:dyDescent="0.25">
      <c r="A1755" s="2">
        <v>1754</v>
      </c>
      <c r="B1755" s="3">
        <v>21864</v>
      </c>
      <c r="C1755" s="4" t="s">
        <v>4</v>
      </c>
      <c r="D1755" s="5">
        <v>43978</v>
      </c>
      <c r="E1755" s="36" t="s">
        <v>34</v>
      </c>
      <c r="F1755" s="5">
        <v>43984</v>
      </c>
      <c r="G1755" s="4" t="s">
        <v>596</v>
      </c>
      <c r="H1755" s="1">
        <f t="shared" si="81"/>
        <v>6</v>
      </c>
      <c r="I1755" s="1">
        <f t="shared" si="82"/>
        <v>5</v>
      </c>
      <c r="J1755" s="69" t="s">
        <v>2071</v>
      </c>
      <c r="K1755" s="4" t="s">
        <v>589</v>
      </c>
      <c r="L1755" s="4" t="s">
        <v>35</v>
      </c>
      <c r="N1755" s="74" t="e">
        <f>+VLOOKUP(B1755,#REF!,5,0)</f>
        <v>#REF!</v>
      </c>
      <c r="O1755" s="2" t="e">
        <f t="shared" si="83"/>
        <v>#REF!</v>
      </c>
      <c r="P1755" s="2" t="s">
        <v>2644</v>
      </c>
      <c r="Q1755" s="2" t="s">
        <v>2645</v>
      </c>
    </row>
    <row r="1756" spans="1:17" ht="14.25" customHeight="1" x14ac:dyDescent="0.25">
      <c r="A1756" s="2">
        <v>1755</v>
      </c>
      <c r="B1756" s="3">
        <v>21865</v>
      </c>
      <c r="C1756" s="4" t="s">
        <v>586</v>
      </c>
      <c r="D1756" s="5">
        <v>43979</v>
      </c>
      <c r="E1756" s="36" t="s">
        <v>34</v>
      </c>
      <c r="F1756" s="5">
        <v>43980</v>
      </c>
      <c r="G1756" s="4" t="s">
        <v>596</v>
      </c>
      <c r="H1756" s="1">
        <f t="shared" si="81"/>
        <v>1</v>
      </c>
      <c r="I1756" s="1">
        <f t="shared" si="82"/>
        <v>2</v>
      </c>
      <c r="J1756" s="69" t="s">
        <v>2072</v>
      </c>
      <c r="K1756" s="4" t="s">
        <v>589</v>
      </c>
      <c r="L1756" s="4" t="s">
        <v>34</v>
      </c>
      <c r="N1756" s="74" t="e">
        <f>+VLOOKUP(B1756,#REF!,5,0)</f>
        <v>#REF!</v>
      </c>
      <c r="O1756" s="2" t="e">
        <f t="shared" si="83"/>
        <v>#REF!</v>
      </c>
      <c r="P1756" s="2" t="s">
        <v>2644</v>
      </c>
      <c r="Q1756" s="2" t="s">
        <v>2645</v>
      </c>
    </row>
    <row r="1757" spans="1:17" ht="14.25" customHeight="1" x14ac:dyDescent="0.25">
      <c r="A1757" s="2">
        <v>1756</v>
      </c>
      <c r="B1757" s="3">
        <v>21866</v>
      </c>
      <c r="C1757" s="4" t="s">
        <v>4</v>
      </c>
      <c r="D1757" s="5">
        <v>43979</v>
      </c>
      <c r="E1757" s="36" t="s">
        <v>34</v>
      </c>
      <c r="F1757" s="5">
        <v>43984</v>
      </c>
      <c r="G1757" s="4" t="s">
        <v>596</v>
      </c>
      <c r="H1757" s="1">
        <f t="shared" si="81"/>
        <v>5</v>
      </c>
      <c r="I1757" s="1">
        <f t="shared" si="82"/>
        <v>4</v>
      </c>
      <c r="J1757" s="69" t="s">
        <v>2073</v>
      </c>
      <c r="K1757" s="4" t="s">
        <v>589</v>
      </c>
      <c r="L1757" s="4" t="s">
        <v>35</v>
      </c>
      <c r="N1757" s="74" t="e">
        <f>+VLOOKUP(B1757,#REF!,5,0)</f>
        <v>#REF!</v>
      </c>
      <c r="O1757" s="2" t="e">
        <f t="shared" si="83"/>
        <v>#REF!</v>
      </c>
      <c r="P1757" s="2" t="s">
        <v>2644</v>
      </c>
      <c r="Q1757" s="2" t="s">
        <v>2645</v>
      </c>
    </row>
    <row r="1758" spans="1:17" ht="14.25" customHeight="1" x14ac:dyDescent="0.25">
      <c r="A1758" s="2">
        <v>1757</v>
      </c>
      <c r="B1758" s="3">
        <v>21867</v>
      </c>
      <c r="C1758" s="4" t="s">
        <v>586</v>
      </c>
      <c r="D1758" s="5">
        <v>43979</v>
      </c>
      <c r="E1758" s="36" t="s">
        <v>34</v>
      </c>
      <c r="F1758" s="5">
        <v>43980</v>
      </c>
      <c r="G1758" s="4" t="s">
        <v>596</v>
      </c>
      <c r="H1758" s="1">
        <f t="shared" si="81"/>
        <v>1</v>
      </c>
      <c r="I1758" s="1">
        <f t="shared" si="82"/>
        <v>2</v>
      </c>
      <c r="J1758" s="69" t="s">
        <v>1889</v>
      </c>
      <c r="K1758" s="4" t="s">
        <v>589</v>
      </c>
      <c r="L1758" s="4" t="s">
        <v>34</v>
      </c>
      <c r="N1758" s="74" t="e">
        <f>+VLOOKUP(B1758,#REF!,5,0)</f>
        <v>#REF!</v>
      </c>
      <c r="O1758" s="2" t="e">
        <f t="shared" si="83"/>
        <v>#REF!</v>
      </c>
      <c r="P1758" s="2" t="s">
        <v>2644</v>
      </c>
      <c r="Q1758" s="2" t="s">
        <v>2645</v>
      </c>
    </row>
    <row r="1759" spans="1:17" ht="14.25" customHeight="1" x14ac:dyDescent="0.25">
      <c r="A1759" s="2">
        <v>1758</v>
      </c>
      <c r="B1759" s="3">
        <v>21868</v>
      </c>
      <c r="C1759" s="4" t="s">
        <v>4</v>
      </c>
      <c r="D1759" s="5">
        <v>43979</v>
      </c>
      <c r="E1759" s="36" t="s">
        <v>34</v>
      </c>
      <c r="F1759" s="5">
        <v>43984</v>
      </c>
      <c r="G1759" s="4" t="s">
        <v>596</v>
      </c>
      <c r="H1759" s="1">
        <f t="shared" si="81"/>
        <v>5</v>
      </c>
      <c r="I1759" s="1">
        <f t="shared" si="82"/>
        <v>4</v>
      </c>
      <c r="J1759" s="69" t="s">
        <v>2074</v>
      </c>
      <c r="K1759" s="4" t="s">
        <v>589</v>
      </c>
      <c r="L1759" s="4" t="s">
        <v>35</v>
      </c>
      <c r="N1759" s="74" t="e">
        <f>+VLOOKUP(B1759,#REF!,5,0)</f>
        <v>#REF!</v>
      </c>
      <c r="O1759" s="2" t="e">
        <f t="shared" si="83"/>
        <v>#REF!</v>
      </c>
      <c r="P1759" s="2" t="s">
        <v>2644</v>
      </c>
      <c r="Q1759" s="2" t="s">
        <v>2645</v>
      </c>
    </row>
    <row r="1760" spans="1:17" ht="14.25" customHeight="1" x14ac:dyDescent="0.25">
      <c r="A1760" s="2">
        <v>1759</v>
      </c>
      <c r="B1760" s="3">
        <v>21869</v>
      </c>
      <c r="C1760" s="4" t="s">
        <v>4</v>
      </c>
      <c r="D1760" s="5">
        <v>43979</v>
      </c>
      <c r="E1760" s="36" t="s">
        <v>34</v>
      </c>
      <c r="F1760" s="5">
        <v>44005</v>
      </c>
      <c r="G1760" s="4" t="s">
        <v>596</v>
      </c>
      <c r="H1760" s="1">
        <f t="shared" si="81"/>
        <v>26</v>
      </c>
      <c r="I1760" s="1">
        <f t="shared" si="82"/>
        <v>19</v>
      </c>
      <c r="J1760" s="69" t="s">
        <v>2075</v>
      </c>
      <c r="K1760" s="4" t="s">
        <v>589</v>
      </c>
      <c r="L1760" s="4" t="s">
        <v>35</v>
      </c>
      <c r="N1760" s="74" t="e">
        <f>+VLOOKUP(B1760,#REF!,5,0)</f>
        <v>#REF!</v>
      </c>
      <c r="O1760" s="2" t="e">
        <f t="shared" si="83"/>
        <v>#REF!</v>
      </c>
      <c r="P1760" s="2" t="s">
        <v>2644</v>
      </c>
      <c r="Q1760" s="2" t="s">
        <v>2645</v>
      </c>
    </row>
    <row r="1761" spans="1:17" ht="14.25" customHeight="1" x14ac:dyDescent="0.25">
      <c r="A1761" s="2">
        <v>1760</v>
      </c>
      <c r="B1761" s="3">
        <v>21870</v>
      </c>
      <c r="C1761" s="4" t="s">
        <v>586</v>
      </c>
      <c r="D1761" s="5">
        <v>43979</v>
      </c>
      <c r="E1761" s="36" t="s">
        <v>34</v>
      </c>
      <c r="F1761" s="5">
        <v>43980</v>
      </c>
      <c r="G1761" s="4" t="s">
        <v>596</v>
      </c>
      <c r="H1761" s="1">
        <f t="shared" si="81"/>
        <v>1</v>
      </c>
      <c r="I1761" s="1">
        <f t="shared" si="82"/>
        <v>2</v>
      </c>
      <c r="J1761" s="69" t="s">
        <v>2076</v>
      </c>
      <c r="K1761" s="4" t="s">
        <v>589</v>
      </c>
      <c r="L1761" s="4" t="s">
        <v>34</v>
      </c>
      <c r="N1761" s="74" t="e">
        <f>+VLOOKUP(B1761,#REF!,5,0)</f>
        <v>#REF!</v>
      </c>
      <c r="O1761" s="2" t="e">
        <f t="shared" si="83"/>
        <v>#REF!</v>
      </c>
      <c r="P1761" s="2" t="s">
        <v>2644</v>
      </c>
      <c r="Q1761" s="2" t="s">
        <v>2645</v>
      </c>
    </row>
    <row r="1762" spans="1:17" ht="14.25" customHeight="1" x14ac:dyDescent="0.25">
      <c r="A1762" s="2">
        <v>1761</v>
      </c>
      <c r="B1762" s="3">
        <v>21871</v>
      </c>
      <c r="C1762" s="4" t="s">
        <v>586</v>
      </c>
      <c r="D1762" s="5">
        <v>43979</v>
      </c>
      <c r="E1762" s="36" t="s">
        <v>34</v>
      </c>
      <c r="F1762" s="5">
        <v>43980</v>
      </c>
      <c r="G1762" s="4" t="s">
        <v>596</v>
      </c>
      <c r="H1762" s="1">
        <f t="shared" si="81"/>
        <v>1</v>
      </c>
      <c r="I1762" s="1">
        <f t="shared" si="82"/>
        <v>2</v>
      </c>
      <c r="J1762" s="69" t="s">
        <v>2077</v>
      </c>
      <c r="K1762" s="4" t="s">
        <v>589</v>
      </c>
      <c r="L1762" s="4" t="s">
        <v>34</v>
      </c>
      <c r="N1762" s="74" t="e">
        <f>+VLOOKUP(B1762,#REF!,5,0)</f>
        <v>#REF!</v>
      </c>
      <c r="O1762" s="2" t="e">
        <f t="shared" si="83"/>
        <v>#REF!</v>
      </c>
      <c r="P1762" s="2" t="s">
        <v>2644</v>
      </c>
      <c r="Q1762" s="2" t="s">
        <v>2645</v>
      </c>
    </row>
    <row r="1763" spans="1:17" ht="14.25" customHeight="1" x14ac:dyDescent="0.25">
      <c r="A1763" s="2">
        <v>1762</v>
      </c>
      <c r="B1763" s="3">
        <v>21872</v>
      </c>
      <c r="C1763" s="4" t="s">
        <v>586</v>
      </c>
      <c r="D1763" s="5">
        <v>43979</v>
      </c>
      <c r="E1763" s="36" t="s">
        <v>34</v>
      </c>
      <c r="F1763" s="5">
        <v>43980</v>
      </c>
      <c r="G1763" s="4" t="s">
        <v>596</v>
      </c>
      <c r="H1763" s="1">
        <f t="shared" si="81"/>
        <v>1</v>
      </c>
      <c r="I1763" s="1">
        <f t="shared" si="82"/>
        <v>2</v>
      </c>
      <c r="J1763" s="69" t="s">
        <v>2078</v>
      </c>
      <c r="K1763" s="4" t="s">
        <v>589</v>
      </c>
      <c r="L1763" s="4" t="s">
        <v>34</v>
      </c>
      <c r="N1763" s="74" t="e">
        <f>+VLOOKUP(B1763,#REF!,5,0)</f>
        <v>#REF!</v>
      </c>
      <c r="O1763" s="2" t="e">
        <f t="shared" si="83"/>
        <v>#REF!</v>
      </c>
      <c r="P1763" s="2" t="s">
        <v>2644</v>
      </c>
      <c r="Q1763" s="2" t="s">
        <v>2645</v>
      </c>
    </row>
    <row r="1764" spans="1:17" ht="14.25" customHeight="1" x14ac:dyDescent="0.25">
      <c r="A1764" s="2">
        <v>1763</v>
      </c>
      <c r="B1764" s="3">
        <v>21873</v>
      </c>
      <c r="C1764" s="4" t="s">
        <v>586</v>
      </c>
      <c r="D1764" s="5">
        <v>43979</v>
      </c>
      <c r="E1764" s="36" t="s">
        <v>34</v>
      </c>
      <c r="F1764" s="5">
        <v>43980</v>
      </c>
      <c r="G1764" s="4" t="s">
        <v>596</v>
      </c>
      <c r="H1764" s="1">
        <f t="shared" si="81"/>
        <v>1</v>
      </c>
      <c r="I1764" s="1">
        <f t="shared" si="82"/>
        <v>2</v>
      </c>
      <c r="J1764" s="69" t="s">
        <v>2079</v>
      </c>
      <c r="K1764" s="4" t="s">
        <v>589</v>
      </c>
      <c r="L1764" s="4" t="s">
        <v>34</v>
      </c>
      <c r="N1764" s="74" t="e">
        <f>+VLOOKUP(B1764,#REF!,5,0)</f>
        <v>#REF!</v>
      </c>
      <c r="O1764" s="2" t="e">
        <f t="shared" si="83"/>
        <v>#REF!</v>
      </c>
      <c r="P1764" s="2" t="s">
        <v>2644</v>
      </c>
      <c r="Q1764" s="2" t="s">
        <v>2645</v>
      </c>
    </row>
    <row r="1765" spans="1:17" ht="14.25" customHeight="1" x14ac:dyDescent="0.25">
      <c r="A1765" s="2">
        <v>1764</v>
      </c>
      <c r="B1765" s="3">
        <v>21874</v>
      </c>
      <c r="C1765" s="4" t="s">
        <v>586</v>
      </c>
      <c r="D1765" s="5">
        <v>43979</v>
      </c>
      <c r="E1765" s="36" t="s">
        <v>34</v>
      </c>
      <c r="F1765" s="5">
        <v>43980</v>
      </c>
      <c r="G1765" s="4" t="s">
        <v>596</v>
      </c>
      <c r="H1765" s="1">
        <f t="shared" si="81"/>
        <v>1</v>
      </c>
      <c r="I1765" s="1">
        <f t="shared" si="82"/>
        <v>2</v>
      </c>
      <c r="J1765" s="69" t="s">
        <v>2080</v>
      </c>
      <c r="K1765" s="4" t="s">
        <v>589</v>
      </c>
      <c r="L1765" s="4" t="s">
        <v>34</v>
      </c>
      <c r="N1765" s="74" t="e">
        <f>+VLOOKUP(B1765,#REF!,5,0)</f>
        <v>#REF!</v>
      </c>
      <c r="O1765" s="2" t="e">
        <f t="shared" si="83"/>
        <v>#REF!</v>
      </c>
      <c r="P1765" s="2" t="s">
        <v>2644</v>
      </c>
      <c r="Q1765" s="2" t="s">
        <v>2645</v>
      </c>
    </row>
    <row r="1766" spans="1:17" ht="14.25" customHeight="1" x14ac:dyDescent="0.25">
      <c r="A1766" s="2">
        <v>1765</v>
      </c>
      <c r="B1766" s="3">
        <v>21875</v>
      </c>
      <c r="C1766" s="4" t="s">
        <v>586</v>
      </c>
      <c r="D1766" s="5">
        <v>43979</v>
      </c>
      <c r="E1766" s="36" t="s">
        <v>34</v>
      </c>
      <c r="F1766" s="5">
        <v>43983</v>
      </c>
      <c r="G1766" s="4" t="s">
        <v>596</v>
      </c>
      <c r="H1766" s="1">
        <f t="shared" si="81"/>
        <v>4</v>
      </c>
      <c r="I1766" s="1">
        <f t="shared" si="82"/>
        <v>3</v>
      </c>
      <c r="J1766" s="69" t="s">
        <v>2081</v>
      </c>
      <c r="K1766" s="4" t="s">
        <v>589</v>
      </c>
      <c r="L1766" s="4" t="s">
        <v>35</v>
      </c>
      <c r="N1766" s="74" t="e">
        <f>+VLOOKUP(B1766,#REF!,5,0)</f>
        <v>#REF!</v>
      </c>
      <c r="O1766" s="2" t="e">
        <f t="shared" si="83"/>
        <v>#REF!</v>
      </c>
      <c r="P1766" s="2" t="s">
        <v>2644</v>
      </c>
      <c r="Q1766" s="2" t="s">
        <v>2645</v>
      </c>
    </row>
    <row r="1767" spans="1:17" ht="14.25" customHeight="1" x14ac:dyDescent="0.25">
      <c r="A1767" s="2">
        <v>1766</v>
      </c>
      <c r="B1767" s="3">
        <v>21876</v>
      </c>
      <c r="C1767" s="4" t="s">
        <v>586</v>
      </c>
      <c r="D1767" s="5">
        <v>43979</v>
      </c>
      <c r="E1767" s="36" t="s">
        <v>34</v>
      </c>
      <c r="F1767" s="5">
        <v>43983</v>
      </c>
      <c r="G1767" s="4" t="s">
        <v>596</v>
      </c>
      <c r="H1767" s="1">
        <f t="shared" si="81"/>
        <v>4</v>
      </c>
      <c r="I1767" s="1">
        <f t="shared" si="82"/>
        <v>3</v>
      </c>
      <c r="J1767" s="69" t="s">
        <v>2082</v>
      </c>
      <c r="K1767" s="4" t="s">
        <v>589</v>
      </c>
      <c r="L1767" s="4" t="s">
        <v>35</v>
      </c>
      <c r="N1767" s="74" t="e">
        <f>+VLOOKUP(B1767,#REF!,5,0)</f>
        <v>#REF!</v>
      </c>
      <c r="O1767" s="2" t="e">
        <f t="shared" si="83"/>
        <v>#REF!</v>
      </c>
      <c r="P1767" s="2" t="s">
        <v>2644</v>
      </c>
      <c r="Q1767" s="2" t="s">
        <v>2645</v>
      </c>
    </row>
    <row r="1768" spans="1:17" ht="14.25" customHeight="1" x14ac:dyDescent="0.25">
      <c r="A1768" s="2">
        <v>1767</v>
      </c>
      <c r="B1768" s="3">
        <v>21877</v>
      </c>
      <c r="C1768" s="4" t="s">
        <v>586</v>
      </c>
      <c r="D1768" s="5">
        <v>43979</v>
      </c>
      <c r="E1768" s="36" t="s">
        <v>34</v>
      </c>
      <c r="F1768" s="5">
        <v>43983</v>
      </c>
      <c r="G1768" s="4" t="s">
        <v>596</v>
      </c>
      <c r="H1768" s="1">
        <f t="shared" si="81"/>
        <v>4</v>
      </c>
      <c r="I1768" s="1">
        <f t="shared" si="82"/>
        <v>3</v>
      </c>
      <c r="J1768" s="69" t="s">
        <v>2083</v>
      </c>
      <c r="K1768" s="4" t="s">
        <v>589</v>
      </c>
      <c r="L1768" s="4" t="s">
        <v>35</v>
      </c>
      <c r="N1768" s="74" t="e">
        <f>+VLOOKUP(B1768,#REF!,5,0)</f>
        <v>#REF!</v>
      </c>
      <c r="O1768" s="2" t="e">
        <f t="shared" si="83"/>
        <v>#REF!</v>
      </c>
      <c r="P1768" s="2" t="s">
        <v>2644</v>
      </c>
      <c r="Q1768" s="2" t="s">
        <v>2645</v>
      </c>
    </row>
    <row r="1769" spans="1:17" ht="14.25" customHeight="1" x14ac:dyDescent="0.25">
      <c r="A1769" s="2">
        <v>1768</v>
      </c>
      <c r="B1769" s="3">
        <v>21878</v>
      </c>
      <c r="C1769" s="4" t="s">
        <v>586</v>
      </c>
      <c r="D1769" s="5">
        <v>43979</v>
      </c>
      <c r="E1769" s="36" t="s">
        <v>34</v>
      </c>
      <c r="F1769" s="5">
        <v>43983</v>
      </c>
      <c r="G1769" s="4" t="s">
        <v>596</v>
      </c>
      <c r="H1769" s="1">
        <f t="shared" si="81"/>
        <v>4</v>
      </c>
      <c r="I1769" s="1">
        <f t="shared" si="82"/>
        <v>3</v>
      </c>
      <c r="J1769" s="69" t="s">
        <v>2084</v>
      </c>
      <c r="K1769" s="4" t="s">
        <v>589</v>
      </c>
      <c r="L1769" s="4" t="s">
        <v>35</v>
      </c>
      <c r="N1769" s="74" t="e">
        <f>+VLOOKUP(B1769,#REF!,5,0)</f>
        <v>#REF!</v>
      </c>
      <c r="O1769" s="2" t="e">
        <f t="shared" si="83"/>
        <v>#REF!</v>
      </c>
      <c r="P1769" s="2" t="s">
        <v>2644</v>
      </c>
      <c r="Q1769" s="2" t="s">
        <v>2645</v>
      </c>
    </row>
    <row r="1770" spans="1:17" ht="14.25" customHeight="1" x14ac:dyDescent="0.25">
      <c r="A1770" s="2">
        <v>1769</v>
      </c>
      <c r="B1770" s="3">
        <v>21879</v>
      </c>
      <c r="C1770" s="4" t="s">
        <v>4</v>
      </c>
      <c r="D1770" s="5">
        <v>43979</v>
      </c>
      <c r="E1770" s="36" t="s">
        <v>34</v>
      </c>
      <c r="F1770" s="5">
        <v>43999</v>
      </c>
      <c r="G1770" s="4" t="s">
        <v>596</v>
      </c>
      <c r="H1770" s="1">
        <f t="shared" si="81"/>
        <v>20</v>
      </c>
      <c r="I1770" s="1">
        <f t="shared" si="82"/>
        <v>15</v>
      </c>
      <c r="J1770" s="69" t="s">
        <v>2085</v>
      </c>
      <c r="K1770" s="4" t="s">
        <v>589</v>
      </c>
      <c r="L1770" s="4" t="s">
        <v>35</v>
      </c>
      <c r="N1770" s="74" t="e">
        <f>+VLOOKUP(B1770,#REF!,5,0)</f>
        <v>#REF!</v>
      </c>
      <c r="O1770" s="2" t="e">
        <f t="shared" si="83"/>
        <v>#REF!</v>
      </c>
      <c r="P1770" s="2" t="s">
        <v>2644</v>
      </c>
      <c r="Q1770" s="2" t="s">
        <v>2645</v>
      </c>
    </row>
    <row r="1771" spans="1:17" ht="14.25" customHeight="1" x14ac:dyDescent="0.25">
      <c r="A1771" s="2">
        <v>1770</v>
      </c>
      <c r="B1771" s="3">
        <v>21880</v>
      </c>
      <c r="C1771" s="4" t="s">
        <v>586</v>
      </c>
      <c r="D1771" s="5">
        <v>43979</v>
      </c>
      <c r="E1771" s="36" t="s">
        <v>34</v>
      </c>
      <c r="F1771" s="5">
        <v>43983</v>
      </c>
      <c r="G1771" s="4" t="s">
        <v>596</v>
      </c>
      <c r="H1771" s="1">
        <f t="shared" si="81"/>
        <v>4</v>
      </c>
      <c r="I1771" s="1">
        <f t="shared" si="82"/>
        <v>3</v>
      </c>
      <c r="J1771" s="69" t="s">
        <v>2086</v>
      </c>
      <c r="K1771" s="4" t="s">
        <v>589</v>
      </c>
      <c r="L1771" s="4" t="s">
        <v>35</v>
      </c>
      <c r="N1771" s="74" t="e">
        <f>+VLOOKUP(B1771,#REF!,5,0)</f>
        <v>#REF!</v>
      </c>
      <c r="O1771" s="2" t="e">
        <f t="shared" si="83"/>
        <v>#REF!</v>
      </c>
      <c r="P1771" s="2" t="s">
        <v>2644</v>
      </c>
      <c r="Q1771" s="2" t="s">
        <v>2645</v>
      </c>
    </row>
    <row r="1772" spans="1:17" ht="14.25" customHeight="1" x14ac:dyDescent="0.25">
      <c r="A1772" s="2">
        <v>1771</v>
      </c>
      <c r="B1772" s="3">
        <v>21881</v>
      </c>
      <c r="C1772" s="4" t="s">
        <v>2</v>
      </c>
      <c r="D1772" s="5">
        <v>43979</v>
      </c>
      <c r="E1772" s="36" t="s">
        <v>34</v>
      </c>
      <c r="F1772" s="5">
        <v>43984</v>
      </c>
      <c r="G1772" s="4" t="s">
        <v>596</v>
      </c>
      <c r="H1772" s="1">
        <f t="shared" si="81"/>
        <v>5</v>
      </c>
      <c r="I1772" s="1">
        <f t="shared" si="82"/>
        <v>4</v>
      </c>
      <c r="J1772" s="69" t="s">
        <v>2087</v>
      </c>
      <c r="K1772" s="4" t="s">
        <v>589</v>
      </c>
      <c r="L1772" s="4" t="s">
        <v>35</v>
      </c>
      <c r="N1772" s="74" t="e">
        <f>+VLOOKUP(B1772,#REF!,5,0)</f>
        <v>#REF!</v>
      </c>
      <c r="O1772" s="2" t="e">
        <f t="shared" si="83"/>
        <v>#REF!</v>
      </c>
      <c r="P1772" s="2" t="s">
        <v>2644</v>
      </c>
      <c r="Q1772" s="2" t="s">
        <v>2645</v>
      </c>
    </row>
    <row r="1773" spans="1:17" ht="14.25" customHeight="1" x14ac:dyDescent="0.25">
      <c r="A1773" s="2">
        <v>1772</v>
      </c>
      <c r="B1773" s="3">
        <v>21882</v>
      </c>
      <c r="C1773" s="4" t="s">
        <v>586</v>
      </c>
      <c r="D1773" s="5">
        <v>43979</v>
      </c>
      <c r="E1773" s="36" t="s">
        <v>34</v>
      </c>
      <c r="F1773" s="5">
        <v>43983</v>
      </c>
      <c r="G1773" s="4" t="s">
        <v>596</v>
      </c>
      <c r="H1773" s="1">
        <f t="shared" si="81"/>
        <v>4</v>
      </c>
      <c r="I1773" s="1">
        <f t="shared" si="82"/>
        <v>3</v>
      </c>
      <c r="J1773" s="69" t="s">
        <v>2088</v>
      </c>
      <c r="K1773" s="4" t="s">
        <v>589</v>
      </c>
      <c r="L1773" s="4" t="s">
        <v>35</v>
      </c>
      <c r="N1773" s="74" t="e">
        <f>+VLOOKUP(B1773,#REF!,5,0)</f>
        <v>#REF!</v>
      </c>
      <c r="O1773" s="2" t="e">
        <f t="shared" si="83"/>
        <v>#REF!</v>
      </c>
      <c r="P1773" s="2" t="s">
        <v>2644</v>
      </c>
      <c r="Q1773" s="2" t="s">
        <v>2645</v>
      </c>
    </row>
    <row r="1774" spans="1:17" ht="14.25" customHeight="1" x14ac:dyDescent="0.25">
      <c r="A1774" s="2">
        <v>1773</v>
      </c>
      <c r="B1774" s="3">
        <v>21883</v>
      </c>
      <c r="C1774" s="4" t="s">
        <v>4</v>
      </c>
      <c r="D1774" s="5">
        <v>43979</v>
      </c>
      <c r="E1774" s="36" t="s">
        <v>34</v>
      </c>
      <c r="F1774" s="5" t="s">
        <v>25</v>
      </c>
      <c r="G1774" s="4" t="s">
        <v>25</v>
      </c>
      <c r="H1774" s="1" t="e">
        <f t="shared" si="81"/>
        <v>#VALUE!</v>
      </c>
      <c r="I1774" s="1" t="e">
        <f t="shared" si="82"/>
        <v>#VALUE!</v>
      </c>
      <c r="J1774" s="69" t="s">
        <v>1938</v>
      </c>
      <c r="K1774" s="4" t="s">
        <v>592</v>
      </c>
      <c r="L1774" s="4" t="s">
        <v>25</v>
      </c>
      <c r="N1774" s="74" t="e">
        <f>+VLOOKUP(B1774,#REF!,5,0)</f>
        <v>#REF!</v>
      </c>
      <c r="O1774" s="2" t="e">
        <f t="shared" si="83"/>
        <v>#REF!</v>
      </c>
      <c r="P1774" s="2" t="s">
        <v>2646</v>
      </c>
      <c r="Q1774" s="2" t="s">
        <v>25</v>
      </c>
    </row>
    <row r="1775" spans="1:17" ht="14.25" customHeight="1" x14ac:dyDescent="0.25">
      <c r="A1775" s="2">
        <v>1774</v>
      </c>
      <c r="B1775" s="3">
        <v>21884</v>
      </c>
      <c r="C1775" s="4" t="s">
        <v>2</v>
      </c>
      <c r="D1775" s="5">
        <v>43979</v>
      </c>
      <c r="E1775" s="36" t="s">
        <v>34</v>
      </c>
      <c r="F1775" s="5">
        <v>43984</v>
      </c>
      <c r="G1775" s="4" t="s">
        <v>596</v>
      </c>
      <c r="H1775" s="1">
        <f t="shared" si="81"/>
        <v>5</v>
      </c>
      <c r="I1775" s="1">
        <f t="shared" si="82"/>
        <v>4</v>
      </c>
      <c r="J1775" s="69" t="s">
        <v>2087</v>
      </c>
      <c r="K1775" s="4" t="s">
        <v>589</v>
      </c>
      <c r="L1775" s="4" t="s">
        <v>35</v>
      </c>
      <c r="N1775" s="74" t="e">
        <f>+VLOOKUP(B1775,#REF!,5,0)</f>
        <v>#REF!</v>
      </c>
      <c r="O1775" s="2" t="e">
        <f t="shared" si="83"/>
        <v>#REF!</v>
      </c>
      <c r="P1775" s="2" t="s">
        <v>2644</v>
      </c>
      <c r="Q1775" s="2" t="s">
        <v>2645</v>
      </c>
    </row>
    <row r="1776" spans="1:17" ht="14.25" customHeight="1" x14ac:dyDescent="0.25">
      <c r="A1776" s="2">
        <v>1775</v>
      </c>
      <c r="B1776" s="3">
        <v>21885</v>
      </c>
      <c r="C1776" s="4" t="s">
        <v>586</v>
      </c>
      <c r="D1776" s="5">
        <v>43979</v>
      </c>
      <c r="E1776" s="36" t="s">
        <v>34</v>
      </c>
      <c r="F1776" s="5">
        <v>43983</v>
      </c>
      <c r="G1776" s="4" t="s">
        <v>596</v>
      </c>
      <c r="H1776" s="1">
        <f t="shared" si="81"/>
        <v>4</v>
      </c>
      <c r="I1776" s="1">
        <f t="shared" si="82"/>
        <v>3</v>
      </c>
      <c r="J1776" s="69" t="s">
        <v>2089</v>
      </c>
      <c r="K1776" s="4" t="s">
        <v>589</v>
      </c>
      <c r="L1776" s="4" t="s">
        <v>35</v>
      </c>
      <c r="N1776" s="74" t="e">
        <f>+VLOOKUP(B1776,#REF!,5,0)</f>
        <v>#REF!</v>
      </c>
      <c r="O1776" s="2" t="e">
        <f t="shared" si="83"/>
        <v>#REF!</v>
      </c>
      <c r="P1776" s="2" t="s">
        <v>2644</v>
      </c>
      <c r="Q1776" s="2" t="s">
        <v>2645</v>
      </c>
    </row>
    <row r="1777" spans="1:17" ht="14.25" customHeight="1" x14ac:dyDescent="0.25">
      <c r="A1777" s="2">
        <v>1776</v>
      </c>
      <c r="B1777" s="3">
        <v>21886</v>
      </c>
      <c r="C1777" s="4" t="s">
        <v>586</v>
      </c>
      <c r="D1777" s="5">
        <v>43979</v>
      </c>
      <c r="E1777" s="36" t="s">
        <v>34</v>
      </c>
      <c r="F1777" s="5">
        <v>43983</v>
      </c>
      <c r="G1777" s="4" t="s">
        <v>596</v>
      </c>
      <c r="H1777" s="1">
        <f t="shared" si="81"/>
        <v>4</v>
      </c>
      <c r="I1777" s="1">
        <f t="shared" si="82"/>
        <v>3</v>
      </c>
      <c r="J1777" s="69" t="s">
        <v>2090</v>
      </c>
      <c r="K1777" s="4" t="s">
        <v>589</v>
      </c>
      <c r="L1777" s="4" t="s">
        <v>35</v>
      </c>
      <c r="N1777" s="74" t="e">
        <f>+VLOOKUP(B1777,#REF!,5,0)</f>
        <v>#REF!</v>
      </c>
      <c r="O1777" s="2" t="e">
        <f t="shared" si="83"/>
        <v>#REF!</v>
      </c>
      <c r="P1777" s="2" t="s">
        <v>2644</v>
      </c>
      <c r="Q1777" s="2" t="s">
        <v>2645</v>
      </c>
    </row>
    <row r="1778" spans="1:17" ht="14.25" customHeight="1" x14ac:dyDescent="0.25">
      <c r="A1778" s="2">
        <v>1777</v>
      </c>
      <c r="B1778" s="3">
        <v>21887</v>
      </c>
      <c r="C1778" s="4" t="s">
        <v>586</v>
      </c>
      <c r="D1778" s="5">
        <v>43979</v>
      </c>
      <c r="E1778" s="36" t="s">
        <v>34</v>
      </c>
      <c r="F1778" s="5">
        <v>43983</v>
      </c>
      <c r="G1778" s="4" t="s">
        <v>596</v>
      </c>
      <c r="H1778" s="1">
        <f t="shared" si="81"/>
        <v>4</v>
      </c>
      <c r="I1778" s="1">
        <f t="shared" si="82"/>
        <v>3</v>
      </c>
      <c r="J1778" s="69" t="s">
        <v>2091</v>
      </c>
      <c r="K1778" s="4" t="s">
        <v>589</v>
      </c>
      <c r="L1778" s="4" t="s">
        <v>35</v>
      </c>
      <c r="N1778" s="74" t="e">
        <f>+VLOOKUP(B1778,#REF!,5,0)</f>
        <v>#REF!</v>
      </c>
      <c r="O1778" s="2" t="e">
        <f t="shared" si="83"/>
        <v>#REF!</v>
      </c>
      <c r="P1778" s="2" t="s">
        <v>2644</v>
      </c>
      <c r="Q1778" s="2" t="s">
        <v>2645</v>
      </c>
    </row>
    <row r="1779" spans="1:17" ht="14.25" customHeight="1" x14ac:dyDescent="0.25">
      <c r="A1779" s="2">
        <v>1778</v>
      </c>
      <c r="B1779" s="3">
        <v>21888</v>
      </c>
      <c r="C1779" s="4" t="s">
        <v>586</v>
      </c>
      <c r="D1779" s="5">
        <v>43979</v>
      </c>
      <c r="E1779" s="36" t="s">
        <v>34</v>
      </c>
      <c r="F1779" s="5">
        <v>43983</v>
      </c>
      <c r="G1779" s="4" t="s">
        <v>596</v>
      </c>
      <c r="H1779" s="1">
        <f t="shared" si="81"/>
        <v>4</v>
      </c>
      <c r="I1779" s="1">
        <f t="shared" si="82"/>
        <v>3</v>
      </c>
      <c r="J1779" s="69" t="s">
        <v>2092</v>
      </c>
      <c r="K1779" s="4" t="s">
        <v>589</v>
      </c>
      <c r="L1779" s="4" t="s">
        <v>35</v>
      </c>
      <c r="N1779" s="74" t="e">
        <f>+VLOOKUP(B1779,#REF!,5,0)</f>
        <v>#REF!</v>
      </c>
      <c r="O1779" s="2" t="e">
        <f t="shared" si="83"/>
        <v>#REF!</v>
      </c>
      <c r="P1779" s="2" t="s">
        <v>2644</v>
      </c>
      <c r="Q1779" s="2" t="s">
        <v>2645</v>
      </c>
    </row>
    <row r="1780" spans="1:17" ht="14.25" customHeight="1" x14ac:dyDescent="0.25">
      <c r="A1780" s="2">
        <v>1779</v>
      </c>
      <c r="B1780" s="3">
        <v>21889</v>
      </c>
      <c r="C1780" s="4" t="s">
        <v>4</v>
      </c>
      <c r="D1780" s="5">
        <v>43979</v>
      </c>
      <c r="E1780" s="36" t="s">
        <v>34</v>
      </c>
      <c r="F1780" s="5">
        <v>43984</v>
      </c>
      <c r="G1780" s="4" t="s">
        <v>596</v>
      </c>
      <c r="H1780" s="1">
        <f t="shared" si="81"/>
        <v>5</v>
      </c>
      <c r="I1780" s="1">
        <f t="shared" si="82"/>
        <v>4</v>
      </c>
      <c r="J1780" s="69" t="s">
        <v>1197</v>
      </c>
      <c r="K1780" s="4" t="s">
        <v>589</v>
      </c>
      <c r="L1780" s="4" t="s">
        <v>35</v>
      </c>
      <c r="N1780" s="74" t="e">
        <f>+VLOOKUP(B1780,#REF!,5,0)</f>
        <v>#REF!</v>
      </c>
      <c r="O1780" s="2" t="e">
        <f t="shared" si="83"/>
        <v>#REF!</v>
      </c>
      <c r="P1780" s="2" t="s">
        <v>2644</v>
      </c>
      <c r="Q1780" s="2" t="s">
        <v>2645</v>
      </c>
    </row>
    <row r="1781" spans="1:17" ht="14.25" customHeight="1" x14ac:dyDescent="0.25">
      <c r="A1781" s="2">
        <v>1780</v>
      </c>
      <c r="B1781" s="3">
        <v>21890</v>
      </c>
      <c r="C1781" s="4" t="s">
        <v>586</v>
      </c>
      <c r="D1781" s="5">
        <v>43979</v>
      </c>
      <c r="E1781" s="36" t="s">
        <v>34</v>
      </c>
      <c r="F1781" s="5">
        <v>43983</v>
      </c>
      <c r="G1781" s="4" t="s">
        <v>596</v>
      </c>
      <c r="H1781" s="1">
        <f t="shared" si="81"/>
        <v>4</v>
      </c>
      <c r="I1781" s="1">
        <f t="shared" si="82"/>
        <v>3</v>
      </c>
      <c r="J1781" s="69" t="s">
        <v>2093</v>
      </c>
      <c r="K1781" s="4" t="s">
        <v>589</v>
      </c>
      <c r="L1781" s="4" t="s">
        <v>35</v>
      </c>
      <c r="N1781" s="74" t="e">
        <f>+VLOOKUP(B1781,#REF!,5,0)</f>
        <v>#REF!</v>
      </c>
      <c r="O1781" s="2" t="e">
        <f t="shared" si="83"/>
        <v>#REF!</v>
      </c>
      <c r="P1781" s="2" t="s">
        <v>2644</v>
      </c>
      <c r="Q1781" s="2" t="s">
        <v>2645</v>
      </c>
    </row>
    <row r="1782" spans="1:17" ht="14.25" customHeight="1" x14ac:dyDescent="0.25">
      <c r="A1782" s="2">
        <v>1781</v>
      </c>
      <c r="B1782" s="3">
        <v>21891</v>
      </c>
      <c r="C1782" s="4" t="s">
        <v>4</v>
      </c>
      <c r="D1782" s="5">
        <v>43979</v>
      </c>
      <c r="E1782" s="36" t="s">
        <v>34</v>
      </c>
      <c r="F1782" s="5">
        <v>43992</v>
      </c>
      <c r="G1782" s="4" t="s">
        <v>596</v>
      </c>
      <c r="H1782" s="1">
        <f t="shared" si="81"/>
        <v>13</v>
      </c>
      <c r="I1782" s="1">
        <f t="shared" si="82"/>
        <v>10</v>
      </c>
      <c r="J1782" s="69" t="s">
        <v>2012</v>
      </c>
      <c r="K1782" s="4" t="s">
        <v>589</v>
      </c>
      <c r="L1782" s="4" t="s">
        <v>35</v>
      </c>
      <c r="N1782" s="74" t="e">
        <f>+VLOOKUP(B1782,#REF!,5,0)</f>
        <v>#REF!</v>
      </c>
      <c r="O1782" s="2" t="e">
        <f t="shared" si="83"/>
        <v>#REF!</v>
      </c>
      <c r="P1782" s="2" t="s">
        <v>2644</v>
      </c>
      <c r="Q1782" s="2" t="s">
        <v>2645</v>
      </c>
    </row>
    <row r="1783" spans="1:17" ht="14.25" customHeight="1" x14ac:dyDescent="0.25">
      <c r="A1783" s="2">
        <v>1782</v>
      </c>
      <c r="B1783" s="3">
        <v>21892</v>
      </c>
      <c r="C1783" s="4" t="s">
        <v>586</v>
      </c>
      <c r="D1783" s="5">
        <v>43980</v>
      </c>
      <c r="E1783" s="36" t="s">
        <v>34</v>
      </c>
      <c r="F1783" s="5">
        <v>43983</v>
      </c>
      <c r="G1783" s="4" t="s">
        <v>596</v>
      </c>
      <c r="H1783" s="1">
        <f t="shared" si="81"/>
        <v>3</v>
      </c>
      <c r="I1783" s="1">
        <f t="shared" si="82"/>
        <v>2</v>
      </c>
      <c r="J1783" s="69" t="s">
        <v>2094</v>
      </c>
      <c r="K1783" s="4" t="s">
        <v>589</v>
      </c>
      <c r="L1783" s="4" t="s">
        <v>35</v>
      </c>
      <c r="N1783" s="74" t="e">
        <f>+VLOOKUP(B1783,#REF!,5,0)</f>
        <v>#REF!</v>
      </c>
      <c r="O1783" s="2" t="e">
        <f t="shared" si="83"/>
        <v>#REF!</v>
      </c>
      <c r="P1783" s="2" t="s">
        <v>2644</v>
      </c>
      <c r="Q1783" s="2" t="s">
        <v>2645</v>
      </c>
    </row>
    <row r="1784" spans="1:17" ht="14.25" customHeight="1" x14ac:dyDescent="0.25">
      <c r="A1784" s="2">
        <v>1783</v>
      </c>
      <c r="B1784" s="3">
        <v>21893</v>
      </c>
      <c r="C1784" s="4" t="s">
        <v>586</v>
      </c>
      <c r="D1784" s="5">
        <v>43980</v>
      </c>
      <c r="E1784" s="36" t="s">
        <v>34</v>
      </c>
      <c r="F1784" s="5">
        <v>43983</v>
      </c>
      <c r="G1784" s="4" t="s">
        <v>596</v>
      </c>
      <c r="H1784" s="1">
        <f t="shared" si="81"/>
        <v>3</v>
      </c>
      <c r="I1784" s="1">
        <f t="shared" si="82"/>
        <v>2</v>
      </c>
      <c r="J1784" s="69" t="s">
        <v>1801</v>
      </c>
      <c r="K1784" s="4" t="s">
        <v>589</v>
      </c>
      <c r="L1784" s="4" t="s">
        <v>35</v>
      </c>
      <c r="N1784" s="74" t="e">
        <f>+VLOOKUP(B1784,#REF!,5,0)</f>
        <v>#REF!</v>
      </c>
      <c r="O1784" s="2" t="e">
        <f t="shared" si="83"/>
        <v>#REF!</v>
      </c>
      <c r="P1784" s="2" t="s">
        <v>2644</v>
      </c>
      <c r="Q1784" s="2" t="s">
        <v>2645</v>
      </c>
    </row>
    <row r="1785" spans="1:17" ht="14.25" customHeight="1" x14ac:dyDescent="0.25">
      <c r="A1785" s="2">
        <v>1784</v>
      </c>
      <c r="B1785" s="3">
        <v>21894</v>
      </c>
      <c r="C1785" s="4" t="s">
        <v>4</v>
      </c>
      <c r="D1785" s="5">
        <v>43980</v>
      </c>
      <c r="E1785" s="36" t="s">
        <v>34</v>
      </c>
      <c r="F1785" s="5" t="s">
        <v>25</v>
      </c>
      <c r="G1785" s="4" t="s">
        <v>25</v>
      </c>
      <c r="H1785" s="1" t="e">
        <f t="shared" si="81"/>
        <v>#VALUE!</v>
      </c>
      <c r="I1785" s="1" t="e">
        <f t="shared" si="82"/>
        <v>#VALUE!</v>
      </c>
      <c r="J1785" s="69" t="s">
        <v>1731</v>
      </c>
      <c r="K1785" s="4" t="s">
        <v>592</v>
      </c>
      <c r="L1785" s="4" t="s">
        <v>25</v>
      </c>
      <c r="N1785" s="74" t="e">
        <f>+VLOOKUP(B1785,#REF!,5,0)</f>
        <v>#REF!</v>
      </c>
      <c r="O1785" s="2" t="e">
        <f t="shared" si="83"/>
        <v>#REF!</v>
      </c>
      <c r="P1785" s="2" t="s">
        <v>2646</v>
      </c>
      <c r="Q1785" s="2" t="s">
        <v>25</v>
      </c>
    </row>
    <row r="1786" spans="1:17" ht="14.25" customHeight="1" x14ac:dyDescent="0.25">
      <c r="A1786" s="2">
        <v>1785</v>
      </c>
      <c r="B1786" s="3">
        <v>21895</v>
      </c>
      <c r="C1786" s="4" t="s">
        <v>586</v>
      </c>
      <c r="D1786" s="5">
        <v>43980</v>
      </c>
      <c r="E1786" s="36" t="s">
        <v>34</v>
      </c>
      <c r="F1786" s="5">
        <v>43983</v>
      </c>
      <c r="G1786" s="4" t="s">
        <v>596</v>
      </c>
      <c r="H1786" s="1">
        <f t="shared" si="81"/>
        <v>3</v>
      </c>
      <c r="I1786" s="1">
        <f t="shared" si="82"/>
        <v>2</v>
      </c>
      <c r="J1786" s="69" t="s">
        <v>2095</v>
      </c>
      <c r="K1786" s="4" t="s">
        <v>589</v>
      </c>
      <c r="L1786" s="4" t="s">
        <v>35</v>
      </c>
      <c r="N1786" s="74" t="e">
        <f>+VLOOKUP(B1786,#REF!,5,0)</f>
        <v>#REF!</v>
      </c>
      <c r="O1786" s="2" t="e">
        <f t="shared" si="83"/>
        <v>#REF!</v>
      </c>
      <c r="P1786" s="2" t="s">
        <v>2644</v>
      </c>
      <c r="Q1786" s="2" t="s">
        <v>2645</v>
      </c>
    </row>
    <row r="1787" spans="1:17" ht="14.25" customHeight="1" x14ac:dyDescent="0.25">
      <c r="A1787" s="2">
        <v>1786</v>
      </c>
      <c r="B1787" s="3">
        <v>21896</v>
      </c>
      <c r="C1787" s="4" t="s">
        <v>586</v>
      </c>
      <c r="D1787" s="5">
        <v>43980</v>
      </c>
      <c r="E1787" s="36" t="s">
        <v>34</v>
      </c>
      <c r="F1787" s="5">
        <v>43983</v>
      </c>
      <c r="G1787" s="4" t="s">
        <v>596</v>
      </c>
      <c r="H1787" s="1">
        <f t="shared" si="81"/>
        <v>3</v>
      </c>
      <c r="I1787" s="1">
        <f t="shared" si="82"/>
        <v>2</v>
      </c>
      <c r="J1787" s="69" t="s">
        <v>2096</v>
      </c>
      <c r="K1787" s="4" t="s">
        <v>589</v>
      </c>
      <c r="L1787" s="4" t="s">
        <v>35</v>
      </c>
      <c r="N1787" s="74" t="e">
        <f>+VLOOKUP(B1787,#REF!,5,0)</f>
        <v>#REF!</v>
      </c>
      <c r="O1787" s="2" t="e">
        <f t="shared" si="83"/>
        <v>#REF!</v>
      </c>
      <c r="P1787" s="2" t="s">
        <v>2644</v>
      </c>
      <c r="Q1787" s="2" t="s">
        <v>2645</v>
      </c>
    </row>
    <row r="1788" spans="1:17" ht="14.25" customHeight="1" x14ac:dyDescent="0.25">
      <c r="A1788" s="2">
        <v>1787</v>
      </c>
      <c r="B1788" s="3">
        <v>21897</v>
      </c>
      <c r="C1788" s="4" t="s">
        <v>586</v>
      </c>
      <c r="D1788" s="5">
        <v>43980</v>
      </c>
      <c r="E1788" s="36" t="s">
        <v>34</v>
      </c>
      <c r="F1788" s="5">
        <v>43983</v>
      </c>
      <c r="G1788" s="4" t="s">
        <v>596</v>
      </c>
      <c r="H1788" s="1">
        <f t="shared" si="81"/>
        <v>3</v>
      </c>
      <c r="I1788" s="1">
        <f t="shared" si="82"/>
        <v>2</v>
      </c>
      <c r="J1788" s="69" t="s">
        <v>2097</v>
      </c>
      <c r="K1788" s="4" t="s">
        <v>589</v>
      </c>
      <c r="L1788" s="4" t="s">
        <v>35</v>
      </c>
      <c r="N1788" s="74" t="e">
        <f>+VLOOKUP(B1788,#REF!,5,0)</f>
        <v>#REF!</v>
      </c>
      <c r="O1788" s="2" t="e">
        <f t="shared" si="83"/>
        <v>#REF!</v>
      </c>
      <c r="P1788" s="2" t="s">
        <v>2644</v>
      </c>
      <c r="Q1788" s="2" t="s">
        <v>2645</v>
      </c>
    </row>
    <row r="1789" spans="1:17" ht="14.25" customHeight="1" x14ac:dyDescent="0.25">
      <c r="A1789" s="2">
        <v>1788</v>
      </c>
      <c r="B1789" s="3">
        <v>21898</v>
      </c>
      <c r="C1789" s="4" t="s">
        <v>586</v>
      </c>
      <c r="D1789" s="5">
        <v>43980</v>
      </c>
      <c r="E1789" s="36" t="s">
        <v>34</v>
      </c>
      <c r="F1789" s="5">
        <v>43983</v>
      </c>
      <c r="G1789" s="4" t="s">
        <v>596</v>
      </c>
      <c r="H1789" s="1">
        <f t="shared" si="81"/>
        <v>3</v>
      </c>
      <c r="I1789" s="1">
        <f t="shared" si="82"/>
        <v>2</v>
      </c>
      <c r="J1789" s="69" t="s">
        <v>2098</v>
      </c>
      <c r="K1789" s="4" t="s">
        <v>589</v>
      </c>
      <c r="L1789" s="4" t="s">
        <v>35</v>
      </c>
      <c r="N1789" s="74" t="e">
        <f>+VLOOKUP(B1789,#REF!,5,0)</f>
        <v>#REF!</v>
      </c>
      <c r="O1789" s="2" t="e">
        <f t="shared" si="83"/>
        <v>#REF!</v>
      </c>
      <c r="P1789" s="2" t="s">
        <v>2644</v>
      </c>
      <c r="Q1789" s="2" t="s">
        <v>2645</v>
      </c>
    </row>
    <row r="1790" spans="1:17" ht="14.25" customHeight="1" x14ac:dyDescent="0.25">
      <c r="A1790" s="2">
        <v>1789</v>
      </c>
      <c r="B1790" s="3">
        <v>21899</v>
      </c>
      <c r="C1790" s="4" t="s">
        <v>586</v>
      </c>
      <c r="D1790" s="5">
        <v>43980</v>
      </c>
      <c r="E1790" s="36" t="s">
        <v>34</v>
      </c>
      <c r="F1790" s="5">
        <v>43983</v>
      </c>
      <c r="G1790" s="4" t="s">
        <v>596</v>
      </c>
      <c r="H1790" s="1">
        <f t="shared" si="81"/>
        <v>3</v>
      </c>
      <c r="I1790" s="1">
        <f t="shared" si="82"/>
        <v>2</v>
      </c>
      <c r="J1790" s="69" t="s">
        <v>2099</v>
      </c>
      <c r="K1790" s="4" t="s">
        <v>589</v>
      </c>
      <c r="L1790" s="4" t="s">
        <v>35</v>
      </c>
      <c r="N1790" s="74" t="e">
        <f>+VLOOKUP(B1790,#REF!,5,0)</f>
        <v>#REF!</v>
      </c>
      <c r="O1790" s="2" t="e">
        <f t="shared" si="83"/>
        <v>#REF!</v>
      </c>
      <c r="P1790" s="2" t="s">
        <v>2644</v>
      </c>
      <c r="Q1790" s="2" t="s">
        <v>2645</v>
      </c>
    </row>
    <row r="1791" spans="1:17" ht="14.25" customHeight="1" x14ac:dyDescent="0.25">
      <c r="A1791" s="2">
        <v>1790</v>
      </c>
      <c r="B1791" s="3">
        <v>21900</v>
      </c>
      <c r="C1791" s="4" t="s">
        <v>586</v>
      </c>
      <c r="D1791" s="5">
        <v>43980</v>
      </c>
      <c r="E1791" s="36" t="s">
        <v>34</v>
      </c>
      <c r="F1791" s="5">
        <v>43983</v>
      </c>
      <c r="G1791" s="4" t="s">
        <v>596</v>
      </c>
      <c r="H1791" s="1">
        <f t="shared" si="81"/>
        <v>3</v>
      </c>
      <c r="I1791" s="1">
        <f t="shared" si="82"/>
        <v>2</v>
      </c>
      <c r="J1791" s="69" t="s">
        <v>2100</v>
      </c>
      <c r="K1791" s="4" t="s">
        <v>589</v>
      </c>
      <c r="L1791" s="4" t="s">
        <v>35</v>
      </c>
      <c r="N1791" s="74" t="e">
        <f>+VLOOKUP(B1791,#REF!,5,0)</f>
        <v>#REF!</v>
      </c>
      <c r="O1791" s="2" t="e">
        <f t="shared" si="83"/>
        <v>#REF!</v>
      </c>
      <c r="P1791" s="2" t="s">
        <v>2644</v>
      </c>
      <c r="Q1791" s="2" t="s">
        <v>2645</v>
      </c>
    </row>
    <row r="1792" spans="1:17" ht="14.25" customHeight="1" x14ac:dyDescent="0.25">
      <c r="A1792" s="2">
        <v>1791</v>
      </c>
      <c r="B1792" s="3">
        <v>21901</v>
      </c>
      <c r="C1792" s="4" t="s">
        <v>586</v>
      </c>
      <c r="D1792" s="5">
        <v>43980</v>
      </c>
      <c r="E1792" s="36" t="s">
        <v>34</v>
      </c>
      <c r="F1792" s="5">
        <v>43983</v>
      </c>
      <c r="G1792" s="4" t="s">
        <v>596</v>
      </c>
      <c r="H1792" s="1">
        <f t="shared" si="81"/>
        <v>3</v>
      </c>
      <c r="I1792" s="1">
        <f t="shared" si="82"/>
        <v>2</v>
      </c>
      <c r="J1792" s="69" t="s">
        <v>2099</v>
      </c>
      <c r="K1792" s="4" t="s">
        <v>589</v>
      </c>
      <c r="L1792" s="4" t="s">
        <v>35</v>
      </c>
      <c r="N1792" s="74" t="e">
        <f>+VLOOKUP(B1792,#REF!,5,0)</f>
        <v>#REF!</v>
      </c>
      <c r="O1792" s="2" t="e">
        <f t="shared" si="83"/>
        <v>#REF!</v>
      </c>
      <c r="P1792" s="2" t="s">
        <v>2644</v>
      </c>
      <c r="Q1792" s="2" t="s">
        <v>2645</v>
      </c>
    </row>
    <row r="1793" spans="1:17" ht="14.25" customHeight="1" x14ac:dyDescent="0.25">
      <c r="A1793" s="2">
        <v>1792</v>
      </c>
      <c r="B1793" s="3">
        <v>21902</v>
      </c>
      <c r="C1793" s="4" t="s">
        <v>586</v>
      </c>
      <c r="D1793" s="5">
        <v>43980</v>
      </c>
      <c r="E1793" s="36" t="s">
        <v>34</v>
      </c>
      <c r="F1793" s="5">
        <v>43983</v>
      </c>
      <c r="G1793" s="4" t="s">
        <v>596</v>
      </c>
      <c r="H1793" s="1">
        <f t="shared" si="81"/>
        <v>3</v>
      </c>
      <c r="I1793" s="1">
        <f t="shared" si="82"/>
        <v>2</v>
      </c>
      <c r="J1793" s="69" t="s">
        <v>2098</v>
      </c>
      <c r="K1793" s="4" t="s">
        <v>589</v>
      </c>
      <c r="L1793" s="4" t="s">
        <v>35</v>
      </c>
      <c r="N1793" s="74" t="e">
        <f>+VLOOKUP(B1793,#REF!,5,0)</f>
        <v>#REF!</v>
      </c>
      <c r="O1793" s="2" t="e">
        <f t="shared" si="83"/>
        <v>#REF!</v>
      </c>
      <c r="P1793" s="2" t="s">
        <v>2644</v>
      </c>
      <c r="Q1793" s="2" t="s">
        <v>2645</v>
      </c>
    </row>
    <row r="1794" spans="1:17" ht="14.25" customHeight="1" x14ac:dyDescent="0.25">
      <c r="A1794" s="2">
        <v>1793</v>
      </c>
      <c r="B1794" s="3">
        <v>21903</v>
      </c>
      <c r="C1794" s="4" t="s">
        <v>586</v>
      </c>
      <c r="D1794" s="5">
        <v>43980</v>
      </c>
      <c r="E1794" s="36" t="s">
        <v>34</v>
      </c>
      <c r="F1794" s="5">
        <v>43983</v>
      </c>
      <c r="G1794" s="4" t="s">
        <v>596</v>
      </c>
      <c r="H1794" s="1">
        <f t="shared" ref="H1794:H1857" si="84">+F1794-D1794</f>
        <v>3</v>
      </c>
      <c r="I1794" s="1">
        <f t="shared" ref="I1794:I1857" si="85">+NETWORKDAYS(D1794,F1794)</f>
        <v>2</v>
      </c>
      <c r="J1794" s="69" t="s">
        <v>1901</v>
      </c>
      <c r="K1794" s="4" t="s">
        <v>589</v>
      </c>
      <c r="L1794" s="4" t="s">
        <v>35</v>
      </c>
      <c r="N1794" s="74" t="e">
        <f>+VLOOKUP(B1794,#REF!,5,0)</f>
        <v>#REF!</v>
      </c>
      <c r="O1794" s="2" t="e">
        <f t="shared" ref="O1794:O1857" si="86">+N1794=K1794</f>
        <v>#REF!</v>
      </c>
      <c r="P1794" s="2" t="s">
        <v>2644</v>
      </c>
      <c r="Q1794" s="2" t="s">
        <v>2645</v>
      </c>
    </row>
    <row r="1795" spans="1:17" ht="14.25" customHeight="1" x14ac:dyDescent="0.25">
      <c r="A1795" s="2">
        <v>1794</v>
      </c>
      <c r="B1795" s="3">
        <v>21904</v>
      </c>
      <c r="C1795" s="4" t="s">
        <v>586</v>
      </c>
      <c r="D1795" s="5">
        <v>43980</v>
      </c>
      <c r="E1795" s="36" t="s">
        <v>34</v>
      </c>
      <c r="F1795" s="5">
        <v>43983</v>
      </c>
      <c r="G1795" s="4" t="s">
        <v>596</v>
      </c>
      <c r="H1795" s="1">
        <f t="shared" si="84"/>
        <v>3</v>
      </c>
      <c r="I1795" s="1">
        <f t="shared" si="85"/>
        <v>2</v>
      </c>
      <c r="J1795" s="69" t="s">
        <v>2101</v>
      </c>
      <c r="K1795" s="4" t="s">
        <v>589</v>
      </c>
      <c r="L1795" s="4" t="s">
        <v>35</v>
      </c>
      <c r="N1795" s="74" t="e">
        <f>+VLOOKUP(B1795,#REF!,5,0)</f>
        <v>#REF!</v>
      </c>
      <c r="O1795" s="2" t="e">
        <f t="shared" si="86"/>
        <v>#REF!</v>
      </c>
      <c r="P1795" s="2" t="s">
        <v>2644</v>
      </c>
      <c r="Q1795" s="2" t="s">
        <v>2645</v>
      </c>
    </row>
    <row r="1796" spans="1:17" ht="14.25" customHeight="1" x14ac:dyDescent="0.25">
      <c r="A1796" s="2">
        <v>1795</v>
      </c>
      <c r="B1796" s="3">
        <v>21905</v>
      </c>
      <c r="C1796" s="4" t="s">
        <v>586</v>
      </c>
      <c r="D1796" s="5">
        <v>43980</v>
      </c>
      <c r="E1796" s="36" t="s">
        <v>34</v>
      </c>
      <c r="F1796" s="5">
        <v>43983</v>
      </c>
      <c r="G1796" s="4" t="s">
        <v>596</v>
      </c>
      <c r="H1796" s="1">
        <f t="shared" si="84"/>
        <v>3</v>
      </c>
      <c r="I1796" s="1">
        <f t="shared" si="85"/>
        <v>2</v>
      </c>
      <c r="J1796" s="69" t="s">
        <v>2102</v>
      </c>
      <c r="K1796" s="4" t="s">
        <v>589</v>
      </c>
      <c r="L1796" s="4" t="s">
        <v>35</v>
      </c>
      <c r="N1796" s="74" t="e">
        <f>+VLOOKUP(B1796,#REF!,5,0)</f>
        <v>#REF!</v>
      </c>
      <c r="O1796" s="2" t="e">
        <f t="shared" si="86"/>
        <v>#REF!</v>
      </c>
      <c r="P1796" s="2" t="s">
        <v>2644</v>
      </c>
      <c r="Q1796" s="2" t="s">
        <v>2645</v>
      </c>
    </row>
    <row r="1797" spans="1:17" ht="14.25" customHeight="1" x14ac:dyDescent="0.25">
      <c r="A1797" s="2">
        <v>1796</v>
      </c>
      <c r="B1797" s="3">
        <v>21906</v>
      </c>
      <c r="C1797" s="4" t="s">
        <v>586</v>
      </c>
      <c r="D1797" s="5">
        <v>43980</v>
      </c>
      <c r="E1797" s="36" t="s">
        <v>34</v>
      </c>
      <c r="F1797" s="5">
        <v>43983</v>
      </c>
      <c r="G1797" s="4" t="s">
        <v>596</v>
      </c>
      <c r="H1797" s="1">
        <f t="shared" si="84"/>
        <v>3</v>
      </c>
      <c r="I1797" s="1">
        <f t="shared" si="85"/>
        <v>2</v>
      </c>
      <c r="J1797" s="69" t="s">
        <v>2103</v>
      </c>
      <c r="K1797" s="4" t="s">
        <v>589</v>
      </c>
      <c r="L1797" s="4" t="s">
        <v>35</v>
      </c>
      <c r="N1797" s="74" t="e">
        <f>+VLOOKUP(B1797,#REF!,5,0)</f>
        <v>#REF!</v>
      </c>
      <c r="O1797" s="2" t="e">
        <f t="shared" si="86"/>
        <v>#REF!</v>
      </c>
      <c r="P1797" s="2" t="s">
        <v>2644</v>
      </c>
      <c r="Q1797" s="2" t="s">
        <v>2645</v>
      </c>
    </row>
    <row r="1798" spans="1:17" ht="14.25" customHeight="1" x14ac:dyDescent="0.25">
      <c r="A1798" s="2">
        <v>1797</v>
      </c>
      <c r="B1798" s="3">
        <v>21907</v>
      </c>
      <c r="C1798" s="4" t="s">
        <v>7</v>
      </c>
      <c r="D1798" s="5">
        <v>43980</v>
      </c>
      <c r="E1798" s="36" t="s">
        <v>34</v>
      </c>
      <c r="F1798" s="5" t="s">
        <v>25</v>
      </c>
      <c r="G1798" s="4" t="s">
        <v>25</v>
      </c>
      <c r="H1798" s="1" t="e">
        <f t="shared" si="84"/>
        <v>#VALUE!</v>
      </c>
      <c r="I1798" s="1" t="e">
        <f t="shared" si="85"/>
        <v>#VALUE!</v>
      </c>
      <c r="J1798" s="69" t="s">
        <v>2104</v>
      </c>
      <c r="K1798" s="4" t="s">
        <v>592</v>
      </c>
      <c r="L1798" s="4" t="s">
        <v>25</v>
      </c>
      <c r="N1798" s="74" t="e">
        <f>+VLOOKUP(B1798,#REF!,5,0)</f>
        <v>#REF!</v>
      </c>
      <c r="O1798" s="2" t="e">
        <f t="shared" si="86"/>
        <v>#REF!</v>
      </c>
      <c r="P1798" s="2" t="s">
        <v>2646</v>
      </c>
      <c r="Q1798" s="2" t="s">
        <v>25</v>
      </c>
    </row>
    <row r="1799" spans="1:17" ht="14.25" customHeight="1" x14ac:dyDescent="0.25">
      <c r="A1799" s="2">
        <v>1798</v>
      </c>
      <c r="B1799" s="3">
        <v>21908</v>
      </c>
      <c r="C1799" s="4" t="s">
        <v>586</v>
      </c>
      <c r="D1799" s="5">
        <v>43980</v>
      </c>
      <c r="E1799" s="36" t="s">
        <v>34</v>
      </c>
      <c r="F1799" s="5">
        <v>43983</v>
      </c>
      <c r="G1799" s="4" t="s">
        <v>596</v>
      </c>
      <c r="H1799" s="1">
        <f t="shared" si="84"/>
        <v>3</v>
      </c>
      <c r="I1799" s="1">
        <f t="shared" si="85"/>
        <v>2</v>
      </c>
      <c r="J1799" s="69" t="s">
        <v>2105</v>
      </c>
      <c r="K1799" s="4" t="s">
        <v>589</v>
      </c>
      <c r="L1799" s="4" t="s">
        <v>35</v>
      </c>
      <c r="N1799" s="74" t="e">
        <f>+VLOOKUP(B1799,#REF!,5,0)</f>
        <v>#REF!</v>
      </c>
      <c r="O1799" s="2" t="e">
        <f t="shared" si="86"/>
        <v>#REF!</v>
      </c>
      <c r="P1799" s="2" t="s">
        <v>2644</v>
      </c>
      <c r="Q1799" s="2" t="s">
        <v>2645</v>
      </c>
    </row>
    <row r="1800" spans="1:17" ht="14.25" customHeight="1" x14ac:dyDescent="0.25">
      <c r="A1800" s="2">
        <v>1799</v>
      </c>
      <c r="B1800" s="3">
        <v>21909</v>
      </c>
      <c r="C1800" s="4" t="s">
        <v>4</v>
      </c>
      <c r="D1800" s="5">
        <v>43980</v>
      </c>
      <c r="E1800" s="36" t="s">
        <v>34</v>
      </c>
      <c r="F1800" s="5">
        <v>43984</v>
      </c>
      <c r="G1800" s="4" t="s">
        <v>596</v>
      </c>
      <c r="H1800" s="1">
        <f t="shared" si="84"/>
        <v>4</v>
      </c>
      <c r="I1800" s="1">
        <f t="shared" si="85"/>
        <v>3</v>
      </c>
      <c r="J1800" s="69" t="s">
        <v>2106</v>
      </c>
      <c r="K1800" s="4" t="s">
        <v>589</v>
      </c>
      <c r="L1800" s="4" t="s">
        <v>35</v>
      </c>
      <c r="N1800" s="74" t="e">
        <f>+VLOOKUP(B1800,#REF!,5,0)</f>
        <v>#REF!</v>
      </c>
      <c r="O1800" s="2" t="e">
        <f t="shared" si="86"/>
        <v>#REF!</v>
      </c>
      <c r="P1800" s="2" t="s">
        <v>2644</v>
      </c>
      <c r="Q1800" s="2" t="s">
        <v>2645</v>
      </c>
    </row>
    <row r="1801" spans="1:17" ht="14.25" customHeight="1" x14ac:dyDescent="0.25">
      <c r="A1801" s="2">
        <v>1800</v>
      </c>
      <c r="B1801" s="3">
        <v>21910</v>
      </c>
      <c r="C1801" s="4" t="s">
        <v>586</v>
      </c>
      <c r="D1801" s="5">
        <v>43980</v>
      </c>
      <c r="E1801" s="36" t="s">
        <v>34</v>
      </c>
      <c r="F1801" s="5">
        <v>43984</v>
      </c>
      <c r="G1801" s="4" t="s">
        <v>596</v>
      </c>
      <c r="H1801" s="1">
        <f t="shared" si="84"/>
        <v>4</v>
      </c>
      <c r="I1801" s="1">
        <f t="shared" si="85"/>
        <v>3</v>
      </c>
      <c r="J1801" s="69" t="s">
        <v>2107</v>
      </c>
      <c r="K1801" s="4" t="s">
        <v>589</v>
      </c>
      <c r="L1801" s="4" t="s">
        <v>35</v>
      </c>
      <c r="N1801" s="74" t="e">
        <f>+VLOOKUP(B1801,#REF!,5,0)</f>
        <v>#REF!</v>
      </c>
      <c r="O1801" s="2" t="e">
        <f t="shared" si="86"/>
        <v>#REF!</v>
      </c>
      <c r="P1801" s="2" t="s">
        <v>2644</v>
      </c>
      <c r="Q1801" s="2" t="s">
        <v>2645</v>
      </c>
    </row>
    <row r="1802" spans="1:17" ht="14.25" customHeight="1" x14ac:dyDescent="0.25">
      <c r="A1802" s="2">
        <v>1801</v>
      </c>
      <c r="B1802" s="3">
        <v>21911</v>
      </c>
      <c r="C1802" s="4" t="s">
        <v>586</v>
      </c>
      <c r="D1802" s="5">
        <v>43980</v>
      </c>
      <c r="E1802" s="36" t="s">
        <v>34</v>
      </c>
      <c r="F1802" s="5">
        <v>43984</v>
      </c>
      <c r="G1802" s="4" t="s">
        <v>596</v>
      </c>
      <c r="H1802" s="1">
        <f t="shared" si="84"/>
        <v>4</v>
      </c>
      <c r="I1802" s="1">
        <f t="shared" si="85"/>
        <v>3</v>
      </c>
      <c r="J1802" s="69" t="s">
        <v>2108</v>
      </c>
      <c r="K1802" s="4" t="s">
        <v>589</v>
      </c>
      <c r="L1802" s="4" t="s">
        <v>35</v>
      </c>
      <c r="N1802" s="74" t="e">
        <f>+VLOOKUP(B1802,#REF!,5,0)</f>
        <v>#REF!</v>
      </c>
      <c r="O1802" s="2" t="e">
        <f t="shared" si="86"/>
        <v>#REF!</v>
      </c>
      <c r="P1802" s="2" t="s">
        <v>2644</v>
      </c>
      <c r="Q1802" s="2" t="s">
        <v>2645</v>
      </c>
    </row>
    <row r="1803" spans="1:17" ht="14.25" customHeight="1" x14ac:dyDescent="0.25">
      <c r="A1803" s="2">
        <v>1802</v>
      </c>
      <c r="B1803" s="3">
        <v>21912</v>
      </c>
      <c r="C1803" s="4" t="s">
        <v>586</v>
      </c>
      <c r="D1803" s="5">
        <v>43980</v>
      </c>
      <c r="E1803" s="36" t="s">
        <v>34</v>
      </c>
      <c r="F1803" s="5">
        <v>43984</v>
      </c>
      <c r="G1803" s="4" t="s">
        <v>596</v>
      </c>
      <c r="H1803" s="1">
        <f t="shared" si="84"/>
        <v>4</v>
      </c>
      <c r="I1803" s="1">
        <f t="shared" si="85"/>
        <v>3</v>
      </c>
      <c r="J1803" s="69" t="s">
        <v>2109</v>
      </c>
      <c r="K1803" s="4" t="s">
        <v>589</v>
      </c>
      <c r="L1803" s="4" t="s">
        <v>35</v>
      </c>
      <c r="N1803" s="74" t="e">
        <f>+VLOOKUP(B1803,#REF!,5,0)</f>
        <v>#REF!</v>
      </c>
      <c r="O1803" s="2" t="e">
        <f t="shared" si="86"/>
        <v>#REF!</v>
      </c>
      <c r="P1803" s="2" t="s">
        <v>2644</v>
      </c>
      <c r="Q1803" s="2" t="s">
        <v>2645</v>
      </c>
    </row>
    <row r="1804" spans="1:17" ht="14.25" customHeight="1" x14ac:dyDescent="0.25">
      <c r="A1804" s="2">
        <v>1803</v>
      </c>
      <c r="B1804" s="3">
        <v>21913</v>
      </c>
      <c r="C1804" s="4" t="s">
        <v>586</v>
      </c>
      <c r="D1804" s="5">
        <v>43980</v>
      </c>
      <c r="E1804" s="36" t="s">
        <v>34</v>
      </c>
      <c r="F1804" s="5">
        <v>43984</v>
      </c>
      <c r="G1804" s="4" t="s">
        <v>596</v>
      </c>
      <c r="H1804" s="1">
        <f t="shared" si="84"/>
        <v>4</v>
      </c>
      <c r="I1804" s="1">
        <f t="shared" si="85"/>
        <v>3</v>
      </c>
      <c r="J1804" s="69" t="s">
        <v>2110</v>
      </c>
      <c r="K1804" s="4" t="s">
        <v>589</v>
      </c>
      <c r="L1804" s="4" t="s">
        <v>35</v>
      </c>
      <c r="N1804" s="74" t="e">
        <f>+VLOOKUP(B1804,#REF!,5,0)</f>
        <v>#REF!</v>
      </c>
      <c r="O1804" s="2" t="e">
        <f t="shared" si="86"/>
        <v>#REF!</v>
      </c>
      <c r="P1804" s="2" t="s">
        <v>2644</v>
      </c>
      <c r="Q1804" s="2" t="s">
        <v>2645</v>
      </c>
    </row>
    <row r="1805" spans="1:17" ht="14.25" customHeight="1" x14ac:dyDescent="0.25">
      <c r="A1805" s="2">
        <v>1804</v>
      </c>
      <c r="B1805" s="3">
        <v>21914</v>
      </c>
      <c r="C1805" s="4" t="s">
        <v>586</v>
      </c>
      <c r="D1805" s="5">
        <v>43980</v>
      </c>
      <c r="E1805" s="36" t="s">
        <v>34</v>
      </c>
      <c r="F1805" s="5">
        <v>43984</v>
      </c>
      <c r="G1805" s="4" t="s">
        <v>596</v>
      </c>
      <c r="H1805" s="1">
        <f t="shared" si="84"/>
        <v>4</v>
      </c>
      <c r="I1805" s="1">
        <f t="shared" si="85"/>
        <v>3</v>
      </c>
      <c r="J1805" s="69" t="s">
        <v>2111</v>
      </c>
      <c r="K1805" s="4" t="s">
        <v>589</v>
      </c>
      <c r="L1805" s="4" t="s">
        <v>35</v>
      </c>
      <c r="N1805" s="74" t="e">
        <f>+VLOOKUP(B1805,#REF!,5,0)</f>
        <v>#REF!</v>
      </c>
      <c r="O1805" s="2" t="e">
        <f t="shared" si="86"/>
        <v>#REF!</v>
      </c>
      <c r="P1805" s="2" t="s">
        <v>2644</v>
      </c>
      <c r="Q1805" s="2" t="s">
        <v>2645</v>
      </c>
    </row>
    <row r="1806" spans="1:17" ht="14.25" customHeight="1" x14ac:dyDescent="0.25">
      <c r="A1806" s="2">
        <v>1805</v>
      </c>
      <c r="B1806" s="3">
        <v>21915</v>
      </c>
      <c r="C1806" s="4" t="s">
        <v>586</v>
      </c>
      <c r="D1806" s="5">
        <v>43980</v>
      </c>
      <c r="E1806" s="36" t="s">
        <v>34</v>
      </c>
      <c r="F1806" s="5">
        <v>43984</v>
      </c>
      <c r="G1806" s="4" t="s">
        <v>596</v>
      </c>
      <c r="H1806" s="1">
        <f t="shared" si="84"/>
        <v>4</v>
      </c>
      <c r="I1806" s="1">
        <f t="shared" si="85"/>
        <v>3</v>
      </c>
      <c r="J1806" s="69" t="s">
        <v>2111</v>
      </c>
      <c r="K1806" s="4" t="s">
        <v>589</v>
      </c>
      <c r="L1806" s="4" t="s">
        <v>35</v>
      </c>
      <c r="N1806" s="74" t="e">
        <f>+VLOOKUP(B1806,#REF!,5,0)</f>
        <v>#REF!</v>
      </c>
      <c r="O1806" s="2" t="e">
        <f t="shared" si="86"/>
        <v>#REF!</v>
      </c>
      <c r="P1806" s="2" t="s">
        <v>2644</v>
      </c>
      <c r="Q1806" s="2" t="s">
        <v>2645</v>
      </c>
    </row>
    <row r="1807" spans="1:17" ht="14.25" customHeight="1" x14ac:dyDescent="0.25">
      <c r="A1807" s="2">
        <v>1806</v>
      </c>
      <c r="B1807" s="3">
        <v>21916</v>
      </c>
      <c r="C1807" s="4" t="s">
        <v>586</v>
      </c>
      <c r="D1807" s="5">
        <v>43980</v>
      </c>
      <c r="E1807" s="36" t="s">
        <v>34</v>
      </c>
      <c r="F1807" s="5">
        <v>43984</v>
      </c>
      <c r="G1807" s="4" t="s">
        <v>596</v>
      </c>
      <c r="H1807" s="1">
        <f t="shared" si="84"/>
        <v>4</v>
      </c>
      <c r="I1807" s="1">
        <f t="shared" si="85"/>
        <v>3</v>
      </c>
      <c r="J1807" s="69" t="s">
        <v>2112</v>
      </c>
      <c r="K1807" s="4" t="s">
        <v>589</v>
      </c>
      <c r="L1807" s="4" t="s">
        <v>35</v>
      </c>
      <c r="N1807" s="74" t="e">
        <f>+VLOOKUP(B1807,#REF!,5,0)</f>
        <v>#REF!</v>
      </c>
      <c r="O1807" s="2" t="e">
        <f t="shared" si="86"/>
        <v>#REF!</v>
      </c>
      <c r="P1807" s="2" t="s">
        <v>2644</v>
      </c>
      <c r="Q1807" s="2" t="s">
        <v>2645</v>
      </c>
    </row>
    <row r="1808" spans="1:17" ht="14.25" customHeight="1" x14ac:dyDescent="0.25">
      <c r="A1808" s="2">
        <v>1807</v>
      </c>
      <c r="B1808" s="3">
        <v>21917</v>
      </c>
      <c r="C1808" s="4" t="s">
        <v>586</v>
      </c>
      <c r="D1808" s="5">
        <v>43980</v>
      </c>
      <c r="E1808" s="36" t="s">
        <v>34</v>
      </c>
      <c r="F1808" s="5">
        <v>43984</v>
      </c>
      <c r="G1808" s="4" t="s">
        <v>596</v>
      </c>
      <c r="H1808" s="1">
        <f t="shared" si="84"/>
        <v>4</v>
      </c>
      <c r="I1808" s="1">
        <f t="shared" si="85"/>
        <v>3</v>
      </c>
      <c r="J1808" s="69" t="s">
        <v>2113</v>
      </c>
      <c r="K1808" s="4" t="s">
        <v>589</v>
      </c>
      <c r="L1808" s="4" t="s">
        <v>35</v>
      </c>
      <c r="N1808" s="74" t="e">
        <f>+VLOOKUP(B1808,#REF!,5,0)</f>
        <v>#REF!</v>
      </c>
      <c r="O1808" s="2" t="e">
        <f t="shared" si="86"/>
        <v>#REF!</v>
      </c>
      <c r="P1808" s="2" t="s">
        <v>2644</v>
      </c>
      <c r="Q1808" s="2" t="s">
        <v>2645</v>
      </c>
    </row>
    <row r="1809" spans="1:17" ht="14.25" customHeight="1" x14ac:dyDescent="0.25">
      <c r="A1809" s="2">
        <v>1808</v>
      </c>
      <c r="B1809" s="3">
        <v>21918</v>
      </c>
      <c r="C1809" s="4" t="s">
        <v>586</v>
      </c>
      <c r="D1809" s="5">
        <v>43980</v>
      </c>
      <c r="E1809" s="36" t="s">
        <v>34</v>
      </c>
      <c r="F1809" s="5">
        <v>43984</v>
      </c>
      <c r="G1809" s="4" t="s">
        <v>596</v>
      </c>
      <c r="H1809" s="1">
        <f t="shared" si="84"/>
        <v>4</v>
      </c>
      <c r="I1809" s="1">
        <f t="shared" si="85"/>
        <v>3</v>
      </c>
      <c r="J1809" s="69" t="s">
        <v>1949</v>
      </c>
      <c r="K1809" s="4" t="s">
        <v>589</v>
      </c>
      <c r="L1809" s="4" t="s">
        <v>35</v>
      </c>
      <c r="N1809" s="74" t="e">
        <f>+VLOOKUP(B1809,#REF!,5,0)</f>
        <v>#REF!</v>
      </c>
      <c r="O1809" s="2" t="e">
        <f t="shared" si="86"/>
        <v>#REF!</v>
      </c>
      <c r="P1809" s="2" t="s">
        <v>2644</v>
      </c>
      <c r="Q1809" s="2" t="s">
        <v>2645</v>
      </c>
    </row>
    <row r="1810" spans="1:17" ht="14.25" customHeight="1" x14ac:dyDescent="0.25">
      <c r="A1810" s="2">
        <v>1809</v>
      </c>
      <c r="B1810" s="3">
        <v>21919</v>
      </c>
      <c r="C1810" s="4" t="s">
        <v>2</v>
      </c>
      <c r="D1810" s="5">
        <v>43980</v>
      </c>
      <c r="E1810" s="36" t="s">
        <v>34</v>
      </c>
      <c r="F1810" s="5">
        <v>43984</v>
      </c>
      <c r="G1810" s="4" t="s">
        <v>596</v>
      </c>
      <c r="H1810" s="1">
        <f t="shared" si="84"/>
        <v>4</v>
      </c>
      <c r="I1810" s="1">
        <f t="shared" si="85"/>
        <v>3</v>
      </c>
      <c r="J1810" s="69" t="s">
        <v>2114</v>
      </c>
      <c r="K1810" s="4" t="s">
        <v>589</v>
      </c>
      <c r="L1810" s="4" t="s">
        <v>35</v>
      </c>
      <c r="N1810" s="74" t="e">
        <f>+VLOOKUP(B1810,#REF!,5,0)</f>
        <v>#REF!</v>
      </c>
      <c r="O1810" s="2" t="e">
        <f t="shared" si="86"/>
        <v>#REF!</v>
      </c>
      <c r="P1810" s="2" t="s">
        <v>2644</v>
      </c>
      <c r="Q1810" s="2" t="s">
        <v>2645</v>
      </c>
    </row>
    <row r="1811" spans="1:17" ht="14.25" customHeight="1" x14ac:dyDescent="0.25">
      <c r="A1811" s="2">
        <v>1810</v>
      </c>
      <c r="B1811" s="3">
        <v>21920</v>
      </c>
      <c r="C1811" s="4" t="s">
        <v>586</v>
      </c>
      <c r="D1811" s="5">
        <v>43980</v>
      </c>
      <c r="E1811" s="36" t="s">
        <v>34</v>
      </c>
      <c r="F1811" s="5">
        <v>43984</v>
      </c>
      <c r="G1811" s="4" t="s">
        <v>596</v>
      </c>
      <c r="H1811" s="1">
        <f t="shared" si="84"/>
        <v>4</v>
      </c>
      <c r="I1811" s="1">
        <f t="shared" si="85"/>
        <v>3</v>
      </c>
      <c r="J1811" s="69" t="s">
        <v>2115</v>
      </c>
      <c r="K1811" s="4" t="s">
        <v>589</v>
      </c>
      <c r="L1811" s="4" t="s">
        <v>35</v>
      </c>
      <c r="N1811" s="74" t="e">
        <f>+VLOOKUP(B1811,#REF!,5,0)</f>
        <v>#REF!</v>
      </c>
      <c r="O1811" s="2" t="e">
        <f t="shared" si="86"/>
        <v>#REF!</v>
      </c>
      <c r="P1811" s="2" t="s">
        <v>2644</v>
      </c>
      <c r="Q1811" s="2" t="s">
        <v>2645</v>
      </c>
    </row>
    <row r="1812" spans="1:17" ht="14.25" customHeight="1" x14ac:dyDescent="0.25">
      <c r="A1812" s="2">
        <v>1811</v>
      </c>
      <c r="B1812" s="3">
        <v>21921</v>
      </c>
      <c r="C1812" s="4" t="s">
        <v>586</v>
      </c>
      <c r="D1812" s="5">
        <v>43980</v>
      </c>
      <c r="E1812" s="36" t="s">
        <v>34</v>
      </c>
      <c r="F1812" s="5">
        <v>43984</v>
      </c>
      <c r="G1812" s="4" t="s">
        <v>596</v>
      </c>
      <c r="H1812" s="1">
        <f t="shared" si="84"/>
        <v>4</v>
      </c>
      <c r="I1812" s="1">
        <f t="shared" si="85"/>
        <v>3</v>
      </c>
      <c r="J1812" s="69" t="s">
        <v>1901</v>
      </c>
      <c r="K1812" s="4" t="s">
        <v>589</v>
      </c>
      <c r="L1812" s="4" t="s">
        <v>35</v>
      </c>
      <c r="N1812" s="74" t="e">
        <f>+VLOOKUP(B1812,#REF!,5,0)</f>
        <v>#REF!</v>
      </c>
      <c r="O1812" s="2" t="e">
        <f t="shared" si="86"/>
        <v>#REF!</v>
      </c>
      <c r="P1812" s="2" t="s">
        <v>2644</v>
      </c>
      <c r="Q1812" s="2" t="s">
        <v>2645</v>
      </c>
    </row>
    <row r="1813" spans="1:17" ht="14.25" customHeight="1" x14ac:dyDescent="0.25">
      <c r="A1813" s="2">
        <v>1812</v>
      </c>
      <c r="B1813" s="3">
        <v>21922</v>
      </c>
      <c r="C1813" s="4" t="s">
        <v>586</v>
      </c>
      <c r="D1813" s="5">
        <v>43980</v>
      </c>
      <c r="E1813" s="36" t="s">
        <v>34</v>
      </c>
      <c r="F1813" s="5">
        <v>43984</v>
      </c>
      <c r="G1813" s="4" t="s">
        <v>596</v>
      </c>
      <c r="H1813" s="1">
        <f t="shared" si="84"/>
        <v>4</v>
      </c>
      <c r="I1813" s="1">
        <f t="shared" si="85"/>
        <v>3</v>
      </c>
      <c r="J1813" s="69" t="s">
        <v>1901</v>
      </c>
      <c r="K1813" s="4" t="s">
        <v>589</v>
      </c>
      <c r="L1813" s="4" t="s">
        <v>35</v>
      </c>
      <c r="N1813" s="74" t="e">
        <f>+VLOOKUP(B1813,#REF!,5,0)</f>
        <v>#REF!</v>
      </c>
      <c r="O1813" s="2" t="e">
        <f t="shared" si="86"/>
        <v>#REF!</v>
      </c>
      <c r="P1813" s="2" t="s">
        <v>2644</v>
      </c>
      <c r="Q1813" s="2" t="s">
        <v>2645</v>
      </c>
    </row>
    <row r="1814" spans="1:17" ht="14.25" customHeight="1" x14ac:dyDescent="0.25">
      <c r="A1814" s="2">
        <v>1813</v>
      </c>
      <c r="B1814" s="3">
        <v>21923</v>
      </c>
      <c r="C1814" s="4" t="s">
        <v>586</v>
      </c>
      <c r="D1814" s="5">
        <v>43980</v>
      </c>
      <c r="E1814" s="36" t="s">
        <v>34</v>
      </c>
      <c r="F1814" s="5">
        <v>43984</v>
      </c>
      <c r="G1814" s="4" t="s">
        <v>596</v>
      </c>
      <c r="H1814" s="1">
        <f t="shared" si="84"/>
        <v>4</v>
      </c>
      <c r="I1814" s="1">
        <f t="shared" si="85"/>
        <v>3</v>
      </c>
      <c r="J1814" s="69" t="s">
        <v>2116</v>
      </c>
      <c r="K1814" s="4" t="s">
        <v>589</v>
      </c>
      <c r="L1814" s="4" t="s">
        <v>35</v>
      </c>
      <c r="N1814" s="74" t="e">
        <f>+VLOOKUP(B1814,#REF!,5,0)</f>
        <v>#REF!</v>
      </c>
      <c r="O1814" s="2" t="e">
        <f t="shared" si="86"/>
        <v>#REF!</v>
      </c>
      <c r="P1814" s="2" t="s">
        <v>2644</v>
      </c>
      <c r="Q1814" s="2" t="s">
        <v>2645</v>
      </c>
    </row>
    <row r="1815" spans="1:17" ht="14.25" customHeight="1" x14ac:dyDescent="0.25">
      <c r="A1815" s="2">
        <v>1814</v>
      </c>
      <c r="B1815" s="3">
        <v>21924</v>
      </c>
      <c r="C1815" s="4" t="s">
        <v>4</v>
      </c>
      <c r="D1815" s="5">
        <v>43980</v>
      </c>
      <c r="E1815" s="36" t="s">
        <v>34</v>
      </c>
      <c r="F1815" s="5">
        <v>43984</v>
      </c>
      <c r="G1815" s="4" t="s">
        <v>596</v>
      </c>
      <c r="H1815" s="1">
        <f t="shared" si="84"/>
        <v>4</v>
      </c>
      <c r="I1815" s="1">
        <f t="shared" si="85"/>
        <v>3</v>
      </c>
      <c r="J1815" s="69" t="s">
        <v>2117</v>
      </c>
      <c r="K1815" s="4" t="s">
        <v>589</v>
      </c>
      <c r="L1815" s="4" t="s">
        <v>35</v>
      </c>
      <c r="N1815" s="74" t="e">
        <f>+VLOOKUP(B1815,#REF!,5,0)</f>
        <v>#REF!</v>
      </c>
      <c r="O1815" s="2" t="e">
        <f t="shared" si="86"/>
        <v>#REF!</v>
      </c>
      <c r="P1815" s="2" t="s">
        <v>2644</v>
      </c>
      <c r="Q1815" s="2" t="s">
        <v>2645</v>
      </c>
    </row>
    <row r="1816" spans="1:17" ht="14.25" customHeight="1" x14ac:dyDescent="0.25">
      <c r="A1816" s="2">
        <v>1815</v>
      </c>
      <c r="B1816" s="3">
        <v>21925</v>
      </c>
      <c r="C1816" s="4" t="s">
        <v>586</v>
      </c>
      <c r="D1816" s="5">
        <v>43980</v>
      </c>
      <c r="E1816" s="36" t="s">
        <v>34</v>
      </c>
      <c r="F1816" s="5">
        <v>43984</v>
      </c>
      <c r="G1816" s="4" t="s">
        <v>596</v>
      </c>
      <c r="H1816" s="1">
        <f t="shared" si="84"/>
        <v>4</v>
      </c>
      <c r="I1816" s="1">
        <f t="shared" si="85"/>
        <v>3</v>
      </c>
      <c r="J1816" s="69" t="s">
        <v>2118</v>
      </c>
      <c r="K1816" s="4" t="s">
        <v>589</v>
      </c>
      <c r="L1816" s="4" t="s">
        <v>35</v>
      </c>
      <c r="N1816" s="74" t="e">
        <f>+VLOOKUP(B1816,#REF!,5,0)</f>
        <v>#REF!</v>
      </c>
      <c r="O1816" s="2" t="e">
        <f t="shared" si="86"/>
        <v>#REF!</v>
      </c>
      <c r="P1816" s="2" t="s">
        <v>2644</v>
      </c>
      <c r="Q1816" s="2" t="s">
        <v>2645</v>
      </c>
    </row>
    <row r="1817" spans="1:17" ht="14.25" customHeight="1" x14ac:dyDescent="0.25">
      <c r="A1817" s="2">
        <v>1816</v>
      </c>
      <c r="B1817" s="3">
        <v>21926</v>
      </c>
      <c r="C1817" s="4" t="s">
        <v>2</v>
      </c>
      <c r="D1817" s="5">
        <v>43980</v>
      </c>
      <c r="E1817" s="36" t="s">
        <v>34</v>
      </c>
      <c r="F1817" s="5">
        <v>43984</v>
      </c>
      <c r="G1817" s="4" t="s">
        <v>596</v>
      </c>
      <c r="H1817" s="1">
        <f t="shared" si="84"/>
        <v>4</v>
      </c>
      <c r="I1817" s="1">
        <f t="shared" si="85"/>
        <v>3</v>
      </c>
      <c r="J1817" s="69" t="s">
        <v>2119</v>
      </c>
      <c r="K1817" s="4" t="s">
        <v>589</v>
      </c>
      <c r="L1817" s="4" t="s">
        <v>35</v>
      </c>
      <c r="N1817" s="74" t="e">
        <f>+VLOOKUP(B1817,#REF!,5,0)</f>
        <v>#REF!</v>
      </c>
      <c r="O1817" s="2" t="e">
        <f t="shared" si="86"/>
        <v>#REF!</v>
      </c>
      <c r="P1817" s="2" t="s">
        <v>2644</v>
      </c>
      <c r="Q1817" s="2" t="s">
        <v>2645</v>
      </c>
    </row>
    <row r="1818" spans="1:17" ht="14.25" customHeight="1" x14ac:dyDescent="0.25">
      <c r="A1818" s="2">
        <v>1817</v>
      </c>
      <c r="B1818" s="3">
        <v>21927</v>
      </c>
      <c r="C1818" s="4" t="s">
        <v>586</v>
      </c>
      <c r="D1818" s="5">
        <v>43980</v>
      </c>
      <c r="E1818" s="36" t="s">
        <v>34</v>
      </c>
      <c r="F1818" s="5">
        <v>43984</v>
      </c>
      <c r="G1818" s="4" t="s">
        <v>596</v>
      </c>
      <c r="H1818" s="1">
        <f t="shared" si="84"/>
        <v>4</v>
      </c>
      <c r="I1818" s="1">
        <f t="shared" si="85"/>
        <v>3</v>
      </c>
      <c r="J1818" s="69" t="s">
        <v>2118</v>
      </c>
      <c r="K1818" s="4" t="s">
        <v>589</v>
      </c>
      <c r="L1818" s="4" t="s">
        <v>35</v>
      </c>
      <c r="N1818" s="74" t="e">
        <f>+VLOOKUP(B1818,#REF!,5,0)</f>
        <v>#REF!</v>
      </c>
      <c r="O1818" s="2" t="e">
        <f t="shared" si="86"/>
        <v>#REF!</v>
      </c>
      <c r="P1818" s="2" t="s">
        <v>2644</v>
      </c>
      <c r="Q1818" s="2" t="s">
        <v>2645</v>
      </c>
    </row>
    <row r="1819" spans="1:17" ht="14.25" customHeight="1" x14ac:dyDescent="0.25">
      <c r="A1819" s="2">
        <v>1818</v>
      </c>
      <c r="B1819" s="3">
        <v>21928</v>
      </c>
      <c r="C1819" s="4" t="s">
        <v>586</v>
      </c>
      <c r="D1819" s="5">
        <v>43981</v>
      </c>
      <c r="E1819" s="36" t="s">
        <v>34</v>
      </c>
      <c r="F1819" s="5">
        <v>43984</v>
      </c>
      <c r="G1819" s="4" t="s">
        <v>596</v>
      </c>
      <c r="H1819" s="1">
        <f t="shared" si="84"/>
        <v>3</v>
      </c>
      <c r="I1819" s="1">
        <f t="shared" si="85"/>
        <v>2</v>
      </c>
      <c r="J1819" s="69" t="s">
        <v>2120</v>
      </c>
      <c r="K1819" s="4" t="s">
        <v>589</v>
      </c>
      <c r="L1819" s="4" t="s">
        <v>35</v>
      </c>
      <c r="N1819" s="74" t="e">
        <f>+VLOOKUP(B1819,#REF!,5,0)</f>
        <v>#REF!</v>
      </c>
      <c r="O1819" s="2" t="e">
        <f t="shared" si="86"/>
        <v>#REF!</v>
      </c>
      <c r="P1819" s="2" t="s">
        <v>2644</v>
      </c>
      <c r="Q1819" s="2" t="s">
        <v>2645</v>
      </c>
    </row>
    <row r="1820" spans="1:17" ht="14.25" customHeight="1" x14ac:dyDescent="0.25">
      <c r="A1820" s="2">
        <v>1819</v>
      </c>
      <c r="B1820" s="3">
        <v>21929</v>
      </c>
      <c r="C1820" s="4" t="s">
        <v>4</v>
      </c>
      <c r="D1820" s="5">
        <v>43981</v>
      </c>
      <c r="E1820" s="36" t="s">
        <v>34</v>
      </c>
      <c r="F1820" s="5">
        <v>43984</v>
      </c>
      <c r="G1820" s="4" t="s">
        <v>596</v>
      </c>
      <c r="H1820" s="1">
        <f t="shared" si="84"/>
        <v>3</v>
      </c>
      <c r="I1820" s="1">
        <f t="shared" si="85"/>
        <v>2</v>
      </c>
      <c r="J1820" s="69" t="s">
        <v>2121</v>
      </c>
      <c r="K1820" s="4" t="s">
        <v>589</v>
      </c>
      <c r="L1820" s="4" t="s">
        <v>35</v>
      </c>
      <c r="N1820" s="74" t="e">
        <f>+VLOOKUP(B1820,#REF!,5,0)</f>
        <v>#REF!</v>
      </c>
      <c r="O1820" s="2" t="e">
        <f t="shared" si="86"/>
        <v>#REF!</v>
      </c>
      <c r="P1820" s="2" t="s">
        <v>2644</v>
      </c>
      <c r="Q1820" s="2" t="s">
        <v>2645</v>
      </c>
    </row>
    <row r="1821" spans="1:17" ht="14.25" customHeight="1" x14ac:dyDescent="0.25">
      <c r="A1821" s="2">
        <v>1820</v>
      </c>
      <c r="B1821" s="3">
        <v>21930</v>
      </c>
      <c r="C1821" s="4" t="s">
        <v>4</v>
      </c>
      <c r="D1821" s="5">
        <v>43981</v>
      </c>
      <c r="E1821" s="36" t="s">
        <v>34</v>
      </c>
      <c r="F1821" s="5">
        <v>43984</v>
      </c>
      <c r="G1821" s="4" t="s">
        <v>596</v>
      </c>
      <c r="H1821" s="1">
        <f t="shared" si="84"/>
        <v>3</v>
      </c>
      <c r="I1821" s="1">
        <f t="shared" si="85"/>
        <v>2</v>
      </c>
      <c r="J1821" s="69" t="s">
        <v>2122</v>
      </c>
      <c r="K1821" s="4" t="s">
        <v>589</v>
      </c>
      <c r="L1821" s="4" t="s">
        <v>35</v>
      </c>
      <c r="N1821" s="74" t="e">
        <f>+VLOOKUP(B1821,#REF!,5,0)</f>
        <v>#REF!</v>
      </c>
      <c r="O1821" s="2" t="e">
        <f t="shared" si="86"/>
        <v>#REF!</v>
      </c>
      <c r="P1821" s="2" t="s">
        <v>2644</v>
      </c>
      <c r="Q1821" s="2" t="s">
        <v>2645</v>
      </c>
    </row>
    <row r="1822" spans="1:17" ht="14.25" customHeight="1" x14ac:dyDescent="0.25">
      <c r="A1822" s="2">
        <v>1821</v>
      </c>
      <c r="B1822" s="3">
        <v>21931</v>
      </c>
      <c r="C1822" s="4" t="s">
        <v>586</v>
      </c>
      <c r="D1822" s="5">
        <v>43981</v>
      </c>
      <c r="E1822" s="36" t="s">
        <v>34</v>
      </c>
      <c r="F1822" s="5" t="s">
        <v>25</v>
      </c>
      <c r="G1822" s="4" t="s">
        <v>25</v>
      </c>
      <c r="H1822" s="1" t="e">
        <f t="shared" si="84"/>
        <v>#VALUE!</v>
      </c>
      <c r="I1822" s="1" t="e">
        <f t="shared" si="85"/>
        <v>#VALUE!</v>
      </c>
      <c r="J1822" s="69" t="s">
        <v>1231</v>
      </c>
      <c r="K1822" s="4" t="s">
        <v>592</v>
      </c>
      <c r="L1822" s="4" t="s">
        <v>25</v>
      </c>
      <c r="N1822" s="74" t="e">
        <f>+VLOOKUP(B1822,#REF!,5,0)</f>
        <v>#REF!</v>
      </c>
      <c r="O1822" s="2" t="e">
        <f t="shared" si="86"/>
        <v>#REF!</v>
      </c>
      <c r="P1822" s="2" t="s">
        <v>2646</v>
      </c>
      <c r="Q1822" s="2" t="s">
        <v>25</v>
      </c>
    </row>
    <row r="1823" spans="1:17" ht="14.25" customHeight="1" x14ac:dyDescent="0.25">
      <c r="A1823" s="2">
        <v>1822</v>
      </c>
      <c r="B1823" s="3">
        <v>21932</v>
      </c>
      <c r="C1823" s="4" t="s">
        <v>586</v>
      </c>
      <c r="D1823" s="5">
        <v>43982</v>
      </c>
      <c r="E1823" s="36" t="s">
        <v>34</v>
      </c>
      <c r="F1823" s="5">
        <v>43984</v>
      </c>
      <c r="G1823" s="4" t="s">
        <v>596</v>
      </c>
      <c r="H1823" s="1">
        <f t="shared" si="84"/>
        <v>2</v>
      </c>
      <c r="I1823" s="1">
        <f t="shared" si="85"/>
        <v>2</v>
      </c>
      <c r="J1823" s="69" t="s">
        <v>2123</v>
      </c>
      <c r="K1823" s="4" t="s">
        <v>589</v>
      </c>
      <c r="L1823" s="4" t="s">
        <v>35</v>
      </c>
      <c r="N1823" s="74" t="e">
        <f>+VLOOKUP(B1823,#REF!,5,0)</f>
        <v>#REF!</v>
      </c>
      <c r="O1823" s="2" t="e">
        <f t="shared" si="86"/>
        <v>#REF!</v>
      </c>
      <c r="P1823" s="2" t="s">
        <v>2644</v>
      </c>
      <c r="Q1823" s="2" t="s">
        <v>2645</v>
      </c>
    </row>
    <row r="1824" spans="1:17" ht="14.25" customHeight="1" x14ac:dyDescent="0.25">
      <c r="A1824" s="2">
        <v>1823</v>
      </c>
      <c r="B1824" s="3">
        <v>21933</v>
      </c>
      <c r="C1824" s="4" t="s">
        <v>586</v>
      </c>
      <c r="D1824" s="5">
        <v>43982</v>
      </c>
      <c r="E1824" s="36" t="s">
        <v>34</v>
      </c>
      <c r="F1824" s="5">
        <v>43984</v>
      </c>
      <c r="G1824" s="4" t="s">
        <v>596</v>
      </c>
      <c r="H1824" s="1">
        <f t="shared" si="84"/>
        <v>2</v>
      </c>
      <c r="I1824" s="1">
        <f t="shared" si="85"/>
        <v>2</v>
      </c>
      <c r="J1824" s="69" t="s">
        <v>2124</v>
      </c>
      <c r="K1824" s="4" t="s">
        <v>589</v>
      </c>
      <c r="L1824" s="4" t="s">
        <v>35</v>
      </c>
      <c r="N1824" s="74" t="e">
        <f>+VLOOKUP(B1824,#REF!,5,0)</f>
        <v>#REF!</v>
      </c>
      <c r="O1824" s="2" t="e">
        <f t="shared" si="86"/>
        <v>#REF!</v>
      </c>
      <c r="P1824" s="2" t="s">
        <v>2644</v>
      </c>
      <c r="Q1824" s="2" t="s">
        <v>2645</v>
      </c>
    </row>
    <row r="1825" spans="1:17" ht="14.25" customHeight="1" x14ac:dyDescent="0.25">
      <c r="A1825" s="2">
        <v>1824</v>
      </c>
      <c r="B1825" s="3">
        <v>21934</v>
      </c>
      <c r="C1825" s="4" t="s">
        <v>4</v>
      </c>
      <c r="D1825" s="5">
        <v>43982</v>
      </c>
      <c r="E1825" s="36" t="s">
        <v>34</v>
      </c>
      <c r="F1825" s="5">
        <v>43984</v>
      </c>
      <c r="G1825" s="4" t="s">
        <v>596</v>
      </c>
      <c r="H1825" s="1">
        <f t="shared" si="84"/>
        <v>2</v>
      </c>
      <c r="I1825" s="1">
        <f t="shared" si="85"/>
        <v>2</v>
      </c>
      <c r="J1825" s="69" t="s">
        <v>2125</v>
      </c>
      <c r="K1825" s="4" t="s">
        <v>589</v>
      </c>
      <c r="L1825" s="4" t="s">
        <v>35</v>
      </c>
      <c r="N1825" s="74" t="e">
        <f>+VLOOKUP(B1825,#REF!,5,0)</f>
        <v>#REF!</v>
      </c>
      <c r="O1825" s="2" t="e">
        <f t="shared" si="86"/>
        <v>#REF!</v>
      </c>
      <c r="P1825" s="2" t="s">
        <v>2644</v>
      </c>
      <c r="Q1825" s="2" t="s">
        <v>2645</v>
      </c>
    </row>
    <row r="1826" spans="1:17" ht="14.25" customHeight="1" x14ac:dyDescent="0.25">
      <c r="A1826" s="2">
        <v>1825</v>
      </c>
      <c r="B1826" s="3">
        <v>21935</v>
      </c>
      <c r="C1826" s="4" t="s">
        <v>586</v>
      </c>
      <c r="D1826" s="5">
        <v>43982</v>
      </c>
      <c r="E1826" s="36" t="s">
        <v>34</v>
      </c>
      <c r="F1826" s="5">
        <v>43984</v>
      </c>
      <c r="G1826" s="4" t="s">
        <v>596</v>
      </c>
      <c r="H1826" s="1">
        <f t="shared" si="84"/>
        <v>2</v>
      </c>
      <c r="I1826" s="1">
        <f t="shared" si="85"/>
        <v>2</v>
      </c>
      <c r="J1826" s="69" t="s">
        <v>2126</v>
      </c>
      <c r="K1826" s="4" t="s">
        <v>589</v>
      </c>
      <c r="L1826" s="4" t="s">
        <v>35</v>
      </c>
      <c r="N1826" s="74" t="e">
        <f>+VLOOKUP(B1826,#REF!,5,0)</f>
        <v>#REF!</v>
      </c>
      <c r="O1826" s="2" t="e">
        <f t="shared" si="86"/>
        <v>#REF!</v>
      </c>
      <c r="P1826" s="2" t="s">
        <v>2644</v>
      </c>
      <c r="Q1826" s="2" t="s">
        <v>2645</v>
      </c>
    </row>
    <row r="1827" spans="1:17" ht="14.25" customHeight="1" x14ac:dyDescent="0.25">
      <c r="A1827" s="2">
        <v>1826</v>
      </c>
      <c r="B1827" s="3">
        <v>21936</v>
      </c>
      <c r="C1827" s="4" t="s">
        <v>4</v>
      </c>
      <c r="D1827" s="5">
        <v>43982</v>
      </c>
      <c r="E1827" s="36" t="s">
        <v>34</v>
      </c>
      <c r="F1827" s="5" t="s">
        <v>25</v>
      </c>
      <c r="G1827" s="4" t="s">
        <v>25</v>
      </c>
      <c r="H1827" s="1" t="e">
        <f t="shared" si="84"/>
        <v>#VALUE!</v>
      </c>
      <c r="I1827" s="1" t="e">
        <f t="shared" si="85"/>
        <v>#VALUE!</v>
      </c>
      <c r="J1827" s="69" t="s">
        <v>2127</v>
      </c>
      <c r="K1827" s="4" t="s">
        <v>592</v>
      </c>
      <c r="L1827" s="4" t="s">
        <v>25</v>
      </c>
      <c r="N1827" s="74" t="e">
        <f>+VLOOKUP(B1827,#REF!,5,0)</f>
        <v>#REF!</v>
      </c>
      <c r="O1827" s="2" t="e">
        <f t="shared" si="86"/>
        <v>#REF!</v>
      </c>
      <c r="P1827" s="2" t="s">
        <v>2646</v>
      </c>
      <c r="Q1827" s="2" t="s">
        <v>25</v>
      </c>
    </row>
    <row r="1828" spans="1:17" ht="14.25" customHeight="1" x14ac:dyDescent="0.25">
      <c r="A1828" s="2">
        <v>1827</v>
      </c>
      <c r="B1828" s="3">
        <v>21937</v>
      </c>
      <c r="C1828" s="4" t="s">
        <v>4</v>
      </c>
      <c r="D1828" s="5">
        <v>43982</v>
      </c>
      <c r="E1828" s="36" t="s">
        <v>34</v>
      </c>
      <c r="F1828" s="5">
        <v>43984</v>
      </c>
      <c r="G1828" s="4" t="s">
        <v>596</v>
      </c>
      <c r="H1828" s="1">
        <f t="shared" si="84"/>
        <v>2</v>
      </c>
      <c r="I1828" s="1">
        <f t="shared" si="85"/>
        <v>2</v>
      </c>
      <c r="J1828" s="69" t="s">
        <v>2128</v>
      </c>
      <c r="K1828" s="4" t="s">
        <v>589</v>
      </c>
      <c r="L1828" s="4" t="s">
        <v>35</v>
      </c>
      <c r="N1828" s="74" t="e">
        <f>+VLOOKUP(B1828,#REF!,5,0)</f>
        <v>#REF!</v>
      </c>
      <c r="O1828" s="2" t="e">
        <f t="shared" si="86"/>
        <v>#REF!</v>
      </c>
      <c r="P1828" s="2" t="s">
        <v>2644</v>
      </c>
      <c r="Q1828" s="2" t="s">
        <v>2645</v>
      </c>
    </row>
    <row r="1829" spans="1:17" ht="14.25" customHeight="1" x14ac:dyDescent="0.25">
      <c r="A1829" s="2">
        <v>1828</v>
      </c>
      <c r="B1829" s="3">
        <v>21938</v>
      </c>
      <c r="C1829" s="4" t="s">
        <v>586</v>
      </c>
      <c r="D1829" s="5">
        <v>43982</v>
      </c>
      <c r="E1829" s="36" t="s">
        <v>34</v>
      </c>
      <c r="F1829" s="5">
        <v>43984</v>
      </c>
      <c r="G1829" s="4" t="s">
        <v>596</v>
      </c>
      <c r="H1829" s="1">
        <f t="shared" si="84"/>
        <v>2</v>
      </c>
      <c r="I1829" s="1">
        <f t="shared" si="85"/>
        <v>2</v>
      </c>
      <c r="J1829" s="69" t="s">
        <v>2129</v>
      </c>
      <c r="K1829" s="4" t="s">
        <v>589</v>
      </c>
      <c r="L1829" s="4" t="s">
        <v>35</v>
      </c>
      <c r="N1829" s="74" t="e">
        <f>+VLOOKUP(B1829,#REF!,5,0)</f>
        <v>#REF!</v>
      </c>
      <c r="O1829" s="2" t="e">
        <f t="shared" si="86"/>
        <v>#REF!</v>
      </c>
      <c r="P1829" s="2" t="s">
        <v>2644</v>
      </c>
      <c r="Q1829" s="2" t="s">
        <v>2645</v>
      </c>
    </row>
    <row r="1830" spans="1:17" ht="14.25" customHeight="1" x14ac:dyDescent="0.25">
      <c r="A1830" s="2">
        <v>1829</v>
      </c>
      <c r="B1830" s="3">
        <v>21939</v>
      </c>
      <c r="C1830" s="4" t="s">
        <v>586</v>
      </c>
      <c r="D1830" s="5">
        <v>43983</v>
      </c>
      <c r="E1830" s="36" t="s">
        <v>35</v>
      </c>
      <c r="F1830" s="5">
        <v>43984</v>
      </c>
      <c r="G1830" s="4" t="s">
        <v>596</v>
      </c>
      <c r="H1830" s="1">
        <f t="shared" si="84"/>
        <v>1</v>
      </c>
      <c r="I1830" s="1">
        <f t="shared" si="85"/>
        <v>2</v>
      </c>
      <c r="J1830" s="69" t="s">
        <v>2130</v>
      </c>
      <c r="K1830" s="4" t="s">
        <v>589</v>
      </c>
      <c r="L1830" s="4" t="s">
        <v>35</v>
      </c>
      <c r="N1830" s="74" t="e">
        <f>+VLOOKUP(B1830,#REF!,5,0)</f>
        <v>#REF!</v>
      </c>
      <c r="O1830" s="2" t="e">
        <f t="shared" si="86"/>
        <v>#REF!</v>
      </c>
      <c r="P1830" s="2" t="s">
        <v>2644</v>
      </c>
      <c r="Q1830" s="2" t="s">
        <v>2645</v>
      </c>
    </row>
    <row r="1831" spans="1:17" ht="14.25" customHeight="1" x14ac:dyDescent="0.25">
      <c r="A1831" s="2">
        <v>1830</v>
      </c>
      <c r="B1831" s="3">
        <v>21940</v>
      </c>
      <c r="C1831" s="4" t="s">
        <v>586</v>
      </c>
      <c r="D1831" s="5">
        <v>43983</v>
      </c>
      <c r="E1831" s="36" t="s">
        <v>35</v>
      </c>
      <c r="F1831" s="5">
        <v>43984</v>
      </c>
      <c r="G1831" s="4" t="s">
        <v>596</v>
      </c>
      <c r="H1831" s="1">
        <f t="shared" si="84"/>
        <v>1</v>
      </c>
      <c r="I1831" s="1">
        <f t="shared" si="85"/>
        <v>2</v>
      </c>
      <c r="J1831" s="69" t="s">
        <v>2131</v>
      </c>
      <c r="K1831" s="4" t="s">
        <v>589</v>
      </c>
      <c r="L1831" s="4" t="s">
        <v>35</v>
      </c>
      <c r="N1831" s="74" t="e">
        <f>+VLOOKUP(B1831,#REF!,5,0)</f>
        <v>#REF!</v>
      </c>
      <c r="O1831" s="2" t="e">
        <f t="shared" si="86"/>
        <v>#REF!</v>
      </c>
      <c r="P1831" s="2" t="s">
        <v>2644</v>
      </c>
      <c r="Q1831" s="2" t="s">
        <v>2645</v>
      </c>
    </row>
    <row r="1832" spans="1:17" ht="14.25" customHeight="1" x14ac:dyDescent="0.25">
      <c r="A1832" s="2">
        <v>1831</v>
      </c>
      <c r="B1832" s="3">
        <v>21941</v>
      </c>
      <c r="C1832" s="4" t="s">
        <v>586</v>
      </c>
      <c r="D1832" s="5">
        <v>43983</v>
      </c>
      <c r="E1832" s="36" t="s">
        <v>35</v>
      </c>
      <c r="F1832" s="5">
        <v>43984</v>
      </c>
      <c r="G1832" s="4" t="s">
        <v>596</v>
      </c>
      <c r="H1832" s="1">
        <f t="shared" si="84"/>
        <v>1</v>
      </c>
      <c r="I1832" s="1">
        <f t="shared" si="85"/>
        <v>2</v>
      </c>
      <c r="J1832" s="69" t="s">
        <v>2132</v>
      </c>
      <c r="K1832" s="4" t="s">
        <v>589</v>
      </c>
      <c r="L1832" s="4" t="s">
        <v>35</v>
      </c>
      <c r="N1832" s="74" t="e">
        <f>+VLOOKUP(B1832,#REF!,5,0)</f>
        <v>#REF!</v>
      </c>
      <c r="O1832" s="2" t="e">
        <f t="shared" si="86"/>
        <v>#REF!</v>
      </c>
      <c r="P1832" s="2" t="s">
        <v>2644</v>
      </c>
      <c r="Q1832" s="2" t="s">
        <v>2645</v>
      </c>
    </row>
    <row r="1833" spans="1:17" ht="14.25" customHeight="1" x14ac:dyDescent="0.25">
      <c r="A1833" s="2">
        <v>1832</v>
      </c>
      <c r="B1833" s="3">
        <v>21942</v>
      </c>
      <c r="C1833" s="4" t="s">
        <v>586</v>
      </c>
      <c r="D1833" s="5">
        <v>43983</v>
      </c>
      <c r="E1833" s="36" t="s">
        <v>35</v>
      </c>
      <c r="F1833" s="5">
        <v>43984</v>
      </c>
      <c r="G1833" s="4" t="s">
        <v>596</v>
      </c>
      <c r="H1833" s="1">
        <f t="shared" si="84"/>
        <v>1</v>
      </c>
      <c r="I1833" s="1">
        <f t="shared" si="85"/>
        <v>2</v>
      </c>
      <c r="J1833" s="69" t="s">
        <v>2133</v>
      </c>
      <c r="K1833" s="4" t="s">
        <v>589</v>
      </c>
      <c r="L1833" s="4" t="s">
        <v>35</v>
      </c>
      <c r="N1833" s="74" t="e">
        <f>+VLOOKUP(B1833,#REF!,5,0)</f>
        <v>#REF!</v>
      </c>
      <c r="O1833" s="2" t="e">
        <f t="shared" si="86"/>
        <v>#REF!</v>
      </c>
      <c r="P1833" s="2" t="s">
        <v>2644</v>
      </c>
      <c r="Q1833" s="2" t="s">
        <v>2645</v>
      </c>
    </row>
    <row r="1834" spans="1:17" ht="14.25" customHeight="1" x14ac:dyDescent="0.25">
      <c r="A1834" s="2">
        <v>1833</v>
      </c>
      <c r="B1834" s="3">
        <v>21943</v>
      </c>
      <c r="C1834" s="4" t="s">
        <v>4</v>
      </c>
      <c r="D1834" s="5">
        <v>43983</v>
      </c>
      <c r="E1834" s="36" t="s">
        <v>35</v>
      </c>
      <c r="F1834" s="5">
        <v>43984</v>
      </c>
      <c r="G1834" s="4" t="s">
        <v>596</v>
      </c>
      <c r="H1834" s="1">
        <f t="shared" si="84"/>
        <v>1</v>
      </c>
      <c r="I1834" s="1">
        <f t="shared" si="85"/>
        <v>2</v>
      </c>
      <c r="J1834" s="69" t="s">
        <v>2134</v>
      </c>
      <c r="K1834" s="4" t="s">
        <v>589</v>
      </c>
      <c r="L1834" s="4" t="s">
        <v>35</v>
      </c>
      <c r="N1834" s="74" t="e">
        <f>+VLOOKUP(B1834,#REF!,5,0)</f>
        <v>#REF!</v>
      </c>
      <c r="O1834" s="2" t="e">
        <f t="shared" si="86"/>
        <v>#REF!</v>
      </c>
      <c r="P1834" s="2" t="s">
        <v>2644</v>
      </c>
      <c r="Q1834" s="2" t="s">
        <v>2645</v>
      </c>
    </row>
    <row r="1835" spans="1:17" ht="14.25" customHeight="1" x14ac:dyDescent="0.25">
      <c r="A1835" s="2">
        <v>1834</v>
      </c>
      <c r="B1835" s="3">
        <v>21944</v>
      </c>
      <c r="C1835" s="4" t="s">
        <v>586</v>
      </c>
      <c r="D1835" s="5">
        <v>43983</v>
      </c>
      <c r="E1835" s="36" t="s">
        <v>35</v>
      </c>
      <c r="F1835" s="5">
        <v>43984</v>
      </c>
      <c r="G1835" s="4" t="s">
        <v>596</v>
      </c>
      <c r="H1835" s="1">
        <f t="shared" si="84"/>
        <v>1</v>
      </c>
      <c r="I1835" s="1">
        <f t="shared" si="85"/>
        <v>2</v>
      </c>
      <c r="J1835" s="69" t="s">
        <v>2135</v>
      </c>
      <c r="K1835" s="4" t="s">
        <v>589</v>
      </c>
      <c r="L1835" s="4" t="s">
        <v>35</v>
      </c>
      <c r="N1835" s="74" t="e">
        <f>+VLOOKUP(B1835,#REF!,5,0)</f>
        <v>#REF!</v>
      </c>
      <c r="O1835" s="2" t="e">
        <f t="shared" si="86"/>
        <v>#REF!</v>
      </c>
      <c r="P1835" s="2" t="s">
        <v>2644</v>
      </c>
      <c r="Q1835" s="2" t="s">
        <v>2645</v>
      </c>
    </row>
    <row r="1836" spans="1:17" ht="14.25" customHeight="1" x14ac:dyDescent="0.25">
      <c r="A1836" s="2">
        <v>1835</v>
      </c>
      <c r="B1836" s="3">
        <v>21945</v>
      </c>
      <c r="C1836" s="4" t="s">
        <v>586</v>
      </c>
      <c r="D1836" s="5">
        <v>43983</v>
      </c>
      <c r="E1836" s="36" t="s">
        <v>35</v>
      </c>
      <c r="F1836" s="5">
        <v>43987</v>
      </c>
      <c r="G1836" s="4" t="s">
        <v>596</v>
      </c>
      <c r="H1836" s="1">
        <f t="shared" si="84"/>
        <v>4</v>
      </c>
      <c r="I1836" s="1">
        <f t="shared" si="85"/>
        <v>5</v>
      </c>
      <c r="J1836" s="69" t="s">
        <v>2042</v>
      </c>
      <c r="K1836" s="4" t="s">
        <v>589</v>
      </c>
      <c r="L1836" s="4" t="s">
        <v>35</v>
      </c>
      <c r="N1836" s="74" t="e">
        <f>+VLOOKUP(B1836,#REF!,5,0)</f>
        <v>#REF!</v>
      </c>
      <c r="O1836" s="2" t="e">
        <f t="shared" si="86"/>
        <v>#REF!</v>
      </c>
      <c r="P1836" s="2" t="s">
        <v>2644</v>
      </c>
      <c r="Q1836" s="2" t="s">
        <v>2645</v>
      </c>
    </row>
    <row r="1837" spans="1:17" ht="14.25" customHeight="1" x14ac:dyDescent="0.25">
      <c r="A1837" s="2">
        <v>1836</v>
      </c>
      <c r="B1837" s="3">
        <v>21946</v>
      </c>
      <c r="C1837" s="4" t="s">
        <v>586</v>
      </c>
      <c r="D1837" s="5">
        <v>43983</v>
      </c>
      <c r="E1837" s="36" t="s">
        <v>35</v>
      </c>
      <c r="F1837" s="5">
        <v>43987</v>
      </c>
      <c r="G1837" s="4" t="s">
        <v>596</v>
      </c>
      <c r="H1837" s="1">
        <f t="shared" si="84"/>
        <v>4</v>
      </c>
      <c r="I1837" s="1">
        <f t="shared" si="85"/>
        <v>5</v>
      </c>
      <c r="J1837" s="69" t="s">
        <v>2136</v>
      </c>
      <c r="K1837" s="4" t="s">
        <v>589</v>
      </c>
      <c r="L1837" s="4" t="s">
        <v>35</v>
      </c>
      <c r="N1837" s="74" t="e">
        <f>+VLOOKUP(B1837,#REF!,5,0)</f>
        <v>#REF!</v>
      </c>
      <c r="O1837" s="2" t="e">
        <f t="shared" si="86"/>
        <v>#REF!</v>
      </c>
      <c r="P1837" s="2" t="s">
        <v>2644</v>
      </c>
      <c r="Q1837" s="2" t="s">
        <v>2645</v>
      </c>
    </row>
    <row r="1838" spans="1:17" ht="14.25" customHeight="1" x14ac:dyDescent="0.25">
      <c r="A1838" s="2">
        <v>1837</v>
      </c>
      <c r="B1838" s="3">
        <v>21947</v>
      </c>
      <c r="C1838" s="4" t="s">
        <v>586</v>
      </c>
      <c r="D1838" s="5">
        <v>43983</v>
      </c>
      <c r="E1838" s="36" t="s">
        <v>35</v>
      </c>
      <c r="F1838" s="5">
        <v>43987</v>
      </c>
      <c r="G1838" s="4" t="s">
        <v>596</v>
      </c>
      <c r="H1838" s="1">
        <f t="shared" si="84"/>
        <v>4</v>
      </c>
      <c r="I1838" s="1">
        <f t="shared" si="85"/>
        <v>5</v>
      </c>
      <c r="J1838" s="69" t="s">
        <v>2137</v>
      </c>
      <c r="K1838" s="4" t="s">
        <v>589</v>
      </c>
      <c r="L1838" s="4" t="s">
        <v>35</v>
      </c>
      <c r="N1838" s="74" t="e">
        <f>+VLOOKUP(B1838,#REF!,5,0)</f>
        <v>#REF!</v>
      </c>
      <c r="O1838" s="2" t="e">
        <f t="shared" si="86"/>
        <v>#REF!</v>
      </c>
      <c r="P1838" s="2" t="s">
        <v>2644</v>
      </c>
      <c r="Q1838" s="2" t="s">
        <v>2645</v>
      </c>
    </row>
    <row r="1839" spans="1:17" ht="14.25" customHeight="1" x14ac:dyDescent="0.25">
      <c r="A1839" s="2">
        <v>1838</v>
      </c>
      <c r="B1839" s="3">
        <v>21948</v>
      </c>
      <c r="C1839" s="4" t="s">
        <v>586</v>
      </c>
      <c r="D1839" s="5">
        <v>43983</v>
      </c>
      <c r="E1839" s="36" t="s">
        <v>35</v>
      </c>
      <c r="F1839" s="5">
        <v>43987</v>
      </c>
      <c r="G1839" s="4" t="s">
        <v>596</v>
      </c>
      <c r="H1839" s="1">
        <f t="shared" si="84"/>
        <v>4</v>
      </c>
      <c r="I1839" s="1">
        <f t="shared" si="85"/>
        <v>5</v>
      </c>
      <c r="J1839" s="69" t="s">
        <v>2138</v>
      </c>
      <c r="K1839" s="4" t="s">
        <v>589</v>
      </c>
      <c r="L1839" s="4" t="s">
        <v>35</v>
      </c>
      <c r="N1839" s="74" t="e">
        <f>+VLOOKUP(B1839,#REF!,5,0)</f>
        <v>#REF!</v>
      </c>
      <c r="O1839" s="2" t="e">
        <f t="shared" si="86"/>
        <v>#REF!</v>
      </c>
      <c r="P1839" s="2" t="s">
        <v>2644</v>
      </c>
      <c r="Q1839" s="2" t="s">
        <v>2645</v>
      </c>
    </row>
    <row r="1840" spans="1:17" ht="14.25" customHeight="1" x14ac:dyDescent="0.25">
      <c r="A1840" s="2">
        <v>1839</v>
      </c>
      <c r="B1840" s="3">
        <v>21949</v>
      </c>
      <c r="C1840" s="4" t="s">
        <v>586</v>
      </c>
      <c r="D1840" s="5">
        <v>43983</v>
      </c>
      <c r="E1840" s="36" t="s">
        <v>35</v>
      </c>
      <c r="F1840" s="5">
        <v>43987</v>
      </c>
      <c r="G1840" s="4" t="s">
        <v>596</v>
      </c>
      <c r="H1840" s="1">
        <f t="shared" si="84"/>
        <v>4</v>
      </c>
      <c r="I1840" s="1">
        <f t="shared" si="85"/>
        <v>5</v>
      </c>
      <c r="J1840" s="69" t="s">
        <v>2139</v>
      </c>
      <c r="K1840" s="4" t="s">
        <v>589</v>
      </c>
      <c r="L1840" s="4" t="s">
        <v>35</v>
      </c>
      <c r="N1840" s="74" t="e">
        <f>+VLOOKUP(B1840,#REF!,5,0)</f>
        <v>#REF!</v>
      </c>
      <c r="O1840" s="2" t="e">
        <f t="shared" si="86"/>
        <v>#REF!</v>
      </c>
      <c r="P1840" s="2" t="s">
        <v>2644</v>
      </c>
      <c r="Q1840" s="2" t="s">
        <v>2645</v>
      </c>
    </row>
    <row r="1841" spans="1:17" ht="14.25" customHeight="1" x14ac:dyDescent="0.25">
      <c r="A1841" s="2">
        <v>1840</v>
      </c>
      <c r="B1841" s="3">
        <v>21950</v>
      </c>
      <c r="C1841" s="4" t="s">
        <v>586</v>
      </c>
      <c r="D1841" s="5">
        <v>43983</v>
      </c>
      <c r="E1841" s="36" t="s">
        <v>35</v>
      </c>
      <c r="F1841" s="5">
        <v>43987</v>
      </c>
      <c r="G1841" s="4" t="s">
        <v>596</v>
      </c>
      <c r="H1841" s="1">
        <f t="shared" si="84"/>
        <v>4</v>
      </c>
      <c r="I1841" s="1">
        <f t="shared" si="85"/>
        <v>5</v>
      </c>
      <c r="J1841" s="69" t="s">
        <v>2140</v>
      </c>
      <c r="K1841" s="4" t="s">
        <v>589</v>
      </c>
      <c r="L1841" s="4" t="s">
        <v>35</v>
      </c>
      <c r="N1841" s="74" t="e">
        <f>+VLOOKUP(B1841,#REF!,5,0)</f>
        <v>#REF!</v>
      </c>
      <c r="O1841" s="2" t="e">
        <f t="shared" si="86"/>
        <v>#REF!</v>
      </c>
      <c r="P1841" s="2" t="s">
        <v>2644</v>
      </c>
      <c r="Q1841" s="2" t="s">
        <v>2645</v>
      </c>
    </row>
    <row r="1842" spans="1:17" ht="14.25" customHeight="1" x14ac:dyDescent="0.25">
      <c r="A1842" s="2">
        <v>1841</v>
      </c>
      <c r="B1842" s="3">
        <v>21951</v>
      </c>
      <c r="C1842" s="4" t="s">
        <v>586</v>
      </c>
      <c r="D1842" s="5">
        <v>43983</v>
      </c>
      <c r="E1842" s="36" t="s">
        <v>35</v>
      </c>
      <c r="F1842" s="5">
        <v>43987</v>
      </c>
      <c r="G1842" s="4" t="s">
        <v>596</v>
      </c>
      <c r="H1842" s="1">
        <f t="shared" si="84"/>
        <v>4</v>
      </c>
      <c r="I1842" s="1">
        <f t="shared" si="85"/>
        <v>5</v>
      </c>
      <c r="J1842" s="69" t="s">
        <v>2141</v>
      </c>
      <c r="K1842" s="4" t="s">
        <v>589</v>
      </c>
      <c r="L1842" s="4" t="s">
        <v>35</v>
      </c>
      <c r="N1842" s="74" t="e">
        <f>+VLOOKUP(B1842,#REF!,5,0)</f>
        <v>#REF!</v>
      </c>
      <c r="O1842" s="2" t="e">
        <f t="shared" si="86"/>
        <v>#REF!</v>
      </c>
      <c r="P1842" s="2" t="s">
        <v>2644</v>
      </c>
      <c r="Q1842" s="2" t="s">
        <v>2645</v>
      </c>
    </row>
    <row r="1843" spans="1:17" ht="14.25" customHeight="1" x14ac:dyDescent="0.25">
      <c r="A1843" s="2">
        <v>1842</v>
      </c>
      <c r="B1843" s="3">
        <v>21952</v>
      </c>
      <c r="C1843" s="4" t="s">
        <v>2</v>
      </c>
      <c r="D1843" s="5">
        <v>43983</v>
      </c>
      <c r="E1843" s="36" t="s">
        <v>35</v>
      </c>
      <c r="F1843" s="5">
        <v>43984</v>
      </c>
      <c r="G1843" s="4" t="s">
        <v>596</v>
      </c>
      <c r="H1843" s="1">
        <f t="shared" si="84"/>
        <v>1</v>
      </c>
      <c r="I1843" s="1">
        <f t="shared" si="85"/>
        <v>2</v>
      </c>
      <c r="J1843" s="69" t="s">
        <v>1696</v>
      </c>
      <c r="K1843" s="4" t="s">
        <v>589</v>
      </c>
      <c r="L1843" s="4" t="s">
        <v>35</v>
      </c>
      <c r="N1843" s="74" t="e">
        <f>+VLOOKUP(B1843,#REF!,5,0)</f>
        <v>#REF!</v>
      </c>
      <c r="O1843" s="2" t="e">
        <f t="shared" si="86"/>
        <v>#REF!</v>
      </c>
      <c r="P1843" s="2" t="s">
        <v>2644</v>
      </c>
      <c r="Q1843" s="2" t="s">
        <v>2645</v>
      </c>
    </row>
    <row r="1844" spans="1:17" ht="14.25" customHeight="1" x14ac:dyDescent="0.25">
      <c r="A1844" s="2">
        <v>1843</v>
      </c>
      <c r="B1844" s="3">
        <v>21953</v>
      </c>
      <c r="C1844" s="4" t="s">
        <v>2</v>
      </c>
      <c r="D1844" s="5">
        <v>43983</v>
      </c>
      <c r="E1844" s="36" t="s">
        <v>35</v>
      </c>
      <c r="F1844" s="5">
        <v>43984</v>
      </c>
      <c r="G1844" s="4" t="s">
        <v>596</v>
      </c>
      <c r="H1844" s="1">
        <f t="shared" si="84"/>
        <v>1</v>
      </c>
      <c r="I1844" s="1">
        <f t="shared" si="85"/>
        <v>2</v>
      </c>
      <c r="J1844" s="69" t="s">
        <v>1731</v>
      </c>
      <c r="K1844" s="4" t="s">
        <v>589</v>
      </c>
      <c r="L1844" s="4" t="s">
        <v>35</v>
      </c>
      <c r="N1844" s="74" t="e">
        <f>+VLOOKUP(B1844,#REF!,5,0)</f>
        <v>#REF!</v>
      </c>
      <c r="O1844" s="2" t="e">
        <f t="shared" si="86"/>
        <v>#REF!</v>
      </c>
      <c r="P1844" s="2" t="s">
        <v>2644</v>
      </c>
      <c r="Q1844" s="2" t="s">
        <v>2645</v>
      </c>
    </row>
    <row r="1845" spans="1:17" ht="14.25" customHeight="1" x14ac:dyDescent="0.25">
      <c r="A1845" s="2">
        <v>1844</v>
      </c>
      <c r="B1845" s="3">
        <v>21954</v>
      </c>
      <c r="C1845" s="4" t="s">
        <v>7</v>
      </c>
      <c r="D1845" s="5">
        <v>43983</v>
      </c>
      <c r="E1845" s="36" t="s">
        <v>35</v>
      </c>
      <c r="F1845" s="71">
        <v>43987</v>
      </c>
      <c r="G1845" s="4" t="s">
        <v>596</v>
      </c>
      <c r="H1845" s="1">
        <f t="shared" si="84"/>
        <v>4</v>
      </c>
      <c r="I1845" s="1">
        <f t="shared" si="85"/>
        <v>5</v>
      </c>
      <c r="J1845" s="69" t="s">
        <v>2142</v>
      </c>
      <c r="K1845" s="4" t="s">
        <v>589</v>
      </c>
      <c r="L1845" s="4" t="s">
        <v>35</v>
      </c>
      <c r="N1845" s="74" t="e">
        <f>+VLOOKUP(B1845,#REF!,5,0)</f>
        <v>#REF!</v>
      </c>
      <c r="O1845" s="2" t="e">
        <f t="shared" si="86"/>
        <v>#REF!</v>
      </c>
      <c r="P1845" s="2" t="s">
        <v>2644</v>
      </c>
      <c r="Q1845" s="2" t="s">
        <v>2645</v>
      </c>
    </row>
    <row r="1846" spans="1:17" ht="14.25" customHeight="1" x14ac:dyDescent="0.25">
      <c r="A1846" s="2">
        <v>1845</v>
      </c>
      <c r="B1846" s="3">
        <v>21955</v>
      </c>
      <c r="C1846" s="4" t="s">
        <v>586</v>
      </c>
      <c r="D1846" s="5">
        <v>43983</v>
      </c>
      <c r="E1846" s="36" t="s">
        <v>35</v>
      </c>
      <c r="F1846" s="71">
        <v>43987</v>
      </c>
      <c r="G1846" s="4" t="s">
        <v>596</v>
      </c>
      <c r="H1846" s="1">
        <f t="shared" si="84"/>
        <v>4</v>
      </c>
      <c r="I1846" s="1">
        <f t="shared" si="85"/>
        <v>5</v>
      </c>
      <c r="J1846" s="69" t="s">
        <v>2143</v>
      </c>
      <c r="K1846" s="4" t="s">
        <v>589</v>
      </c>
      <c r="L1846" s="4" t="s">
        <v>35</v>
      </c>
      <c r="N1846" s="74" t="e">
        <f>+VLOOKUP(B1846,#REF!,5,0)</f>
        <v>#REF!</v>
      </c>
      <c r="O1846" s="2" t="e">
        <f t="shared" si="86"/>
        <v>#REF!</v>
      </c>
      <c r="P1846" s="2" t="s">
        <v>2644</v>
      </c>
      <c r="Q1846" s="2" t="s">
        <v>2645</v>
      </c>
    </row>
    <row r="1847" spans="1:17" ht="14.25" customHeight="1" x14ac:dyDescent="0.25">
      <c r="A1847" s="2">
        <v>1846</v>
      </c>
      <c r="B1847" s="3">
        <v>21956</v>
      </c>
      <c r="C1847" s="4" t="s">
        <v>4</v>
      </c>
      <c r="D1847" s="5">
        <v>43983</v>
      </c>
      <c r="E1847" s="36" t="s">
        <v>35</v>
      </c>
      <c r="F1847" s="71">
        <v>43984</v>
      </c>
      <c r="G1847" s="4" t="s">
        <v>596</v>
      </c>
      <c r="H1847" s="1">
        <f t="shared" si="84"/>
        <v>1</v>
      </c>
      <c r="I1847" s="1">
        <f t="shared" si="85"/>
        <v>2</v>
      </c>
      <c r="J1847" s="69" t="s">
        <v>2144</v>
      </c>
      <c r="K1847" s="4" t="s">
        <v>589</v>
      </c>
      <c r="L1847" s="4" t="s">
        <v>35</v>
      </c>
      <c r="N1847" s="74" t="e">
        <f>+VLOOKUP(B1847,#REF!,5,0)</f>
        <v>#REF!</v>
      </c>
      <c r="O1847" s="2" t="e">
        <f t="shared" si="86"/>
        <v>#REF!</v>
      </c>
      <c r="P1847" s="2" t="s">
        <v>2644</v>
      </c>
      <c r="Q1847" s="2" t="s">
        <v>2645</v>
      </c>
    </row>
    <row r="1848" spans="1:17" ht="14.25" customHeight="1" x14ac:dyDescent="0.25">
      <c r="A1848" s="2">
        <v>1847</v>
      </c>
      <c r="B1848" s="3">
        <v>21957</v>
      </c>
      <c r="C1848" s="4" t="s">
        <v>586</v>
      </c>
      <c r="D1848" s="5">
        <v>43983</v>
      </c>
      <c r="E1848" s="36" t="s">
        <v>35</v>
      </c>
      <c r="F1848" s="71">
        <v>43987</v>
      </c>
      <c r="G1848" s="4" t="s">
        <v>596</v>
      </c>
      <c r="H1848" s="1">
        <f t="shared" si="84"/>
        <v>4</v>
      </c>
      <c r="I1848" s="1">
        <f t="shared" si="85"/>
        <v>5</v>
      </c>
      <c r="J1848" s="69" t="s">
        <v>2145</v>
      </c>
      <c r="K1848" s="4" t="s">
        <v>589</v>
      </c>
      <c r="L1848" s="4" t="s">
        <v>35</v>
      </c>
      <c r="N1848" s="74" t="e">
        <f>+VLOOKUP(B1848,#REF!,5,0)</f>
        <v>#REF!</v>
      </c>
      <c r="O1848" s="2" t="e">
        <f t="shared" si="86"/>
        <v>#REF!</v>
      </c>
      <c r="P1848" s="2" t="s">
        <v>2644</v>
      </c>
      <c r="Q1848" s="2" t="s">
        <v>2645</v>
      </c>
    </row>
    <row r="1849" spans="1:17" ht="14.25" customHeight="1" x14ac:dyDescent="0.25">
      <c r="A1849" s="2">
        <v>1848</v>
      </c>
      <c r="B1849" s="3">
        <v>21958</v>
      </c>
      <c r="C1849" s="4" t="s">
        <v>586</v>
      </c>
      <c r="D1849" s="5">
        <v>43983</v>
      </c>
      <c r="E1849" s="36" t="s">
        <v>35</v>
      </c>
      <c r="F1849" s="71">
        <v>43987</v>
      </c>
      <c r="G1849" s="4" t="s">
        <v>596</v>
      </c>
      <c r="H1849" s="1">
        <f t="shared" si="84"/>
        <v>4</v>
      </c>
      <c r="I1849" s="1">
        <f t="shared" si="85"/>
        <v>5</v>
      </c>
      <c r="J1849" s="69" t="s">
        <v>2146</v>
      </c>
      <c r="K1849" s="4" t="s">
        <v>589</v>
      </c>
      <c r="L1849" s="4" t="s">
        <v>35</v>
      </c>
      <c r="N1849" s="74" t="e">
        <f>+VLOOKUP(B1849,#REF!,5,0)</f>
        <v>#REF!</v>
      </c>
      <c r="O1849" s="2" t="e">
        <f t="shared" si="86"/>
        <v>#REF!</v>
      </c>
      <c r="P1849" s="2" t="s">
        <v>2644</v>
      </c>
      <c r="Q1849" s="2" t="s">
        <v>2645</v>
      </c>
    </row>
    <row r="1850" spans="1:17" ht="14.25" customHeight="1" x14ac:dyDescent="0.25">
      <c r="A1850" s="2">
        <v>1849</v>
      </c>
      <c r="B1850" s="3">
        <v>21959</v>
      </c>
      <c r="C1850" s="4" t="s">
        <v>586</v>
      </c>
      <c r="D1850" s="5">
        <v>43983</v>
      </c>
      <c r="E1850" s="36" t="s">
        <v>35</v>
      </c>
      <c r="F1850" s="71">
        <v>43987</v>
      </c>
      <c r="G1850" s="4" t="s">
        <v>596</v>
      </c>
      <c r="H1850" s="1">
        <f t="shared" si="84"/>
        <v>4</v>
      </c>
      <c r="I1850" s="1">
        <f t="shared" si="85"/>
        <v>5</v>
      </c>
      <c r="J1850" s="69" t="s">
        <v>2147</v>
      </c>
      <c r="K1850" s="4" t="s">
        <v>589</v>
      </c>
      <c r="L1850" s="4" t="s">
        <v>35</v>
      </c>
      <c r="N1850" s="74" t="e">
        <f>+VLOOKUP(B1850,#REF!,5,0)</f>
        <v>#REF!</v>
      </c>
      <c r="O1850" s="2" t="e">
        <f t="shared" si="86"/>
        <v>#REF!</v>
      </c>
      <c r="P1850" s="2" t="s">
        <v>2644</v>
      </c>
      <c r="Q1850" s="2" t="s">
        <v>2645</v>
      </c>
    </row>
    <row r="1851" spans="1:17" ht="14.25" customHeight="1" x14ac:dyDescent="0.25">
      <c r="A1851" s="2">
        <v>1850</v>
      </c>
      <c r="B1851" s="3">
        <v>21960</v>
      </c>
      <c r="C1851" s="4" t="s">
        <v>4</v>
      </c>
      <c r="D1851" s="5">
        <v>43983</v>
      </c>
      <c r="E1851" s="36" t="s">
        <v>35</v>
      </c>
      <c r="F1851" s="71">
        <v>43984</v>
      </c>
      <c r="G1851" s="4" t="s">
        <v>596</v>
      </c>
      <c r="H1851" s="1">
        <f t="shared" si="84"/>
        <v>1</v>
      </c>
      <c r="I1851" s="1">
        <f t="shared" si="85"/>
        <v>2</v>
      </c>
      <c r="J1851" s="69" t="s">
        <v>2148</v>
      </c>
      <c r="K1851" s="4" t="s">
        <v>589</v>
      </c>
      <c r="L1851" s="4" t="s">
        <v>35</v>
      </c>
      <c r="N1851" s="74" t="e">
        <f>+VLOOKUP(B1851,#REF!,5,0)</f>
        <v>#REF!</v>
      </c>
      <c r="O1851" s="2" t="e">
        <f t="shared" si="86"/>
        <v>#REF!</v>
      </c>
      <c r="P1851" s="2" t="s">
        <v>2644</v>
      </c>
      <c r="Q1851" s="2" t="s">
        <v>2645</v>
      </c>
    </row>
    <row r="1852" spans="1:17" ht="14.25" customHeight="1" x14ac:dyDescent="0.25">
      <c r="A1852" s="2">
        <v>1851</v>
      </c>
      <c r="B1852" s="3">
        <v>21961</v>
      </c>
      <c r="C1852" s="4" t="s">
        <v>4</v>
      </c>
      <c r="D1852" s="5">
        <v>43983</v>
      </c>
      <c r="E1852" s="36" t="s">
        <v>35</v>
      </c>
      <c r="F1852" s="71">
        <v>43984</v>
      </c>
      <c r="G1852" s="4" t="s">
        <v>596</v>
      </c>
      <c r="H1852" s="1">
        <f t="shared" si="84"/>
        <v>1</v>
      </c>
      <c r="I1852" s="1">
        <f t="shared" si="85"/>
        <v>2</v>
      </c>
      <c r="J1852" s="69" t="s">
        <v>6</v>
      </c>
      <c r="K1852" s="4" t="s">
        <v>589</v>
      </c>
      <c r="L1852" s="4" t="s">
        <v>35</v>
      </c>
      <c r="N1852" s="74" t="e">
        <f>+VLOOKUP(B1852,#REF!,5,0)</f>
        <v>#REF!</v>
      </c>
      <c r="O1852" s="2" t="e">
        <f t="shared" si="86"/>
        <v>#REF!</v>
      </c>
      <c r="P1852" s="2" t="s">
        <v>2644</v>
      </c>
      <c r="Q1852" s="2" t="s">
        <v>2645</v>
      </c>
    </row>
    <row r="1853" spans="1:17" ht="14.25" customHeight="1" x14ac:dyDescent="0.25">
      <c r="A1853" s="2">
        <v>1852</v>
      </c>
      <c r="B1853" s="3">
        <v>21962</v>
      </c>
      <c r="C1853" s="4" t="s">
        <v>586</v>
      </c>
      <c r="D1853" s="5">
        <v>43983</v>
      </c>
      <c r="E1853" s="36" t="s">
        <v>35</v>
      </c>
      <c r="F1853" s="71">
        <v>43987</v>
      </c>
      <c r="G1853" s="4" t="s">
        <v>596</v>
      </c>
      <c r="H1853" s="1">
        <f t="shared" si="84"/>
        <v>4</v>
      </c>
      <c r="I1853" s="1">
        <f t="shared" si="85"/>
        <v>5</v>
      </c>
      <c r="J1853" s="69" t="s">
        <v>2149</v>
      </c>
      <c r="K1853" s="4" t="s">
        <v>589</v>
      </c>
      <c r="L1853" s="4" t="s">
        <v>35</v>
      </c>
      <c r="N1853" s="74" t="e">
        <f>+VLOOKUP(B1853,#REF!,5,0)</f>
        <v>#REF!</v>
      </c>
      <c r="O1853" s="2" t="e">
        <f t="shared" si="86"/>
        <v>#REF!</v>
      </c>
      <c r="P1853" s="2" t="s">
        <v>2644</v>
      </c>
      <c r="Q1853" s="2" t="s">
        <v>2645</v>
      </c>
    </row>
    <row r="1854" spans="1:17" ht="14.25" customHeight="1" x14ac:dyDescent="0.25">
      <c r="A1854" s="2">
        <v>1853</v>
      </c>
      <c r="B1854" s="3">
        <v>21963</v>
      </c>
      <c r="C1854" s="4" t="s">
        <v>586</v>
      </c>
      <c r="D1854" s="5">
        <v>43983</v>
      </c>
      <c r="E1854" s="36" t="s">
        <v>35</v>
      </c>
      <c r="F1854" s="71">
        <v>43987</v>
      </c>
      <c r="G1854" s="4" t="s">
        <v>596</v>
      </c>
      <c r="H1854" s="1">
        <f t="shared" si="84"/>
        <v>4</v>
      </c>
      <c r="I1854" s="1">
        <f t="shared" si="85"/>
        <v>5</v>
      </c>
      <c r="J1854" s="69" t="s">
        <v>2150</v>
      </c>
      <c r="K1854" s="4" t="s">
        <v>589</v>
      </c>
      <c r="L1854" s="4" t="s">
        <v>35</v>
      </c>
      <c r="N1854" s="74" t="e">
        <f>+VLOOKUP(B1854,#REF!,5,0)</f>
        <v>#REF!</v>
      </c>
      <c r="O1854" s="2" t="e">
        <f t="shared" si="86"/>
        <v>#REF!</v>
      </c>
      <c r="P1854" s="2" t="s">
        <v>2644</v>
      </c>
      <c r="Q1854" s="2" t="s">
        <v>2645</v>
      </c>
    </row>
    <row r="1855" spans="1:17" ht="14.25" customHeight="1" x14ac:dyDescent="0.25">
      <c r="A1855" s="2">
        <v>1854</v>
      </c>
      <c r="B1855" s="3">
        <v>21964</v>
      </c>
      <c r="C1855" s="4" t="s">
        <v>586</v>
      </c>
      <c r="D1855" s="5">
        <v>43983</v>
      </c>
      <c r="E1855" s="36" t="s">
        <v>35</v>
      </c>
      <c r="F1855" s="71">
        <v>43987</v>
      </c>
      <c r="G1855" s="4" t="s">
        <v>596</v>
      </c>
      <c r="H1855" s="1">
        <f t="shared" si="84"/>
        <v>4</v>
      </c>
      <c r="I1855" s="1">
        <f t="shared" si="85"/>
        <v>5</v>
      </c>
      <c r="J1855" s="69" t="s">
        <v>2097</v>
      </c>
      <c r="K1855" s="4" t="s">
        <v>589</v>
      </c>
      <c r="L1855" s="4" t="s">
        <v>35</v>
      </c>
      <c r="N1855" s="74" t="e">
        <f>+VLOOKUP(B1855,#REF!,5,0)</f>
        <v>#REF!</v>
      </c>
      <c r="O1855" s="2" t="e">
        <f t="shared" si="86"/>
        <v>#REF!</v>
      </c>
      <c r="P1855" s="2" t="s">
        <v>2644</v>
      </c>
      <c r="Q1855" s="2" t="s">
        <v>2645</v>
      </c>
    </row>
    <row r="1856" spans="1:17" ht="14.25" customHeight="1" x14ac:dyDescent="0.25">
      <c r="A1856" s="2">
        <v>1855</v>
      </c>
      <c r="B1856" s="3">
        <v>21965</v>
      </c>
      <c r="C1856" s="4" t="s">
        <v>586</v>
      </c>
      <c r="D1856" s="5">
        <v>43983</v>
      </c>
      <c r="E1856" s="36" t="s">
        <v>35</v>
      </c>
      <c r="F1856" s="71">
        <v>43987</v>
      </c>
      <c r="G1856" s="4" t="s">
        <v>596</v>
      </c>
      <c r="H1856" s="1">
        <f t="shared" si="84"/>
        <v>4</v>
      </c>
      <c r="I1856" s="1">
        <f t="shared" si="85"/>
        <v>5</v>
      </c>
      <c r="J1856" s="69" t="s">
        <v>2151</v>
      </c>
      <c r="K1856" s="4" t="s">
        <v>589</v>
      </c>
      <c r="L1856" s="4" t="s">
        <v>35</v>
      </c>
      <c r="N1856" s="74" t="e">
        <f>+VLOOKUP(B1856,#REF!,5,0)</f>
        <v>#REF!</v>
      </c>
      <c r="O1856" s="2" t="e">
        <f t="shared" si="86"/>
        <v>#REF!</v>
      </c>
      <c r="P1856" s="2" t="s">
        <v>2644</v>
      </c>
      <c r="Q1856" s="2" t="s">
        <v>2645</v>
      </c>
    </row>
    <row r="1857" spans="1:17" ht="14.25" customHeight="1" x14ac:dyDescent="0.25">
      <c r="A1857" s="2">
        <v>1856</v>
      </c>
      <c r="B1857" s="3">
        <v>21966</v>
      </c>
      <c r="C1857" s="4" t="s">
        <v>586</v>
      </c>
      <c r="D1857" s="5">
        <v>43983</v>
      </c>
      <c r="E1857" s="36" t="s">
        <v>35</v>
      </c>
      <c r="F1857" s="71">
        <v>43987</v>
      </c>
      <c r="G1857" s="4" t="s">
        <v>596</v>
      </c>
      <c r="H1857" s="1">
        <f t="shared" si="84"/>
        <v>4</v>
      </c>
      <c r="I1857" s="1">
        <f t="shared" si="85"/>
        <v>5</v>
      </c>
      <c r="J1857" s="69" t="s">
        <v>2152</v>
      </c>
      <c r="K1857" s="4" t="s">
        <v>589</v>
      </c>
      <c r="L1857" s="4" t="s">
        <v>35</v>
      </c>
      <c r="N1857" s="74" t="e">
        <f>+VLOOKUP(B1857,#REF!,5,0)</f>
        <v>#REF!</v>
      </c>
      <c r="O1857" s="2" t="e">
        <f t="shared" si="86"/>
        <v>#REF!</v>
      </c>
      <c r="P1857" s="2" t="s">
        <v>2644</v>
      </c>
      <c r="Q1857" s="2" t="s">
        <v>2645</v>
      </c>
    </row>
    <row r="1858" spans="1:17" ht="14.25" customHeight="1" x14ac:dyDescent="0.25">
      <c r="A1858" s="2">
        <v>1857</v>
      </c>
      <c r="B1858" s="3">
        <v>21967</v>
      </c>
      <c r="C1858" s="4" t="s">
        <v>586</v>
      </c>
      <c r="D1858" s="5">
        <v>43984</v>
      </c>
      <c r="E1858" s="36" t="s">
        <v>35</v>
      </c>
      <c r="F1858" s="71">
        <v>43987</v>
      </c>
      <c r="G1858" s="4" t="s">
        <v>596</v>
      </c>
      <c r="H1858" s="1">
        <f t="shared" ref="H1858:H1921" si="87">+F1858-D1858</f>
        <v>3</v>
      </c>
      <c r="I1858" s="1">
        <f t="shared" ref="I1858:I1921" si="88">+NETWORKDAYS(D1858,F1858)</f>
        <v>4</v>
      </c>
      <c r="J1858" s="69" t="s">
        <v>2153</v>
      </c>
      <c r="K1858" s="4" t="s">
        <v>589</v>
      </c>
      <c r="L1858" s="4" t="s">
        <v>35</v>
      </c>
      <c r="N1858" s="74" t="e">
        <f>+VLOOKUP(B1858,#REF!,5,0)</f>
        <v>#REF!</v>
      </c>
      <c r="O1858" s="2" t="e">
        <f t="shared" ref="O1858:O1921" si="89">+N1858=K1858</f>
        <v>#REF!</v>
      </c>
      <c r="P1858" s="2" t="s">
        <v>2644</v>
      </c>
      <c r="Q1858" s="2" t="s">
        <v>2645</v>
      </c>
    </row>
    <row r="1859" spans="1:17" ht="14.25" customHeight="1" x14ac:dyDescent="0.25">
      <c r="A1859" s="2">
        <v>1858</v>
      </c>
      <c r="B1859" s="3">
        <v>21968</v>
      </c>
      <c r="C1859" s="4" t="s">
        <v>586</v>
      </c>
      <c r="D1859" s="5">
        <v>43984</v>
      </c>
      <c r="E1859" s="36" t="s">
        <v>35</v>
      </c>
      <c r="F1859" s="71">
        <v>43987</v>
      </c>
      <c r="G1859" s="4" t="s">
        <v>596</v>
      </c>
      <c r="H1859" s="1">
        <f t="shared" si="87"/>
        <v>3</v>
      </c>
      <c r="I1859" s="1">
        <f t="shared" si="88"/>
        <v>4</v>
      </c>
      <c r="J1859" s="69" t="s">
        <v>2154</v>
      </c>
      <c r="K1859" s="4" t="s">
        <v>589</v>
      </c>
      <c r="L1859" s="4" t="s">
        <v>35</v>
      </c>
      <c r="N1859" s="74" t="e">
        <f>+VLOOKUP(B1859,#REF!,5,0)</f>
        <v>#REF!</v>
      </c>
      <c r="O1859" s="2" t="e">
        <f t="shared" si="89"/>
        <v>#REF!</v>
      </c>
      <c r="P1859" s="2" t="s">
        <v>2644</v>
      </c>
      <c r="Q1859" s="2" t="s">
        <v>2645</v>
      </c>
    </row>
    <row r="1860" spans="1:17" ht="14.25" customHeight="1" x14ac:dyDescent="0.25">
      <c r="A1860" s="2">
        <v>1859</v>
      </c>
      <c r="B1860" s="3">
        <v>21969</v>
      </c>
      <c r="C1860" s="4" t="s">
        <v>586</v>
      </c>
      <c r="D1860" s="5">
        <v>43984</v>
      </c>
      <c r="E1860" s="36" t="s">
        <v>35</v>
      </c>
      <c r="F1860" s="71">
        <v>43987</v>
      </c>
      <c r="G1860" s="4" t="s">
        <v>596</v>
      </c>
      <c r="H1860" s="1">
        <f t="shared" si="87"/>
        <v>3</v>
      </c>
      <c r="I1860" s="1">
        <f t="shared" si="88"/>
        <v>4</v>
      </c>
      <c r="J1860" s="69" t="s">
        <v>2155</v>
      </c>
      <c r="K1860" s="4" t="s">
        <v>589</v>
      </c>
      <c r="L1860" s="4" t="s">
        <v>35</v>
      </c>
      <c r="N1860" s="74" t="e">
        <f>+VLOOKUP(B1860,#REF!,5,0)</f>
        <v>#REF!</v>
      </c>
      <c r="O1860" s="2" t="e">
        <f t="shared" si="89"/>
        <v>#REF!</v>
      </c>
      <c r="P1860" s="2" t="s">
        <v>2644</v>
      </c>
      <c r="Q1860" s="2" t="s">
        <v>2645</v>
      </c>
    </row>
    <row r="1861" spans="1:17" ht="14.25" customHeight="1" x14ac:dyDescent="0.25">
      <c r="A1861" s="2">
        <v>1860</v>
      </c>
      <c r="B1861" s="3">
        <v>21970</v>
      </c>
      <c r="C1861" s="4" t="s">
        <v>4</v>
      </c>
      <c r="D1861" s="5">
        <v>43984</v>
      </c>
      <c r="E1861" s="36" t="s">
        <v>35</v>
      </c>
      <c r="F1861" s="71">
        <v>43984</v>
      </c>
      <c r="G1861" s="4" t="s">
        <v>596</v>
      </c>
      <c r="H1861" s="1">
        <f t="shared" si="87"/>
        <v>0</v>
      </c>
      <c r="I1861" s="1">
        <f t="shared" si="88"/>
        <v>1</v>
      </c>
      <c r="J1861" s="69" t="s">
        <v>2156</v>
      </c>
      <c r="K1861" s="4" t="s">
        <v>589</v>
      </c>
      <c r="L1861" s="4" t="s">
        <v>35</v>
      </c>
      <c r="N1861" s="74" t="e">
        <f>+VLOOKUP(B1861,#REF!,5,0)</f>
        <v>#REF!</v>
      </c>
      <c r="O1861" s="2" t="e">
        <f t="shared" si="89"/>
        <v>#REF!</v>
      </c>
      <c r="P1861" s="2" t="s">
        <v>2644</v>
      </c>
      <c r="Q1861" s="2" t="s">
        <v>2645</v>
      </c>
    </row>
    <row r="1862" spans="1:17" ht="14.25" customHeight="1" x14ac:dyDescent="0.25">
      <c r="A1862" s="2">
        <v>1861</v>
      </c>
      <c r="B1862" s="3">
        <v>21971</v>
      </c>
      <c r="C1862" s="4" t="s">
        <v>4</v>
      </c>
      <c r="D1862" s="5">
        <v>43984</v>
      </c>
      <c r="E1862" s="36" t="s">
        <v>35</v>
      </c>
      <c r="F1862" s="71">
        <v>43984</v>
      </c>
      <c r="G1862" s="4" t="s">
        <v>596</v>
      </c>
      <c r="H1862" s="1">
        <f t="shared" si="87"/>
        <v>0</v>
      </c>
      <c r="I1862" s="1">
        <f t="shared" si="88"/>
        <v>1</v>
      </c>
      <c r="J1862" s="69" t="s">
        <v>1800</v>
      </c>
      <c r="K1862" s="4" t="s">
        <v>589</v>
      </c>
      <c r="L1862" s="4" t="s">
        <v>35</v>
      </c>
      <c r="N1862" s="74" t="e">
        <f>+VLOOKUP(B1862,#REF!,5,0)</f>
        <v>#REF!</v>
      </c>
      <c r="O1862" s="2" t="e">
        <f t="shared" si="89"/>
        <v>#REF!</v>
      </c>
      <c r="P1862" s="2" t="s">
        <v>2644</v>
      </c>
      <c r="Q1862" s="2" t="s">
        <v>2645</v>
      </c>
    </row>
    <row r="1863" spans="1:17" ht="14.25" customHeight="1" x14ac:dyDescent="0.25">
      <c r="A1863" s="2">
        <v>1862</v>
      </c>
      <c r="B1863" s="3">
        <v>21972</v>
      </c>
      <c r="C1863" s="4" t="s">
        <v>586</v>
      </c>
      <c r="D1863" s="5">
        <v>43984</v>
      </c>
      <c r="E1863" s="36" t="s">
        <v>35</v>
      </c>
      <c r="F1863" s="71">
        <v>43987</v>
      </c>
      <c r="G1863" s="4" t="s">
        <v>596</v>
      </c>
      <c r="H1863" s="1">
        <f t="shared" si="87"/>
        <v>3</v>
      </c>
      <c r="I1863" s="1">
        <f t="shared" si="88"/>
        <v>4</v>
      </c>
      <c r="J1863" s="69" t="s">
        <v>2157</v>
      </c>
      <c r="K1863" s="4" t="s">
        <v>589</v>
      </c>
      <c r="L1863" s="4" t="s">
        <v>35</v>
      </c>
      <c r="N1863" s="74" t="e">
        <f>+VLOOKUP(B1863,#REF!,5,0)</f>
        <v>#REF!</v>
      </c>
      <c r="O1863" s="2" t="e">
        <f t="shared" si="89"/>
        <v>#REF!</v>
      </c>
      <c r="P1863" s="2" t="s">
        <v>2644</v>
      </c>
      <c r="Q1863" s="2" t="s">
        <v>2645</v>
      </c>
    </row>
    <row r="1864" spans="1:17" ht="14.25" customHeight="1" x14ac:dyDescent="0.25">
      <c r="A1864" s="2">
        <v>1863</v>
      </c>
      <c r="B1864" s="3">
        <v>21973</v>
      </c>
      <c r="C1864" s="4" t="s">
        <v>586</v>
      </c>
      <c r="D1864" s="5">
        <v>43984</v>
      </c>
      <c r="E1864" s="36" t="s">
        <v>35</v>
      </c>
      <c r="F1864" s="71">
        <v>43987</v>
      </c>
      <c r="G1864" s="4" t="s">
        <v>596</v>
      </c>
      <c r="H1864" s="1">
        <f t="shared" si="87"/>
        <v>3</v>
      </c>
      <c r="I1864" s="1">
        <f t="shared" si="88"/>
        <v>4</v>
      </c>
      <c r="J1864" s="69" t="s">
        <v>2158</v>
      </c>
      <c r="K1864" s="4" t="s">
        <v>589</v>
      </c>
      <c r="L1864" s="4" t="s">
        <v>35</v>
      </c>
      <c r="N1864" s="74" t="e">
        <f>+VLOOKUP(B1864,#REF!,5,0)</f>
        <v>#REF!</v>
      </c>
      <c r="O1864" s="2" t="e">
        <f t="shared" si="89"/>
        <v>#REF!</v>
      </c>
      <c r="P1864" s="2" t="s">
        <v>2644</v>
      </c>
      <c r="Q1864" s="2" t="s">
        <v>2645</v>
      </c>
    </row>
    <row r="1865" spans="1:17" ht="14.25" customHeight="1" x14ac:dyDescent="0.25">
      <c r="A1865" s="2">
        <v>1864</v>
      </c>
      <c r="B1865" s="3">
        <v>21974</v>
      </c>
      <c r="C1865" s="4" t="s">
        <v>2</v>
      </c>
      <c r="D1865" s="5">
        <v>43984</v>
      </c>
      <c r="E1865" s="36" t="s">
        <v>35</v>
      </c>
      <c r="F1865" s="71">
        <v>43984</v>
      </c>
      <c r="G1865" s="4" t="s">
        <v>596</v>
      </c>
      <c r="H1865" s="1">
        <f t="shared" si="87"/>
        <v>0</v>
      </c>
      <c r="I1865" s="1">
        <f t="shared" si="88"/>
        <v>1</v>
      </c>
      <c r="J1865" s="69" t="s">
        <v>2159</v>
      </c>
      <c r="K1865" s="4" t="s">
        <v>589</v>
      </c>
      <c r="L1865" s="4" t="s">
        <v>35</v>
      </c>
      <c r="N1865" s="74" t="e">
        <f>+VLOOKUP(B1865,#REF!,5,0)</f>
        <v>#REF!</v>
      </c>
      <c r="O1865" s="2" t="e">
        <f t="shared" si="89"/>
        <v>#REF!</v>
      </c>
      <c r="P1865" s="2" t="s">
        <v>2644</v>
      </c>
      <c r="Q1865" s="2" t="s">
        <v>2645</v>
      </c>
    </row>
    <row r="1866" spans="1:17" ht="14.25" customHeight="1" x14ac:dyDescent="0.25">
      <c r="A1866" s="2">
        <v>1865</v>
      </c>
      <c r="B1866" s="3">
        <v>21975</v>
      </c>
      <c r="C1866" s="4" t="s">
        <v>586</v>
      </c>
      <c r="D1866" s="5">
        <v>43984</v>
      </c>
      <c r="E1866" s="36" t="s">
        <v>35</v>
      </c>
      <c r="F1866" s="71">
        <v>43987</v>
      </c>
      <c r="G1866" s="4" t="s">
        <v>596</v>
      </c>
      <c r="H1866" s="1">
        <f t="shared" si="87"/>
        <v>3</v>
      </c>
      <c r="I1866" s="1">
        <f t="shared" si="88"/>
        <v>4</v>
      </c>
      <c r="J1866" s="69" t="s">
        <v>2157</v>
      </c>
      <c r="K1866" s="4" t="s">
        <v>589</v>
      </c>
      <c r="L1866" s="4" t="s">
        <v>35</v>
      </c>
      <c r="N1866" s="74" t="e">
        <f>+VLOOKUP(B1866,#REF!,5,0)</f>
        <v>#REF!</v>
      </c>
      <c r="O1866" s="2" t="e">
        <f t="shared" si="89"/>
        <v>#REF!</v>
      </c>
      <c r="P1866" s="2" t="s">
        <v>2644</v>
      </c>
      <c r="Q1866" s="2" t="s">
        <v>2645</v>
      </c>
    </row>
    <row r="1867" spans="1:17" ht="14.25" customHeight="1" x14ac:dyDescent="0.25">
      <c r="A1867" s="2">
        <v>1866</v>
      </c>
      <c r="B1867" s="3">
        <v>21976</v>
      </c>
      <c r="C1867" s="4" t="s">
        <v>586</v>
      </c>
      <c r="D1867" s="5">
        <v>43984</v>
      </c>
      <c r="E1867" s="36" t="s">
        <v>35</v>
      </c>
      <c r="F1867" s="71">
        <v>43987</v>
      </c>
      <c r="G1867" s="4" t="s">
        <v>596</v>
      </c>
      <c r="H1867" s="1">
        <f t="shared" si="87"/>
        <v>3</v>
      </c>
      <c r="I1867" s="1">
        <f t="shared" si="88"/>
        <v>4</v>
      </c>
      <c r="J1867" s="69" t="s">
        <v>2160</v>
      </c>
      <c r="K1867" s="4" t="s">
        <v>589</v>
      </c>
      <c r="L1867" s="4" t="s">
        <v>35</v>
      </c>
      <c r="N1867" s="74" t="e">
        <f>+VLOOKUP(B1867,#REF!,5,0)</f>
        <v>#REF!</v>
      </c>
      <c r="O1867" s="2" t="e">
        <f t="shared" si="89"/>
        <v>#REF!</v>
      </c>
      <c r="P1867" s="2" t="s">
        <v>2644</v>
      </c>
      <c r="Q1867" s="2" t="s">
        <v>2645</v>
      </c>
    </row>
    <row r="1868" spans="1:17" ht="14.25" customHeight="1" x14ac:dyDescent="0.25">
      <c r="A1868" s="2">
        <v>1867</v>
      </c>
      <c r="B1868" s="3">
        <v>21977</v>
      </c>
      <c r="C1868" s="4" t="s">
        <v>586</v>
      </c>
      <c r="D1868" s="5">
        <v>43984</v>
      </c>
      <c r="E1868" s="36" t="s">
        <v>35</v>
      </c>
      <c r="F1868" s="71">
        <v>43987</v>
      </c>
      <c r="G1868" s="4" t="s">
        <v>596</v>
      </c>
      <c r="H1868" s="1">
        <f t="shared" si="87"/>
        <v>3</v>
      </c>
      <c r="I1868" s="1">
        <f t="shared" si="88"/>
        <v>4</v>
      </c>
      <c r="J1868" s="69" t="s">
        <v>2161</v>
      </c>
      <c r="K1868" s="4" t="s">
        <v>589</v>
      </c>
      <c r="L1868" s="4" t="s">
        <v>35</v>
      </c>
      <c r="N1868" s="74" t="e">
        <f>+VLOOKUP(B1868,#REF!,5,0)</f>
        <v>#REF!</v>
      </c>
      <c r="O1868" s="2" t="e">
        <f t="shared" si="89"/>
        <v>#REF!</v>
      </c>
      <c r="P1868" s="2" t="s">
        <v>2644</v>
      </c>
      <c r="Q1868" s="2" t="s">
        <v>2645</v>
      </c>
    </row>
    <row r="1869" spans="1:17" ht="14.25" customHeight="1" x14ac:dyDescent="0.25">
      <c r="A1869" s="2">
        <v>1868</v>
      </c>
      <c r="B1869" s="3">
        <v>21978</v>
      </c>
      <c r="C1869" s="4" t="s">
        <v>4</v>
      </c>
      <c r="D1869" s="5">
        <v>43984</v>
      </c>
      <c r="E1869" s="36" t="s">
        <v>35</v>
      </c>
      <c r="F1869" s="71">
        <v>43984</v>
      </c>
      <c r="G1869" s="4" t="s">
        <v>596</v>
      </c>
      <c r="H1869" s="1">
        <f t="shared" si="87"/>
        <v>0</v>
      </c>
      <c r="I1869" s="1">
        <f t="shared" si="88"/>
        <v>1</v>
      </c>
      <c r="J1869" s="69" t="s">
        <v>2162</v>
      </c>
      <c r="K1869" s="4" t="s">
        <v>589</v>
      </c>
      <c r="L1869" s="4" t="s">
        <v>35</v>
      </c>
      <c r="N1869" s="74" t="e">
        <f>+VLOOKUP(B1869,#REF!,5,0)</f>
        <v>#REF!</v>
      </c>
      <c r="O1869" s="2" t="e">
        <f t="shared" si="89"/>
        <v>#REF!</v>
      </c>
      <c r="P1869" s="2" t="s">
        <v>2644</v>
      </c>
      <c r="Q1869" s="2" t="s">
        <v>2645</v>
      </c>
    </row>
    <row r="1870" spans="1:17" ht="14.25" customHeight="1" x14ac:dyDescent="0.25">
      <c r="A1870" s="2">
        <v>1869</v>
      </c>
      <c r="B1870" s="3">
        <v>21979</v>
      </c>
      <c r="C1870" s="4" t="s">
        <v>586</v>
      </c>
      <c r="D1870" s="5">
        <v>43984</v>
      </c>
      <c r="E1870" s="36" t="s">
        <v>35</v>
      </c>
      <c r="F1870" s="71">
        <v>43987</v>
      </c>
      <c r="G1870" s="4" t="s">
        <v>596</v>
      </c>
      <c r="H1870" s="1">
        <f t="shared" si="87"/>
        <v>3</v>
      </c>
      <c r="I1870" s="1">
        <f t="shared" si="88"/>
        <v>4</v>
      </c>
      <c r="J1870" s="69" t="s">
        <v>2163</v>
      </c>
      <c r="K1870" s="4" t="s">
        <v>589</v>
      </c>
      <c r="L1870" s="4" t="s">
        <v>35</v>
      </c>
      <c r="N1870" s="74" t="e">
        <f>+VLOOKUP(B1870,#REF!,5,0)</f>
        <v>#REF!</v>
      </c>
      <c r="O1870" s="2" t="e">
        <f t="shared" si="89"/>
        <v>#REF!</v>
      </c>
      <c r="P1870" s="2" t="s">
        <v>2644</v>
      </c>
      <c r="Q1870" s="2" t="s">
        <v>2645</v>
      </c>
    </row>
    <row r="1871" spans="1:17" ht="14.25" customHeight="1" x14ac:dyDescent="0.25">
      <c r="A1871" s="2">
        <v>1870</v>
      </c>
      <c r="B1871" s="3">
        <v>21980</v>
      </c>
      <c r="C1871" s="4" t="s">
        <v>586</v>
      </c>
      <c r="D1871" s="5">
        <v>43984</v>
      </c>
      <c r="E1871" s="36" t="s">
        <v>35</v>
      </c>
      <c r="F1871" s="71">
        <v>43987</v>
      </c>
      <c r="G1871" s="4" t="s">
        <v>596</v>
      </c>
      <c r="H1871" s="1">
        <f t="shared" si="87"/>
        <v>3</v>
      </c>
      <c r="I1871" s="1">
        <f t="shared" si="88"/>
        <v>4</v>
      </c>
      <c r="J1871" s="69" t="s">
        <v>2164</v>
      </c>
      <c r="K1871" s="4" t="s">
        <v>589</v>
      </c>
      <c r="L1871" s="4" t="s">
        <v>35</v>
      </c>
      <c r="N1871" s="74" t="e">
        <f>+VLOOKUP(B1871,#REF!,5,0)</f>
        <v>#REF!</v>
      </c>
      <c r="O1871" s="2" t="e">
        <f t="shared" si="89"/>
        <v>#REF!</v>
      </c>
      <c r="P1871" s="2" t="s">
        <v>2644</v>
      </c>
      <c r="Q1871" s="2" t="s">
        <v>2645</v>
      </c>
    </row>
    <row r="1872" spans="1:17" ht="14.25" customHeight="1" x14ac:dyDescent="0.25">
      <c r="A1872" s="2">
        <v>1871</v>
      </c>
      <c r="B1872" s="3">
        <v>21981</v>
      </c>
      <c r="C1872" s="4" t="s">
        <v>586</v>
      </c>
      <c r="D1872" s="5">
        <v>43984</v>
      </c>
      <c r="E1872" s="36" t="s">
        <v>35</v>
      </c>
      <c r="F1872" s="71">
        <v>43987</v>
      </c>
      <c r="G1872" s="4" t="s">
        <v>596</v>
      </c>
      <c r="H1872" s="1">
        <f t="shared" si="87"/>
        <v>3</v>
      </c>
      <c r="I1872" s="1">
        <f t="shared" si="88"/>
        <v>4</v>
      </c>
      <c r="J1872" s="69" t="s">
        <v>2165</v>
      </c>
      <c r="K1872" s="4" t="s">
        <v>589</v>
      </c>
      <c r="L1872" s="4" t="s">
        <v>35</v>
      </c>
      <c r="N1872" s="74" t="e">
        <f>+VLOOKUP(B1872,#REF!,5,0)</f>
        <v>#REF!</v>
      </c>
      <c r="O1872" s="2" t="e">
        <f t="shared" si="89"/>
        <v>#REF!</v>
      </c>
      <c r="P1872" s="2" t="s">
        <v>2644</v>
      </c>
      <c r="Q1872" s="2" t="s">
        <v>2645</v>
      </c>
    </row>
    <row r="1873" spans="1:17" ht="14.25" customHeight="1" x14ac:dyDescent="0.25">
      <c r="A1873" s="2">
        <v>1872</v>
      </c>
      <c r="B1873" s="3">
        <v>21982</v>
      </c>
      <c r="C1873" s="4" t="s">
        <v>586</v>
      </c>
      <c r="D1873" s="5">
        <v>43984</v>
      </c>
      <c r="E1873" s="36" t="s">
        <v>35</v>
      </c>
      <c r="F1873" s="71">
        <v>43987</v>
      </c>
      <c r="G1873" s="4" t="s">
        <v>596</v>
      </c>
      <c r="H1873" s="1">
        <f t="shared" si="87"/>
        <v>3</v>
      </c>
      <c r="I1873" s="1">
        <f t="shared" si="88"/>
        <v>4</v>
      </c>
      <c r="J1873" s="69" t="s">
        <v>2166</v>
      </c>
      <c r="K1873" s="4" t="s">
        <v>589</v>
      </c>
      <c r="L1873" s="4" t="s">
        <v>35</v>
      </c>
      <c r="N1873" s="74" t="e">
        <f>+VLOOKUP(B1873,#REF!,5,0)</f>
        <v>#REF!</v>
      </c>
      <c r="O1873" s="2" t="e">
        <f t="shared" si="89"/>
        <v>#REF!</v>
      </c>
      <c r="P1873" s="2" t="s">
        <v>2644</v>
      </c>
      <c r="Q1873" s="2" t="s">
        <v>2645</v>
      </c>
    </row>
    <row r="1874" spans="1:17" ht="14.25" customHeight="1" x14ac:dyDescent="0.25">
      <c r="A1874" s="2">
        <v>1873</v>
      </c>
      <c r="B1874" s="3">
        <v>21983</v>
      </c>
      <c r="C1874" s="4" t="s">
        <v>586</v>
      </c>
      <c r="D1874" s="5">
        <v>43984</v>
      </c>
      <c r="E1874" s="36" t="s">
        <v>35</v>
      </c>
      <c r="F1874" s="71">
        <v>43987</v>
      </c>
      <c r="G1874" s="4" t="s">
        <v>596</v>
      </c>
      <c r="H1874" s="1">
        <f t="shared" si="87"/>
        <v>3</v>
      </c>
      <c r="I1874" s="1">
        <f t="shared" si="88"/>
        <v>4</v>
      </c>
      <c r="J1874" s="69" t="s">
        <v>2167</v>
      </c>
      <c r="K1874" s="4" t="s">
        <v>589</v>
      </c>
      <c r="L1874" s="4" t="s">
        <v>35</v>
      </c>
      <c r="N1874" s="74" t="e">
        <f>+VLOOKUP(B1874,#REF!,5,0)</f>
        <v>#REF!</v>
      </c>
      <c r="O1874" s="2" t="e">
        <f t="shared" si="89"/>
        <v>#REF!</v>
      </c>
      <c r="P1874" s="2" t="s">
        <v>2644</v>
      </c>
      <c r="Q1874" s="2" t="s">
        <v>2645</v>
      </c>
    </row>
    <row r="1875" spans="1:17" ht="14.25" customHeight="1" x14ac:dyDescent="0.25">
      <c r="A1875" s="2">
        <v>1874</v>
      </c>
      <c r="B1875" s="3">
        <v>21984</v>
      </c>
      <c r="C1875" s="4" t="s">
        <v>586</v>
      </c>
      <c r="D1875" s="5">
        <v>43984</v>
      </c>
      <c r="E1875" s="36" t="s">
        <v>35</v>
      </c>
      <c r="F1875" s="71">
        <v>43987</v>
      </c>
      <c r="G1875" s="4" t="s">
        <v>596</v>
      </c>
      <c r="H1875" s="1">
        <f t="shared" si="87"/>
        <v>3</v>
      </c>
      <c r="I1875" s="1">
        <f t="shared" si="88"/>
        <v>4</v>
      </c>
      <c r="J1875" s="69" t="s">
        <v>2168</v>
      </c>
      <c r="K1875" s="4" t="s">
        <v>589</v>
      </c>
      <c r="L1875" s="4" t="s">
        <v>35</v>
      </c>
      <c r="N1875" s="74" t="e">
        <f>+VLOOKUP(B1875,#REF!,5,0)</f>
        <v>#REF!</v>
      </c>
      <c r="O1875" s="2" t="e">
        <f t="shared" si="89"/>
        <v>#REF!</v>
      </c>
      <c r="P1875" s="2" t="s">
        <v>2644</v>
      </c>
      <c r="Q1875" s="2" t="s">
        <v>2645</v>
      </c>
    </row>
    <row r="1876" spans="1:17" ht="14.25" customHeight="1" x14ac:dyDescent="0.25">
      <c r="A1876" s="2">
        <v>1875</v>
      </c>
      <c r="B1876" s="3">
        <v>21985</v>
      </c>
      <c r="C1876" s="4" t="s">
        <v>586</v>
      </c>
      <c r="D1876" s="5">
        <v>43984</v>
      </c>
      <c r="E1876" s="36" t="s">
        <v>35</v>
      </c>
      <c r="F1876" s="71">
        <v>43987</v>
      </c>
      <c r="G1876" s="4" t="s">
        <v>596</v>
      </c>
      <c r="H1876" s="1">
        <f t="shared" si="87"/>
        <v>3</v>
      </c>
      <c r="I1876" s="1">
        <f t="shared" si="88"/>
        <v>4</v>
      </c>
      <c r="J1876" s="69" t="s">
        <v>2169</v>
      </c>
      <c r="K1876" s="4" t="s">
        <v>589</v>
      </c>
      <c r="L1876" s="4" t="s">
        <v>35</v>
      </c>
      <c r="N1876" s="74" t="e">
        <f>+VLOOKUP(B1876,#REF!,5,0)</f>
        <v>#REF!</v>
      </c>
      <c r="O1876" s="2" t="e">
        <f t="shared" si="89"/>
        <v>#REF!</v>
      </c>
      <c r="P1876" s="2" t="s">
        <v>2644</v>
      </c>
      <c r="Q1876" s="2" t="s">
        <v>2645</v>
      </c>
    </row>
    <row r="1877" spans="1:17" ht="14.25" customHeight="1" x14ac:dyDescent="0.25">
      <c r="A1877" s="2">
        <v>1876</v>
      </c>
      <c r="B1877" s="3">
        <v>21986</v>
      </c>
      <c r="C1877" s="4" t="s">
        <v>586</v>
      </c>
      <c r="D1877" s="5">
        <v>43984</v>
      </c>
      <c r="E1877" s="36" t="s">
        <v>35</v>
      </c>
      <c r="F1877" s="71">
        <v>43987</v>
      </c>
      <c r="G1877" s="4" t="s">
        <v>596</v>
      </c>
      <c r="H1877" s="1">
        <f t="shared" si="87"/>
        <v>3</v>
      </c>
      <c r="I1877" s="1">
        <f t="shared" si="88"/>
        <v>4</v>
      </c>
      <c r="J1877" s="69" t="s">
        <v>1498</v>
      </c>
      <c r="K1877" s="4" t="s">
        <v>589</v>
      </c>
      <c r="L1877" s="4" t="s">
        <v>35</v>
      </c>
      <c r="N1877" s="74" t="e">
        <f>+VLOOKUP(B1877,#REF!,5,0)</f>
        <v>#REF!</v>
      </c>
      <c r="O1877" s="2" t="e">
        <f t="shared" si="89"/>
        <v>#REF!</v>
      </c>
      <c r="P1877" s="2" t="s">
        <v>2644</v>
      </c>
      <c r="Q1877" s="2" t="s">
        <v>2645</v>
      </c>
    </row>
    <row r="1878" spans="1:17" ht="14.25" customHeight="1" x14ac:dyDescent="0.25">
      <c r="A1878" s="2">
        <v>1877</v>
      </c>
      <c r="B1878" s="3">
        <v>21987</v>
      </c>
      <c r="C1878" s="4" t="s">
        <v>586</v>
      </c>
      <c r="D1878" s="5">
        <v>43984</v>
      </c>
      <c r="E1878" s="36" t="s">
        <v>35</v>
      </c>
      <c r="F1878" s="71">
        <v>43987</v>
      </c>
      <c r="G1878" s="4" t="s">
        <v>596</v>
      </c>
      <c r="H1878" s="1">
        <f t="shared" si="87"/>
        <v>3</v>
      </c>
      <c r="I1878" s="1">
        <f t="shared" si="88"/>
        <v>4</v>
      </c>
      <c r="J1878" s="69" t="s">
        <v>2170</v>
      </c>
      <c r="K1878" s="4" t="s">
        <v>589</v>
      </c>
      <c r="L1878" s="4" t="s">
        <v>35</v>
      </c>
      <c r="N1878" s="74" t="e">
        <f>+VLOOKUP(B1878,#REF!,5,0)</f>
        <v>#REF!</v>
      </c>
      <c r="O1878" s="2" t="e">
        <f t="shared" si="89"/>
        <v>#REF!</v>
      </c>
      <c r="P1878" s="2" t="s">
        <v>2644</v>
      </c>
      <c r="Q1878" s="2" t="s">
        <v>2645</v>
      </c>
    </row>
    <row r="1879" spans="1:17" ht="14.25" customHeight="1" x14ac:dyDescent="0.25">
      <c r="A1879" s="2">
        <v>1878</v>
      </c>
      <c r="B1879" s="3">
        <v>21988</v>
      </c>
      <c r="C1879" s="4" t="s">
        <v>586</v>
      </c>
      <c r="D1879" s="5">
        <v>43984</v>
      </c>
      <c r="E1879" s="36" t="s">
        <v>35</v>
      </c>
      <c r="F1879" s="71">
        <v>43987</v>
      </c>
      <c r="G1879" s="4" t="s">
        <v>596</v>
      </c>
      <c r="H1879" s="1">
        <f t="shared" si="87"/>
        <v>3</v>
      </c>
      <c r="I1879" s="1">
        <f t="shared" si="88"/>
        <v>4</v>
      </c>
      <c r="J1879" s="69" t="s">
        <v>2171</v>
      </c>
      <c r="K1879" s="4" t="s">
        <v>589</v>
      </c>
      <c r="L1879" s="4" t="s">
        <v>35</v>
      </c>
      <c r="N1879" s="74" t="e">
        <f>+VLOOKUP(B1879,#REF!,5,0)</f>
        <v>#REF!</v>
      </c>
      <c r="O1879" s="2" t="e">
        <f t="shared" si="89"/>
        <v>#REF!</v>
      </c>
      <c r="P1879" s="2" t="s">
        <v>2644</v>
      </c>
      <c r="Q1879" s="2" t="s">
        <v>2645</v>
      </c>
    </row>
    <row r="1880" spans="1:17" ht="14.25" customHeight="1" x14ac:dyDescent="0.25">
      <c r="A1880" s="2">
        <v>1879</v>
      </c>
      <c r="B1880" s="3">
        <v>21989</v>
      </c>
      <c r="C1880" s="4" t="s">
        <v>4</v>
      </c>
      <c r="D1880" s="5">
        <v>43984</v>
      </c>
      <c r="E1880" s="36" t="s">
        <v>35</v>
      </c>
      <c r="F1880" s="71">
        <v>43990</v>
      </c>
      <c r="G1880" s="4" t="s">
        <v>596</v>
      </c>
      <c r="H1880" s="1">
        <f t="shared" si="87"/>
        <v>6</v>
      </c>
      <c r="I1880" s="1">
        <f t="shared" si="88"/>
        <v>5</v>
      </c>
      <c r="J1880" s="69" t="s">
        <v>1588</v>
      </c>
      <c r="K1880" s="4" t="s">
        <v>589</v>
      </c>
      <c r="L1880" s="4" t="s">
        <v>35</v>
      </c>
      <c r="N1880" s="74" t="e">
        <f>+VLOOKUP(B1880,#REF!,5,0)</f>
        <v>#REF!</v>
      </c>
      <c r="O1880" s="2" t="e">
        <f t="shared" si="89"/>
        <v>#REF!</v>
      </c>
      <c r="P1880" s="2" t="s">
        <v>2644</v>
      </c>
      <c r="Q1880" s="2" t="s">
        <v>2645</v>
      </c>
    </row>
    <row r="1881" spans="1:17" ht="14.25" customHeight="1" x14ac:dyDescent="0.25">
      <c r="A1881" s="2">
        <v>1880</v>
      </c>
      <c r="B1881" s="3">
        <v>21990</v>
      </c>
      <c r="C1881" s="4" t="s">
        <v>586</v>
      </c>
      <c r="D1881" s="5">
        <v>43984</v>
      </c>
      <c r="E1881" s="36" t="s">
        <v>35</v>
      </c>
      <c r="F1881" s="71">
        <v>43987</v>
      </c>
      <c r="G1881" s="4" t="s">
        <v>596</v>
      </c>
      <c r="H1881" s="1">
        <f t="shared" si="87"/>
        <v>3</v>
      </c>
      <c r="I1881" s="1">
        <f t="shared" si="88"/>
        <v>4</v>
      </c>
      <c r="J1881" s="69" t="s">
        <v>2172</v>
      </c>
      <c r="K1881" s="4" t="s">
        <v>589</v>
      </c>
      <c r="L1881" s="4" t="s">
        <v>35</v>
      </c>
      <c r="N1881" s="74" t="e">
        <f>+VLOOKUP(B1881,#REF!,5,0)</f>
        <v>#REF!</v>
      </c>
      <c r="O1881" s="2" t="e">
        <f t="shared" si="89"/>
        <v>#REF!</v>
      </c>
      <c r="P1881" s="2" t="s">
        <v>2644</v>
      </c>
      <c r="Q1881" s="2" t="s">
        <v>2645</v>
      </c>
    </row>
    <row r="1882" spans="1:17" ht="14.25" customHeight="1" x14ac:dyDescent="0.25">
      <c r="A1882" s="2">
        <v>1881</v>
      </c>
      <c r="B1882" s="3">
        <v>21991</v>
      </c>
      <c r="C1882" s="4" t="s">
        <v>2</v>
      </c>
      <c r="D1882" s="5">
        <v>43984</v>
      </c>
      <c r="E1882" s="36" t="s">
        <v>35</v>
      </c>
      <c r="F1882" s="71">
        <v>43990</v>
      </c>
      <c r="G1882" s="4" t="s">
        <v>596</v>
      </c>
      <c r="H1882" s="1">
        <f t="shared" si="87"/>
        <v>6</v>
      </c>
      <c r="I1882" s="1">
        <f t="shared" si="88"/>
        <v>5</v>
      </c>
      <c r="J1882" s="69" t="s">
        <v>2173</v>
      </c>
      <c r="K1882" s="4" t="s">
        <v>589</v>
      </c>
      <c r="L1882" s="4" t="s">
        <v>35</v>
      </c>
      <c r="N1882" s="74" t="e">
        <f>+VLOOKUP(B1882,#REF!,5,0)</f>
        <v>#REF!</v>
      </c>
      <c r="O1882" s="2" t="e">
        <f t="shared" si="89"/>
        <v>#REF!</v>
      </c>
      <c r="P1882" s="2" t="s">
        <v>2644</v>
      </c>
      <c r="Q1882" s="2" t="s">
        <v>2645</v>
      </c>
    </row>
    <row r="1883" spans="1:17" ht="14.25" customHeight="1" x14ac:dyDescent="0.25">
      <c r="A1883" s="2">
        <v>1882</v>
      </c>
      <c r="B1883" s="3">
        <v>21992</v>
      </c>
      <c r="C1883" s="4" t="s">
        <v>2</v>
      </c>
      <c r="D1883" s="5">
        <v>43984</v>
      </c>
      <c r="E1883" s="36" t="s">
        <v>35</v>
      </c>
      <c r="F1883" s="71">
        <v>43990</v>
      </c>
      <c r="G1883" s="4" t="s">
        <v>596</v>
      </c>
      <c r="H1883" s="1">
        <f t="shared" si="87"/>
        <v>6</v>
      </c>
      <c r="I1883" s="1">
        <f t="shared" si="88"/>
        <v>5</v>
      </c>
      <c r="J1883" s="69" t="s">
        <v>2173</v>
      </c>
      <c r="K1883" s="4" t="s">
        <v>589</v>
      </c>
      <c r="L1883" s="4" t="s">
        <v>35</v>
      </c>
      <c r="N1883" s="74" t="e">
        <f>+VLOOKUP(B1883,#REF!,5,0)</f>
        <v>#REF!</v>
      </c>
      <c r="O1883" s="2" t="e">
        <f t="shared" si="89"/>
        <v>#REF!</v>
      </c>
      <c r="P1883" s="2" t="s">
        <v>2644</v>
      </c>
      <c r="Q1883" s="2" t="s">
        <v>2645</v>
      </c>
    </row>
    <row r="1884" spans="1:17" ht="14.25" customHeight="1" x14ac:dyDescent="0.25">
      <c r="A1884" s="2">
        <v>1883</v>
      </c>
      <c r="B1884" s="3">
        <v>21993</v>
      </c>
      <c r="C1884" s="4" t="s">
        <v>586</v>
      </c>
      <c r="D1884" s="5">
        <v>43984</v>
      </c>
      <c r="E1884" s="36" t="s">
        <v>35</v>
      </c>
      <c r="F1884" s="71">
        <v>43987</v>
      </c>
      <c r="G1884" s="4" t="s">
        <v>596</v>
      </c>
      <c r="H1884" s="1">
        <f t="shared" si="87"/>
        <v>3</v>
      </c>
      <c r="I1884" s="1">
        <f t="shared" si="88"/>
        <v>4</v>
      </c>
      <c r="J1884" s="69" t="s">
        <v>2174</v>
      </c>
      <c r="K1884" s="4" t="s">
        <v>589</v>
      </c>
      <c r="L1884" s="4" t="s">
        <v>35</v>
      </c>
      <c r="N1884" s="74" t="e">
        <f>+VLOOKUP(B1884,#REF!,5,0)</f>
        <v>#REF!</v>
      </c>
      <c r="O1884" s="2" t="e">
        <f t="shared" si="89"/>
        <v>#REF!</v>
      </c>
      <c r="P1884" s="2" t="s">
        <v>2644</v>
      </c>
      <c r="Q1884" s="2" t="s">
        <v>2645</v>
      </c>
    </row>
    <row r="1885" spans="1:17" ht="14.25" customHeight="1" x14ac:dyDescent="0.25">
      <c r="A1885" s="2">
        <v>1884</v>
      </c>
      <c r="B1885" s="3">
        <v>21994</v>
      </c>
      <c r="C1885" s="4" t="s">
        <v>586</v>
      </c>
      <c r="D1885" s="5">
        <v>43984</v>
      </c>
      <c r="E1885" s="36" t="s">
        <v>35</v>
      </c>
      <c r="F1885" s="71">
        <v>43987</v>
      </c>
      <c r="G1885" s="4" t="s">
        <v>596</v>
      </c>
      <c r="H1885" s="1">
        <f t="shared" si="87"/>
        <v>3</v>
      </c>
      <c r="I1885" s="1">
        <f t="shared" si="88"/>
        <v>4</v>
      </c>
      <c r="J1885" s="69" t="s">
        <v>2175</v>
      </c>
      <c r="K1885" s="4" t="s">
        <v>589</v>
      </c>
      <c r="L1885" s="4" t="s">
        <v>35</v>
      </c>
      <c r="N1885" s="74" t="e">
        <f>+VLOOKUP(B1885,#REF!,5,0)</f>
        <v>#REF!</v>
      </c>
      <c r="O1885" s="2" t="e">
        <f t="shared" si="89"/>
        <v>#REF!</v>
      </c>
      <c r="P1885" s="2" t="s">
        <v>2644</v>
      </c>
      <c r="Q1885" s="2" t="s">
        <v>2645</v>
      </c>
    </row>
    <row r="1886" spans="1:17" ht="14.25" customHeight="1" x14ac:dyDescent="0.25">
      <c r="A1886" s="2">
        <v>1885</v>
      </c>
      <c r="B1886" s="3">
        <v>21995</v>
      </c>
      <c r="C1886" s="4" t="s">
        <v>4</v>
      </c>
      <c r="D1886" s="5">
        <v>43984</v>
      </c>
      <c r="E1886" s="36" t="s">
        <v>35</v>
      </c>
      <c r="F1886" s="71">
        <v>43990</v>
      </c>
      <c r="G1886" s="4" t="s">
        <v>596</v>
      </c>
      <c r="H1886" s="1">
        <f t="shared" si="87"/>
        <v>6</v>
      </c>
      <c r="I1886" s="1">
        <f t="shared" si="88"/>
        <v>5</v>
      </c>
      <c r="J1886" s="69" t="s">
        <v>2176</v>
      </c>
      <c r="K1886" s="4" t="s">
        <v>589</v>
      </c>
      <c r="L1886" s="4" t="s">
        <v>35</v>
      </c>
      <c r="N1886" s="74" t="e">
        <f>+VLOOKUP(B1886,#REF!,5,0)</f>
        <v>#REF!</v>
      </c>
      <c r="O1886" s="2" t="e">
        <f t="shared" si="89"/>
        <v>#REF!</v>
      </c>
      <c r="P1886" s="2" t="s">
        <v>2644</v>
      </c>
      <c r="Q1886" s="2" t="s">
        <v>2645</v>
      </c>
    </row>
    <row r="1887" spans="1:17" ht="14.25" customHeight="1" x14ac:dyDescent="0.25">
      <c r="A1887" s="2">
        <v>1886</v>
      </c>
      <c r="B1887" s="3">
        <v>21996</v>
      </c>
      <c r="C1887" s="4" t="s">
        <v>586</v>
      </c>
      <c r="D1887" s="5">
        <v>43984</v>
      </c>
      <c r="E1887" s="36" t="s">
        <v>35</v>
      </c>
      <c r="F1887" s="71">
        <v>43987</v>
      </c>
      <c r="G1887" s="4" t="s">
        <v>596</v>
      </c>
      <c r="H1887" s="1">
        <f t="shared" si="87"/>
        <v>3</v>
      </c>
      <c r="I1887" s="1">
        <f t="shared" si="88"/>
        <v>4</v>
      </c>
      <c r="J1887" s="69" t="s">
        <v>2177</v>
      </c>
      <c r="K1887" s="4" t="s">
        <v>589</v>
      </c>
      <c r="L1887" s="4" t="s">
        <v>35</v>
      </c>
      <c r="N1887" s="74" t="e">
        <f>+VLOOKUP(B1887,#REF!,5,0)</f>
        <v>#REF!</v>
      </c>
      <c r="O1887" s="2" t="e">
        <f t="shared" si="89"/>
        <v>#REF!</v>
      </c>
      <c r="P1887" s="2" t="s">
        <v>2644</v>
      </c>
      <c r="Q1887" s="2" t="s">
        <v>2645</v>
      </c>
    </row>
    <row r="1888" spans="1:17" ht="14.25" customHeight="1" x14ac:dyDescent="0.25">
      <c r="A1888" s="2">
        <v>1887</v>
      </c>
      <c r="B1888" s="3">
        <v>21997</v>
      </c>
      <c r="C1888" s="4" t="s">
        <v>4</v>
      </c>
      <c r="D1888" s="5">
        <v>43984</v>
      </c>
      <c r="E1888" s="36" t="s">
        <v>35</v>
      </c>
      <c r="F1888" s="71">
        <v>43990</v>
      </c>
      <c r="G1888" s="4" t="s">
        <v>596</v>
      </c>
      <c r="H1888" s="1">
        <f t="shared" si="87"/>
        <v>6</v>
      </c>
      <c r="I1888" s="1">
        <f t="shared" si="88"/>
        <v>5</v>
      </c>
      <c r="J1888" s="69" t="s">
        <v>2178</v>
      </c>
      <c r="K1888" s="4" t="s">
        <v>589</v>
      </c>
      <c r="L1888" s="4" t="s">
        <v>35</v>
      </c>
      <c r="N1888" s="74" t="e">
        <f>+VLOOKUP(B1888,#REF!,5,0)</f>
        <v>#REF!</v>
      </c>
      <c r="O1888" s="2" t="e">
        <f t="shared" si="89"/>
        <v>#REF!</v>
      </c>
      <c r="P1888" s="2" t="s">
        <v>2644</v>
      </c>
      <c r="Q1888" s="2" t="s">
        <v>2645</v>
      </c>
    </row>
    <row r="1889" spans="1:17" ht="14.25" customHeight="1" x14ac:dyDescent="0.25">
      <c r="A1889" s="2">
        <v>1888</v>
      </c>
      <c r="B1889" s="3">
        <v>21998</v>
      </c>
      <c r="C1889" s="4" t="s">
        <v>586</v>
      </c>
      <c r="D1889" s="5">
        <v>43984</v>
      </c>
      <c r="E1889" s="36" t="s">
        <v>35</v>
      </c>
      <c r="F1889" s="71">
        <v>43987</v>
      </c>
      <c r="G1889" s="4" t="s">
        <v>596</v>
      </c>
      <c r="H1889" s="1">
        <f t="shared" si="87"/>
        <v>3</v>
      </c>
      <c r="I1889" s="1">
        <f t="shared" si="88"/>
        <v>4</v>
      </c>
      <c r="J1889" s="69" t="s">
        <v>2165</v>
      </c>
      <c r="K1889" s="4" t="s">
        <v>589</v>
      </c>
      <c r="L1889" s="4" t="s">
        <v>35</v>
      </c>
      <c r="N1889" s="74" t="e">
        <f>+VLOOKUP(B1889,#REF!,5,0)</f>
        <v>#REF!</v>
      </c>
      <c r="O1889" s="2" t="e">
        <f t="shared" si="89"/>
        <v>#REF!</v>
      </c>
      <c r="P1889" s="2" t="s">
        <v>2644</v>
      </c>
      <c r="Q1889" s="2" t="s">
        <v>2645</v>
      </c>
    </row>
    <row r="1890" spans="1:17" ht="14.25" customHeight="1" x14ac:dyDescent="0.25">
      <c r="A1890" s="2">
        <v>1889</v>
      </c>
      <c r="B1890" s="3">
        <v>21999</v>
      </c>
      <c r="C1890" s="4" t="s">
        <v>586</v>
      </c>
      <c r="D1890" s="5">
        <v>43984</v>
      </c>
      <c r="E1890" s="36" t="s">
        <v>35</v>
      </c>
      <c r="F1890" s="71">
        <v>43987</v>
      </c>
      <c r="G1890" s="4" t="s">
        <v>596</v>
      </c>
      <c r="H1890" s="1">
        <f t="shared" si="87"/>
        <v>3</v>
      </c>
      <c r="I1890" s="1">
        <f t="shared" si="88"/>
        <v>4</v>
      </c>
      <c r="J1890" s="69" t="s">
        <v>2179</v>
      </c>
      <c r="K1890" s="4" t="s">
        <v>589</v>
      </c>
      <c r="L1890" s="4" t="s">
        <v>35</v>
      </c>
      <c r="N1890" s="74" t="e">
        <f>+VLOOKUP(B1890,#REF!,5,0)</f>
        <v>#REF!</v>
      </c>
      <c r="O1890" s="2" t="e">
        <f t="shared" si="89"/>
        <v>#REF!</v>
      </c>
      <c r="P1890" s="2" t="s">
        <v>2644</v>
      </c>
      <c r="Q1890" s="2" t="s">
        <v>2645</v>
      </c>
    </row>
    <row r="1891" spans="1:17" ht="14.25" customHeight="1" x14ac:dyDescent="0.25">
      <c r="A1891" s="2">
        <v>1890</v>
      </c>
      <c r="B1891" s="3">
        <v>22000</v>
      </c>
      <c r="C1891" s="4" t="s">
        <v>586</v>
      </c>
      <c r="D1891" s="5">
        <v>43984</v>
      </c>
      <c r="E1891" s="36" t="s">
        <v>35</v>
      </c>
      <c r="F1891" s="71">
        <v>43987</v>
      </c>
      <c r="G1891" s="4" t="s">
        <v>596</v>
      </c>
      <c r="H1891" s="1">
        <f t="shared" si="87"/>
        <v>3</v>
      </c>
      <c r="I1891" s="1">
        <f t="shared" si="88"/>
        <v>4</v>
      </c>
      <c r="J1891" s="69" t="s">
        <v>823</v>
      </c>
      <c r="K1891" s="4" t="s">
        <v>589</v>
      </c>
      <c r="L1891" s="4" t="s">
        <v>35</v>
      </c>
      <c r="N1891" s="74" t="e">
        <f>+VLOOKUP(B1891,#REF!,5,0)</f>
        <v>#REF!</v>
      </c>
      <c r="O1891" s="2" t="e">
        <f t="shared" si="89"/>
        <v>#REF!</v>
      </c>
      <c r="P1891" s="2" t="s">
        <v>2644</v>
      </c>
      <c r="Q1891" s="2" t="s">
        <v>2645</v>
      </c>
    </row>
    <row r="1892" spans="1:17" ht="14.25" customHeight="1" x14ac:dyDescent="0.25">
      <c r="A1892" s="2">
        <v>1891</v>
      </c>
      <c r="B1892" s="3">
        <v>22001</v>
      </c>
      <c r="C1892" s="4" t="s">
        <v>2</v>
      </c>
      <c r="D1892" s="5">
        <v>43985</v>
      </c>
      <c r="E1892" s="36" t="s">
        <v>35</v>
      </c>
      <c r="F1892" s="5" t="s">
        <v>25</v>
      </c>
      <c r="G1892" s="4" t="s">
        <v>25</v>
      </c>
      <c r="H1892" s="1" t="e">
        <f t="shared" si="87"/>
        <v>#VALUE!</v>
      </c>
      <c r="I1892" s="1" t="e">
        <f t="shared" si="88"/>
        <v>#VALUE!</v>
      </c>
      <c r="J1892" s="69" t="s">
        <v>823</v>
      </c>
      <c r="K1892" s="4" t="s">
        <v>592</v>
      </c>
      <c r="L1892" s="4" t="s">
        <v>25</v>
      </c>
      <c r="N1892" s="74" t="e">
        <f>+VLOOKUP(B1892,#REF!,5,0)</f>
        <v>#REF!</v>
      </c>
      <c r="O1892" s="2" t="e">
        <f t="shared" si="89"/>
        <v>#REF!</v>
      </c>
      <c r="P1892" s="2" t="s">
        <v>2646</v>
      </c>
      <c r="Q1892" s="2" t="s">
        <v>25</v>
      </c>
    </row>
    <row r="1893" spans="1:17" ht="14.25" customHeight="1" x14ac:dyDescent="0.25">
      <c r="A1893" s="2">
        <v>1892</v>
      </c>
      <c r="B1893" s="3">
        <v>22002</v>
      </c>
      <c r="C1893" s="4" t="s">
        <v>586</v>
      </c>
      <c r="D1893" s="5">
        <v>43985</v>
      </c>
      <c r="E1893" s="36" t="s">
        <v>35</v>
      </c>
      <c r="F1893" s="71">
        <v>43987</v>
      </c>
      <c r="G1893" s="4" t="s">
        <v>596</v>
      </c>
      <c r="H1893" s="1">
        <f t="shared" si="87"/>
        <v>2</v>
      </c>
      <c r="I1893" s="1">
        <f t="shared" si="88"/>
        <v>3</v>
      </c>
      <c r="J1893" s="69" t="s">
        <v>2180</v>
      </c>
      <c r="K1893" s="4" t="s">
        <v>589</v>
      </c>
      <c r="L1893" s="4" t="s">
        <v>35</v>
      </c>
      <c r="N1893" s="74" t="e">
        <f>+VLOOKUP(B1893,#REF!,5,0)</f>
        <v>#REF!</v>
      </c>
      <c r="O1893" s="2" t="e">
        <f t="shared" si="89"/>
        <v>#REF!</v>
      </c>
      <c r="P1893" s="2" t="s">
        <v>2644</v>
      </c>
      <c r="Q1893" s="2" t="s">
        <v>2645</v>
      </c>
    </row>
    <row r="1894" spans="1:17" ht="14.25" customHeight="1" x14ac:dyDescent="0.25">
      <c r="A1894" s="2">
        <v>1893</v>
      </c>
      <c r="B1894" s="3">
        <v>22003</v>
      </c>
      <c r="C1894" s="4" t="s">
        <v>586</v>
      </c>
      <c r="D1894" s="5">
        <v>43985</v>
      </c>
      <c r="E1894" s="36" t="s">
        <v>35</v>
      </c>
      <c r="F1894" s="71">
        <v>43987</v>
      </c>
      <c r="G1894" s="4" t="s">
        <v>596</v>
      </c>
      <c r="H1894" s="1">
        <f t="shared" si="87"/>
        <v>2</v>
      </c>
      <c r="I1894" s="1">
        <f t="shared" si="88"/>
        <v>3</v>
      </c>
      <c r="J1894" s="69" t="s">
        <v>1135</v>
      </c>
      <c r="K1894" s="4" t="s">
        <v>589</v>
      </c>
      <c r="L1894" s="4" t="s">
        <v>35</v>
      </c>
      <c r="N1894" s="74" t="e">
        <f>+VLOOKUP(B1894,#REF!,5,0)</f>
        <v>#REF!</v>
      </c>
      <c r="O1894" s="2" t="e">
        <f t="shared" si="89"/>
        <v>#REF!</v>
      </c>
      <c r="P1894" s="2" t="s">
        <v>2644</v>
      </c>
      <c r="Q1894" s="2" t="s">
        <v>2645</v>
      </c>
    </row>
    <row r="1895" spans="1:17" ht="14.25" customHeight="1" x14ac:dyDescent="0.25">
      <c r="A1895" s="2">
        <v>1894</v>
      </c>
      <c r="B1895" s="3">
        <v>22004</v>
      </c>
      <c r="C1895" s="4" t="s">
        <v>586</v>
      </c>
      <c r="D1895" s="5">
        <v>43985</v>
      </c>
      <c r="E1895" s="36" t="s">
        <v>35</v>
      </c>
      <c r="F1895" s="71">
        <v>43987</v>
      </c>
      <c r="G1895" s="4" t="s">
        <v>596</v>
      </c>
      <c r="H1895" s="1">
        <f t="shared" si="87"/>
        <v>2</v>
      </c>
      <c r="I1895" s="1">
        <f t="shared" si="88"/>
        <v>3</v>
      </c>
      <c r="J1895" s="69" t="s">
        <v>2181</v>
      </c>
      <c r="K1895" s="4" t="s">
        <v>589</v>
      </c>
      <c r="L1895" s="4" t="s">
        <v>35</v>
      </c>
      <c r="N1895" s="74" t="e">
        <f>+VLOOKUP(B1895,#REF!,5,0)</f>
        <v>#REF!</v>
      </c>
      <c r="O1895" s="2" t="e">
        <f t="shared" si="89"/>
        <v>#REF!</v>
      </c>
      <c r="P1895" s="2" t="s">
        <v>2644</v>
      </c>
      <c r="Q1895" s="2" t="s">
        <v>2645</v>
      </c>
    </row>
    <row r="1896" spans="1:17" ht="14.25" customHeight="1" x14ac:dyDescent="0.25">
      <c r="A1896" s="2">
        <v>1895</v>
      </c>
      <c r="B1896" s="3">
        <v>22005</v>
      </c>
      <c r="C1896" s="4" t="s">
        <v>586</v>
      </c>
      <c r="D1896" s="5">
        <v>43985</v>
      </c>
      <c r="E1896" s="36" t="s">
        <v>35</v>
      </c>
      <c r="F1896" s="71">
        <v>43990</v>
      </c>
      <c r="G1896" s="4" t="s">
        <v>596</v>
      </c>
      <c r="H1896" s="1">
        <f t="shared" si="87"/>
        <v>5</v>
      </c>
      <c r="I1896" s="1">
        <f t="shared" si="88"/>
        <v>4</v>
      </c>
      <c r="J1896" s="69" t="s">
        <v>2182</v>
      </c>
      <c r="K1896" s="4" t="s">
        <v>589</v>
      </c>
      <c r="L1896" s="4" t="s">
        <v>35</v>
      </c>
      <c r="N1896" s="74" t="e">
        <f>+VLOOKUP(B1896,#REF!,5,0)</f>
        <v>#REF!</v>
      </c>
      <c r="O1896" s="2" t="e">
        <f t="shared" si="89"/>
        <v>#REF!</v>
      </c>
      <c r="P1896" s="2" t="s">
        <v>2644</v>
      </c>
      <c r="Q1896" s="2" t="s">
        <v>2645</v>
      </c>
    </row>
    <row r="1897" spans="1:17" ht="14.25" customHeight="1" x14ac:dyDescent="0.25">
      <c r="A1897" s="2">
        <v>1896</v>
      </c>
      <c r="B1897" s="3">
        <v>22006</v>
      </c>
      <c r="C1897" s="4" t="s">
        <v>586</v>
      </c>
      <c r="D1897" s="5">
        <v>43985</v>
      </c>
      <c r="E1897" s="36" t="s">
        <v>35</v>
      </c>
      <c r="F1897" s="71">
        <v>43990</v>
      </c>
      <c r="G1897" s="4" t="s">
        <v>596</v>
      </c>
      <c r="H1897" s="1">
        <f t="shared" si="87"/>
        <v>5</v>
      </c>
      <c r="I1897" s="1">
        <f t="shared" si="88"/>
        <v>4</v>
      </c>
      <c r="J1897" s="69" t="s">
        <v>752</v>
      </c>
      <c r="K1897" s="4" t="s">
        <v>589</v>
      </c>
      <c r="L1897" s="4" t="s">
        <v>35</v>
      </c>
      <c r="N1897" s="74" t="e">
        <f>+VLOOKUP(B1897,#REF!,5,0)</f>
        <v>#REF!</v>
      </c>
      <c r="O1897" s="2" t="e">
        <f t="shared" si="89"/>
        <v>#REF!</v>
      </c>
      <c r="P1897" s="2" t="s">
        <v>2644</v>
      </c>
      <c r="Q1897" s="2" t="s">
        <v>2645</v>
      </c>
    </row>
    <row r="1898" spans="1:17" ht="14.25" customHeight="1" x14ac:dyDescent="0.25">
      <c r="A1898" s="2">
        <v>1897</v>
      </c>
      <c r="B1898" s="3">
        <v>22007</v>
      </c>
      <c r="C1898" s="4" t="s">
        <v>2</v>
      </c>
      <c r="D1898" s="5">
        <v>43985</v>
      </c>
      <c r="E1898" s="36" t="s">
        <v>35</v>
      </c>
      <c r="F1898" s="71">
        <v>43990</v>
      </c>
      <c r="G1898" s="4" t="s">
        <v>596</v>
      </c>
      <c r="H1898" s="1">
        <f t="shared" si="87"/>
        <v>5</v>
      </c>
      <c r="I1898" s="1">
        <f t="shared" si="88"/>
        <v>4</v>
      </c>
      <c r="J1898" s="69" t="s">
        <v>2183</v>
      </c>
      <c r="K1898" s="4" t="s">
        <v>589</v>
      </c>
      <c r="L1898" s="4" t="s">
        <v>35</v>
      </c>
      <c r="N1898" s="74" t="e">
        <f>+VLOOKUP(B1898,#REF!,5,0)</f>
        <v>#REF!</v>
      </c>
      <c r="O1898" s="2" t="e">
        <f t="shared" si="89"/>
        <v>#REF!</v>
      </c>
      <c r="P1898" s="2" t="s">
        <v>2644</v>
      </c>
      <c r="Q1898" s="2" t="s">
        <v>2645</v>
      </c>
    </row>
    <row r="1899" spans="1:17" ht="14.25" customHeight="1" x14ac:dyDescent="0.25">
      <c r="A1899" s="2">
        <v>1898</v>
      </c>
      <c r="B1899" s="3">
        <v>22008</v>
      </c>
      <c r="C1899" s="4" t="s">
        <v>2</v>
      </c>
      <c r="D1899" s="5">
        <v>43985</v>
      </c>
      <c r="E1899" s="36" t="s">
        <v>35</v>
      </c>
      <c r="F1899" s="71">
        <v>43990</v>
      </c>
      <c r="G1899" s="4" t="s">
        <v>596</v>
      </c>
      <c r="H1899" s="1">
        <f t="shared" si="87"/>
        <v>5</v>
      </c>
      <c r="I1899" s="1">
        <f t="shared" si="88"/>
        <v>4</v>
      </c>
      <c r="J1899" s="69" t="s">
        <v>32</v>
      </c>
      <c r="K1899" s="4" t="s">
        <v>589</v>
      </c>
      <c r="L1899" s="4" t="s">
        <v>35</v>
      </c>
      <c r="N1899" s="74" t="e">
        <f>+VLOOKUP(B1899,#REF!,5,0)</f>
        <v>#REF!</v>
      </c>
      <c r="O1899" s="2" t="e">
        <f t="shared" si="89"/>
        <v>#REF!</v>
      </c>
      <c r="P1899" s="2" t="s">
        <v>2644</v>
      </c>
      <c r="Q1899" s="2" t="s">
        <v>2645</v>
      </c>
    </row>
    <row r="1900" spans="1:17" ht="14.25" customHeight="1" x14ac:dyDescent="0.25">
      <c r="A1900" s="2">
        <v>1899</v>
      </c>
      <c r="B1900" s="3">
        <v>22009</v>
      </c>
      <c r="C1900" s="4" t="s">
        <v>4</v>
      </c>
      <c r="D1900" s="5">
        <v>43985</v>
      </c>
      <c r="E1900" s="36" t="s">
        <v>35</v>
      </c>
      <c r="F1900" s="71">
        <v>43990</v>
      </c>
      <c r="G1900" s="4" t="s">
        <v>596</v>
      </c>
      <c r="H1900" s="1">
        <f t="shared" si="87"/>
        <v>5</v>
      </c>
      <c r="I1900" s="1">
        <f t="shared" si="88"/>
        <v>4</v>
      </c>
      <c r="J1900" s="69" t="s">
        <v>2184</v>
      </c>
      <c r="K1900" s="4" t="s">
        <v>589</v>
      </c>
      <c r="L1900" s="4" t="s">
        <v>35</v>
      </c>
      <c r="N1900" s="74" t="e">
        <f>+VLOOKUP(B1900,#REF!,5,0)</f>
        <v>#REF!</v>
      </c>
      <c r="O1900" s="2" t="e">
        <f t="shared" si="89"/>
        <v>#REF!</v>
      </c>
      <c r="P1900" s="2" t="s">
        <v>2644</v>
      </c>
      <c r="Q1900" s="2" t="s">
        <v>2645</v>
      </c>
    </row>
    <row r="1901" spans="1:17" ht="14.25" customHeight="1" x14ac:dyDescent="0.25">
      <c r="A1901" s="2">
        <v>1900</v>
      </c>
      <c r="B1901" s="3">
        <v>22010</v>
      </c>
      <c r="C1901" s="4" t="s">
        <v>586</v>
      </c>
      <c r="D1901" s="5">
        <v>43985</v>
      </c>
      <c r="E1901" s="36" t="s">
        <v>35</v>
      </c>
      <c r="F1901" s="71">
        <v>43990</v>
      </c>
      <c r="G1901" s="4" t="s">
        <v>596</v>
      </c>
      <c r="H1901" s="1">
        <f t="shared" si="87"/>
        <v>5</v>
      </c>
      <c r="I1901" s="1">
        <f t="shared" si="88"/>
        <v>4</v>
      </c>
      <c r="J1901" s="69" t="s">
        <v>2185</v>
      </c>
      <c r="K1901" s="4" t="s">
        <v>589</v>
      </c>
      <c r="L1901" s="4" t="s">
        <v>35</v>
      </c>
      <c r="N1901" s="74" t="e">
        <f>+VLOOKUP(B1901,#REF!,5,0)</f>
        <v>#REF!</v>
      </c>
      <c r="O1901" s="2" t="e">
        <f t="shared" si="89"/>
        <v>#REF!</v>
      </c>
      <c r="P1901" s="2" t="s">
        <v>2644</v>
      </c>
      <c r="Q1901" s="2" t="s">
        <v>2645</v>
      </c>
    </row>
    <row r="1902" spans="1:17" ht="14.25" customHeight="1" x14ac:dyDescent="0.25">
      <c r="A1902" s="2">
        <v>1901</v>
      </c>
      <c r="B1902" s="3">
        <v>22011</v>
      </c>
      <c r="C1902" s="4" t="s">
        <v>586</v>
      </c>
      <c r="D1902" s="5">
        <v>43985</v>
      </c>
      <c r="E1902" s="36" t="s">
        <v>35</v>
      </c>
      <c r="F1902" s="71">
        <v>43990</v>
      </c>
      <c r="G1902" s="4" t="s">
        <v>596</v>
      </c>
      <c r="H1902" s="1">
        <f t="shared" si="87"/>
        <v>5</v>
      </c>
      <c r="I1902" s="1">
        <f t="shared" si="88"/>
        <v>4</v>
      </c>
      <c r="J1902" s="69" t="s">
        <v>2186</v>
      </c>
      <c r="K1902" s="4" t="s">
        <v>589</v>
      </c>
      <c r="L1902" s="4" t="s">
        <v>35</v>
      </c>
      <c r="N1902" s="74" t="e">
        <f>+VLOOKUP(B1902,#REF!,5,0)</f>
        <v>#REF!</v>
      </c>
      <c r="O1902" s="2" t="e">
        <f t="shared" si="89"/>
        <v>#REF!</v>
      </c>
      <c r="P1902" s="2" t="s">
        <v>2644</v>
      </c>
      <c r="Q1902" s="2" t="s">
        <v>2645</v>
      </c>
    </row>
    <row r="1903" spans="1:17" ht="14.25" customHeight="1" x14ac:dyDescent="0.25">
      <c r="A1903" s="2">
        <v>1902</v>
      </c>
      <c r="B1903" s="3">
        <v>22012</v>
      </c>
      <c r="C1903" s="4" t="s">
        <v>4</v>
      </c>
      <c r="D1903" s="5">
        <v>43985</v>
      </c>
      <c r="E1903" s="36" t="s">
        <v>35</v>
      </c>
      <c r="F1903" s="5" t="s">
        <v>25</v>
      </c>
      <c r="G1903" s="4" t="s">
        <v>25</v>
      </c>
      <c r="H1903" s="1" t="e">
        <f t="shared" si="87"/>
        <v>#VALUE!</v>
      </c>
      <c r="I1903" s="1" t="e">
        <f t="shared" si="88"/>
        <v>#VALUE!</v>
      </c>
      <c r="J1903" s="69" t="s">
        <v>2187</v>
      </c>
      <c r="K1903" s="4" t="s">
        <v>592</v>
      </c>
      <c r="L1903" s="4" t="s">
        <v>25</v>
      </c>
      <c r="N1903" s="74" t="e">
        <f>+VLOOKUP(B1903,#REF!,5,0)</f>
        <v>#REF!</v>
      </c>
      <c r="O1903" s="2" t="e">
        <f t="shared" si="89"/>
        <v>#REF!</v>
      </c>
      <c r="P1903" s="2" t="s">
        <v>2646</v>
      </c>
      <c r="Q1903" s="2" t="s">
        <v>25</v>
      </c>
    </row>
    <row r="1904" spans="1:17" ht="14.25" customHeight="1" x14ac:dyDescent="0.25">
      <c r="A1904" s="2">
        <v>1903</v>
      </c>
      <c r="B1904" s="3">
        <v>22013</v>
      </c>
      <c r="C1904" s="4" t="s">
        <v>586</v>
      </c>
      <c r="D1904" s="5">
        <v>43985</v>
      </c>
      <c r="E1904" s="36" t="s">
        <v>35</v>
      </c>
      <c r="F1904" s="71">
        <v>43990</v>
      </c>
      <c r="G1904" s="4" t="s">
        <v>596</v>
      </c>
      <c r="H1904" s="1">
        <f t="shared" si="87"/>
        <v>5</v>
      </c>
      <c r="I1904" s="1">
        <f t="shared" si="88"/>
        <v>4</v>
      </c>
      <c r="J1904" s="69" t="s">
        <v>1061</v>
      </c>
      <c r="K1904" s="4" t="s">
        <v>589</v>
      </c>
      <c r="L1904" s="4" t="s">
        <v>35</v>
      </c>
      <c r="N1904" s="74" t="e">
        <f>+VLOOKUP(B1904,#REF!,5,0)</f>
        <v>#REF!</v>
      </c>
      <c r="O1904" s="2" t="e">
        <f t="shared" si="89"/>
        <v>#REF!</v>
      </c>
      <c r="P1904" s="2" t="s">
        <v>2644</v>
      </c>
      <c r="Q1904" s="2" t="s">
        <v>2645</v>
      </c>
    </row>
    <row r="1905" spans="1:17" ht="14.25" customHeight="1" x14ac:dyDescent="0.25">
      <c r="A1905" s="2">
        <v>1904</v>
      </c>
      <c r="B1905" s="3">
        <v>22014</v>
      </c>
      <c r="C1905" s="4" t="s">
        <v>4</v>
      </c>
      <c r="D1905" s="5">
        <v>43985</v>
      </c>
      <c r="E1905" s="36" t="s">
        <v>35</v>
      </c>
      <c r="F1905" s="5" t="s">
        <v>25</v>
      </c>
      <c r="G1905" s="4" t="s">
        <v>25</v>
      </c>
      <c r="H1905" s="1" t="e">
        <f t="shared" si="87"/>
        <v>#VALUE!</v>
      </c>
      <c r="I1905" s="1" t="e">
        <f t="shared" si="88"/>
        <v>#VALUE!</v>
      </c>
      <c r="J1905" s="69" t="s">
        <v>2188</v>
      </c>
      <c r="K1905" s="4" t="s">
        <v>592</v>
      </c>
      <c r="L1905" s="4" t="s">
        <v>25</v>
      </c>
      <c r="N1905" s="74" t="e">
        <f>+VLOOKUP(B1905,#REF!,5,0)</f>
        <v>#REF!</v>
      </c>
      <c r="O1905" s="2" t="e">
        <f t="shared" si="89"/>
        <v>#REF!</v>
      </c>
      <c r="P1905" s="2" t="s">
        <v>2646</v>
      </c>
      <c r="Q1905" s="2" t="s">
        <v>25</v>
      </c>
    </row>
    <row r="1906" spans="1:17" ht="14.25" customHeight="1" x14ac:dyDescent="0.25">
      <c r="A1906" s="2">
        <v>1905</v>
      </c>
      <c r="B1906" s="3">
        <v>22015</v>
      </c>
      <c r="C1906" s="4" t="s">
        <v>586</v>
      </c>
      <c r="D1906" s="5">
        <v>43985</v>
      </c>
      <c r="E1906" s="36" t="s">
        <v>35</v>
      </c>
      <c r="F1906" s="71">
        <v>43990</v>
      </c>
      <c r="G1906" s="4" t="s">
        <v>596</v>
      </c>
      <c r="H1906" s="1">
        <f t="shared" si="87"/>
        <v>5</v>
      </c>
      <c r="I1906" s="1">
        <f t="shared" si="88"/>
        <v>4</v>
      </c>
      <c r="J1906" s="69" t="s">
        <v>2189</v>
      </c>
      <c r="K1906" s="4" t="s">
        <v>589</v>
      </c>
      <c r="L1906" s="4" t="s">
        <v>35</v>
      </c>
      <c r="N1906" s="74" t="e">
        <f>+VLOOKUP(B1906,#REF!,5,0)</f>
        <v>#REF!</v>
      </c>
      <c r="O1906" s="2" t="e">
        <f t="shared" si="89"/>
        <v>#REF!</v>
      </c>
      <c r="P1906" s="2" t="s">
        <v>2644</v>
      </c>
      <c r="Q1906" s="2" t="s">
        <v>2645</v>
      </c>
    </row>
    <row r="1907" spans="1:17" ht="14.25" customHeight="1" x14ac:dyDescent="0.25">
      <c r="A1907" s="2">
        <v>1906</v>
      </c>
      <c r="B1907" s="3">
        <v>22016</v>
      </c>
      <c r="C1907" s="4" t="s">
        <v>586</v>
      </c>
      <c r="D1907" s="5">
        <v>43985</v>
      </c>
      <c r="E1907" s="36" t="s">
        <v>35</v>
      </c>
      <c r="F1907" s="71">
        <v>43990</v>
      </c>
      <c r="G1907" s="4" t="s">
        <v>596</v>
      </c>
      <c r="H1907" s="1">
        <f t="shared" si="87"/>
        <v>5</v>
      </c>
      <c r="I1907" s="1">
        <f t="shared" si="88"/>
        <v>4</v>
      </c>
      <c r="J1907" s="69" t="s">
        <v>1452</v>
      </c>
      <c r="K1907" s="4" t="s">
        <v>589</v>
      </c>
      <c r="L1907" s="4" t="s">
        <v>35</v>
      </c>
      <c r="N1907" s="74" t="e">
        <f>+VLOOKUP(B1907,#REF!,5,0)</f>
        <v>#REF!</v>
      </c>
      <c r="O1907" s="2" t="e">
        <f t="shared" si="89"/>
        <v>#REF!</v>
      </c>
      <c r="P1907" s="2" t="s">
        <v>2644</v>
      </c>
      <c r="Q1907" s="2" t="s">
        <v>2645</v>
      </c>
    </row>
    <row r="1908" spans="1:17" ht="14.25" customHeight="1" x14ac:dyDescent="0.25">
      <c r="A1908" s="2">
        <v>1907</v>
      </c>
      <c r="B1908" s="3">
        <v>22017</v>
      </c>
      <c r="C1908" s="4" t="s">
        <v>4</v>
      </c>
      <c r="D1908" s="5">
        <v>43985</v>
      </c>
      <c r="E1908" s="36" t="s">
        <v>35</v>
      </c>
      <c r="F1908" s="5" t="s">
        <v>25</v>
      </c>
      <c r="G1908" s="4" t="s">
        <v>25</v>
      </c>
      <c r="H1908" s="1" t="e">
        <f t="shared" si="87"/>
        <v>#VALUE!</v>
      </c>
      <c r="I1908" s="1" t="e">
        <f t="shared" si="88"/>
        <v>#VALUE!</v>
      </c>
      <c r="J1908" s="69" t="s">
        <v>1452</v>
      </c>
      <c r="K1908" s="4" t="s">
        <v>592</v>
      </c>
      <c r="L1908" s="4" t="s">
        <v>25</v>
      </c>
      <c r="N1908" s="74" t="e">
        <f>+VLOOKUP(B1908,#REF!,5,0)</f>
        <v>#REF!</v>
      </c>
      <c r="O1908" s="2" t="e">
        <f t="shared" si="89"/>
        <v>#REF!</v>
      </c>
      <c r="P1908" s="2" t="s">
        <v>2646</v>
      </c>
      <c r="Q1908" s="2" t="s">
        <v>25</v>
      </c>
    </row>
    <row r="1909" spans="1:17" ht="14.25" customHeight="1" x14ac:dyDescent="0.25">
      <c r="A1909" s="2">
        <v>1908</v>
      </c>
      <c r="B1909" s="3">
        <v>22018</v>
      </c>
      <c r="C1909" s="4" t="s">
        <v>586</v>
      </c>
      <c r="D1909" s="5">
        <v>43985</v>
      </c>
      <c r="E1909" s="36" t="s">
        <v>35</v>
      </c>
      <c r="F1909" s="71">
        <v>43993</v>
      </c>
      <c r="G1909" s="4" t="s">
        <v>596</v>
      </c>
      <c r="H1909" s="1">
        <f t="shared" si="87"/>
        <v>8</v>
      </c>
      <c r="I1909" s="1">
        <f t="shared" si="88"/>
        <v>7</v>
      </c>
      <c r="J1909" s="69" t="s">
        <v>2190</v>
      </c>
      <c r="K1909" s="4" t="s">
        <v>589</v>
      </c>
      <c r="L1909" s="4" t="s">
        <v>35</v>
      </c>
      <c r="N1909" s="74" t="e">
        <f>+VLOOKUP(B1909,#REF!,5,0)</f>
        <v>#REF!</v>
      </c>
      <c r="O1909" s="2" t="e">
        <f t="shared" si="89"/>
        <v>#REF!</v>
      </c>
      <c r="P1909" s="2" t="s">
        <v>2644</v>
      </c>
      <c r="Q1909" s="2" t="s">
        <v>2645</v>
      </c>
    </row>
    <row r="1910" spans="1:17" ht="14.25" customHeight="1" x14ac:dyDescent="0.25">
      <c r="A1910" s="2">
        <v>1909</v>
      </c>
      <c r="B1910" s="3">
        <v>22019</v>
      </c>
      <c r="C1910" s="4" t="s">
        <v>7</v>
      </c>
      <c r="D1910" s="5">
        <v>43985</v>
      </c>
      <c r="E1910" s="36" t="s">
        <v>35</v>
      </c>
      <c r="F1910" s="71">
        <v>43990</v>
      </c>
      <c r="G1910" s="4" t="s">
        <v>596</v>
      </c>
      <c r="H1910" s="1">
        <f t="shared" si="87"/>
        <v>5</v>
      </c>
      <c r="I1910" s="1">
        <f t="shared" si="88"/>
        <v>4</v>
      </c>
      <c r="J1910" s="69" t="s">
        <v>2191</v>
      </c>
      <c r="K1910" s="4" t="s">
        <v>589</v>
      </c>
      <c r="L1910" s="4" t="s">
        <v>35</v>
      </c>
      <c r="N1910" s="74" t="e">
        <f>+VLOOKUP(B1910,#REF!,5,0)</f>
        <v>#REF!</v>
      </c>
      <c r="O1910" s="2" t="e">
        <f t="shared" si="89"/>
        <v>#REF!</v>
      </c>
      <c r="P1910" s="2" t="s">
        <v>2644</v>
      </c>
      <c r="Q1910" s="2" t="s">
        <v>2645</v>
      </c>
    </row>
    <row r="1911" spans="1:17" ht="14.25" customHeight="1" x14ac:dyDescent="0.25">
      <c r="A1911" s="2">
        <v>1910</v>
      </c>
      <c r="B1911" s="3">
        <v>22020</v>
      </c>
      <c r="C1911" s="4" t="s">
        <v>7</v>
      </c>
      <c r="D1911" s="5">
        <v>43985</v>
      </c>
      <c r="E1911" s="36" t="s">
        <v>35</v>
      </c>
      <c r="F1911" s="71">
        <v>43990</v>
      </c>
      <c r="G1911" s="4" t="s">
        <v>596</v>
      </c>
      <c r="H1911" s="1">
        <f t="shared" si="87"/>
        <v>5</v>
      </c>
      <c r="I1911" s="1">
        <f t="shared" si="88"/>
        <v>4</v>
      </c>
      <c r="J1911" s="69" t="s">
        <v>2191</v>
      </c>
      <c r="K1911" s="4" t="s">
        <v>589</v>
      </c>
      <c r="L1911" s="4" t="s">
        <v>35</v>
      </c>
      <c r="N1911" s="74" t="e">
        <f>+VLOOKUP(B1911,#REF!,5,0)</f>
        <v>#REF!</v>
      </c>
      <c r="O1911" s="2" t="e">
        <f t="shared" si="89"/>
        <v>#REF!</v>
      </c>
      <c r="P1911" s="2" t="s">
        <v>2644</v>
      </c>
      <c r="Q1911" s="2" t="s">
        <v>2645</v>
      </c>
    </row>
    <row r="1912" spans="1:17" ht="14.25" customHeight="1" x14ac:dyDescent="0.25">
      <c r="A1912" s="2">
        <v>1911</v>
      </c>
      <c r="B1912" s="3">
        <v>22021</v>
      </c>
      <c r="C1912" s="4" t="s">
        <v>586</v>
      </c>
      <c r="D1912" s="5">
        <v>43985</v>
      </c>
      <c r="E1912" s="36" t="s">
        <v>35</v>
      </c>
      <c r="F1912" s="71">
        <v>43990</v>
      </c>
      <c r="G1912" s="4" t="s">
        <v>596</v>
      </c>
      <c r="H1912" s="1">
        <f t="shared" si="87"/>
        <v>5</v>
      </c>
      <c r="I1912" s="1">
        <f t="shared" si="88"/>
        <v>4</v>
      </c>
      <c r="J1912" s="69" t="s">
        <v>1344</v>
      </c>
      <c r="K1912" s="4" t="s">
        <v>589</v>
      </c>
      <c r="L1912" s="4" t="s">
        <v>35</v>
      </c>
      <c r="N1912" s="74" t="e">
        <f>+VLOOKUP(B1912,#REF!,5,0)</f>
        <v>#REF!</v>
      </c>
      <c r="O1912" s="2" t="e">
        <f t="shared" si="89"/>
        <v>#REF!</v>
      </c>
      <c r="P1912" s="2" t="s">
        <v>2644</v>
      </c>
      <c r="Q1912" s="2" t="s">
        <v>2645</v>
      </c>
    </row>
    <row r="1913" spans="1:17" ht="14.25" customHeight="1" x14ac:dyDescent="0.25">
      <c r="A1913" s="2">
        <v>1912</v>
      </c>
      <c r="B1913" s="3">
        <v>22022</v>
      </c>
      <c r="C1913" s="4" t="s">
        <v>586</v>
      </c>
      <c r="D1913" s="5">
        <v>43985</v>
      </c>
      <c r="E1913" s="36" t="s">
        <v>35</v>
      </c>
      <c r="F1913" s="71">
        <v>43991</v>
      </c>
      <c r="G1913" s="4" t="s">
        <v>596</v>
      </c>
      <c r="H1913" s="1">
        <f t="shared" si="87"/>
        <v>6</v>
      </c>
      <c r="I1913" s="1">
        <f t="shared" si="88"/>
        <v>5</v>
      </c>
      <c r="J1913" s="69" t="s">
        <v>2192</v>
      </c>
      <c r="K1913" s="4" t="s">
        <v>589</v>
      </c>
      <c r="L1913" s="4" t="s">
        <v>35</v>
      </c>
      <c r="N1913" s="74" t="e">
        <f>+VLOOKUP(B1913,#REF!,5,0)</f>
        <v>#REF!</v>
      </c>
      <c r="O1913" s="2" t="e">
        <f t="shared" si="89"/>
        <v>#REF!</v>
      </c>
      <c r="P1913" s="2" t="s">
        <v>2644</v>
      </c>
      <c r="Q1913" s="2" t="s">
        <v>2645</v>
      </c>
    </row>
    <row r="1914" spans="1:17" ht="14.25" customHeight="1" x14ac:dyDescent="0.25">
      <c r="A1914" s="2">
        <v>1913</v>
      </c>
      <c r="B1914" s="3">
        <v>22023</v>
      </c>
      <c r="C1914" s="4" t="s">
        <v>586</v>
      </c>
      <c r="D1914" s="5">
        <v>43985</v>
      </c>
      <c r="E1914" s="36" t="s">
        <v>35</v>
      </c>
      <c r="F1914" s="71">
        <v>43990</v>
      </c>
      <c r="G1914" s="4" t="s">
        <v>596</v>
      </c>
      <c r="H1914" s="1">
        <f t="shared" si="87"/>
        <v>5</v>
      </c>
      <c r="I1914" s="1">
        <f t="shared" si="88"/>
        <v>4</v>
      </c>
      <c r="J1914" s="69" t="s">
        <v>1819</v>
      </c>
      <c r="K1914" s="4" t="s">
        <v>589</v>
      </c>
      <c r="L1914" s="4" t="s">
        <v>35</v>
      </c>
      <c r="N1914" s="74" t="e">
        <f>+VLOOKUP(B1914,#REF!,5,0)</f>
        <v>#REF!</v>
      </c>
      <c r="O1914" s="2" t="e">
        <f t="shared" si="89"/>
        <v>#REF!</v>
      </c>
      <c r="P1914" s="2" t="s">
        <v>2644</v>
      </c>
      <c r="Q1914" s="2" t="s">
        <v>2645</v>
      </c>
    </row>
    <row r="1915" spans="1:17" ht="14.25" customHeight="1" x14ac:dyDescent="0.25">
      <c r="A1915" s="2">
        <v>1914</v>
      </c>
      <c r="B1915" s="3">
        <v>22024</v>
      </c>
      <c r="C1915" s="4" t="s">
        <v>586</v>
      </c>
      <c r="D1915" s="5">
        <v>43985</v>
      </c>
      <c r="E1915" s="36" t="s">
        <v>35</v>
      </c>
      <c r="F1915" s="71">
        <v>43990</v>
      </c>
      <c r="G1915" s="4" t="s">
        <v>596</v>
      </c>
      <c r="H1915" s="1">
        <f t="shared" si="87"/>
        <v>5</v>
      </c>
      <c r="I1915" s="1">
        <f t="shared" si="88"/>
        <v>4</v>
      </c>
      <c r="J1915" s="69" t="s">
        <v>2193</v>
      </c>
      <c r="K1915" s="4" t="s">
        <v>589</v>
      </c>
      <c r="L1915" s="4" t="s">
        <v>35</v>
      </c>
      <c r="N1915" s="74" t="e">
        <f>+VLOOKUP(B1915,#REF!,5,0)</f>
        <v>#REF!</v>
      </c>
      <c r="O1915" s="2" t="e">
        <f t="shared" si="89"/>
        <v>#REF!</v>
      </c>
      <c r="P1915" s="2" t="s">
        <v>2644</v>
      </c>
      <c r="Q1915" s="2" t="s">
        <v>2645</v>
      </c>
    </row>
    <row r="1916" spans="1:17" ht="14.25" customHeight="1" x14ac:dyDescent="0.25">
      <c r="A1916" s="2">
        <v>1915</v>
      </c>
      <c r="B1916" s="3">
        <v>22025</v>
      </c>
      <c r="C1916" s="4" t="s">
        <v>586</v>
      </c>
      <c r="D1916" s="5">
        <v>43985</v>
      </c>
      <c r="E1916" s="36" t="s">
        <v>35</v>
      </c>
      <c r="F1916" s="71">
        <v>43990</v>
      </c>
      <c r="G1916" s="4" t="s">
        <v>596</v>
      </c>
      <c r="H1916" s="1">
        <f t="shared" si="87"/>
        <v>5</v>
      </c>
      <c r="I1916" s="1">
        <f t="shared" si="88"/>
        <v>4</v>
      </c>
      <c r="J1916" s="69" t="s">
        <v>2194</v>
      </c>
      <c r="K1916" s="4" t="s">
        <v>589</v>
      </c>
      <c r="L1916" s="4" t="s">
        <v>35</v>
      </c>
      <c r="N1916" s="74" t="e">
        <f>+VLOOKUP(B1916,#REF!,5,0)</f>
        <v>#REF!</v>
      </c>
      <c r="O1916" s="2" t="e">
        <f t="shared" si="89"/>
        <v>#REF!</v>
      </c>
      <c r="P1916" s="2" t="s">
        <v>2644</v>
      </c>
      <c r="Q1916" s="2" t="s">
        <v>2645</v>
      </c>
    </row>
    <row r="1917" spans="1:17" ht="14.25" customHeight="1" x14ac:dyDescent="0.25">
      <c r="A1917" s="2">
        <v>1916</v>
      </c>
      <c r="B1917" s="3">
        <v>22026</v>
      </c>
      <c r="C1917" s="4" t="s">
        <v>586</v>
      </c>
      <c r="D1917" s="5">
        <v>43985</v>
      </c>
      <c r="E1917" s="36" t="s">
        <v>35</v>
      </c>
      <c r="F1917" s="71">
        <v>43990</v>
      </c>
      <c r="G1917" s="4" t="s">
        <v>596</v>
      </c>
      <c r="H1917" s="1">
        <f t="shared" si="87"/>
        <v>5</v>
      </c>
      <c r="I1917" s="1">
        <f t="shared" si="88"/>
        <v>4</v>
      </c>
      <c r="J1917" s="69" t="s">
        <v>1901</v>
      </c>
      <c r="K1917" s="4" t="s">
        <v>589</v>
      </c>
      <c r="L1917" s="4" t="s">
        <v>35</v>
      </c>
      <c r="N1917" s="74" t="e">
        <f>+VLOOKUP(B1917,#REF!,5,0)</f>
        <v>#REF!</v>
      </c>
      <c r="O1917" s="2" t="e">
        <f t="shared" si="89"/>
        <v>#REF!</v>
      </c>
      <c r="P1917" s="2" t="s">
        <v>2644</v>
      </c>
      <c r="Q1917" s="2" t="s">
        <v>2645</v>
      </c>
    </row>
    <row r="1918" spans="1:17" ht="14.25" customHeight="1" x14ac:dyDescent="0.25">
      <c r="A1918" s="2">
        <v>1917</v>
      </c>
      <c r="B1918" s="3">
        <v>22027</v>
      </c>
      <c r="C1918" s="4" t="s">
        <v>4</v>
      </c>
      <c r="D1918" s="5">
        <v>43985</v>
      </c>
      <c r="E1918" s="36" t="s">
        <v>35</v>
      </c>
      <c r="F1918" s="71">
        <v>43990</v>
      </c>
      <c r="G1918" s="4" t="s">
        <v>596</v>
      </c>
      <c r="H1918" s="1">
        <f t="shared" si="87"/>
        <v>5</v>
      </c>
      <c r="I1918" s="1">
        <f t="shared" si="88"/>
        <v>4</v>
      </c>
      <c r="J1918" s="69" t="s">
        <v>2195</v>
      </c>
      <c r="K1918" s="4" t="s">
        <v>589</v>
      </c>
      <c r="L1918" s="4" t="s">
        <v>35</v>
      </c>
      <c r="N1918" s="74" t="e">
        <f>+VLOOKUP(B1918,#REF!,5,0)</f>
        <v>#REF!</v>
      </c>
      <c r="O1918" s="2" t="e">
        <f t="shared" si="89"/>
        <v>#REF!</v>
      </c>
      <c r="P1918" s="2" t="s">
        <v>2644</v>
      </c>
      <c r="Q1918" s="2" t="s">
        <v>2645</v>
      </c>
    </row>
    <row r="1919" spans="1:17" ht="14.25" customHeight="1" x14ac:dyDescent="0.25">
      <c r="A1919" s="2">
        <v>1918</v>
      </c>
      <c r="B1919" s="3">
        <v>22028</v>
      </c>
      <c r="C1919" s="4" t="s">
        <v>586</v>
      </c>
      <c r="D1919" s="5">
        <v>43986</v>
      </c>
      <c r="E1919" s="36" t="s">
        <v>35</v>
      </c>
      <c r="F1919" s="71">
        <v>43990</v>
      </c>
      <c r="G1919" s="4" t="s">
        <v>596</v>
      </c>
      <c r="H1919" s="1">
        <f t="shared" si="87"/>
        <v>4</v>
      </c>
      <c r="I1919" s="1">
        <f t="shared" si="88"/>
        <v>3</v>
      </c>
      <c r="J1919" s="69" t="s">
        <v>2196</v>
      </c>
      <c r="K1919" s="4" t="s">
        <v>589</v>
      </c>
      <c r="L1919" s="4" t="s">
        <v>35</v>
      </c>
      <c r="N1919" s="74" t="e">
        <f>+VLOOKUP(B1919,#REF!,5,0)</f>
        <v>#REF!</v>
      </c>
      <c r="O1919" s="2" t="e">
        <f t="shared" si="89"/>
        <v>#REF!</v>
      </c>
      <c r="P1919" s="2" t="s">
        <v>2644</v>
      </c>
      <c r="Q1919" s="2" t="s">
        <v>2645</v>
      </c>
    </row>
    <row r="1920" spans="1:17" ht="14.25" customHeight="1" x14ac:dyDescent="0.25">
      <c r="A1920" s="2">
        <v>1919</v>
      </c>
      <c r="B1920" s="3">
        <v>22029</v>
      </c>
      <c r="C1920" s="4" t="s">
        <v>586</v>
      </c>
      <c r="D1920" s="5">
        <v>43986</v>
      </c>
      <c r="E1920" s="36" t="s">
        <v>35</v>
      </c>
      <c r="F1920" s="71">
        <v>43990</v>
      </c>
      <c r="G1920" s="4" t="s">
        <v>596</v>
      </c>
      <c r="H1920" s="1">
        <f t="shared" si="87"/>
        <v>4</v>
      </c>
      <c r="I1920" s="1">
        <f t="shared" si="88"/>
        <v>3</v>
      </c>
      <c r="J1920" s="69" t="s">
        <v>2197</v>
      </c>
      <c r="K1920" s="4" t="s">
        <v>589</v>
      </c>
      <c r="L1920" s="4" t="s">
        <v>35</v>
      </c>
      <c r="N1920" s="74" t="e">
        <f>+VLOOKUP(B1920,#REF!,5,0)</f>
        <v>#REF!</v>
      </c>
      <c r="O1920" s="2" t="e">
        <f t="shared" si="89"/>
        <v>#REF!</v>
      </c>
      <c r="P1920" s="2" t="s">
        <v>2644</v>
      </c>
      <c r="Q1920" s="2" t="s">
        <v>2645</v>
      </c>
    </row>
    <row r="1921" spans="1:17" ht="14.25" customHeight="1" x14ac:dyDescent="0.25">
      <c r="A1921" s="2">
        <v>1920</v>
      </c>
      <c r="B1921" s="3">
        <v>22030</v>
      </c>
      <c r="C1921" s="4" t="s">
        <v>586</v>
      </c>
      <c r="D1921" s="5">
        <v>43986</v>
      </c>
      <c r="E1921" s="36" t="s">
        <v>35</v>
      </c>
      <c r="F1921" s="71">
        <v>43990</v>
      </c>
      <c r="G1921" s="4" t="s">
        <v>596</v>
      </c>
      <c r="H1921" s="1">
        <f t="shared" si="87"/>
        <v>4</v>
      </c>
      <c r="I1921" s="1">
        <f t="shared" si="88"/>
        <v>3</v>
      </c>
      <c r="J1921" s="69" t="s">
        <v>866</v>
      </c>
      <c r="K1921" s="4" t="s">
        <v>589</v>
      </c>
      <c r="L1921" s="4" t="s">
        <v>35</v>
      </c>
      <c r="N1921" s="74" t="e">
        <f>+VLOOKUP(B1921,#REF!,5,0)</f>
        <v>#REF!</v>
      </c>
      <c r="O1921" s="2" t="e">
        <f t="shared" si="89"/>
        <v>#REF!</v>
      </c>
      <c r="P1921" s="2" t="s">
        <v>2644</v>
      </c>
      <c r="Q1921" s="2" t="s">
        <v>2645</v>
      </c>
    </row>
    <row r="1922" spans="1:17" ht="14.25" customHeight="1" x14ac:dyDescent="0.25">
      <c r="A1922" s="2">
        <v>1921</v>
      </c>
      <c r="B1922" s="3">
        <v>22031</v>
      </c>
      <c r="C1922" s="4" t="s">
        <v>586</v>
      </c>
      <c r="D1922" s="5">
        <v>43986</v>
      </c>
      <c r="E1922" s="36" t="s">
        <v>35</v>
      </c>
      <c r="F1922" s="71">
        <v>43990</v>
      </c>
      <c r="G1922" s="4" t="s">
        <v>596</v>
      </c>
      <c r="H1922" s="1">
        <f t="shared" ref="H1922:H1985" si="90">+F1922-D1922</f>
        <v>4</v>
      </c>
      <c r="I1922" s="1">
        <f t="shared" ref="I1922:I1985" si="91">+NETWORKDAYS(D1922,F1922)</f>
        <v>3</v>
      </c>
      <c r="J1922" s="69" t="s">
        <v>866</v>
      </c>
      <c r="K1922" s="4" t="s">
        <v>589</v>
      </c>
      <c r="L1922" s="4" t="s">
        <v>35</v>
      </c>
      <c r="N1922" s="74" t="e">
        <f>+VLOOKUP(B1922,#REF!,5,0)</f>
        <v>#REF!</v>
      </c>
      <c r="O1922" s="2" t="e">
        <f t="shared" ref="O1922:O1985" si="92">+N1922=K1922</f>
        <v>#REF!</v>
      </c>
      <c r="P1922" s="2" t="s">
        <v>2644</v>
      </c>
      <c r="Q1922" s="2" t="s">
        <v>2645</v>
      </c>
    </row>
    <row r="1923" spans="1:17" ht="14.25" customHeight="1" x14ac:dyDescent="0.25">
      <c r="A1923" s="2">
        <v>1922</v>
      </c>
      <c r="B1923" s="3">
        <v>22032</v>
      </c>
      <c r="C1923" s="4" t="s">
        <v>586</v>
      </c>
      <c r="D1923" s="5">
        <v>43986</v>
      </c>
      <c r="E1923" s="36" t="s">
        <v>35</v>
      </c>
      <c r="F1923" s="71">
        <v>43990</v>
      </c>
      <c r="G1923" s="4" t="s">
        <v>596</v>
      </c>
      <c r="H1923" s="1">
        <f t="shared" si="90"/>
        <v>4</v>
      </c>
      <c r="I1923" s="1">
        <f t="shared" si="91"/>
        <v>3</v>
      </c>
      <c r="J1923" s="69" t="s">
        <v>2198</v>
      </c>
      <c r="K1923" s="4" t="s">
        <v>589</v>
      </c>
      <c r="L1923" s="4" t="s">
        <v>35</v>
      </c>
      <c r="N1923" s="74" t="e">
        <f>+VLOOKUP(B1923,#REF!,5,0)</f>
        <v>#REF!</v>
      </c>
      <c r="O1923" s="2" t="e">
        <f t="shared" si="92"/>
        <v>#REF!</v>
      </c>
      <c r="P1923" s="2" t="s">
        <v>2644</v>
      </c>
      <c r="Q1923" s="2" t="s">
        <v>2645</v>
      </c>
    </row>
    <row r="1924" spans="1:17" ht="14.25" customHeight="1" x14ac:dyDescent="0.25">
      <c r="A1924" s="2">
        <v>1923</v>
      </c>
      <c r="B1924" s="3">
        <v>22033</v>
      </c>
      <c r="C1924" s="4" t="s">
        <v>586</v>
      </c>
      <c r="D1924" s="5">
        <v>43986</v>
      </c>
      <c r="E1924" s="36" t="s">
        <v>35</v>
      </c>
      <c r="F1924" s="71">
        <v>43990</v>
      </c>
      <c r="G1924" s="4" t="s">
        <v>596</v>
      </c>
      <c r="H1924" s="1">
        <f t="shared" si="90"/>
        <v>4</v>
      </c>
      <c r="I1924" s="1">
        <f t="shared" si="91"/>
        <v>3</v>
      </c>
      <c r="J1924" s="69" t="s">
        <v>2199</v>
      </c>
      <c r="K1924" s="4" t="s">
        <v>589</v>
      </c>
      <c r="L1924" s="4" t="s">
        <v>35</v>
      </c>
      <c r="N1924" s="74" t="e">
        <f>+VLOOKUP(B1924,#REF!,5,0)</f>
        <v>#REF!</v>
      </c>
      <c r="O1924" s="2" t="e">
        <f t="shared" si="92"/>
        <v>#REF!</v>
      </c>
      <c r="P1924" s="2" t="s">
        <v>2644</v>
      </c>
      <c r="Q1924" s="2" t="s">
        <v>2645</v>
      </c>
    </row>
    <row r="1925" spans="1:17" ht="14.25" customHeight="1" x14ac:dyDescent="0.25">
      <c r="A1925" s="2">
        <v>1924</v>
      </c>
      <c r="B1925" s="3">
        <v>22034</v>
      </c>
      <c r="C1925" s="4" t="s">
        <v>586</v>
      </c>
      <c r="D1925" s="5">
        <v>43986</v>
      </c>
      <c r="E1925" s="36" t="s">
        <v>35</v>
      </c>
      <c r="F1925" s="71">
        <v>43990</v>
      </c>
      <c r="G1925" s="4" t="s">
        <v>596</v>
      </c>
      <c r="H1925" s="1">
        <f t="shared" si="90"/>
        <v>4</v>
      </c>
      <c r="I1925" s="1">
        <f t="shared" si="91"/>
        <v>3</v>
      </c>
      <c r="J1925" s="69" t="s">
        <v>2200</v>
      </c>
      <c r="K1925" s="4" t="s">
        <v>589</v>
      </c>
      <c r="L1925" s="4" t="s">
        <v>35</v>
      </c>
      <c r="N1925" s="74" t="e">
        <f>+VLOOKUP(B1925,#REF!,5,0)</f>
        <v>#REF!</v>
      </c>
      <c r="O1925" s="2" t="e">
        <f t="shared" si="92"/>
        <v>#REF!</v>
      </c>
      <c r="P1925" s="2" t="s">
        <v>2644</v>
      </c>
      <c r="Q1925" s="2" t="s">
        <v>2645</v>
      </c>
    </row>
    <row r="1926" spans="1:17" ht="14.25" customHeight="1" x14ac:dyDescent="0.25">
      <c r="A1926" s="2">
        <v>1925</v>
      </c>
      <c r="B1926" s="3">
        <v>22035</v>
      </c>
      <c r="C1926" s="4" t="s">
        <v>586</v>
      </c>
      <c r="D1926" s="5">
        <v>43986</v>
      </c>
      <c r="E1926" s="36" t="s">
        <v>35</v>
      </c>
      <c r="F1926" s="71">
        <v>43990</v>
      </c>
      <c r="G1926" s="4" t="s">
        <v>596</v>
      </c>
      <c r="H1926" s="1">
        <f t="shared" si="90"/>
        <v>4</v>
      </c>
      <c r="I1926" s="1">
        <f t="shared" si="91"/>
        <v>3</v>
      </c>
      <c r="J1926" s="69" t="s">
        <v>2201</v>
      </c>
      <c r="K1926" s="4" t="s">
        <v>589</v>
      </c>
      <c r="L1926" s="4" t="s">
        <v>35</v>
      </c>
      <c r="N1926" s="74" t="e">
        <f>+VLOOKUP(B1926,#REF!,5,0)</f>
        <v>#REF!</v>
      </c>
      <c r="O1926" s="2" t="e">
        <f t="shared" si="92"/>
        <v>#REF!</v>
      </c>
      <c r="P1926" s="2" t="s">
        <v>2644</v>
      </c>
      <c r="Q1926" s="2" t="s">
        <v>2645</v>
      </c>
    </row>
    <row r="1927" spans="1:17" ht="14.25" customHeight="1" x14ac:dyDescent="0.25">
      <c r="A1927" s="2">
        <v>1926</v>
      </c>
      <c r="B1927" s="3">
        <v>22036</v>
      </c>
      <c r="C1927" s="4" t="s">
        <v>586</v>
      </c>
      <c r="D1927" s="5">
        <v>43986</v>
      </c>
      <c r="E1927" s="36" t="s">
        <v>35</v>
      </c>
      <c r="F1927" s="71">
        <v>43990</v>
      </c>
      <c r="G1927" s="4" t="s">
        <v>596</v>
      </c>
      <c r="H1927" s="1">
        <f t="shared" si="90"/>
        <v>4</v>
      </c>
      <c r="I1927" s="1">
        <f t="shared" si="91"/>
        <v>3</v>
      </c>
      <c r="J1927" s="69" t="s">
        <v>2202</v>
      </c>
      <c r="K1927" s="4" t="s">
        <v>589</v>
      </c>
      <c r="L1927" s="4" t="s">
        <v>35</v>
      </c>
      <c r="N1927" s="74" t="e">
        <f>+VLOOKUP(B1927,#REF!,5,0)</f>
        <v>#REF!</v>
      </c>
      <c r="O1927" s="2" t="e">
        <f t="shared" si="92"/>
        <v>#REF!</v>
      </c>
      <c r="P1927" s="2" t="s">
        <v>2644</v>
      </c>
      <c r="Q1927" s="2" t="s">
        <v>2645</v>
      </c>
    </row>
    <row r="1928" spans="1:17" ht="14.25" customHeight="1" x14ac:dyDescent="0.25">
      <c r="A1928" s="2">
        <v>1927</v>
      </c>
      <c r="B1928" s="3">
        <v>22037</v>
      </c>
      <c r="C1928" s="4" t="s">
        <v>586</v>
      </c>
      <c r="D1928" s="5">
        <v>43986</v>
      </c>
      <c r="E1928" s="36" t="s">
        <v>35</v>
      </c>
      <c r="F1928" s="71">
        <v>43990</v>
      </c>
      <c r="G1928" s="4" t="s">
        <v>596</v>
      </c>
      <c r="H1928" s="1">
        <f t="shared" si="90"/>
        <v>4</v>
      </c>
      <c r="I1928" s="1">
        <f t="shared" si="91"/>
        <v>3</v>
      </c>
      <c r="J1928" s="69" t="s">
        <v>2203</v>
      </c>
      <c r="K1928" s="4" t="s">
        <v>589</v>
      </c>
      <c r="L1928" s="4" t="s">
        <v>35</v>
      </c>
      <c r="N1928" s="74" t="e">
        <f>+VLOOKUP(B1928,#REF!,5,0)</f>
        <v>#REF!</v>
      </c>
      <c r="O1928" s="2" t="e">
        <f t="shared" si="92"/>
        <v>#REF!</v>
      </c>
      <c r="P1928" s="2" t="s">
        <v>2644</v>
      </c>
      <c r="Q1928" s="2" t="s">
        <v>2645</v>
      </c>
    </row>
    <row r="1929" spans="1:17" ht="14.25" customHeight="1" x14ac:dyDescent="0.25">
      <c r="A1929" s="2">
        <v>1928</v>
      </c>
      <c r="B1929" s="3">
        <v>22038</v>
      </c>
      <c r="C1929" s="4" t="s">
        <v>586</v>
      </c>
      <c r="D1929" s="5">
        <v>43986</v>
      </c>
      <c r="E1929" s="36" t="s">
        <v>35</v>
      </c>
      <c r="F1929" s="71">
        <v>43990</v>
      </c>
      <c r="G1929" s="4" t="s">
        <v>596</v>
      </c>
      <c r="H1929" s="1">
        <f t="shared" si="90"/>
        <v>4</v>
      </c>
      <c r="I1929" s="1">
        <f t="shared" si="91"/>
        <v>3</v>
      </c>
      <c r="J1929" s="69" t="s">
        <v>2204</v>
      </c>
      <c r="K1929" s="4" t="s">
        <v>589</v>
      </c>
      <c r="L1929" s="4" t="s">
        <v>35</v>
      </c>
      <c r="N1929" s="74" t="e">
        <f>+VLOOKUP(B1929,#REF!,5,0)</f>
        <v>#REF!</v>
      </c>
      <c r="O1929" s="2" t="e">
        <f t="shared" si="92"/>
        <v>#REF!</v>
      </c>
      <c r="P1929" s="2" t="s">
        <v>2644</v>
      </c>
      <c r="Q1929" s="2" t="s">
        <v>2645</v>
      </c>
    </row>
    <row r="1930" spans="1:17" ht="14.25" customHeight="1" x14ac:dyDescent="0.25">
      <c r="A1930" s="2">
        <v>1929</v>
      </c>
      <c r="B1930" s="3">
        <v>22039</v>
      </c>
      <c r="C1930" s="4" t="s">
        <v>2</v>
      </c>
      <c r="D1930" s="5">
        <v>43986</v>
      </c>
      <c r="E1930" s="36" t="s">
        <v>35</v>
      </c>
      <c r="F1930" s="71">
        <v>43990</v>
      </c>
      <c r="G1930" s="4" t="s">
        <v>596</v>
      </c>
      <c r="H1930" s="1">
        <f t="shared" si="90"/>
        <v>4</v>
      </c>
      <c r="I1930" s="1">
        <f t="shared" si="91"/>
        <v>3</v>
      </c>
      <c r="J1930" s="69" t="s">
        <v>2205</v>
      </c>
      <c r="K1930" s="4" t="s">
        <v>589</v>
      </c>
      <c r="L1930" s="4" t="s">
        <v>35</v>
      </c>
      <c r="N1930" s="74" t="e">
        <f>+VLOOKUP(B1930,#REF!,5,0)</f>
        <v>#REF!</v>
      </c>
      <c r="O1930" s="2" t="e">
        <f t="shared" si="92"/>
        <v>#REF!</v>
      </c>
      <c r="P1930" s="2" t="s">
        <v>2644</v>
      </c>
      <c r="Q1930" s="2" t="s">
        <v>2645</v>
      </c>
    </row>
    <row r="1931" spans="1:17" ht="14.25" customHeight="1" x14ac:dyDescent="0.25">
      <c r="A1931" s="2">
        <v>1930</v>
      </c>
      <c r="B1931" s="3">
        <v>22040</v>
      </c>
      <c r="C1931" s="4" t="s">
        <v>586</v>
      </c>
      <c r="D1931" s="5">
        <v>43986</v>
      </c>
      <c r="E1931" s="36" t="s">
        <v>35</v>
      </c>
      <c r="F1931" s="71">
        <v>43990</v>
      </c>
      <c r="G1931" s="4" t="s">
        <v>596</v>
      </c>
      <c r="H1931" s="1">
        <f t="shared" si="90"/>
        <v>4</v>
      </c>
      <c r="I1931" s="1">
        <f t="shared" si="91"/>
        <v>3</v>
      </c>
      <c r="J1931" s="69" t="s">
        <v>2206</v>
      </c>
      <c r="K1931" s="4" t="s">
        <v>589</v>
      </c>
      <c r="L1931" s="4" t="s">
        <v>35</v>
      </c>
      <c r="N1931" s="74" t="e">
        <f>+VLOOKUP(B1931,#REF!,5,0)</f>
        <v>#REF!</v>
      </c>
      <c r="O1931" s="2" t="e">
        <f t="shared" si="92"/>
        <v>#REF!</v>
      </c>
      <c r="P1931" s="2" t="s">
        <v>2644</v>
      </c>
      <c r="Q1931" s="2" t="s">
        <v>2645</v>
      </c>
    </row>
    <row r="1932" spans="1:17" ht="14.25" customHeight="1" x14ac:dyDescent="0.25">
      <c r="A1932" s="2">
        <v>1931</v>
      </c>
      <c r="B1932" s="3">
        <v>22041</v>
      </c>
      <c r="C1932" s="4" t="s">
        <v>586</v>
      </c>
      <c r="D1932" s="5">
        <v>43986</v>
      </c>
      <c r="E1932" s="36" t="s">
        <v>35</v>
      </c>
      <c r="F1932" s="71">
        <v>43990</v>
      </c>
      <c r="G1932" s="4" t="s">
        <v>596</v>
      </c>
      <c r="H1932" s="1">
        <f t="shared" si="90"/>
        <v>4</v>
      </c>
      <c r="I1932" s="1">
        <f t="shared" si="91"/>
        <v>3</v>
      </c>
      <c r="J1932" s="69" t="s">
        <v>2207</v>
      </c>
      <c r="K1932" s="4" t="s">
        <v>589</v>
      </c>
      <c r="L1932" s="4" t="s">
        <v>35</v>
      </c>
      <c r="N1932" s="74" t="e">
        <f>+VLOOKUP(B1932,#REF!,5,0)</f>
        <v>#REF!</v>
      </c>
      <c r="O1932" s="2" t="e">
        <f t="shared" si="92"/>
        <v>#REF!</v>
      </c>
      <c r="P1932" s="2" t="s">
        <v>2644</v>
      </c>
      <c r="Q1932" s="2" t="s">
        <v>2645</v>
      </c>
    </row>
    <row r="1933" spans="1:17" ht="14.25" customHeight="1" x14ac:dyDescent="0.25">
      <c r="A1933" s="2">
        <v>1932</v>
      </c>
      <c r="B1933" s="3">
        <v>22042</v>
      </c>
      <c r="C1933" s="4" t="s">
        <v>586</v>
      </c>
      <c r="D1933" s="5">
        <v>43986</v>
      </c>
      <c r="E1933" s="36" t="s">
        <v>35</v>
      </c>
      <c r="F1933" s="71">
        <v>43990</v>
      </c>
      <c r="G1933" s="4" t="s">
        <v>596</v>
      </c>
      <c r="H1933" s="1">
        <f t="shared" si="90"/>
        <v>4</v>
      </c>
      <c r="I1933" s="1">
        <f t="shared" si="91"/>
        <v>3</v>
      </c>
      <c r="J1933" s="69" t="s">
        <v>2208</v>
      </c>
      <c r="K1933" s="4" t="s">
        <v>589</v>
      </c>
      <c r="L1933" s="4" t="s">
        <v>35</v>
      </c>
      <c r="N1933" s="74" t="e">
        <f>+VLOOKUP(B1933,#REF!,5,0)</f>
        <v>#REF!</v>
      </c>
      <c r="O1933" s="2" t="e">
        <f t="shared" si="92"/>
        <v>#REF!</v>
      </c>
      <c r="P1933" s="2" t="s">
        <v>2644</v>
      </c>
      <c r="Q1933" s="2" t="s">
        <v>2645</v>
      </c>
    </row>
    <row r="1934" spans="1:17" ht="14.25" customHeight="1" x14ac:dyDescent="0.25">
      <c r="A1934" s="2">
        <v>1933</v>
      </c>
      <c r="B1934" s="3">
        <v>22043</v>
      </c>
      <c r="C1934" s="4" t="s">
        <v>4</v>
      </c>
      <c r="D1934" s="5">
        <v>43986</v>
      </c>
      <c r="E1934" s="36" t="s">
        <v>35</v>
      </c>
      <c r="F1934" s="71">
        <v>43990</v>
      </c>
      <c r="G1934" s="4" t="s">
        <v>596</v>
      </c>
      <c r="H1934" s="1">
        <f t="shared" si="90"/>
        <v>4</v>
      </c>
      <c r="I1934" s="1">
        <f t="shared" si="91"/>
        <v>3</v>
      </c>
      <c r="J1934" s="69" t="s">
        <v>2209</v>
      </c>
      <c r="K1934" s="4" t="s">
        <v>589</v>
      </c>
      <c r="L1934" s="4" t="s">
        <v>35</v>
      </c>
      <c r="N1934" s="74" t="e">
        <f>+VLOOKUP(B1934,#REF!,5,0)</f>
        <v>#REF!</v>
      </c>
      <c r="O1934" s="2" t="e">
        <f t="shared" si="92"/>
        <v>#REF!</v>
      </c>
      <c r="P1934" s="2" t="s">
        <v>2644</v>
      </c>
      <c r="Q1934" s="2" t="s">
        <v>2645</v>
      </c>
    </row>
    <row r="1935" spans="1:17" ht="14.25" customHeight="1" x14ac:dyDescent="0.25">
      <c r="A1935" s="2">
        <v>1934</v>
      </c>
      <c r="B1935" s="3">
        <v>22044</v>
      </c>
      <c r="C1935" s="4" t="s">
        <v>586</v>
      </c>
      <c r="D1935" s="5">
        <v>43986</v>
      </c>
      <c r="E1935" s="36" t="s">
        <v>35</v>
      </c>
      <c r="F1935" s="71">
        <v>43990</v>
      </c>
      <c r="G1935" s="4" t="s">
        <v>596</v>
      </c>
      <c r="H1935" s="1">
        <f t="shared" si="90"/>
        <v>4</v>
      </c>
      <c r="I1935" s="1">
        <f t="shared" si="91"/>
        <v>3</v>
      </c>
      <c r="J1935" s="69" t="s">
        <v>2210</v>
      </c>
      <c r="K1935" s="4" t="s">
        <v>589</v>
      </c>
      <c r="L1935" s="4" t="s">
        <v>35</v>
      </c>
      <c r="N1935" s="74" t="e">
        <f>+VLOOKUP(B1935,#REF!,5,0)</f>
        <v>#REF!</v>
      </c>
      <c r="O1935" s="2" t="e">
        <f t="shared" si="92"/>
        <v>#REF!</v>
      </c>
      <c r="P1935" s="2" t="s">
        <v>2644</v>
      </c>
      <c r="Q1935" s="2" t="s">
        <v>2645</v>
      </c>
    </row>
    <row r="1936" spans="1:17" ht="14.25" customHeight="1" x14ac:dyDescent="0.25">
      <c r="A1936" s="2">
        <v>1935</v>
      </c>
      <c r="B1936" s="3">
        <v>22045</v>
      </c>
      <c r="C1936" s="4" t="s">
        <v>586</v>
      </c>
      <c r="D1936" s="5">
        <v>43986</v>
      </c>
      <c r="E1936" s="36" t="s">
        <v>35</v>
      </c>
      <c r="F1936" s="71">
        <v>43990</v>
      </c>
      <c r="G1936" s="4" t="s">
        <v>596</v>
      </c>
      <c r="H1936" s="1">
        <f t="shared" si="90"/>
        <v>4</v>
      </c>
      <c r="I1936" s="1">
        <f t="shared" si="91"/>
        <v>3</v>
      </c>
      <c r="J1936" s="69" t="s">
        <v>2211</v>
      </c>
      <c r="K1936" s="4" t="s">
        <v>589</v>
      </c>
      <c r="L1936" s="4" t="s">
        <v>35</v>
      </c>
      <c r="N1936" s="74" t="e">
        <f>+VLOOKUP(B1936,#REF!,5,0)</f>
        <v>#REF!</v>
      </c>
      <c r="O1936" s="2" t="e">
        <f t="shared" si="92"/>
        <v>#REF!</v>
      </c>
      <c r="P1936" s="2" t="s">
        <v>2644</v>
      </c>
      <c r="Q1936" s="2" t="s">
        <v>2645</v>
      </c>
    </row>
    <row r="1937" spans="1:17" ht="14.25" customHeight="1" x14ac:dyDescent="0.25">
      <c r="A1937" s="2">
        <v>1936</v>
      </c>
      <c r="B1937" s="3">
        <v>22046</v>
      </c>
      <c r="C1937" s="4" t="s">
        <v>586</v>
      </c>
      <c r="D1937" s="5">
        <v>43986</v>
      </c>
      <c r="E1937" s="36" t="s">
        <v>35</v>
      </c>
      <c r="F1937" s="71">
        <v>43990</v>
      </c>
      <c r="G1937" s="4" t="s">
        <v>596</v>
      </c>
      <c r="H1937" s="1">
        <f t="shared" si="90"/>
        <v>4</v>
      </c>
      <c r="I1937" s="1">
        <f t="shared" si="91"/>
        <v>3</v>
      </c>
      <c r="J1937" s="69" t="s">
        <v>2212</v>
      </c>
      <c r="K1937" s="4" t="s">
        <v>589</v>
      </c>
      <c r="L1937" s="4" t="s">
        <v>35</v>
      </c>
      <c r="N1937" s="74" t="e">
        <f>+VLOOKUP(B1937,#REF!,5,0)</f>
        <v>#REF!</v>
      </c>
      <c r="O1937" s="2" t="e">
        <f t="shared" si="92"/>
        <v>#REF!</v>
      </c>
      <c r="P1937" s="2" t="s">
        <v>2644</v>
      </c>
      <c r="Q1937" s="2" t="s">
        <v>2645</v>
      </c>
    </row>
    <row r="1938" spans="1:17" ht="14.25" customHeight="1" x14ac:dyDescent="0.25">
      <c r="A1938" s="2">
        <v>1937</v>
      </c>
      <c r="B1938" s="3">
        <v>22047</v>
      </c>
      <c r="C1938" s="4" t="s">
        <v>586</v>
      </c>
      <c r="D1938" s="5">
        <v>43986</v>
      </c>
      <c r="E1938" s="36" t="s">
        <v>35</v>
      </c>
      <c r="F1938" s="71">
        <v>43990</v>
      </c>
      <c r="G1938" s="4" t="s">
        <v>596</v>
      </c>
      <c r="H1938" s="1">
        <f t="shared" si="90"/>
        <v>4</v>
      </c>
      <c r="I1938" s="1">
        <f t="shared" si="91"/>
        <v>3</v>
      </c>
      <c r="J1938" s="69" t="s">
        <v>2212</v>
      </c>
      <c r="K1938" s="4" t="s">
        <v>589</v>
      </c>
      <c r="L1938" s="4" t="s">
        <v>35</v>
      </c>
      <c r="N1938" s="74" t="e">
        <f>+VLOOKUP(B1938,#REF!,5,0)</f>
        <v>#REF!</v>
      </c>
      <c r="O1938" s="2" t="e">
        <f t="shared" si="92"/>
        <v>#REF!</v>
      </c>
      <c r="P1938" s="2" t="s">
        <v>2644</v>
      </c>
      <c r="Q1938" s="2" t="s">
        <v>2645</v>
      </c>
    </row>
    <row r="1939" spans="1:17" ht="14.25" customHeight="1" x14ac:dyDescent="0.25">
      <c r="A1939" s="2">
        <v>1938</v>
      </c>
      <c r="B1939" s="3">
        <v>22048</v>
      </c>
      <c r="C1939" s="4" t="s">
        <v>4</v>
      </c>
      <c r="D1939" s="5">
        <v>43986</v>
      </c>
      <c r="E1939" s="36" t="s">
        <v>35</v>
      </c>
      <c r="F1939" s="71">
        <v>43990</v>
      </c>
      <c r="G1939" s="4" t="s">
        <v>596</v>
      </c>
      <c r="H1939" s="1">
        <f t="shared" si="90"/>
        <v>4</v>
      </c>
      <c r="I1939" s="1">
        <f t="shared" si="91"/>
        <v>3</v>
      </c>
      <c r="J1939" s="69" t="s">
        <v>2213</v>
      </c>
      <c r="K1939" s="4" t="s">
        <v>589</v>
      </c>
      <c r="L1939" s="4" t="s">
        <v>35</v>
      </c>
      <c r="N1939" s="74" t="e">
        <f>+VLOOKUP(B1939,#REF!,5,0)</f>
        <v>#REF!</v>
      </c>
      <c r="O1939" s="2" t="e">
        <f t="shared" si="92"/>
        <v>#REF!</v>
      </c>
      <c r="P1939" s="2" t="s">
        <v>2644</v>
      </c>
      <c r="Q1939" s="2" t="s">
        <v>2645</v>
      </c>
    </row>
    <row r="1940" spans="1:17" ht="14.25" customHeight="1" x14ac:dyDescent="0.25">
      <c r="A1940" s="2">
        <v>1939</v>
      </c>
      <c r="B1940" s="3">
        <v>22049</v>
      </c>
      <c r="C1940" s="4" t="s">
        <v>586</v>
      </c>
      <c r="D1940" s="5">
        <v>43986</v>
      </c>
      <c r="E1940" s="36" t="s">
        <v>35</v>
      </c>
      <c r="F1940" s="71">
        <v>43991</v>
      </c>
      <c r="G1940" s="4" t="s">
        <v>596</v>
      </c>
      <c r="H1940" s="1">
        <f t="shared" si="90"/>
        <v>5</v>
      </c>
      <c r="I1940" s="1">
        <f t="shared" si="91"/>
        <v>4</v>
      </c>
      <c r="J1940" s="69" t="s">
        <v>2214</v>
      </c>
      <c r="K1940" s="4" t="s">
        <v>589</v>
      </c>
      <c r="L1940" s="4" t="s">
        <v>35</v>
      </c>
      <c r="N1940" s="74" t="e">
        <f>+VLOOKUP(B1940,#REF!,5,0)</f>
        <v>#REF!</v>
      </c>
      <c r="O1940" s="2" t="e">
        <f t="shared" si="92"/>
        <v>#REF!</v>
      </c>
      <c r="P1940" s="2" t="s">
        <v>2644</v>
      </c>
      <c r="Q1940" s="2" t="s">
        <v>2645</v>
      </c>
    </row>
    <row r="1941" spans="1:17" ht="14.25" customHeight="1" x14ac:dyDescent="0.25">
      <c r="A1941" s="2">
        <v>1940</v>
      </c>
      <c r="B1941" s="3">
        <v>22050</v>
      </c>
      <c r="C1941" s="4" t="s">
        <v>586</v>
      </c>
      <c r="D1941" s="5">
        <v>43986</v>
      </c>
      <c r="E1941" s="36" t="s">
        <v>35</v>
      </c>
      <c r="F1941" s="71">
        <v>43991</v>
      </c>
      <c r="G1941" s="4" t="s">
        <v>596</v>
      </c>
      <c r="H1941" s="1">
        <f t="shared" si="90"/>
        <v>5</v>
      </c>
      <c r="I1941" s="1">
        <f t="shared" si="91"/>
        <v>4</v>
      </c>
      <c r="J1941" s="69" t="s">
        <v>2215</v>
      </c>
      <c r="K1941" s="4" t="s">
        <v>589</v>
      </c>
      <c r="L1941" s="4" t="s">
        <v>35</v>
      </c>
      <c r="N1941" s="74" t="e">
        <f>+VLOOKUP(B1941,#REF!,5,0)</f>
        <v>#REF!</v>
      </c>
      <c r="O1941" s="2" t="e">
        <f t="shared" si="92"/>
        <v>#REF!</v>
      </c>
      <c r="P1941" s="2" t="s">
        <v>2644</v>
      </c>
      <c r="Q1941" s="2" t="s">
        <v>2645</v>
      </c>
    </row>
    <row r="1942" spans="1:17" ht="14.25" customHeight="1" x14ac:dyDescent="0.25">
      <c r="A1942" s="2">
        <v>1941</v>
      </c>
      <c r="B1942" s="3">
        <v>22051</v>
      </c>
      <c r="C1942" s="4" t="s">
        <v>586</v>
      </c>
      <c r="D1942" s="5">
        <v>43986</v>
      </c>
      <c r="E1942" s="36" t="s">
        <v>35</v>
      </c>
      <c r="F1942" s="71">
        <v>43991</v>
      </c>
      <c r="G1942" s="4" t="s">
        <v>596</v>
      </c>
      <c r="H1942" s="1">
        <f t="shared" si="90"/>
        <v>5</v>
      </c>
      <c r="I1942" s="1">
        <f t="shared" si="91"/>
        <v>4</v>
      </c>
      <c r="J1942" s="69" t="s">
        <v>2216</v>
      </c>
      <c r="K1942" s="4" t="s">
        <v>589</v>
      </c>
      <c r="L1942" s="4" t="s">
        <v>35</v>
      </c>
      <c r="N1942" s="74" t="e">
        <f>+VLOOKUP(B1942,#REF!,5,0)</f>
        <v>#REF!</v>
      </c>
      <c r="O1942" s="2" t="e">
        <f t="shared" si="92"/>
        <v>#REF!</v>
      </c>
      <c r="P1942" s="2" t="s">
        <v>2644</v>
      </c>
      <c r="Q1942" s="2" t="s">
        <v>2645</v>
      </c>
    </row>
    <row r="1943" spans="1:17" ht="14.25" customHeight="1" x14ac:dyDescent="0.25">
      <c r="A1943" s="2">
        <v>1942</v>
      </c>
      <c r="B1943" s="3">
        <v>22052</v>
      </c>
      <c r="C1943" s="4" t="s">
        <v>2</v>
      </c>
      <c r="D1943" s="5">
        <v>43986</v>
      </c>
      <c r="E1943" s="36" t="s">
        <v>35</v>
      </c>
      <c r="F1943" s="71">
        <v>43990</v>
      </c>
      <c r="G1943" s="4" t="s">
        <v>596</v>
      </c>
      <c r="H1943" s="1">
        <f t="shared" si="90"/>
        <v>4</v>
      </c>
      <c r="I1943" s="1">
        <f t="shared" si="91"/>
        <v>3</v>
      </c>
      <c r="J1943" s="69" t="s">
        <v>2217</v>
      </c>
      <c r="K1943" s="4" t="s">
        <v>589</v>
      </c>
      <c r="L1943" s="4" t="s">
        <v>35</v>
      </c>
      <c r="N1943" s="74" t="e">
        <f>+VLOOKUP(B1943,#REF!,5,0)</f>
        <v>#REF!</v>
      </c>
      <c r="O1943" s="2" t="e">
        <f t="shared" si="92"/>
        <v>#REF!</v>
      </c>
      <c r="P1943" s="2" t="s">
        <v>2644</v>
      </c>
      <c r="Q1943" s="2" t="s">
        <v>2645</v>
      </c>
    </row>
    <row r="1944" spans="1:17" ht="14.25" customHeight="1" x14ac:dyDescent="0.25">
      <c r="A1944" s="2">
        <v>1943</v>
      </c>
      <c r="B1944" s="3">
        <v>22053</v>
      </c>
      <c r="C1944" s="4" t="s">
        <v>586</v>
      </c>
      <c r="D1944" s="5">
        <v>43986</v>
      </c>
      <c r="E1944" s="36" t="s">
        <v>35</v>
      </c>
      <c r="F1944" s="71">
        <v>43991</v>
      </c>
      <c r="G1944" s="4" t="s">
        <v>596</v>
      </c>
      <c r="H1944" s="1">
        <f t="shared" si="90"/>
        <v>5</v>
      </c>
      <c r="I1944" s="1">
        <f t="shared" si="91"/>
        <v>4</v>
      </c>
      <c r="J1944" s="69" t="s">
        <v>2218</v>
      </c>
      <c r="K1944" s="4" t="s">
        <v>589</v>
      </c>
      <c r="L1944" s="4" t="s">
        <v>35</v>
      </c>
      <c r="N1944" s="74" t="e">
        <f>+VLOOKUP(B1944,#REF!,5,0)</f>
        <v>#REF!</v>
      </c>
      <c r="O1944" s="2" t="e">
        <f t="shared" si="92"/>
        <v>#REF!</v>
      </c>
      <c r="P1944" s="2" t="s">
        <v>2644</v>
      </c>
      <c r="Q1944" s="2" t="s">
        <v>2645</v>
      </c>
    </row>
    <row r="1945" spans="1:17" ht="14.25" customHeight="1" x14ac:dyDescent="0.25">
      <c r="A1945" s="2">
        <v>1944</v>
      </c>
      <c r="B1945" s="3">
        <v>22054</v>
      </c>
      <c r="C1945" s="4" t="s">
        <v>586</v>
      </c>
      <c r="D1945" s="5">
        <v>43986</v>
      </c>
      <c r="E1945" s="36" t="s">
        <v>35</v>
      </c>
      <c r="F1945" s="71">
        <v>43991</v>
      </c>
      <c r="G1945" s="4" t="s">
        <v>596</v>
      </c>
      <c r="H1945" s="1">
        <f t="shared" si="90"/>
        <v>5</v>
      </c>
      <c r="I1945" s="1">
        <f t="shared" si="91"/>
        <v>4</v>
      </c>
      <c r="J1945" s="69" t="s">
        <v>2219</v>
      </c>
      <c r="K1945" s="4" t="s">
        <v>589</v>
      </c>
      <c r="L1945" s="4" t="s">
        <v>35</v>
      </c>
      <c r="N1945" s="74" t="e">
        <f>+VLOOKUP(B1945,#REF!,5,0)</f>
        <v>#REF!</v>
      </c>
      <c r="O1945" s="2" t="e">
        <f t="shared" si="92"/>
        <v>#REF!</v>
      </c>
      <c r="P1945" s="2" t="s">
        <v>2644</v>
      </c>
      <c r="Q1945" s="2" t="s">
        <v>2645</v>
      </c>
    </row>
    <row r="1946" spans="1:17" ht="14.25" customHeight="1" x14ac:dyDescent="0.25">
      <c r="A1946" s="2">
        <v>1945</v>
      </c>
      <c r="B1946" s="3">
        <v>22055</v>
      </c>
      <c r="C1946" s="4" t="s">
        <v>4</v>
      </c>
      <c r="D1946" s="5">
        <v>43986</v>
      </c>
      <c r="E1946" s="36" t="s">
        <v>35</v>
      </c>
      <c r="F1946" s="71">
        <v>43990</v>
      </c>
      <c r="G1946" s="4" t="s">
        <v>596</v>
      </c>
      <c r="H1946" s="1">
        <f t="shared" si="90"/>
        <v>4</v>
      </c>
      <c r="I1946" s="1">
        <f t="shared" si="91"/>
        <v>3</v>
      </c>
      <c r="J1946" s="69" t="s">
        <v>2220</v>
      </c>
      <c r="K1946" s="4" t="s">
        <v>589</v>
      </c>
      <c r="L1946" s="4" t="s">
        <v>35</v>
      </c>
      <c r="N1946" s="74" t="e">
        <f>+VLOOKUP(B1946,#REF!,5,0)</f>
        <v>#REF!</v>
      </c>
      <c r="O1946" s="2" t="e">
        <f t="shared" si="92"/>
        <v>#REF!</v>
      </c>
      <c r="P1946" s="2" t="s">
        <v>2644</v>
      </c>
      <c r="Q1946" s="2" t="s">
        <v>2645</v>
      </c>
    </row>
    <row r="1947" spans="1:17" ht="14.25" customHeight="1" x14ac:dyDescent="0.25">
      <c r="A1947" s="2">
        <v>1946</v>
      </c>
      <c r="B1947" s="3">
        <v>22056</v>
      </c>
      <c r="C1947" s="4" t="s">
        <v>4</v>
      </c>
      <c r="D1947" s="5">
        <v>43986</v>
      </c>
      <c r="E1947" s="36" t="s">
        <v>35</v>
      </c>
      <c r="F1947" s="71">
        <v>43990</v>
      </c>
      <c r="G1947" s="4" t="s">
        <v>596</v>
      </c>
      <c r="H1947" s="1">
        <f t="shared" si="90"/>
        <v>4</v>
      </c>
      <c r="I1947" s="1">
        <f t="shared" si="91"/>
        <v>3</v>
      </c>
      <c r="J1947" s="69" t="s">
        <v>2221</v>
      </c>
      <c r="K1947" s="4" t="s">
        <v>589</v>
      </c>
      <c r="L1947" s="4" t="s">
        <v>35</v>
      </c>
      <c r="N1947" s="74" t="e">
        <f>+VLOOKUP(B1947,#REF!,5,0)</f>
        <v>#REF!</v>
      </c>
      <c r="O1947" s="2" t="e">
        <f t="shared" si="92"/>
        <v>#REF!</v>
      </c>
      <c r="P1947" s="2" t="s">
        <v>2644</v>
      </c>
      <c r="Q1947" s="2" t="s">
        <v>2645</v>
      </c>
    </row>
    <row r="1948" spans="1:17" ht="14.25" customHeight="1" x14ac:dyDescent="0.25">
      <c r="A1948" s="2">
        <v>1947</v>
      </c>
      <c r="B1948" s="3">
        <v>22057</v>
      </c>
      <c r="C1948" s="4" t="s">
        <v>586</v>
      </c>
      <c r="D1948" s="5">
        <v>43986</v>
      </c>
      <c r="E1948" s="36" t="s">
        <v>35</v>
      </c>
      <c r="F1948" s="71">
        <v>43991</v>
      </c>
      <c r="G1948" s="4" t="s">
        <v>596</v>
      </c>
      <c r="H1948" s="1">
        <f t="shared" si="90"/>
        <v>5</v>
      </c>
      <c r="I1948" s="1">
        <f t="shared" si="91"/>
        <v>4</v>
      </c>
      <c r="J1948" s="69" t="s">
        <v>2222</v>
      </c>
      <c r="K1948" s="4" t="s">
        <v>589</v>
      </c>
      <c r="L1948" s="4" t="s">
        <v>35</v>
      </c>
      <c r="N1948" s="74" t="e">
        <f>+VLOOKUP(B1948,#REF!,5,0)</f>
        <v>#REF!</v>
      </c>
      <c r="O1948" s="2" t="e">
        <f t="shared" si="92"/>
        <v>#REF!</v>
      </c>
      <c r="P1948" s="2" t="s">
        <v>2644</v>
      </c>
      <c r="Q1948" s="2" t="s">
        <v>2645</v>
      </c>
    </row>
    <row r="1949" spans="1:17" ht="14.25" customHeight="1" x14ac:dyDescent="0.25">
      <c r="A1949" s="2">
        <v>1948</v>
      </c>
      <c r="B1949" s="3">
        <v>22058</v>
      </c>
      <c r="C1949" s="4" t="s">
        <v>586</v>
      </c>
      <c r="D1949" s="5">
        <v>43986</v>
      </c>
      <c r="E1949" s="36" t="s">
        <v>35</v>
      </c>
      <c r="F1949" s="71">
        <v>43991</v>
      </c>
      <c r="G1949" s="4" t="s">
        <v>596</v>
      </c>
      <c r="H1949" s="1">
        <f t="shared" si="90"/>
        <v>5</v>
      </c>
      <c r="I1949" s="1">
        <f t="shared" si="91"/>
        <v>4</v>
      </c>
      <c r="J1949" s="69" t="s">
        <v>2223</v>
      </c>
      <c r="K1949" s="4" t="s">
        <v>589</v>
      </c>
      <c r="L1949" s="4" t="s">
        <v>35</v>
      </c>
      <c r="N1949" s="74" t="e">
        <f>+VLOOKUP(B1949,#REF!,5,0)</f>
        <v>#REF!</v>
      </c>
      <c r="O1949" s="2" t="e">
        <f t="shared" si="92"/>
        <v>#REF!</v>
      </c>
      <c r="P1949" s="2" t="s">
        <v>2644</v>
      </c>
      <c r="Q1949" s="2" t="s">
        <v>2645</v>
      </c>
    </row>
    <row r="1950" spans="1:17" ht="14.25" customHeight="1" x14ac:dyDescent="0.25">
      <c r="A1950" s="2">
        <v>1949</v>
      </c>
      <c r="B1950" s="3">
        <v>22059</v>
      </c>
      <c r="C1950" s="4" t="s">
        <v>586</v>
      </c>
      <c r="D1950" s="5">
        <v>43986</v>
      </c>
      <c r="E1950" s="36" t="s">
        <v>35</v>
      </c>
      <c r="F1950" s="71">
        <v>43991</v>
      </c>
      <c r="G1950" s="4" t="s">
        <v>596</v>
      </c>
      <c r="H1950" s="1">
        <f t="shared" si="90"/>
        <v>5</v>
      </c>
      <c r="I1950" s="1">
        <f t="shared" si="91"/>
        <v>4</v>
      </c>
      <c r="J1950" s="69" t="s">
        <v>2224</v>
      </c>
      <c r="K1950" s="4" t="s">
        <v>589</v>
      </c>
      <c r="L1950" s="4" t="s">
        <v>35</v>
      </c>
      <c r="N1950" s="74" t="e">
        <f>+VLOOKUP(B1950,#REF!,5,0)</f>
        <v>#REF!</v>
      </c>
      <c r="O1950" s="2" t="e">
        <f t="shared" si="92"/>
        <v>#REF!</v>
      </c>
      <c r="P1950" s="2" t="s">
        <v>2644</v>
      </c>
      <c r="Q1950" s="2" t="s">
        <v>2645</v>
      </c>
    </row>
    <row r="1951" spans="1:17" ht="14.25" customHeight="1" x14ac:dyDescent="0.25">
      <c r="A1951" s="2">
        <v>1950</v>
      </c>
      <c r="B1951" s="3">
        <v>22060</v>
      </c>
      <c r="C1951" s="4" t="s">
        <v>586</v>
      </c>
      <c r="D1951" s="5">
        <v>43986</v>
      </c>
      <c r="E1951" s="36" t="s">
        <v>35</v>
      </c>
      <c r="F1951" s="71">
        <v>43991</v>
      </c>
      <c r="G1951" s="4" t="s">
        <v>596</v>
      </c>
      <c r="H1951" s="1">
        <f t="shared" si="90"/>
        <v>5</v>
      </c>
      <c r="I1951" s="1">
        <f t="shared" si="91"/>
        <v>4</v>
      </c>
      <c r="J1951" s="69" t="s">
        <v>2225</v>
      </c>
      <c r="K1951" s="4" t="s">
        <v>589</v>
      </c>
      <c r="L1951" s="4" t="s">
        <v>35</v>
      </c>
      <c r="N1951" s="74" t="e">
        <f>+VLOOKUP(B1951,#REF!,5,0)</f>
        <v>#REF!</v>
      </c>
      <c r="O1951" s="2" t="e">
        <f t="shared" si="92"/>
        <v>#REF!</v>
      </c>
      <c r="P1951" s="2" t="s">
        <v>2644</v>
      </c>
      <c r="Q1951" s="2" t="s">
        <v>2645</v>
      </c>
    </row>
    <row r="1952" spans="1:17" ht="14.25" customHeight="1" x14ac:dyDescent="0.25">
      <c r="A1952" s="2">
        <v>1951</v>
      </c>
      <c r="B1952" s="3">
        <v>22061</v>
      </c>
      <c r="C1952" s="4" t="s">
        <v>586</v>
      </c>
      <c r="D1952" s="5">
        <v>43986</v>
      </c>
      <c r="E1952" s="36" t="s">
        <v>35</v>
      </c>
      <c r="F1952" s="71">
        <v>43991</v>
      </c>
      <c r="G1952" s="4" t="s">
        <v>596</v>
      </c>
      <c r="H1952" s="1">
        <f t="shared" si="90"/>
        <v>5</v>
      </c>
      <c r="I1952" s="1">
        <f t="shared" si="91"/>
        <v>4</v>
      </c>
      <c r="J1952" s="69" t="s">
        <v>2226</v>
      </c>
      <c r="K1952" s="4" t="s">
        <v>589</v>
      </c>
      <c r="L1952" s="4" t="s">
        <v>35</v>
      </c>
      <c r="N1952" s="74" t="e">
        <f>+VLOOKUP(B1952,#REF!,5,0)</f>
        <v>#REF!</v>
      </c>
      <c r="O1952" s="2" t="e">
        <f t="shared" si="92"/>
        <v>#REF!</v>
      </c>
      <c r="P1952" s="2" t="s">
        <v>2644</v>
      </c>
      <c r="Q1952" s="2" t="s">
        <v>2645</v>
      </c>
    </row>
    <row r="1953" spans="1:17" ht="14.25" customHeight="1" x14ac:dyDescent="0.25">
      <c r="A1953" s="2">
        <v>1952</v>
      </c>
      <c r="B1953" s="3">
        <v>22062</v>
      </c>
      <c r="C1953" s="4" t="s">
        <v>4</v>
      </c>
      <c r="D1953" s="5">
        <v>43986</v>
      </c>
      <c r="E1953" s="36" t="s">
        <v>35</v>
      </c>
      <c r="F1953" s="71">
        <v>43990</v>
      </c>
      <c r="G1953" s="4" t="s">
        <v>596</v>
      </c>
      <c r="H1953" s="1">
        <f t="shared" si="90"/>
        <v>4</v>
      </c>
      <c r="I1953" s="1">
        <f t="shared" si="91"/>
        <v>3</v>
      </c>
      <c r="J1953" s="69" t="s">
        <v>2227</v>
      </c>
      <c r="K1953" s="4" t="s">
        <v>589</v>
      </c>
      <c r="L1953" s="4" t="s">
        <v>35</v>
      </c>
      <c r="N1953" s="74" t="e">
        <f>+VLOOKUP(B1953,#REF!,5,0)</f>
        <v>#REF!</v>
      </c>
      <c r="O1953" s="2" t="e">
        <f t="shared" si="92"/>
        <v>#REF!</v>
      </c>
      <c r="P1953" s="2" t="s">
        <v>2644</v>
      </c>
      <c r="Q1953" s="2" t="s">
        <v>2645</v>
      </c>
    </row>
    <row r="1954" spans="1:17" ht="14.25" customHeight="1" x14ac:dyDescent="0.25">
      <c r="A1954" s="2">
        <v>1953</v>
      </c>
      <c r="B1954" s="3">
        <v>22063</v>
      </c>
      <c r="C1954" s="4" t="s">
        <v>4</v>
      </c>
      <c r="D1954" s="5">
        <v>43986</v>
      </c>
      <c r="E1954" s="36" t="s">
        <v>35</v>
      </c>
      <c r="F1954" s="71">
        <v>43990</v>
      </c>
      <c r="G1954" s="4" t="s">
        <v>596</v>
      </c>
      <c r="H1954" s="1">
        <f t="shared" si="90"/>
        <v>4</v>
      </c>
      <c r="I1954" s="1">
        <f t="shared" si="91"/>
        <v>3</v>
      </c>
      <c r="J1954" s="69" t="s">
        <v>2228</v>
      </c>
      <c r="K1954" s="4" t="s">
        <v>589</v>
      </c>
      <c r="L1954" s="4" t="s">
        <v>35</v>
      </c>
      <c r="N1954" s="74" t="e">
        <f>+VLOOKUP(B1954,#REF!,5,0)</f>
        <v>#REF!</v>
      </c>
      <c r="O1954" s="2" t="e">
        <f t="shared" si="92"/>
        <v>#REF!</v>
      </c>
      <c r="P1954" s="2" t="s">
        <v>2644</v>
      </c>
      <c r="Q1954" s="2" t="s">
        <v>2645</v>
      </c>
    </row>
    <row r="1955" spans="1:17" ht="14.25" customHeight="1" x14ac:dyDescent="0.25">
      <c r="A1955" s="2">
        <v>1954</v>
      </c>
      <c r="B1955" s="3">
        <v>22064</v>
      </c>
      <c r="C1955" s="4" t="s">
        <v>7</v>
      </c>
      <c r="D1955" s="5">
        <v>43986</v>
      </c>
      <c r="E1955" s="36" t="s">
        <v>35</v>
      </c>
      <c r="F1955" s="71">
        <v>43990</v>
      </c>
      <c r="G1955" s="4" t="s">
        <v>596</v>
      </c>
      <c r="H1955" s="1">
        <f t="shared" si="90"/>
        <v>4</v>
      </c>
      <c r="I1955" s="1">
        <f t="shared" si="91"/>
        <v>3</v>
      </c>
      <c r="J1955" s="69" t="s">
        <v>2229</v>
      </c>
      <c r="K1955" s="4" t="s">
        <v>589</v>
      </c>
      <c r="L1955" s="4" t="s">
        <v>35</v>
      </c>
      <c r="N1955" s="74" t="e">
        <f>+VLOOKUP(B1955,#REF!,5,0)</f>
        <v>#REF!</v>
      </c>
      <c r="O1955" s="2" t="e">
        <f t="shared" si="92"/>
        <v>#REF!</v>
      </c>
      <c r="P1955" s="2" t="s">
        <v>2644</v>
      </c>
      <c r="Q1955" s="2" t="s">
        <v>2645</v>
      </c>
    </row>
    <row r="1956" spans="1:17" ht="14.25" customHeight="1" x14ac:dyDescent="0.25">
      <c r="A1956" s="2">
        <v>1955</v>
      </c>
      <c r="B1956" s="3">
        <v>22065</v>
      </c>
      <c r="C1956" s="4" t="s">
        <v>4</v>
      </c>
      <c r="D1956" s="5">
        <v>43987</v>
      </c>
      <c r="E1956" s="36" t="s">
        <v>35</v>
      </c>
      <c r="F1956" s="5" t="s">
        <v>25</v>
      </c>
      <c r="G1956" s="4" t="s">
        <v>25</v>
      </c>
      <c r="H1956" s="1" t="e">
        <f t="shared" si="90"/>
        <v>#VALUE!</v>
      </c>
      <c r="I1956" s="1" t="e">
        <f t="shared" si="91"/>
        <v>#VALUE!</v>
      </c>
      <c r="J1956" s="69" t="s">
        <v>1993</v>
      </c>
      <c r="K1956" s="4" t="s">
        <v>592</v>
      </c>
      <c r="L1956" s="4" t="s">
        <v>25</v>
      </c>
      <c r="N1956" s="74" t="e">
        <f>+VLOOKUP(B1956,#REF!,5,0)</f>
        <v>#REF!</v>
      </c>
      <c r="O1956" s="2" t="e">
        <f t="shared" si="92"/>
        <v>#REF!</v>
      </c>
      <c r="P1956" s="2" t="s">
        <v>2646</v>
      </c>
      <c r="Q1956" s="2" t="s">
        <v>25</v>
      </c>
    </row>
    <row r="1957" spans="1:17" ht="14.25" customHeight="1" x14ac:dyDescent="0.25">
      <c r="A1957" s="2">
        <v>1956</v>
      </c>
      <c r="B1957" s="3">
        <v>22066</v>
      </c>
      <c r="C1957" s="4" t="s">
        <v>586</v>
      </c>
      <c r="D1957" s="5">
        <v>43987</v>
      </c>
      <c r="E1957" s="36" t="s">
        <v>35</v>
      </c>
      <c r="F1957" s="71">
        <v>43991</v>
      </c>
      <c r="G1957" s="4" t="s">
        <v>596</v>
      </c>
      <c r="H1957" s="1">
        <f t="shared" si="90"/>
        <v>4</v>
      </c>
      <c r="I1957" s="1">
        <f t="shared" si="91"/>
        <v>3</v>
      </c>
      <c r="J1957" s="69" t="s">
        <v>2230</v>
      </c>
      <c r="K1957" s="4" t="s">
        <v>589</v>
      </c>
      <c r="L1957" s="4" t="s">
        <v>35</v>
      </c>
      <c r="N1957" s="74" t="e">
        <f>+VLOOKUP(B1957,#REF!,5,0)</f>
        <v>#REF!</v>
      </c>
      <c r="O1957" s="2" t="e">
        <f t="shared" si="92"/>
        <v>#REF!</v>
      </c>
      <c r="P1957" s="2" t="s">
        <v>2644</v>
      </c>
      <c r="Q1957" s="2" t="s">
        <v>2645</v>
      </c>
    </row>
    <row r="1958" spans="1:17" ht="14.25" customHeight="1" x14ac:dyDescent="0.25">
      <c r="A1958" s="2">
        <v>1957</v>
      </c>
      <c r="B1958" s="3">
        <v>22067</v>
      </c>
      <c r="C1958" s="4" t="s">
        <v>4</v>
      </c>
      <c r="D1958" s="5">
        <v>43987</v>
      </c>
      <c r="E1958" s="36" t="s">
        <v>35</v>
      </c>
      <c r="F1958" s="71">
        <v>43991</v>
      </c>
      <c r="G1958" s="4" t="s">
        <v>596</v>
      </c>
      <c r="H1958" s="1">
        <f t="shared" si="90"/>
        <v>4</v>
      </c>
      <c r="I1958" s="1">
        <f t="shared" si="91"/>
        <v>3</v>
      </c>
      <c r="J1958" s="69" t="s">
        <v>2231</v>
      </c>
      <c r="K1958" s="4" t="s">
        <v>589</v>
      </c>
      <c r="L1958" s="4" t="s">
        <v>35</v>
      </c>
      <c r="N1958" s="74" t="e">
        <f>+VLOOKUP(B1958,#REF!,5,0)</f>
        <v>#REF!</v>
      </c>
      <c r="O1958" s="2" t="e">
        <f t="shared" si="92"/>
        <v>#REF!</v>
      </c>
      <c r="P1958" s="2" t="s">
        <v>2644</v>
      </c>
      <c r="Q1958" s="2" t="s">
        <v>2645</v>
      </c>
    </row>
    <row r="1959" spans="1:17" ht="14.25" customHeight="1" x14ac:dyDescent="0.25">
      <c r="A1959" s="2">
        <v>1958</v>
      </c>
      <c r="B1959" s="3">
        <v>22068</v>
      </c>
      <c r="C1959" s="4" t="s">
        <v>4</v>
      </c>
      <c r="D1959" s="5">
        <v>43987</v>
      </c>
      <c r="E1959" s="36" t="s">
        <v>35</v>
      </c>
      <c r="F1959" s="71">
        <v>43990</v>
      </c>
      <c r="G1959" s="4" t="s">
        <v>596</v>
      </c>
      <c r="H1959" s="1">
        <f t="shared" si="90"/>
        <v>3</v>
      </c>
      <c r="I1959" s="1">
        <f t="shared" si="91"/>
        <v>2</v>
      </c>
      <c r="J1959" s="69" t="s">
        <v>2232</v>
      </c>
      <c r="K1959" s="4" t="s">
        <v>589</v>
      </c>
      <c r="L1959" s="4" t="s">
        <v>35</v>
      </c>
      <c r="N1959" s="74" t="e">
        <f>+VLOOKUP(B1959,#REF!,5,0)</f>
        <v>#REF!</v>
      </c>
      <c r="O1959" s="2" t="e">
        <f t="shared" si="92"/>
        <v>#REF!</v>
      </c>
      <c r="P1959" s="2" t="s">
        <v>2644</v>
      </c>
      <c r="Q1959" s="2" t="s">
        <v>2645</v>
      </c>
    </row>
    <row r="1960" spans="1:17" ht="14.25" customHeight="1" x14ac:dyDescent="0.25">
      <c r="A1960" s="2">
        <v>1959</v>
      </c>
      <c r="B1960" s="3">
        <v>22069</v>
      </c>
      <c r="C1960" s="4" t="s">
        <v>7</v>
      </c>
      <c r="D1960" s="5">
        <v>43987</v>
      </c>
      <c r="E1960" s="36" t="s">
        <v>35</v>
      </c>
      <c r="F1960" s="71">
        <v>43990</v>
      </c>
      <c r="G1960" s="4" t="s">
        <v>596</v>
      </c>
      <c r="H1960" s="1">
        <f t="shared" si="90"/>
        <v>3</v>
      </c>
      <c r="I1960" s="1">
        <f t="shared" si="91"/>
        <v>2</v>
      </c>
      <c r="J1960" s="69" t="s">
        <v>1743</v>
      </c>
      <c r="K1960" s="4" t="s">
        <v>589</v>
      </c>
      <c r="L1960" s="4" t="s">
        <v>35</v>
      </c>
      <c r="N1960" s="74" t="e">
        <f>+VLOOKUP(B1960,#REF!,5,0)</f>
        <v>#REF!</v>
      </c>
      <c r="O1960" s="2" t="e">
        <f t="shared" si="92"/>
        <v>#REF!</v>
      </c>
      <c r="P1960" s="2" t="s">
        <v>2644</v>
      </c>
      <c r="Q1960" s="2" t="s">
        <v>2645</v>
      </c>
    </row>
    <row r="1961" spans="1:17" ht="14.25" customHeight="1" x14ac:dyDescent="0.25">
      <c r="A1961" s="2">
        <v>1960</v>
      </c>
      <c r="B1961" s="3">
        <v>22070</v>
      </c>
      <c r="C1961" s="4" t="s">
        <v>586</v>
      </c>
      <c r="D1961" s="5">
        <v>43987</v>
      </c>
      <c r="E1961" s="36" t="s">
        <v>35</v>
      </c>
      <c r="F1961" s="71">
        <v>43991</v>
      </c>
      <c r="G1961" s="4" t="s">
        <v>596</v>
      </c>
      <c r="H1961" s="1">
        <f t="shared" si="90"/>
        <v>4</v>
      </c>
      <c r="I1961" s="1">
        <f t="shared" si="91"/>
        <v>3</v>
      </c>
      <c r="J1961" s="69" t="s">
        <v>2233</v>
      </c>
      <c r="K1961" s="4" t="s">
        <v>589</v>
      </c>
      <c r="L1961" s="4" t="s">
        <v>35</v>
      </c>
      <c r="N1961" s="74" t="e">
        <f>+VLOOKUP(B1961,#REF!,5,0)</f>
        <v>#REF!</v>
      </c>
      <c r="O1961" s="2" t="e">
        <f t="shared" si="92"/>
        <v>#REF!</v>
      </c>
      <c r="P1961" s="2" t="s">
        <v>2644</v>
      </c>
      <c r="Q1961" s="2" t="s">
        <v>2645</v>
      </c>
    </row>
    <row r="1962" spans="1:17" ht="14.25" customHeight="1" x14ac:dyDescent="0.25">
      <c r="A1962" s="2">
        <v>1961</v>
      </c>
      <c r="B1962" s="3">
        <v>22071</v>
      </c>
      <c r="C1962" s="4" t="s">
        <v>4</v>
      </c>
      <c r="D1962" s="5">
        <v>43987</v>
      </c>
      <c r="E1962" s="36" t="s">
        <v>35</v>
      </c>
      <c r="F1962" s="71">
        <v>43990</v>
      </c>
      <c r="G1962" s="4" t="s">
        <v>596</v>
      </c>
      <c r="H1962" s="1">
        <f t="shared" si="90"/>
        <v>3</v>
      </c>
      <c r="I1962" s="1">
        <f t="shared" si="91"/>
        <v>2</v>
      </c>
      <c r="J1962" s="69" t="s">
        <v>2234</v>
      </c>
      <c r="K1962" s="4" t="s">
        <v>589</v>
      </c>
      <c r="L1962" s="4" t="s">
        <v>35</v>
      </c>
      <c r="N1962" s="74" t="e">
        <f>+VLOOKUP(B1962,#REF!,5,0)</f>
        <v>#REF!</v>
      </c>
      <c r="O1962" s="2" t="e">
        <f t="shared" si="92"/>
        <v>#REF!</v>
      </c>
      <c r="P1962" s="2" t="s">
        <v>2644</v>
      </c>
      <c r="Q1962" s="2" t="s">
        <v>2645</v>
      </c>
    </row>
    <row r="1963" spans="1:17" ht="14.25" customHeight="1" x14ac:dyDescent="0.25">
      <c r="A1963" s="2">
        <v>1962</v>
      </c>
      <c r="B1963" s="3">
        <v>22072</v>
      </c>
      <c r="C1963" s="4" t="s">
        <v>586</v>
      </c>
      <c r="D1963" s="5">
        <v>43987</v>
      </c>
      <c r="E1963" s="36" t="s">
        <v>35</v>
      </c>
      <c r="F1963" s="71">
        <v>43991</v>
      </c>
      <c r="G1963" s="4" t="s">
        <v>596</v>
      </c>
      <c r="H1963" s="1">
        <f t="shared" si="90"/>
        <v>4</v>
      </c>
      <c r="I1963" s="1">
        <f t="shared" si="91"/>
        <v>3</v>
      </c>
      <c r="J1963" s="69" t="s">
        <v>2235</v>
      </c>
      <c r="K1963" s="4" t="s">
        <v>589</v>
      </c>
      <c r="L1963" s="4" t="s">
        <v>35</v>
      </c>
      <c r="N1963" s="74" t="e">
        <f>+VLOOKUP(B1963,#REF!,5,0)</f>
        <v>#REF!</v>
      </c>
      <c r="O1963" s="2" t="e">
        <f t="shared" si="92"/>
        <v>#REF!</v>
      </c>
      <c r="P1963" s="2" t="s">
        <v>2644</v>
      </c>
      <c r="Q1963" s="2" t="s">
        <v>2645</v>
      </c>
    </row>
    <row r="1964" spans="1:17" ht="14.25" customHeight="1" x14ac:dyDescent="0.25">
      <c r="A1964" s="2">
        <v>1963</v>
      </c>
      <c r="B1964" s="3">
        <v>22073</v>
      </c>
      <c r="C1964" s="4" t="s">
        <v>2</v>
      </c>
      <c r="D1964" s="5">
        <v>43987</v>
      </c>
      <c r="E1964" s="36" t="s">
        <v>35</v>
      </c>
      <c r="F1964" s="71">
        <v>43990</v>
      </c>
      <c r="G1964" s="4" t="s">
        <v>596</v>
      </c>
      <c r="H1964" s="1">
        <f t="shared" si="90"/>
        <v>3</v>
      </c>
      <c r="I1964" s="1">
        <f t="shared" si="91"/>
        <v>2</v>
      </c>
      <c r="J1964" s="69" t="s">
        <v>2236</v>
      </c>
      <c r="K1964" s="4" t="s">
        <v>589</v>
      </c>
      <c r="L1964" s="4" t="s">
        <v>35</v>
      </c>
      <c r="N1964" s="74" t="e">
        <f>+VLOOKUP(B1964,#REF!,5,0)</f>
        <v>#REF!</v>
      </c>
      <c r="O1964" s="2" t="e">
        <f t="shared" si="92"/>
        <v>#REF!</v>
      </c>
      <c r="P1964" s="2" t="s">
        <v>2644</v>
      </c>
      <c r="Q1964" s="2" t="s">
        <v>2645</v>
      </c>
    </row>
    <row r="1965" spans="1:17" ht="14.25" customHeight="1" x14ac:dyDescent="0.25">
      <c r="A1965" s="2">
        <v>1964</v>
      </c>
      <c r="B1965" s="3">
        <v>22074</v>
      </c>
      <c r="C1965" s="4" t="s">
        <v>586</v>
      </c>
      <c r="D1965" s="5">
        <v>43987</v>
      </c>
      <c r="E1965" s="36" t="s">
        <v>35</v>
      </c>
      <c r="F1965" s="71">
        <v>43991</v>
      </c>
      <c r="G1965" s="4" t="s">
        <v>596</v>
      </c>
      <c r="H1965" s="1">
        <f t="shared" si="90"/>
        <v>4</v>
      </c>
      <c r="I1965" s="1">
        <f t="shared" si="91"/>
        <v>3</v>
      </c>
      <c r="J1965" s="69" t="s">
        <v>2237</v>
      </c>
      <c r="K1965" s="4" t="s">
        <v>589</v>
      </c>
      <c r="L1965" s="4" t="s">
        <v>35</v>
      </c>
      <c r="N1965" s="74" t="e">
        <f>+VLOOKUP(B1965,#REF!,5,0)</f>
        <v>#REF!</v>
      </c>
      <c r="O1965" s="2" t="e">
        <f t="shared" si="92"/>
        <v>#REF!</v>
      </c>
      <c r="P1965" s="2" t="s">
        <v>2644</v>
      </c>
      <c r="Q1965" s="2" t="s">
        <v>2645</v>
      </c>
    </row>
    <row r="1966" spans="1:17" ht="14.25" customHeight="1" x14ac:dyDescent="0.25">
      <c r="A1966" s="2">
        <v>1965</v>
      </c>
      <c r="B1966" s="3">
        <v>22075</v>
      </c>
      <c r="C1966" s="4" t="s">
        <v>586</v>
      </c>
      <c r="D1966" s="5">
        <v>43987</v>
      </c>
      <c r="E1966" s="36" t="s">
        <v>35</v>
      </c>
      <c r="F1966" s="71">
        <v>43991</v>
      </c>
      <c r="G1966" s="4" t="s">
        <v>596</v>
      </c>
      <c r="H1966" s="1">
        <f t="shared" si="90"/>
        <v>4</v>
      </c>
      <c r="I1966" s="1">
        <f t="shared" si="91"/>
        <v>3</v>
      </c>
      <c r="J1966" s="69" t="s">
        <v>2238</v>
      </c>
      <c r="K1966" s="4" t="s">
        <v>589</v>
      </c>
      <c r="L1966" s="4" t="s">
        <v>35</v>
      </c>
      <c r="N1966" s="74" t="e">
        <f>+VLOOKUP(B1966,#REF!,5,0)</f>
        <v>#REF!</v>
      </c>
      <c r="O1966" s="2" t="e">
        <f t="shared" si="92"/>
        <v>#REF!</v>
      </c>
      <c r="P1966" s="2" t="s">
        <v>2644</v>
      </c>
      <c r="Q1966" s="2" t="s">
        <v>2645</v>
      </c>
    </row>
    <row r="1967" spans="1:17" ht="14.25" customHeight="1" x14ac:dyDescent="0.25">
      <c r="A1967" s="2">
        <v>1966</v>
      </c>
      <c r="B1967" s="3">
        <v>22076</v>
      </c>
      <c r="C1967" s="4" t="s">
        <v>586</v>
      </c>
      <c r="D1967" s="5">
        <v>43987</v>
      </c>
      <c r="E1967" s="36" t="s">
        <v>35</v>
      </c>
      <c r="F1967" s="71">
        <v>43991</v>
      </c>
      <c r="G1967" s="4" t="s">
        <v>596</v>
      </c>
      <c r="H1967" s="1">
        <f t="shared" si="90"/>
        <v>4</v>
      </c>
      <c r="I1967" s="1">
        <f t="shared" si="91"/>
        <v>3</v>
      </c>
      <c r="J1967" s="69" t="s">
        <v>2239</v>
      </c>
      <c r="K1967" s="4" t="s">
        <v>589</v>
      </c>
      <c r="L1967" s="4" t="s">
        <v>35</v>
      </c>
      <c r="N1967" s="74" t="e">
        <f>+VLOOKUP(B1967,#REF!,5,0)</f>
        <v>#REF!</v>
      </c>
      <c r="O1967" s="2" t="e">
        <f t="shared" si="92"/>
        <v>#REF!</v>
      </c>
      <c r="P1967" s="2" t="s">
        <v>2644</v>
      </c>
      <c r="Q1967" s="2" t="s">
        <v>2645</v>
      </c>
    </row>
    <row r="1968" spans="1:17" ht="14.25" customHeight="1" x14ac:dyDescent="0.25">
      <c r="A1968" s="2">
        <v>1967</v>
      </c>
      <c r="B1968" s="3">
        <v>22077</v>
      </c>
      <c r="C1968" s="4" t="s">
        <v>7</v>
      </c>
      <c r="D1968" s="5">
        <v>43987</v>
      </c>
      <c r="E1968" s="36" t="s">
        <v>35</v>
      </c>
      <c r="F1968" s="71">
        <v>43990</v>
      </c>
      <c r="G1968" s="4" t="s">
        <v>596</v>
      </c>
      <c r="H1968" s="1">
        <f t="shared" si="90"/>
        <v>3</v>
      </c>
      <c r="I1968" s="1">
        <f t="shared" si="91"/>
        <v>2</v>
      </c>
      <c r="J1968" s="69" t="s">
        <v>2240</v>
      </c>
      <c r="K1968" s="4" t="s">
        <v>589</v>
      </c>
      <c r="L1968" s="4" t="s">
        <v>35</v>
      </c>
      <c r="N1968" s="74" t="e">
        <f>+VLOOKUP(B1968,#REF!,5,0)</f>
        <v>#REF!</v>
      </c>
      <c r="O1968" s="2" t="e">
        <f t="shared" si="92"/>
        <v>#REF!</v>
      </c>
      <c r="P1968" s="2" t="s">
        <v>2644</v>
      </c>
      <c r="Q1968" s="2" t="s">
        <v>2645</v>
      </c>
    </row>
    <row r="1969" spans="1:17" ht="14.25" customHeight="1" x14ac:dyDescent="0.25">
      <c r="A1969" s="2">
        <v>1968</v>
      </c>
      <c r="B1969" s="3">
        <v>22078</v>
      </c>
      <c r="C1969" s="4" t="s">
        <v>586</v>
      </c>
      <c r="D1969" s="5">
        <v>43987</v>
      </c>
      <c r="E1969" s="36" t="s">
        <v>35</v>
      </c>
      <c r="F1969" s="71">
        <v>43991</v>
      </c>
      <c r="G1969" s="4" t="s">
        <v>596</v>
      </c>
      <c r="H1969" s="1">
        <f t="shared" si="90"/>
        <v>4</v>
      </c>
      <c r="I1969" s="1">
        <f t="shared" si="91"/>
        <v>3</v>
      </c>
      <c r="J1969" s="69" t="s">
        <v>2241</v>
      </c>
      <c r="K1969" s="4" t="s">
        <v>589</v>
      </c>
      <c r="L1969" s="4" t="s">
        <v>35</v>
      </c>
      <c r="N1969" s="74" t="e">
        <f>+VLOOKUP(B1969,#REF!,5,0)</f>
        <v>#REF!</v>
      </c>
      <c r="O1969" s="2" t="e">
        <f t="shared" si="92"/>
        <v>#REF!</v>
      </c>
      <c r="P1969" s="2" t="s">
        <v>2644</v>
      </c>
      <c r="Q1969" s="2" t="s">
        <v>2645</v>
      </c>
    </row>
    <row r="1970" spans="1:17" ht="14.25" customHeight="1" x14ac:dyDescent="0.25">
      <c r="A1970" s="2">
        <v>1969</v>
      </c>
      <c r="B1970" s="3">
        <v>22079</v>
      </c>
      <c r="C1970" s="4" t="s">
        <v>586</v>
      </c>
      <c r="D1970" s="5">
        <v>43987</v>
      </c>
      <c r="E1970" s="36" t="s">
        <v>35</v>
      </c>
      <c r="F1970" s="71">
        <v>43991</v>
      </c>
      <c r="G1970" s="4" t="s">
        <v>596</v>
      </c>
      <c r="H1970" s="1">
        <f t="shared" si="90"/>
        <v>4</v>
      </c>
      <c r="I1970" s="1">
        <f t="shared" si="91"/>
        <v>3</v>
      </c>
      <c r="J1970" s="69" t="s">
        <v>2242</v>
      </c>
      <c r="K1970" s="4" t="s">
        <v>589</v>
      </c>
      <c r="L1970" s="4" t="s">
        <v>35</v>
      </c>
      <c r="N1970" s="74" t="e">
        <f>+VLOOKUP(B1970,#REF!,5,0)</f>
        <v>#REF!</v>
      </c>
      <c r="O1970" s="2" t="e">
        <f t="shared" si="92"/>
        <v>#REF!</v>
      </c>
      <c r="P1970" s="2" t="s">
        <v>2644</v>
      </c>
      <c r="Q1970" s="2" t="s">
        <v>2645</v>
      </c>
    </row>
    <row r="1971" spans="1:17" ht="14.25" customHeight="1" x14ac:dyDescent="0.25">
      <c r="A1971" s="2">
        <v>1970</v>
      </c>
      <c r="B1971" s="3">
        <v>22080</v>
      </c>
      <c r="C1971" s="4" t="s">
        <v>586</v>
      </c>
      <c r="D1971" s="5">
        <v>43987</v>
      </c>
      <c r="E1971" s="36" t="s">
        <v>35</v>
      </c>
      <c r="F1971" s="71">
        <v>43992</v>
      </c>
      <c r="G1971" s="4" t="s">
        <v>596</v>
      </c>
      <c r="H1971" s="1">
        <f t="shared" si="90"/>
        <v>5</v>
      </c>
      <c r="I1971" s="1">
        <f t="shared" si="91"/>
        <v>4</v>
      </c>
      <c r="J1971" s="69" t="s">
        <v>2243</v>
      </c>
      <c r="K1971" s="4" t="s">
        <v>589</v>
      </c>
      <c r="L1971" s="4" t="s">
        <v>35</v>
      </c>
      <c r="N1971" s="74" t="e">
        <f>+VLOOKUP(B1971,#REF!,5,0)</f>
        <v>#REF!</v>
      </c>
      <c r="O1971" s="2" t="e">
        <f t="shared" si="92"/>
        <v>#REF!</v>
      </c>
      <c r="P1971" s="2" t="s">
        <v>2644</v>
      </c>
      <c r="Q1971" s="2" t="s">
        <v>2645</v>
      </c>
    </row>
    <row r="1972" spans="1:17" ht="14.25" customHeight="1" x14ac:dyDescent="0.25">
      <c r="A1972" s="2">
        <v>1971</v>
      </c>
      <c r="B1972" s="3">
        <v>22081</v>
      </c>
      <c r="C1972" s="4" t="s">
        <v>586</v>
      </c>
      <c r="D1972" s="5">
        <v>43987</v>
      </c>
      <c r="E1972" s="36" t="s">
        <v>35</v>
      </c>
      <c r="F1972" s="71">
        <v>43992</v>
      </c>
      <c r="G1972" s="4" t="s">
        <v>596</v>
      </c>
      <c r="H1972" s="1">
        <f t="shared" si="90"/>
        <v>5</v>
      </c>
      <c r="I1972" s="1">
        <f t="shared" si="91"/>
        <v>4</v>
      </c>
      <c r="J1972" s="69" t="s">
        <v>2244</v>
      </c>
      <c r="K1972" s="4" t="s">
        <v>589</v>
      </c>
      <c r="L1972" s="4" t="s">
        <v>35</v>
      </c>
      <c r="N1972" s="74" t="e">
        <f>+VLOOKUP(B1972,#REF!,5,0)</f>
        <v>#REF!</v>
      </c>
      <c r="O1972" s="2" t="e">
        <f t="shared" si="92"/>
        <v>#REF!</v>
      </c>
      <c r="P1972" s="2" t="s">
        <v>2644</v>
      </c>
      <c r="Q1972" s="2" t="s">
        <v>2645</v>
      </c>
    </row>
    <row r="1973" spans="1:17" ht="14.25" customHeight="1" x14ac:dyDescent="0.25">
      <c r="A1973" s="2">
        <v>1972</v>
      </c>
      <c r="B1973" s="3">
        <v>22082</v>
      </c>
      <c r="C1973" s="4" t="s">
        <v>4</v>
      </c>
      <c r="D1973" s="5">
        <v>43987</v>
      </c>
      <c r="E1973" s="36" t="s">
        <v>35</v>
      </c>
      <c r="F1973" s="71">
        <v>43992</v>
      </c>
      <c r="G1973" s="4" t="s">
        <v>596</v>
      </c>
      <c r="H1973" s="1">
        <f t="shared" si="90"/>
        <v>5</v>
      </c>
      <c r="I1973" s="1">
        <f t="shared" si="91"/>
        <v>4</v>
      </c>
      <c r="J1973" s="69" t="s">
        <v>2217</v>
      </c>
      <c r="K1973" s="4" t="s">
        <v>589</v>
      </c>
      <c r="L1973" s="4" t="s">
        <v>35</v>
      </c>
      <c r="N1973" s="74" t="e">
        <f>+VLOOKUP(B1973,#REF!,5,0)</f>
        <v>#REF!</v>
      </c>
      <c r="O1973" s="2" t="e">
        <f t="shared" si="92"/>
        <v>#REF!</v>
      </c>
      <c r="P1973" s="2" t="s">
        <v>2644</v>
      </c>
      <c r="Q1973" s="2" t="s">
        <v>2645</v>
      </c>
    </row>
    <row r="1974" spans="1:17" ht="14.25" customHeight="1" x14ac:dyDescent="0.25">
      <c r="A1974" s="2">
        <v>1973</v>
      </c>
      <c r="B1974" s="3">
        <v>22083</v>
      </c>
      <c r="C1974" s="4" t="s">
        <v>586</v>
      </c>
      <c r="D1974" s="5">
        <v>43987</v>
      </c>
      <c r="E1974" s="36" t="s">
        <v>35</v>
      </c>
      <c r="F1974" s="71">
        <v>43992</v>
      </c>
      <c r="G1974" s="4" t="s">
        <v>596</v>
      </c>
      <c r="H1974" s="1">
        <f t="shared" si="90"/>
        <v>5</v>
      </c>
      <c r="I1974" s="1">
        <f t="shared" si="91"/>
        <v>4</v>
      </c>
      <c r="J1974" s="69" t="s">
        <v>2245</v>
      </c>
      <c r="K1974" s="4" t="s">
        <v>589</v>
      </c>
      <c r="L1974" s="4" t="s">
        <v>35</v>
      </c>
      <c r="N1974" s="74" t="e">
        <f>+VLOOKUP(B1974,#REF!,5,0)</f>
        <v>#REF!</v>
      </c>
      <c r="O1974" s="2" t="e">
        <f t="shared" si="92"/>
        <v>#REF!</v>
      </c>
      <c r="P1974" s="2" t="s">
        <v>2644</v>
      </c>
      <c r="Q1974" s="2" t="s">
        <v>2645</v>
      </c>
    </row>
    <row r="1975" spans="1:17" ht="14.25" customHeight="1" x14ac:dyDescent="0.25">
      <c r="A1975" s="2">
        <v>1974</v>
      </c>
      <c r="B1975" s="3">
        <v>22084</v>
      </c>
      <c r="C1975" s="4" t="s">
        <v>586</v>
      </c>
      <c r="D1975" s="5">
        <v>43987</v>
      </c>
      <c r="E1975" s="36" t="s">
        <v>35</v>
      </c>
      <c r="F1975" s="71">
        <v>43992</v>
      </c>
      <c r="G1975" s="4" t="s">
        <v>596</v>
      </c>
      <c r="H1975" s="1">
        <f t="shared" si="90"/>
        <v>5</v>
      </c>
      <c r="I1975" s="1">
        <f t="shared" si="91"/>
        <v>4</v>
      </c>
      <c r="J1975" s="69" t="s">
        <v>2246</v>
      </c>
      <c r="K1975" s="4" t="s">
        <v>589</v>
      </c>
      <c r="L1975" s="4" t="s">
        <v>35</v>
      </c>
      <c r="N1975" s="74" t="e">
        <f>+VLOOKUP(B1975,#REF!,5,0)</f>
        <v>#REF!</v>
      </c>
      <c r="O1975" s="2" t="e">
        <f t="shared" si="92"/>
        <v>#REF!</v>
      </c>
      <c r="P1975" s="2" t="s">
        <v>2644</v>
      </c>
      <c r="Q1975" s="2" t="s">
        <v>2645</v>
      </c>
    </row>
    <row r="1976" spans="1:17" ht="14.25" customHeight="1" x14ac:dyDescent="0.25">
      <c r="A1976" s="2">
        <v>1975</v>
      </c>
      <c r="B1976" s="3">
        <v>22085</v>
      </c>
      <c r="C1976" s="4" t="s">
        <v>4</v>
      </c>
      <c r="D1976" s="5">
        <v>43987</v>
      </c>
      <c r="E1976" s="36" t="s">
        <v>35</v>
      </c>
      <c r="F1976" s="71">
        <v>43990</v>
      </c>
      <c r="G1976" s="4" t="s">
        <v>596</v>
      </c>
      <c r="H1976" s="1">
        <f t="shared" si="90"/>
        <v>3</v>
      </c>
      <c r="I1976" s="1">
        <f t="shared" si="91"/>
        <v>2</v>
      </c>
      <c r="J1976" s="69" t="s">
        <v>2247</v>
      </c>
      <c r="K1976" s="4" t="s">
        <v>589</v>
      </c>
      <c r="L1976" s="4" t="s">
        <v>35</v>
      </c>
      <c r="N1976" s="74" t="e">
        <f>+VLOOKUP(B1976,#REF!,5,0)</f>
        <v>#REF!</v>
      </c>
      <c r="O1976" s="2" t="e">
        <f t="shared" si="92"/>
        <v>#REF!</v>
      </c>
      <c r="P1976" s="2" t="s">
        <v>2644</v>
      </c>
      <c r="Q1976" s="2" t="s">
        <v>2645</v>
      </c>
    </row>
    <row r="1977" spans="1:17" ht="14.25" customHeight="1" x14ac:dyDescent="0.25">
      <c r="A1977" s="2">
        <v>1976</v>
      </c>
      <c r="B1977" s="3">
        <v>22086</v>
      </c>
      <c r="C1977" s="4" t="s">
        <v>2</v>
      </c>
      <c r="D1977" s="5">
        <v>43987</v>
      </c>
      <c r="E1977" s="36" t="s">
        <v>35</v>
      </c>
      <c r="F1977" s="71">
        <v>43990</v>
      </c>
      <c r="G1977" s="4" t="s">
        <v>596</v>
      </c>
      <c r="H1977" s="1">
        <f t="shared" si="90"/>
        <v>3</v>
      </c>
      <c r="I1977" s="1">
        <f t="shared" si="91"/>
        <v>2</v>
      </c>
      <c r="J1977" s="69" t="s">
        <v>2248</v>
      </c>
      <c r="K1977" s="4" t="s">
        <v>589</v>
      </c>
      <c r="L1977" s="4" t="s">
        <v>35</v>
      </c>
      <c r="N1977" s="74" t="e">
        <f>+VLOOKUP(B1977,#REF!,5,0)</f>
        <v>#REF!</v>
      </c>
      <c r="O1977" s="2" t="e">
        <f t="shared" si="92"/>
        <v>#REF!</v>
      </c>
      <c r="P1977" s="2" t="s">
        <v>2644</v>
      </c>
      <c r="Q1977" s="2" t="s">
        <v>2645</v>
      </c>
    </row>
    <row r="1978" spans="1:17" ht="14.25" customHeight="1" x14ac:dyDescent="0.25">
      <c r="A1978" s="2">
        <v>1977</v>
      </c>
      <c r="B1978" s="3">
        <v>22087</v>
      </c>
      <c r="C1978" s="4" t="s">
        <v>586</v>
      </c>
      <c r="D1978" s="5">
        <v>43987</v>
      </c>
      <c r="E1978" s="36" t="s">
        <v>35</v>
      </c>
      <c r="F1978" s="71">
        <v>43992</v>
      </c>
      <c r="G1978" s="4" t="s">
        <v>596</v>
      </c>
      <c r="H1978" s="1">
        <f t="shared" si="90"/>
        <v>5</v>
      </c>
      <c r="I1978" s="1">
        <f t="shared" si="91"/>
        <v>4</v>
      </c>
      <c r="J1978" s="69" t="s">
        <v>2249</v>
      </c>
      <c r="K1978" s="4" t="s">
        <v>589</v>
      </c>
      <c r="L1978" s="4" t="s">
        <v>35</v>
      </c>
      <c r="N1978" s="74" t="e">
        <f>+VLOOKUP(B1978,#REF!,5,0)</f>
        <v>#REF!</v>
      </c>
      <c r="O1978" s="2" t="e">
        <f t="shared" si="92"/>
        <v>#REF!</v>
      </c>
      <c r="P1978" s="2" t="s">
        <v>2644</v>
      </c>
      <c r="Q1978" s="2" t="s">
        <v>2645</v>
      </c>
    </row>
    <row r="1979" spans="1:17" ht="14.25" customHeight="1" x14ac:dyDescent="0.25">
      <c r="A1979" s="2">
        <v>1978</v>
      </c>
      <c r="B1979" s="3">
        <v>22088</v>
      </c>
      <c r="C1979" s="4" t="s">
        <v>586</v>
      </c>
      <c r="D1979" s="5">
        <v>43987</v>
      </c>
      <c r="E1979" s="36" t="s">
        <v>35</v>
      </c>
      <c r="F1979" s="71">
        <v>43992</v>
      </c>
      <c r="G1979" s="4" t="s">
        <v>596</v>
      </c>
      <c r="H1979" s="1">
        <f t="shared" si="90"/>
        <v>5</v>
      </c>
      <c r="I1979" s="1">
        <f t="shared" si="91"/>
        <v>4</v>
      </c>
      <c r="J1979" s="69" t="s">
        <v>2250</v>
      </c>
      <c r="K1979" s="4" t="s">
        <v>589</v>
      </c>
      <c r="L1979" s="4" t="s">
        <v>35</v>
      </c>
      <c r="N1979" s="74" t="e">
        <f>+VLOOKUP(B1979,#REF!,5,0)</f>
        <v>#REF!</v>
      </c>
      <c r="O1979" s="2" t="e">
        <f t="shared" si="92"/>
        <v>#REF!</v>
      </c>
      <c r="P1979" s="2" t="s">
        <v>2644</v>
      </c>
      <c r="Q1979" s="2" t="s">
        <v>2645</v>
      </c>
    </row>
    <row r="1980" spans="1:17" ht="14.25" customHeight="1" x14ac:dyDescent="0.25">
      <c r="A1980" s="2">
        <v>1979</v>
      </c>
      <c r="B1980" s="3">
        <v>22089</v>
      </c>
      <c r="C1980" s="4" t="s">
        <v>586</v>
      </c>
      <c r="D1980" s="5">
        <v>43987</v>
      </c>
      <c r="E1980" s="36" t="s">
        <v>35</v>
      </c>
      <c r="F1980" s="71">
        <v>43992</v>
      </c>
      <c r="G1980" s="4" t="s">
        <v>596</v>
      </c>
      <c r="H1980" s="1">
        <f t="shared" si="90"/>
        <v>5</v>
      </c>
      <c r="I1980" s="1">
        <f t="shared" si="91"/>
        <v>4</v>
      </c>
      <c r="J1980" s="69" t="s">
        <v>2251</v>
      </c>
      <c r="K1980" s="4" t="s">
        <v>589</v>
      </c>
      <c r="L1980" s="4" t="s">
        <v>35</v>
      </c>
      <c r="N1980" s="74" t="e">
        <f>+VLOOKUP(B1980,#REF!,5,0)</f>
        <v>#REF!</v>
      </c>
      <c r="O1980" s="2" t="e">
        <f t="shared" si="92"/>
        <v>#REF!</v>
      </c>
      <c r="P1980" s="2" t="s">
        <v>2644</v>
      </c>
      <c r="Q1980" s="2" t="s">
        <v>2645</v>
      </c>
    </row>
    <row r="1981" spans="1:17" ht="14.25" customHeight="1" x14ac:dyDescent="0.25">
      <c r="A1981" s="2">
        <v>1980</v>
      </c>
      <c r="B1981" s="3">
        <v>22090</v>
      </c>
      <c r="C1981" s="4" t="s">
        <v>586</v>
      </c>
      <c r="D1981" s="5">
        <v>43987</v>
      </c>
      <c r="E1981" s="36" t="s">
        <v>35</v>
      </c>
      <c r="F1981" s="71">
        <v>43992</v>
      </c>
      <c r="G1981" s="4" t="s">
        <v>596</v>
      </c>
      <c r="H1981" s="1">
        <f t="shared" si="90"/>
        <v>5</v>
      </c>
      <c r="I1981" s="1">
        <f t="shared" si="91"/>
        <v>4</v>
      </c>
      <c r="J1981" s="69" t="s">
        <v>2166</v>
      </c>
      <c r="K1981" s="4" t="s">
        <v>589</v>
      </c>
      <c r="L1981" s="4" t="s">
        <v>35</v>
      </c>
      <c r="N1981" s="74" t="e">
        <f>+VLOOKUP(B1981,#REF!,5,0)</f>
        <v>#REF!</v>
      </c>
      <c r="O1981" s="2" t="e">
        <f t="shared" si="92"/>
        <v>#REF!</v>
      </c>
      <c r="P1981" s="2" t="s">
        <v>2644</v>
      </c>
      <c r="Q1981" s="2" t="s">
        <v>2645</v>
      </c>
    </row>
    <row r="1982" spans="1:17" ht="14.25" customHeight="1" x14ac:dyDescent="0.25">
      <c r="A1982" s="2">
        <v>1981</v>
      </c>
      <c r="B1982" s="3">
        <v>22091</v>
      </c>
      <c r="C1982" s="4" t="s">
        <v>586</v>
      </c>
      <c r="D1982" s="5">
        <v>43987</v>
      </c>
      <c r="E1982" s="36" t="s">
        <v>35</v>
      </c>
      <c r="F1982" s="71">
        <v>43992</v>
      </c>
      <c r="G1982" s="4" t="s">
        <v>596</v>
      </c>
      <c r="H1982" s="1">
        <f t="shared" si="90"/>
        <v>5</v>
      </c>
      <c r="I1982" s="1">
        <f t="shared" si="91"/>
        <v>4</v>
      </c>
      <c r="J1982" s="69" t="s">
        <v>2252</v>
      </c>
      <c r="K1982" s="4" t="s">
        <v>589</v>
      </c>
      <c r="L1982" s="4" t="s">
        <v>35</v>
      </c>
      <c r="N1982" s="74" t="e">
        <f>+VLOOKUP(B1982,#REF!,5,0)</f>
        <v>#REF!</v>
      </c>
      <c r="O1982" s="2" t="e">
        <f t="shared" si="92"/>
        <v>#REF!</v>
      </c>
      <c r="P1982" s="2" t="s">
        <v>2644</v>
      </c>
      <c r="Q1982" s="2" t="s">
        <v>2645</v>
      </c>
    </row>
    <row r="1983" spans="1:17" ht="14.25" customHeight="1" x14ac:dyDescent="0.25">
      <c r="A1983" s="2">
        <v>1982</v>
      </c>
      <c r="B1983" s="3">
        <v>22092</v>
      </c>
      <c r="C1983" s="4" t="s">
        <v>586</v>
      </c>
      <c r="D1983" s="5">
        <v>43988</v>
      </c>
      <c r="E1983" s="36" t="s">
        <v>35</v>
      </c>
      <c r="F1983" s="71">
        <v>43992</v>
      </c>
      <c r="G1983" s="4" t="s">
        <v>596</v>
      </c>
      <c r="H1983" s="1">
        <f t="shared" si="90"/>
        <v>4</v>
      </c>
      <c r="I1983" s="1">
        <f t="shared" si="91"/>
        <v>3</v>
      </c>
      <c r="J1983" s="69" t="s">
        <v>2253</v>
      </c>
      <c r="K1983" s="4" t="s">
        <v>589</v>
      </c>
      <c r="L1983" s="4" t="s">
        <v>35</v>
      </c>
      <c r="N1983" s="74" t="e">
        <f>+VLOOKUP(B1983,#REF!,5,0)</f>
        <v>#REF!</v>
      </c>
      <c r="O1983" s="2" t="e">
        <f t="shared" si="92"/>
        <v>#REF!</v>
      </c>
      <c r="P1983" s="2" t="s">
        <v>2644</v>
      </c>
      <c r="Q1983" s="2" t="s">
        <v>2645</v>
      </c>
    </row>
    <row r="1984" spans="1:17" ht="14.25" customHeight="1" x14ac:dyDescent="0.25">
      <c r="A1984" s="2">
        <v>1983</v>
      </c>
      <c r="B1984" s="3">
        <v>22093</v>
      </c>
      <c r="C1984" s="4" t="s">
        <v>586</v>
      </c>
      <c r="D1984" s="5">
        <v>43988</v>
      </c>
      <c r="E1984" s="36" t="s">
        <v>35</v>
      </c>
      <c r="F1984" s="71">
        <v>43992</v>
      </c>
      <c r="G1984" s="4" t="s">
        <v>596</v>
      </c>
      <c r="H1984" s="1">
        <f t="shared" si="90"/>
        <v>4</v>
      </c>
      <c r="I1984" s="1">
        <f t="shared" si="91"/>
        <v>3</v>
      </c>
      <c r="J1984" s="69" t="s">
        <v>2254</v>
      </c>
      <c r="K1984" s="4" t="s">
        <v>589</v>
      </c>
      <c r="L1984" s="4" t="s">
        <v>35</v>
      </c>
      <c r="N1984" s="74" t="e">
        <f>+VLOOKUP(B1984,#REF!,5,0)</f>
        <v>#REF!</v>
      </c>
      <c r="O1984" s="2" t="e">
        <f t="shared" si="92"/>
        <v>#REF!</v>
      </c>
      <c r="P1984" s="2" t="s">
        <v>2644</v>
      </c>
      <c r="Q1984" s="2" t="s">
        <v>2645</v>
      </c>
    </row>
    <row r="1985" spans="1:17" ht="14.25" customHeight="1" x14ac:dyDescent="0.25">
      <c r="A1985" s="2">
        <v>1984</v>
      </c>
      <c r="B1985" s="3">
        <v>22094</v>
      </c>
      <c r="C1985" s="4" t="s">
        <v>2</v>
      </c>
      <c r="D1985" s="5">
        <v>43988</v>
      </c>
      <c r="E1985" s="36" t="s">
        <v>35</v>
      </c>
      <c r="F1985" s="5" t="s">
        <v>25</v>
      </c>
      <c r="G1985" s="4" t="s">
        <v>25</v>
      </c>
      <c r="H1985" s="1" t="e">
        <f t="shared" si="90"/>
        <v>#VALUE!</v>
      </c>
      <c r="I1985" s="1" t="e">
        <f t="shared" si="91"/>
        <v>#VALUE!</v>
      </c>
      <c r="J1985" s="69" t="s">
        <v>2255</v>
      </c>
      <c r="K1985" s="4" t="s">
        <v>592</v>
      </c>
      <c r="L1985" s="4" t="s">
        <v>25</v>
      </c>
      <c r="N1985" s="74" t="e">
        <f>+VLOOKUP(B1985,#REF!,5,0)</f>
        <v>#REF!</v>
      </c>
      <c r="O1985" s="2" t="e">
        <f t="shared" si="92"/>
        <v>#REF!</v>
      </c>
      <c r="P1985" s="2" t="s">
        <v>2646</v>
      </c>
      <c r="Q1985" s="2" t="s">
        <v>25</v>
      </c>
    </row>
    <row r="1986" spans="1:17" ht="14.25" customHeight="1" x14ac:dyDescent="0.25">
      <c r="A1986" s="2">
        <v>1985</v>
      </c>
      <c r="B1986" s="3">
        <v>22095</v>
      </c>
      <c r="C1986" s="4" t="s">
        <v>7</v>
      </c>
      <c r="D1986" s="5">
        <v>43988</v>
      </c>
      <c r="E1986" s="36" t="s">
        <v>35</v>
      </c>
      <c r="F1986" s="71">
        <v>43992</v>
      </c>
      <c r="G1986" s="4" t="s">
        <v>596</v>
      </c>
      <c r="H1986" s="1">
        <f t="shared" ref="H1986:H2049" si="93">+F1986-D1986</f>
        <v>4</v>
      </c>
      <c r="I1986" s="1">
        <f t="shared" ref="I1986:I2049" si="94">+NETWORKDAYS(D1986,F1986)</f>
        <v>3</v>
      </c>
      <c r="J1986" s="69" t="s">
        <v>2256</v>
      </c>
      <c r="K1986" s="4" t="s">
        <v>589</v>
      </c>
      <c r="L1986" s="4" t="s">
        <v>35</v>
      </c>
      <c r="N1986" s="74" t="e">
        <f>+VLOOKUP(B1986,#REF!,5,0)</f>
        <v>#REF!</v>
      </c>
      <c r="O1986" s="2" t="e">
        <f t="shared" ref="O1986:O2049" si="95">+N1986=K1986</f>
        <v>#REF!</v>
      </c>
      <c r="P1986" s="2" t="s">
        <v>2644</v>
      </c>
      <c r="Q1986" s="2" t="s">
        <v>2645</v>
      </c>
    </row>
    <row r="1987" spans="1:17" ht="14.25" customHeight="1" x14ac:dyDescent="0.25">
      <c r="A1987" s="2">
        <v>1986</v>
      </c>
      <c r="B1987" s="3">
        <v>22096</v>
      </c>
      <c r="C1987" s="4" t="s">
        <v>586</v>
      </c>
      <c r="D1987" s="5">
        <v>43988</v>
      </c>
      <c r="E1987" s="36" t="s">
        <v>35</v>
      </c>
      <c r="F1987" s="71">
        <v>43992</v>
      </c>
      <c r="G1987" s="4" t="s">
        <v>596</v>
      </c>
      <c r="H1987" s="1">
        <f t="shared" si="93"/>
        <v>4</v>
      </c>
      <c r="I1987" s="1">
        <f t="shared" si="94"/>
        <v>3</v>
      </c>
      <c r="J1987" s="69" t="s">
        <v>2257</v>
      </c>
      <c r="K1987" s="4" t="s">
        <v>589</v>
      </c>
      <c r="L1987" s="4" t="s">
        <v>35</v>
      </c>
      <c r="N1987" s="74" t="e">
        <f>+VLOOKUP(B1987,#REF!,5,0)</f>
        <v>#REF!</v>
      </c>
      <c r="O1987" s="2" t="e">
        <f t="shared" si="95"/>
        <v>#REF!</v>
      </c>
      <c r="P1987" s="2" t="s">
        <v>2644</v>
      </c>
      <c r="Q1987" s="2" t="s">
        <v>2645</v>
      </c>
    </row>
    <row r="1988" spans="1:17" ht="14.25" customHeight="1" x14ac:dyDescent="0.25">
      <c r="A1988" s="2">
        <v>1987</v>
      </c>
      <c r="B1988" s="3">
        <v>22097</v>
      </c>
      <c r="C1988" s="4" t="s">
        <v>4</v>
      </c>
      <c r="D1988" s="5">
        <v>43988</v>
      </c>
      <c r="E1988" s="36" t="s">
        <v>35</v>
      </c>
      <c r="F1988" s="71">
        <v>43992</v>
      </c>
      <c r="G1988" s="4" t="s">
        <v>596</v>
      </c>
      <c r="H1988" s="1">
        <f t="shared" si="93"/>
        <v>4</v>
      </c>
      <c r="I1988" s="1">
        <f t="shared" si="94"/>
        <v>3</v>
      </c>
      <c r="J1988" s="69" t="s">
        <v>2258</v>
      </c>
      <c r="K1988" s="4" t="s">
        <v>589</v>
      </c>
      <c r="L1988" s="4" t="s">
        <v>35</v>
      </c>
      <c r="N1988" s="74" t="e">
        <f>+VLOOKUP(B1988,#REF!,5,0)</f>
        <v>#REF!</v>
      </c>
      <c r="O1988" s="2" t="e">
        <f t="shared" si="95"/>
        <v>#REF!</v>
      </c>
      <c r="P1988" s="2" t="s">
        <v>2644</v>
      </c>
      <c r="Q1988" s="2" t="s">
        <v>2645</v>
      </c>
    </row>
    <row r="1989" spans="1:17" ht="14.25" customHeight="1" x14ac:dyDescent="0.25">
      <c r="A1989" s="2">
        <v>1988</v>
      </c>
      <c r="B1989" s="3">
        <v>22098</v>
      </c>
      <c r="C1989" s="4" t="s">
        <v>4</v>
      </c>
      <c r="D1989" s="5">
        <v>43988</v>
      </c>
      <c r="E1989" s="36" t="s">
        <v>35</v>
      </c>
      <c r="F1989" s="71">
        <v>43990</v>
      </c>
      <c r="G1989" s="4" t="s">
        <v>596</v>
      </c>
      <c r="H1989" s="1">
        <f t="shared" si="93"/>
        <v>2</v>
      </c>
      <c r="I1989" s="1">
        <f t="shared" si="94"/>
        <v>1</v>
      </c>
      <c r="J1989" s="69" t="s">
        <v>2259</v>
      </c>
      <c r="K1989" s="4" t="s">
        <v>589</v>
      </c>
      <c r="L1989" s="4" t="s">
        <v>35</v>
      </c>
      <c r="N1989" s="74" t="e">
        <f>+VLOOKUP(B1989,#REF!,5,0)</f>
        <v>#REF!</v>
      </c>
      <c r="O1989" s="2" t="e">
        <f t="shared" si="95"/>
        <v>#REF!</v>
      </c>
      <c r="P1989" s="2" t="s">
        <v>2644</v>
      </c>
      <c r="Q1989" s="2" t="s">
        <v>2645</v>
      </c>
    </row>
    <row r="1990" spans="1:17" ht="14.25" customHeight="1" x14ac:dyDescent="0.25">
      <c r="A1990" s="2">
        <v>1989</v>
      </c>
      <c r="B1990" s="3">
        <v>22099</v>
      </c>
      <c r="C1990" s="4" t="s">
        <v>4</v>
      </c>
      <c r="D1990" s="5">
        <v>43988</v>
      </c>
      <c r="E1990" s="36" t="s">
        <v>35</v>
      </c>
      <c r="F1990" s="71">
        <v>43990</v>
      </c>
      <c r="G1990" s="4" t="s">
        <v>596</v>
      </c>
      <c r="H1990" s="1">
        <f t="shared" si="93"/>
        <v>2</v>
      </c>
      <c r="I1990" s="1">
        <f t="shared" si="94"/>
        <v>1</v>
      </c>
      <c r="J1990" s="69" t="s">
        <v>2260</v>
      </c>
      <c r="K1990" s="4" t="s">
        <v>589</v>
      </c>
      <c r="L1990" s="4" t="s">
        <v>35</v>
      </c>
      <c r="N1990" s="74" t="e">
        <f>+VLOOKUP(B1990,#REF!,5,0)</f>
        <v>#REF!</v>
      </c>
      <c r="O1990" s="2" t="e">
        <f t="shared" si="95"/>
        <v>#REF!</v>
      </c>
      <c r="P1990" s="2" t="s">
        <v>2644</v>
      </c>
      <c r="Q1990" s="2" t="s">
        <v>2645</v>
      </c>
    </row>
    <row r="1991" spans="1:17" ht="14.25" customHeight="1" x14ac:dyDescent="0.25">
      <c r="A1991" s="2">
        <v>1990</v>
      </c>
      <c r="B1991" s="3">
        <v>22100</v>
      </c>
      <c r="C1991" s="4" t="s">
        <v>586</v>
      </c>
      <c r="D1991" s="5">
        <v>43988</v>
      </c>
      <c r="E1991" s="36" t="s">
        <v>35</v>
      </c>
      <c r="F1991" s="71">
        <v>43992</v>
      </c>
      <c r="G1991" s="4" t="s">
        <v>596</v>
      </c>
      <c r="H1991" s="1">
        <f t="shared" si="93"/>
        <v>4</v>
      </c>
      <c r="I1991" s="1">
        <f t="shared" si="94"/>
        <v>3</v>
      </c>
      <c r="J1991" s="69" t="s">
        <v>2261</v>
      </c>
      <c r="K1991" s="4" t="s">
        <v>589</v>
      </c>
      <c r="L1991" s="4" t="s">
        <v>35</v>
      </c>
      <c r="N1991" s="74" t="e">
        <f>+VLOOKUP(B1991,#REF!,5,0)</f>
        <v>#REF!</v>
      </c>
      <c r="O1991" s="2" t="e">
        <f t="shared" si="95"/>
        <v>#REF!</v>
      </c>
      <c r="P1991" s="2" t="s">
        <v>2644</v>
      </c>
      <c r="Q1991" s="2" t="s">
        <v>2645</v>
      </c>
    </row>
    <row r="1992" spans="1:17" ht="14.25" customHeight="1" x14ac:dyDescent="0.25">
      <c r="A1992" s="2">
        <v>1991</v>
      </c>
      <c r="B1992" s="3">
        <v>22101</v>
      </c>
      <c r="C1992" s="4" t="s">
        <v>4</v>
      </c>
      <c r="D1992" s="5">
        <v>43988</v>
      </c>
      <c r="E1992" s="36" t="s">
        <v>35</v>
      </c>
      <c r="F1992" s="71">
        <v>43990</v>
      </c>
      <c r="G1992" s="4" t="s">
        <v>596</v>
      </c>
      <c r="H1992" s="1">
        <f t="shared" si="93"/>
        <v>2</v>
      </c>
      <c r="I1992" s="1">
        <f t="shared" si="94"/>
        <v>1</v>
      </c>
      <c r="J1992" s="69" t="s">
        <v>2262</v>
      </c>
      <c r="K1992" s="4" t="s">
        <v>589</v>
      </c>
      <c r="L1992" s="4" t="s">
        <v>35</v>
      </c>
      <c r="N1992" s="74" t="e">
        <f>+VLOOKUP(B1992,#REF!,5,0)</f>
        <v>#REF!</v>
      </c>
      <c r="O1992" s="2" t="e">
        <f t="shared" si="95"/>
        <v>#REF!</v>
      </c>
      <c r="P1992" s="2" t="s">
        <v>2644</v>
      </c>
      <c r="Q1992" s="2" t="s">
        <v>2645</v>
      </c>
    </row>
    <row r="1993" spans="1:17" ht="14.25" customHeight="1" x14ac:dyDescent="0.25">
      <c r="A1993" s="2">
        <v>1992</v>
      </c>
      <c r="B1993" s="3">
        <v>22102</v>
      </c>
      <c r="C1993" s="4" t="s">
        <v>586</v>
      </c>
      <c r="D1993" s="5">
        <v>43988</v>
      </c>
      <c r="E1993" s="36" t="s">
        <v>35</v>
      </c>
      <c r="F1993" s="71">
        <v>43992</v>
      </c>
      <c r="G1993" s="4" t="s">
        <v>596</v>
      </c>
      <c r="H1993" s="1">
        <f t="shared" si="93"/>
        <v>4</v>
      </c>
      <c r="I1993" s="1">
        <f t="shared" si="94"/>
        <v>3</v>
      </c>
      <c r="J1993" s="69" t="s">
        <v>2263</v>
      </c>
      <c r="K1993" s="4" t="s">
        <v>589</v>
      </c>
      <c r="L1993" s="4" t="s">
        <v>35</v>
      </c>
      <c r="N1993" s="74" t="e">
        <f>+VLOOKUP(B1993,#REF!,5,0)</f>
        <v>#REF!</v>
      </c>
      <c r="O1993" s="2" t="e">
        <f t="shared" si="95"/>
        <v>#REF!</v>
      </c>
      <c r="P1993" s="2" t="s">
        <v>2644</v>
      </c>
      <c r="Q1993" s="2" t="s">
        <v>2645</v>
      </c>
    </row>
    <row r="1994" spans="1:17" ht="14.25" customHeight="1" x14ac:dyDescent="0.25">
      <c r="A1994" s="2">
        <v>1993</v>
      </c>
      <c r="B1994" s="3">
        <v>22103</v>
      </c>
      <c r="C1994" s="4" t="s">
        <v>586</v>
      </c>
      <c r="D1994" s="5">
        <v>43988</v>
      </c>
      <c r="E1994" s="36" t="s">
        <v>35</v>
      </c>
      <c r="F1994" s="71">
        <v>43992</v>
      </c>
      <c r="G1994" s="4" t="s">
        <v>596</v>
      </c>
      <c r="H1994" s="1">
        <f t="shared" si="93"/>
        <v>4</v>
      </c>
      <c r="I1994" s="1">
        <f t="shared" si="94"/>
        <v>3</v>
      </c>
      <c r="J1994" s="69" t="s">
        <v>921</v>
      </c>
      <c r="K1994" s="4" t="s">
        <v>589</v>
      </c>
      <c r="L1994" s="4" t="s">
        <v>35</v>
      </c>
      <c r="N1994" s="74" t="e">
        <f>+VLOOKUP(B1994,#REF!,5,0)</f>
        <v>#REF!</v>
      </c>
      <c r="O1994" s="2" t="e">
        <f t="shared" si="95"/>
        <v>#REF!</v>
      </c>
      <c r="P1994" s="2" t="s">
        <v>2644</v>
      </c>
      <c r="Q1994" s="2" t="s">
        <v>2645</v>
      </c>
    </row>
    <row r="1995" spans="1:17" ht="14.25" customHeight="1" x14ac:dyDescent="0.25">
      <c r="A1995" s="2">
        <v>1994</v>
      </c>
      <c r="B1995" s="3">
        <v>22104</v>
      </c>
      <c r="C1995" s="4" t="s">
        <v>586</v>
      </c>
      <c r="D1995" s="5">
        <v>43989</v>
      </c>
      <c r="E1995" s="36" t="s">
        <v>35</v>
      </c>
      <c r="F1995" s="71">
        <v>43992</v>
      </c>
      <c r="G1995" s="4" t="s">
        <v>596</v>
      </c>
      <c r="H1995" s="1">
        <f t="shared" si="93"/>
        <v>3</v>
      </c>
      <c r="I1995" s="1">
        <f t="shared" si="94"/>
        <v>3</v>
      </c>
      <c r="J1995" s="69" t="s">
        <v>2264</v>
      </c>
      <c r="K1995" s="4" t="s">
        <v>589</v>
      </c>
      <c r="L1995" s="4" t="s">
        <v>35</v>
      </c>
      <c r="N1995" s="74" t="e">
        <f>+VLOOKUP(B1995,#REF!,5,0)</f>
        <v>#REF!</v>
      </c>
      <c r="O1995" s="2" t="e">
        <f t="shared" si="95"/>
        <v>#REF!</v>
      </c>
      <c r="P1995" s="2" t="s">
        <v>2644</v>
      </c>
      <c r="Q1995" s="2" t="s">
        <v>2645</v>
      </c>
    </row>
    <row r="1996" spans="1:17" ht="14.25" customHeight="1" x14ac:dyDescent="0.25">
      <c r="A1996" s="2">
        <v>1995</v>
      </c>
      <c r="B1996" s="3">
        <v>22105</v>
      </c>
      <c r="C1996" s="4" t="s">
        <v>586</v>
      </c>
      <c r="D1996" s="5">
        <v>43989</v>
      </c>
      <c r="E1996" s="36" t="s">
        <v>35</v>
      </c>
      <c r="F1996" s="71">
        <v>43992</v>
      </c>
      <c r="G1996" s="4" t="s">
        <v>596</v>
      </c>
      <c r="H1996" s="1">
        <f t="shared" si="93"/>
        <v>3</v>
      </c>
      <c r="I1996" s="1">
        <f t="shared" si="94"/>
        <v>3</v>
      </c>
      <c r="J1996" s="69" t="s">
        <v>2264</v>
      </c>
      <c r="K1996" s="4" t="s">
        <v>589</v>
      </c>
      <c r="L1996" s="4" t="s">
        <v>35</v>
      </c>
      <c r="N1996" s="74" t="e">
        <f>+VLOOKUP(B1996,#REF!,5,0)</f>
        <v>#REF!</v>
      </c>
      <c r="O1996" s="2" t="e">
        <f t="shared" si="95"/>
        <v>#REF!</v>
      </c>
      <c r="P1996" s="2" t="s">
        <v>2644</v>
      </c>
      <c r="Q1996" s="2" t="s">
        <v>2645</v>
      </c>
    </row>
    <row r="1997" spans="1:17" ht="14.25" customHeight="1" x14ac:dyDescent="0.25">
      <c r="A1997" s="2">
        <v>1996</v>
      </c>
      <c r="B1997" s="3">
        <v>22106</v>
      </c>
      <c r="C1997" s="4" t="s">
        <v>586</v>
      </c>
      <c r="D1997" s="5">
        <v>43989</v>
      </c>
      <c r="E1997" s="36" t="s">
        <v>35</v>
      </c>
      <c r="F1997" s="71">
        <v>43992</v>
      </c>
      <c r="G1997" s="4" t="s">
        <v>596</v>
      </c>
      <c r="H1997" s="1">
        <f t="shared" si="93"/>
        <v>3</v>
      </c>
      <c r="I1997" s="1">
        <f t="shared" si="94"/>
        <v>3</v>
      </c>
      <c r="J1997" s="69" t="s">
        <v>2264</v>
      </c>
      <c r="K1997" s="4" t="s">
        <v>589</v>
      </c>
      <c r="L1997" s="4" t="s">
        <v>35</v>
      </c>
      <c r="N1997" s="74" t="e">
        <f>+VLOOKUP(B1997,#REF!,5,0)</f>
        <v>#REF!</v>
      </c>
      <c r="O1997" s="2" t="e">
        <f t="shared" si="95"/>
        <v>#REF!</v>
      </c>
      <c r="P1997" s="2" t="s">
        <v>2644</v>
      </c>
      <c r="Q1997" s="2" t="s">
        <v>2645</v>
      </c>
    </row>
    <row r="1998" spans="1:17" ht="14.25" customHeight="1" x14ac:dyDescent="0.25">
      <c r="A1998" s="2">
        <v>1997</v>
      </c>
      <c r="B1998" s="3">
        <v>22107</v>
      </c>
      <c r="C1998" s="4" t="s">
        <v>586</v>
      </c>
      <c r="D1998" s="5">
        <v>43989</v>
      </c>
      <c r="E1998" s="36" t="s">
        <v>35</v>
      </c>
      <c r="F1998" s="71">
        <v>43992</v>
      </c>
      <c r="G1998" s="4" t="s">
        <v>596</v>
      </c>
      <c r="H1998" s="1">
        <f t="shared" si="93"/>
        <v>3</v>
      </c>
      <c r="I1998" s="1">
        <f t="shared" si="94"/>
        <v>3</v>
      </c>
      <c r="J1998" s="69" t="s">
        <v>2265</v>
      </c>
      <c r="K1998" s="4" t="s">
        <v>589</v>
      </c>
      <c r="L1998" s="4" t="s">
        <v>35</v>
      </c>
      <c r="N1998" s="74" t="e">
        <f>+VLOOKUP(B1998,#REF!,5,0)</f>
        <v>#REF!</v>
      </c>
      <c r="O1998" s="2" t="e">
        <f t="shared" si="95"/>
        <v>#REF!</v>
      </c>
      <c r="P1998" s="2" t="s">
        <v>2644</v>
      </c>
      <c r="Q1998" s="2" t="s">
        <v>2645</v>
      </c>
    </row>
    <row r="1999" spans="1:17" ht="14.25" customHeight="1" x14ac:dyDescent="0.25">
      <c r="A1999" s="2">
        <v>1998</v>
      </c>
      <c r="B1999" s="3">
        <v>22108</v>
      </c>
      <c r="C1999" s="4" t="s">
        <v>586</v>
      </c>
      <c r="D1999" s="5">
        <v>43989</v>
      </c>
      <c r="E1999" s="36" t="s">
        <v>35</v>
      </c>
      <c r="F1999" s="71">
        <v>43992</v>
      </c>
      <c r="G1999" s="4" t="s">
        <v>596</v>
      </c>
      <c r="H1999" s="1">
        <f t="shared" si="93"/>
        <v>3</v>
      </c>
      <c r="I1999" s="1">
        <f t="shared" si="94"/>
        <v>3</v>
      </c>
      <c r="J1999" s="69" t="s">
        <v>1993</v>
      </c>
      <c r="K1999" s="4" t="s">
        <v>589</v>
      </c>
      <c r="L1999" s="4" t="s">
        <v>35</v>
      </c>
      <c r="N1999" s="74" t="e">
        <f>+VLOOKUP(B1999,#REF!,5,0)</f>
        <v>#REF!</v>
      </c>
      <c r="O1999" s="2" t="e">
        <f t="shared" si="95"/>
        <v>#REF!</v>
      </c>
      <c r="P1999" s="2" t="s">
        <v>2644</v>
      </c>
      <c r="Q1999" s="2" t="s">
        <v>2645</v>
      </c>
    </row>
    <row r="2000" spans="1:17" ht="14.25" customHeight="1" x14ac:dyDescent="0.25">
      <c r="A2000" s="2">
        <v>1999</v>
      </c>
      <c r="B2000" s="3">
        <v>22109</v>
      </c>
      <c r="C2000" s="4" t="s">
        <v>586</v>
      </c>
      <c r="D2000" s="5">
        <v>43989</v>
      </c>
      <c r="E2000" s="36" t="s">
        <v>35</v>
      </c>
      <c r="F2000" s="71">
        <v>43992</v>
      </c>
      <c r="G2000" s="4" t="s">
        <v>596</v>
      </c>
      <c r="H2000" s="1">
        <f t="shared" si="93"/>
        <v>3</v>
      </c>
      <c r="I2000" s="1">
        <f t="shared" si="94"/>
        <v>3</v>
      </c>
      <c r="J2000" s="69" t="s">
        <v>2266</v>
      </c>
      <c r="K2000" s="4" t="s">
        <v>589</v>
      </c>
      <c r="L2000" s="4" t="s">
        <v>35</v>
      </c>
      <c r="N2000" s="74" t="e">
        <f>+VLOOKUP(B2000,#REF!,5,0)</f>
        <v>#REF!</v>
      </c>
      <c r="O2000" s="2" t="e">
        <f t="shared" si="95"/>
        <v>#REF!</v>
      </c>
      <c r="P2000" s="2" t="s">
        <v>2644</v>
      </c>
      <c r="Q2000" s="2" t="s">
        <v>2645</v>
      </c>
    </row>
    <row r="2001" spans="1:17" ht="14.25" customHeight="1" x14ac:dyDescent="0.25">
      <c r="A2001" s="2">
        <v>2000</v>
      </c>
      <c r="B2001" s="3">
        <v>22110</v>
      </c>
      <c r="C2001" s="4" t="s">
        <v>586</v>
      </c>
      <c r="D2001" s="5">
        <v>43989</v>
      </c>
      <c r="E2001" s="36" t="s">
        <v>35</v>
      </c>
      <c r="F2001" s="71">
        <v>43992</v>
      </c>
      <c r="G2001" s="4" t="s">
        <v>596</v>
      </c>
      <c r="H2001" s="1">
        <f t="shared" si="93"/>
        <v>3</v>
      </c>
      <c r="I2001" s="1">
        <f t="shared" si="94"/>
        <v>3</v>
      </c>
      <c r="J2001" s="69" t="s">
        <v>2267</v>
      </c>
      <c r="K2001" s="4" t="s">
        <v>589</v>
      </c>
      <c r="L2001" s="4" t="s">
        <v>35</v>
      </c>
      <c r="N2001" s="74" t="e">
        <f>+VLOOKUP(B2001,#REF!,5,0)</f>
        <v>#REF!</v>
      </c>
      <c r="O2001" s="2" t="e">
        <f t="shared" si="95"/>
        <v>#REF!</v>
      </c>
      <c r="P2001" s="2" t="s">
        <v>2644</v>
      </c>
      <c r="Q2001" s="2" t="s">
        <v>2645</v>
      </c>
    </row>
    <row r="2002" spans="1:17" ht="14.25" customHeight="1" x14ac:dyDescent="0.25">
      <c r="A2002" s="2">
        <v>2001</v>
      </c>
      <c r="B2002" s="3">
        <v>22111</v>
      </c>
      <c r="C2002" s="4" t="s">
        <v>4</v>
      </c>
      <c r="D2002" s="5">
        <v>43989</v>
      </c>
      <c r="E2002" s="36" t="s">
        <v>35</v>
      </c>
      <c r="F2002" s="71">
        <v>43990</v>
      </c>
      <c r="G2002" s="4" t="s">
        <v>596</v>
      </c>
      <c r="H2002" s="1">
        <f t="shared" si="93"/>
        <v>1</v>
      </c>
      <c r="I2002" s="1">
        <f t="shared" si="94"/>
        <v>1</v>
      </c>
      <c r="J2002" s="69" t="s">
        <v>2268</v>
      </c>
      <c r="K2002" s="4" t="s">
        <v>589</v>
      </c>
      <c r="L2002" s="4" t="s">
        <v>35</v>
      </c>
      <c r="N2002" s="74" t="e">
        <f>+VLOOKUP(B2002,#REF!,5,0)</f>
        <v>#REF!</v>
      </c>
      <c r="O2002" s="2" t="e">
        <f t="shared" si="95"/>
        <v>#REF!</v>
      </c>
      <c r="P2002" s="2" t="s">
        <v>2644</v>
      </c>
      <c r="Q2002" s="2" t="s">
        <v>2645</v>
      </c>
    </row>
    <row r="2003" spans="1:17" ht="14.25" customHeight="1" x14ac:dyDescent="0.25">
      <c r="A2003" s="2">
        <v>2002</v>
      </c>
      <c r="B2003" s="3">
        <v>22112</v>
      </c>
      <c r="C2003" s="4" t="s">
        <v>2</v>
      </c>
      <c r="D2003" s="5">
        <v>43989</v>
      </c>
      <c r="E2003" s="36" t="s">
        <v>35</v>
      </c>
      <c r="F2003" s="71">
        <v>43990</v>
      </c>
      <c r="G2003" s="4" t="s">
        <v>596</v>
      </c>
      <c r="H2003" s="1">
        <f t="shared" si="93"/>
        <v>1</v>
      </c>
      <c r="I2003" s="1">
        <f t="shared" si="94"/>
        <v>1</v>
      </c>
      <c r="J2003" s="69" t="s">
        <v>2268</v>
      </c>
      <c r="K2003" s="4" t="s">
        <v>589</v>
      </c>
      <c r="L2003" s="4" t="s">
        <v>35</v>
      </c>
      <c r="N2003" s="74" t="e">
        <f>+VLOOKUP(B2003,#REF!,5,0)</f>
        <v>#REF!</v>
      </c>
      <c r="O2003" s="2" t="e">
        <f t="shared" si="95"/>
        <v>#REF!</v>
      </c>
      <c r="P2003" s="2" t="s">
        <v>2644</v>
      </c>
      <c r="Q2003" s="2" t="s">
        <v>2645</v>
      </c>
    </row>
    <row r="2004" spans="1:17" ht="14.25" customHeight="1" x14ac:dyDescent="0.25">
      <c r="A2004" s="2">
        <v>2003</v>
      </c>
      <c r="B2004" s="3">
        <v>22113</v>
      </c>
      <c r="C2004" s="4" t="s">
        <v>586</v>
      </c>
      <c r="D2004" s="5">
        <v>43989</v>
      </c>
      <c r="E2004" s="36" t="s">
        <v>35</v>
      </c>
      <c r="F2004" s="71">
        <v>43992</v>
      </c>
      <c r="G2004" s="4" t="s">
        <v>596</v>
      </c>
      <c r="H2004" s="1">
        <f t="shared" si="93"/>
        <v>3</v>
      </c>
      <c r="I2004" s="1">
        <f t="shared" si="94"/>
        <v>3</v>
      </c>
      <c r="J2004" s="69" t="s">
        <v>2269</v>
      </c>
      <c r="K2004" s="4" t="s">
        <v>589</v>
      </c>
      <c r="L2004" s="4" t="s">
        <v>35</v>
      </c>
      <c r="N2004" s="74" t="e">
        <f>+VLOOKUP(B2004,#REF!,5,0)</f>
        <v>#REF!</v>
      </c>
      <c r="O2004" s="2" t="e">
        <f t="shared" si="95"/>
        <v>#REF!</v>
      </c>
      <c r="P2004" s="2" t="s">
        <v>2644</v>
      </c>
      <c r="Q2004" s="2" t="s">
        <v>2645</v>
      </c>
    </row>
    <row r="2005" spans="1:17" ht="14.25" customHeight="1" x14ac:dyDescent="0.25">
      <c r="A2005" s="2">
        <v>2004</v>
      </c>
      <c r="B2005" s="3">
        <v>22114</v>
      </c>
      <c r="C2005" s="4" t="s">
        <v>4</v>
      </c>
      <c r="D2005" s="5">
        <v>43989</v>
      </c>
      <c r="E2005" s="36" t="s">
        <v>35</v>
      </c>
      <c r="F2005" s="71">
        <v>43990</v>
      </c>
      <c r="G2005" s="4" t="s">
        <v>596</v>
      </c>
      <c r="H2005" s="1">
        <f t="shared" si="93"/>
        <v>1</v>
      </c>
      <c r="I2005" s="1">
        <f t="shared" si="94"/>
        <v>1</v>
      </c>
      <c r="J2005" s="69" t="s">
        <v>1281</v>
      </c>
      <c r="K2005" s="4" t="s">
        <v>589</v>
      </c>
      <c r="L2005" s="4" t="s">
        <v>35</v>
      </c>
      <c r="N2005" s="74" t="e">
        <f>+VLOOKUP(B2005,#REF!,5,0)</f>
        <v>#REF!</v>
      </c>
      <c r="O2005" s="2" t="e">
        <f t="shared" si="95"/>
        <v>#REF!</v>
      </c>
      <c r="P2005" s="2" t="s">
        <v>2644</v>
      </c>
      <c r="Q2005" s="2" t="s">
        <v>2645</v>
      </c>
    </row>
    <row r="2006" spans="1:17" ht="14.25" customHeight="1" x14ac:dyDescent="0.25">
      <c r="A2006" s="2">
        <v>2005</v>
      </c>
      <c r="B2006" s="3">
        <v>22115</v>
      </c>
      <c r="C2006" s="4" t="s">
        <v>586</v>
      </c>
      <c r="D2006" s="5">
        <v>43989</v>
      </c>
      <c r="E2006" s="36" t="s">
        <v>35</v>
      </c>
      <c r="F2006" s="71">
        <v>43992</v>
      </c>
      <c r="G2006" s="4" t="s">
        <v>596</v>
      </c>
      <c r="H2006" s="1">
        <f t="shared" si="93"/>
        <v>3</v>
      </c>
      <c r="I2006" s="1">
        <f t="shared" si="94"/>
        <v>3</v>
      </c>
      <c r="J2006" s="69" t="s">
        <v>8</v>
      </c>
      <c r="K2006" s="4" t="s">
        <v>589</v>
      </c>
      <c r="L2006" s="4" t="s">
        <v>35</v>
      </c>
      <c r="N2006" s="74" t="e">
        <f>+VLOOKUP(B2006,#REF!,5,0)</f>
        <v>#REF!</v>
      </c>
      <c r="O2006" s="2" t="e">
        <f t="shared" si="95"/>
        <v>#REF!</v>
      </c>
      <c r="P2006" s="2" t="s">
        <v>2644</v>
      </c>
      <c r="Q2006" s="2" t="s">
        <v>2645</v>
      </c>
    </row>
    <row r="2007" spans="1:17" ht="14.25" customHeight="1" x14ac:dyDescent="0.25">
      <c r="A2007" s="2">
        <v>2006</v>
      </c>
      <c r="B2007" s="3">
        <v>22116</v>
      </c>
      <c r="C2007" s="4" t="s">
        <v>586</v>
      </c>
      <c r="D2007" s="5">
        <v>43989</v>
      </c>
      <c r="E2007" s="36" t="s">
        <v>35</v>
      </c>
      <c r="F2007" s="71">
        <v>43992</v>
      </c>
      <c r="G2007" s="4" t="s">
        <v>596</v>
      </c>
      <c r="H2007" s="1">
        <f t="shared" si="93"/>
        <v>3</v>
      </c>
      <c r="I2007" s="1">
        <f t="shared" si="94"/>
        <v>3</v>
      </c>
      <c r="J2007" s="69" t="s">
        <v>2270</v>
      </c>
      <c r="K2007" s="4" t="s">
        <v>589</v>
      </c>
      <c r="L2007" s="4" t="s">
        <v>35</v>
      </c>
      <c r="N2007" s="74" t="e">
        <f>+VLOOKUP(B2007,#REF!,5,0)</f>
        <v>#REF!</v>
      </c>
      <c r="O2007" s="2" t="e">
        <f t="shared" si="95"/>
        <v>#REF!</v>
      </c>
      <c r="P2007" s="2" t="s">
        <v>2644</v>
      </c>
      <c r="Q2007" s="2" t="s">
        <v>2645</v>
      </c>
    </row>
    <row r="2008" spans="1:17" ht="14.25" customHeight="1" x14ac:dyDescent="0.25">
      <c r="A2008" s="2">
        <v>2007</v>
      </c>
      <c r="B2008" s="3">
        <v>22117</v>
      </c>
      <c r="C2008" s="4" t="s">
        <v>586</v>
      </c>
      <c r="D2008" s="5">
        <v>43989</v>
      </c>
      <c r="E2008" s="36" t="s">
        <v>35</v>
      </c>
      <c r="F2008" s="71">
        <v>43992</v>
      </c>
      <c r="G2008" s="4" t="s">
        <v>596</v>
      </c>
      <c r="H2008" s="1">
        <f t="shared" si="93"/>
        <v>3</v>
      </c>
      <c r="I2008" s="1">
        <f t="shared" si="94"/>
        <v>3</v>
      </c>
      <c r="J2008" s="69" t="s">
        <v>2271</v>
      </c>
      <c r="K2008" s="4" t="s">
        <v>589</v>
      </c>
      <c r="L2008" s="4" t="s">
        <v>35</v>
      </c>
      <c r="N2008" s="74" t="e">
        <f>+VLOOKUP(B2008,#REF!,5,0)</f>
        <v>#REF!</v>
      </c>
      <c r="O2008" s="2" t="e">
        <f t="shared" si="95"/>
        <v>#REF!</v>
      </c>
      <c r="P2008" s="2" t="s">
        <v>2644</v>
      </c>
      <c r="Q2008" s="2" t="s">
        <v>2645</v>
      </c>
    </row>
    <row r="2009" spans="1:17" ht="14.25" customHeight="1" x14ac:dyDescent="0.25">
      <c r="A2009" s="2">
        <v>2008</v>
      </c>
      <c r="B2009" s="3">
        <v>22118</v>
      </c>
      <c r="C2009" s="4" t="s">
        <v>586</v>
      </c>
      <c r="D2009" s="5">
        <v>43989</v>
      </c>
      <c r="E2009" s="36" t="s">
        <v>35</v>
      </c>
      <c r="F2009" s="71">
        <v>43992</v>
      </c>
      <c r="G2009" s="4" t="s">
        <v>596</v>
      </c>
      <c r="H2009" s="1">
        <f t="shared" si="93"/>
        <v>3</v>
      </c>
      <c r="I2009" s="1">
        <f t="shared" si="94"/>
        <v>3</v>
      </c>
      <c r="J2009" s="69" t="s">
        <v>2272</v>
      </c>
      <c r="K2009" s="4" t="s">
        <v>589</v>
      </c>
      <c r="L2009" s="4" t="s">
        <v>35</v>
      </c>
      <c r="N2009" s="74" t="e">
        <f>+VLOOKUP(B2009,#REF!,5,0)</f>
        <v>#REF!</v>
      </c>
      <c r="O2009" s="2" t="e">
        <f t="shared" si="95"/>
        <v>#REF!</v>
      </c>
      <c r="P2009" s="2" t="s">
        <v>2644</v>
      </c>
      <c r="Q2009" s="2" t="s">
        <v>2645</v>
      </c>
    </row>
    <row r="2010" spans="1:17" ht="14.25" customHeight="1" x14ac:dyDescent="0.25">
      <c r="A2010" s="2">
        <v>2009</v>
      </c>
      <c r="B2010" s="3">
        <v>22119</v>
      </c>
      <c r="C2010" s="4" t="s">
        <v>4</v>
      </c>
      <c r="D2010" s="5">
        <v>43989</v>
      </c>
      <c r="E2010" s="36" t="s">
        <v>35</v>
      </c>
      <c r="F2010" s="71">
        <v>43992</v>
      </c>
      <c r="G2010" s="4" t="s">
        <v>596</v>
      </c>
      <c r="H2010" s="1">
        <f t="shared" si="93"/>
        <v>3</v>
      </c>
      <c r="I2010" s="1">
        <f t="shared" si="94"/>
        <v>3</v>
      </c>
      <c r="J2010" s="69" t="s">
        <v>2273</v>
      </c>
      <c r="K2010" s="4" t="s">
        <v>589</v>
      </c>
      <c r="L2010" s="4" t="s">
        <v>35</v>
      </c>
      <c r="N2010" s="74" t="e">
        <f>+VLOOKUP(B2010,#REF!,5,0)</f>
        <v>#REF!</v>
      </c>
      <c r="O2010" s="2" t="e">
        <f t="shared" si="95"/>
        <v>#REF!</v>
      </c>
      <c r="P2010" s="2" t="s">
        <v>2644</v>
      </c>
      <c r="Q2010" s="2" t="s">
        <v>2645</v>
      </c>
    </row>
    <row r="2011" spans="1:17" ht="14.25" customHeight="1" x14ac:dyDescent="0.25">
      <c r="A2011" s="2">
        <v>2010</v>
      </c>
      <c r="B2011" s="3">
        <v>22120</v>
      </c>
      <c r="C2011" s="4" t="s">
        <v>586</v>
      </c>
      <c r="D2011" s="5">
        <v>43989</v>
      </c>
      <c r="E2011" s="36" t="s">
        <v>35</v>
      </c>
      <c r="F2011" s="71">
        <v>43992</v>
      </c>
      <c r="G2011" s="4" t="s">
        <v>596</v>
      </c>
      <c r="H2011" s="1">
        <f t="shared" si="93"/>
        <v>3</v>
      </c>
      <c r="I2011" s="1">
        <f t="shared" si="94"/>
        <v>3</v>
      </c>
      <c r="J2011" s="69" t="s">
        <v>2274</v>
      </c>
      <c r="K2011" s="4" t="s">
        <v>589</v>
      </c>
      <c r="L2011" s="4" t="s">
        <v>35</v>
      </c>
      <c r="N2011" s="74" t="e">
        <f>+VLOOKUP(B2011,#REF!,5,0)</f>
        <v>#REF!</v>
      </c>
      <c r="O2011" s="2" t="e">
        <f t="shared" si="95"/>
        <v>#REF!</v>
      </c>
      <c r="P2011" s="2" t="s">
        <v>2644</v>
      </c>
      <c r="Q2011" s="2" t="s">
        <v>2645</v>
      </c>
    </row>
    <row r="2012" spans="1:17" ht="14.25" customHeight="1" x14ac:dyDescent="0.25">
      <c r="A2012" s="2">
        <v>2011</v>
      </c>
      <c r="B2012" s="3">
        <v>22121</v>
      </c>
      <c r="C2012" s="4" t="s">
        <v>586</v>
      </c>
      <c r="D2012" s="5">
        <v>43990</v>
      </c>
      <c r="E2012" s="36" t="s">
        <v>35</v>
      </c>
      <c r="F2012" s="71">
        <v>43992</v>
      </c>
      <c r="G2012" s="4" t="s">
        <v>596</v>
      </c>
      <c r="H2012" s="1">
        <f t="shared" si="93"/>
        <v>2</v>
      </c>
      <c r="I2012" s="1">
        <f t="shared" si="94"/>
        <v>3</v>
      </c>
      <c r="J2012" s="69" t="s">
        <v>2275</v>
      </c>
      <c r="K2012" s="4" t="s">
        <v>589</v>
      </c>
      <c r="L2012" s="4" t="s">
        <v>35</v>
      </c>
      <c r="N2012" s="74" t="e">
        <f>+VLOOKUP(B2012,#REF!,5,0)</f>
        <v>#REF!</v>
      </c>
      <c r="O2012" s="2" t="e">
        <f t="shared" si="95"/>
        <v>#REF!</v>
      </c>
      <c r="P2012" s="2" t="s">
        <v>2644</v>
      </c>
      <c r="Q2012" s="2" t="s">
        <v>2645</v>
      </c>
    </row>
    <row r="2013" spans="1:17" ht="14.25" customHeight="1" x14ac:dyDescent="0.25">
      <c r="A2013" s="2">
        <v>2012</v>
      </c>
      <c r="B2013" s="3">
        <v>22122</v>
      </c>
      <c r="C2013" s="4" t="s">
        <v>586</v>
      </c>
      <c r="D2013" s="5">
        <v>43990</v>
      </c>
      <c r="E2013" s="36" t="s">
        <v>35</v>
      </c>
      <c r="F2013" s="71">
        <v>43992</v>
      </c>
      <c r="G2013" s="4" t="s">
        <v>596</v>
      </c>
      <c r="H2013" s="1">
        <f t="shared" si="93"/>
        <v>2</v>
      </c>
      <c r="I2013" s="1">
        <f t="shared" si="94"/>
        <v>3</v>
      </c>
      <c r="J2013" s="69" t="s">
        <v>2276</v>
      </c>
      <c r="K2013" s="4" t="s">
        <v>589</v>
      </c>
      <c r="L2013" s="4" t="s">
        <v>35</v>
      </c>
      <c r="N2013" s="74" t="e">
        <f>+VLOOKUP(B2013,#REF!,5,0)</f>
        <v>#REF!</v>
      </c>
      <c r="O2013" s="2" t="e">
        <f t="shared" si="95"/>
        <v>#REF!</v>
      </c>
      <c r="P2013" s="2" t="s">
        <v>2644</v>
      </c>
      <c r="Q2013" s="2" t="s">
        <v>2645</v>
      </c>
    </row>
    <row r="2014" spans="1:17" ht="14.25" customHeight="1" x14ac:dyDescent="0.25">
      <c r="A2014" s="2">
        <v>2013</v>
      </c>
      <c r="B2014" s="3">
        <v>22123</v>
      </c>
      <c r="C2014" s="4" t="s">
        <v>586</v>
      </c>
      <c r="D2014" s="5">
        <v>43990</v>
      </c>
      <c r="E2014" s="36" t="s">
        <v>35</v>
      </c>
      <c r="F2014" s="71">
        <v>43992</v>
      </c>
      <c r="G2014" s="4" t="s">
        <v>596</v>
      </c>
      <c r="H2014" s="1">
        <f t="shared" si="93"/>
        <v>2</v>
      </c>
      <c r="I2014" s="1">
        <f t="shared" si="94"/>
        <v>3</v>
      </c>
      <c r="J2014" s="69" t="s">
        <v>2277</v>
      </c>
      <c r="K2014" s="4" t="s">
        <v>589</v>
      </c>
      <c r="L2014" s="4" t="s">
        <v>35</v>
      </c>
      <c r="N2014" s="74" t="e">
        <f>+VLOOKUP(B2014,#REF!,5,0)</f>
        <v>#REF!</v>
      </c>
      <c r="O2014" s="2" t="e">
        <f t="shared" si="95"/>
        <v>#REF!</v>
      </c>
      <c r="P2014" s="2" t="s">
        <v>2644</v>
      </c>
      <c r="Q2014" s="2" t="s">
        <v>2645</v>
      </c>
    </row>
    <row r="2015" spans="1:17" ht="14.25" customHeight="1" x14ac:dyDescent="0.25">
      <c r="A2015" s="2">
        <v>2014</v>
      </c>
      <c r="B2015" s="3">
        <v>22124</v>
      </c>
      <c r="C2015" s="4" t="s">
        <v>586</v>
      </c>
      <c r="D2015" s="5">
        <v>43990</v>
      </c>
      <c r="E2015" s="36" t="s">
        <v>35</v>
      </c>
      <c r="F2015" s="71">
        <v>43992</v>
      </c>
      <c r="G2015" s="4" t="s">
        <v>596</v>
      </c>
      <c r="H2015" s="1">
        <f t="shared" si="93"/>
        <v>2</v>
      </c>
      <c r="I2015" s="1">
        <f t="shared" si="94"/>
        <v>3</v>
      </c>
      <c r="J2015" s="69" t="s">
        <v>2278</v>
      </c>
      <c r="K2015" s="4" t="s">
        <v>589</v>
      </c>
      <c r="L2015" s="4" t="s">
        <v>35</v>
      </c>
      <c r="N2015" s="74" t="e">
        <f>+VLOOKUP(B2015,#REF!,5,0)</f>
        <v>#REF!</v>
      </c>
      <c r="O2015" s="2" t="e">
        <f t="shared" si="95"/>
        <v>#REF!</v>
      </c>
      <c r="P2015" s="2" t="s">
        <v>2644</v>
      </c>
      <c r="Q2015" s="2" t="s">
        <v>2645</v>
      </c>
    </row>
    <row r="2016" spans="1:17" ht="14.25" customHeight="1" x14ac:dyDescent="0.25">
      <c r="A2016" s="2">
        <v>2015</v>
      </c>
      <c r="B2016" s="3">
        <v>22125</v>
      </c>
      <c r="C2016" s="4" t="s">
        <v>586</v>
      </c>
      <c r="D2016" s="5">
        <v>43990</v>
      </c>
      <c r="E2016" s="36" t="s">
        <v>35</v>
      </c>
      <c r="F2016" s="71">
        <v>43992</v>
      </c>
      <c r="G2016" s="4" t="s">
        <v>596</v>
      </c>
      <c r="H2016" s="1">
        <f t="shared" si="93"/>
        <v>2</v>
      </c>
      <c r="I2016" s="1">
        <f t="shared" si="94"/>
        <v>3</v>
      </c>
      <c r="J2016" s="69" t="s">
        <v>2279</v>
      </c>
      <c r="K2016" s="4" t="s">
        <v>589</v>
      </c>
      <c r="L2016" s="4" t="s">
        <v>35</v>
      </c>
      <c r="N2016" s="74" t="e">
        <f>+VLOOKUP(B2016,#REF!,5,0)</f>
        <v>#REF!</v>
      </c>
      <c r="O2016" s="2" t="e">
        <f t="shared" si="95"/>
        <v>#REF!</v>
      </c>
      <c r="P2016" s="2" t="s">
        <v>2644</v>
      </c>
      <c r="Q2016" s="2" t="s">
        <v>2645</v>
      </c>
    </row>
    <row r="2017" spans="1:17" ht="14.25" customHeight="1" x14ac:dyDescent="0.25">
      <c r="A2017" s="2">
        <v>2016</v>
      </c>
      <c r="B2017" s="3">
        <v>22126</v>
      </c>
      <c r="C2017" s="4" t="s">
        <v>586</v>
      </c>
      <c r="D2017" s="5">
        <v>43990</v>
      </c>
      <c r="E2017" s="36" t="s">
        <v>35</v>
      </c>
      <c r="F2017" s="71">
        <v>43992</v>
      </c>
      <c r="G2017" s="4" t="s">
        <v>596</v>
      </c>
      <c r="H2017" s="1">
        <f t="shared" si="93"/>
        <v>2</v>
      </c>
      <c r="I2017" s="1">
        <f t="shared" si="94"/>
        <v>3</v>
      </c>
      <c r="J2017" s="69" t="s">
        <v>2280</v>
      </c>
      <c r="K2017" s="4" t="s">
        <v>589</v>
      </c>
      <c r="L2017" s="4" t="s">
        <v>35</v>
      </c>
      <c r="N2017" s="74" t="e">
        <f>+VLOOKUP(B2017,#REF!,5,0)</f>
        <v>#REF!</v>
      </c>
      <c r="O2017" s="2" t="e">
        <f t="shared" si="95"/>
        <v>#REF!</v>
      </c>
      <c r="P2017" s="2" t="s">
        <v>2644</v>
      </c>
      <c r="Q2017" s="2" t="s">
        <v>2645</v>
      </c>
    </row>
    <row r="2018" spans="1:17" ht="14.25" customHeight="1" x14ac:dyDescent="0.25">
      <c r="A2018" s="2">
        <v>2017</v>
      </c>
      <c r="B2018" s="3">
        <v>22127</v>
      </c>
      <c r="C2018" s="4" t="s">
        <v>586</v>
      </c>
      <c r="D2018" s="5">
        <v>43990</v>
      </c>
      <c r="E2018" s="36" t="s">
        <v>35</v>
      </c>
      <c r="F2018" s="71">
        <v>43992</v>
      </c>
      <c r="G2018" s="4" t="s">
        <v>596</v>
      </c>
      <c r="H2018" s="1">
        <f t="shared" si="93"/>
        <v>2</v>
      </c>
      <c r="I2018" s="1">
        <f t="shared" si="94"/>
        <v>3</v>
      </c>
      <c r="J2018" s="69" t="s">
        <v>2281</v>
      </c>
      <c r="K2018" s="4" t="s">
        <v>589</v>
      </c>
      <c r="L2018" s="4" t="s">
        <v>35</v>
      </c>
      <c r="N2018" s="74" t="e">
        <f>+VLOOKUP(B2018,#REF!,5,0)</f>
        <v>#REF!</v>
      </c>
      <c r="O2018" s="2" t="e">
        <f t="shared" si="95"/>
        <v>#REF!</v>
      </c>
      <c r="P2018" s="2" t="s">
        <v>2644</v>
      </c>
      <c r="Q2018" s="2" t="s">
        <v>2645</v>
      </c>
    </row>
    <row r="2019" spans="1:17" ht="14.25" customHeight="1" x14ac:dyDescent="0.25">
      <c r="A2019" s="2">
        <v>2018</v>
      </c>
      <c r="B2019" s="3">
        <v>22128</v>
      </c>
      <c r="C2019" s="4" t="s">
        <v>4</v>
      </c>
      <c r="D2019" s="5">
        <v>43990</v>
      </c>
      <c r="E2019" s="36" t="s">
        <v>35</v>
      </c>
      <c r="F2019" s="71">
        <v>43992</v>
      </c>
      <c r="G2019" s="4" t="s">
        <v>596</v>
      </c>
      <c r="H2019" s="1">
        <f t="shared" si="93"/>
        <v>2</v>
      </c>
      <c r="I2019" s="1">
        <f t="shared" si="94"/>
        <v>3</v>
      </c>
      <c r="J2019" s="69" t="s">
        <v>2282</v>
      </c>
      <c r="K2019" s="4" t="s">
        <v>589</v>
      </c>
      <c r="L2019" s="4" t="s">
        <v>35</v>
      </c>
      <c r="N2019" s="74" t="e">
        <f>+VLOOKUP(B2019,#REF!,5,0)</f>
        <v>#REF!</v>
      </c>
      <c r="O2019" s="2" t="e">
        <f t="shared" si="95"/>
        <v>#REF!</v>
      </c>
      <c r="P2019" s="2" t="s">
        <v>2644</v>
      </c>
      <c r="Q2019" s="2" t="s">
        <v>2645</v>
      </c>
    </row>
    <row r="2020" spans="1:17" ht="14.25" customHeight="1" x14ac:dyDescent="0.25">
      <c r="A2020" s="2">
        <v>2019</v>
      </c>
      <c r="B2020" s="3">
        <v>22129</v>
      </c>
      <c r="C2020" s="4" t="s">
        <v>586</v>
      </c>
      <c r="D2020" s="5">
        <v>43990</v>
      </c>
      <c r="E2020" s="36" t="s">
        <v>35</v>
      </c>
      <c r="F2020" s="71">
        <v>43992</v>
      </c>
      <c r="G2020" s="4" t="s">
        <v>596</v>
      </c>
      <c r="H2020" s="1">
        <f t="shared" si="93"/>
        <v>2</v>
      </c>
      <c r="I2020" s="1">
        <f t="shared" si="94"/>
        <v>3</v>
      </c>
      <c r="J2020" s="69" t="s">
        <v>2280</v>
      </c>
      <c r="K2020" s="4" t="s">
        <v>589</v>
      </c>
      <c r="L2020" s="4" t="s">
        <v>35</v>
      </c>
      <c r="N2020" s="74" t="e">
        <f>+VLOOKUP(B2020,#REF!,5,0)</f>
        <v>#REF!</v>
      </c>
      <c r="O2020" s="2" t="e">
        <f t="shared" si="95"/>
        <v>#REF!</v>
      </c>
      <c r="P2020" s="2" t="s">
        <v>2644</v>
      </c>
      <c r="Q2020" s="2" t="s">
        <v>2645</v>
      </c>
    </row>
    <row r="2021" spans="1:17" ht="14.25" customHeight="1" x14ac:dyDescent="0.25">
      <c r="A2021" s="2">
        <v>2020</v>
      </c>
      <c r="B2021" s="3">
        <v>22130</v>
      </c>
      <c r="C2021" s="4" t="s">
        <v>586</v>
      </c>
      <c r="D2021" s="5">
        <v>43990</v>
      </c>
      <c r="E2021" s="36" t="s">
        <v>35</v>
      </c>
      <c r="F2021" s="71">
        <v>43992</v>
      </c>
      <c r="G2021" s="4" t="s">
        <v>596</v>
      </c>
      <c r="H2021" s="1">
        <f t="shared" si="93"/>
        <v>2</v>
      </c>
      <c r="I2021" s="1">
        <f t="shared" si="94"/>
        <v>3</v>
      </c>
      <c r="J2021" s="69" t="s">
        <v>2283</v>
      </c>
      <c r="K2021" s="4" t="s">
        <v>589</v>
      </c>
      <c r="L2021" s="4" t="s">
        <v>35</v>
      </c>
      <c r="N2021" s="74" t="e">
        <f>+VLOOKUP(B2021,#REF!,5,0)</f>
        <v>#REF!</v>
      </c>
      <c r="O2021" s="2" t="e">
        <f t="shared" si="95"/>
        <v>#REF!</v>
      </c>
      <c r="P2021" s="2" t="s">
        <v>2644</v>
      </c>
      <c r="Q2021" s="2" t="s">
        <v>2645</v>
      </c>
    </row>
    <row r="2022" spans="1:17" ht="14.25" customHeight="1" x14ac:dyDescent="0.25">
      <c r="A2022" s="2">
        <v>2021</v>
      </c>
      <c r="B2022" s="3">
        <v>22131</v>
      </c>
      <c r="C2022" s="4" t="s">
        <v>586</v>
      </c>
      <c r="D2022" s="5">
        <v>43990</v>
      </c>
      <c r="E2022" s="36" t="s">
        <v>35</v>
      </c>
      <c r="F2022" s="71">
        <v>43992</v>
      </c>
      <c r="G2022" s="4" t="s">
        <v>596</v>
      </c>
      <c r="H2022" s="1">
        <f t="shared" si="93"/>
        <v>2</v>
      </c>
      <c r="I2022" s="1">
        <f t="shared" si="94"/>
        <v>3</v>
      </c>
      <c r="J2022" s="69" t="s">
        <v>2284</v>
      </c>
      <c r="K2022" s="4" t="s">
        <v>589</v>
      </c>
      <c r="L2022" s="4" t="s">
        <v>35</v>
      </c>
      <c r="N2022" s="74" t="e">
        <f>+VLOOKUP(B2022,#REF!,5,0)</f>
        <v>#REF!</v>
      </c>
      <c r="O2022" s="2" t="e">
        <f t="shared" si="95"/>
        <v>#REF!</v>
      </c>
      <c r="P2022" s="2" t="s">
        <v>2644</v>
      </c>
      <c r="Q2022" s="2" t="s">
        <v>2645</v>
      </c>
    </row>
    <row r="2023" spans="1:17" ht="14.25" customHeight="1" x14ac:dyDescent="0.25">
      <c r="A2023" s="2">
        <v>2022</v>
      </c>
      <c r="B2023" s="3">
        <v>22132</v>
      </c>
      <c r="C2023" s="4" t="s">
        <v>586</v>
      </c>
      <c r="D2023" s="5">
        <v>43990</v>
      </c>
      <c r="E2023" s="36" t="s">
        <v>35</v>
      </c>
      <c r="F2023" s="71">
        <v>43992</v>
      </c>
      <c r="G2023" s="4" t="s">
        <v>596</v>
      </c>
      <c r="H2023" s="1">
        <f t="shared" si="93"/>
        <v>2</v>
      </c>
      <c r="I2023" s="1">
        <f t="shared" si="94"/>
        <v>3</v>
      </c>
      <c r="J2023" s="69" t="s">
        <v>2285</v>
      </c>
      <c r="K2023" s="4" t="s">
        <v>589</v>
      </c>
      <c r="L2023" s="4" t="s">
        <v>35</v>
      </c>
      <c r="N2023" s="74" t="e">
        <f>+VLOOKUP(B2023,#REF!,5,0)</f>
        <v>#REF!</v>
      </c>
      <c r="O2023" s="2" t="e">
        <f t="shared" si="95"/>
        <v>#REF!</v>
      </c>
      <c r="P2023" s="2" t="s">
        <v>2644</v>
      </c>
      <c r="Q2023" s="2" t="s">
        <v>2645</v>
      </c>
    </row>
    <row r="2024" spans="1:17" ht="14.25" customHeight="1" x14ac:dyDescent="0.25">
      <c r="A2024" s="2">
        <v>2023</v>
      </c>
      <c r="B2024" s="3">
        <v>22133</v>
      </c>
      <c r="C2024" s="4" t="s">
        <v>7</v>
      </c>
      <c r="D2024" s="5">
        <v>43990</v>
      </c>
      <c r="E2024" s="36" t="s">
        <v>35</v>
      </c>
      <c r="F2024" s="71">
        <v>43992</v>
      </c>
      <c r="G2024" s="4" t="s">
        <v>596</v>
      </c>
      <c r="H2024" s="1">
        <f t="shared" si="93"/>
        <v>2</v>
      </c>
      <c r="I2024" s="1">
        <f t="shared" si="94"/>
        <v>3</v>
      </c>
      <c r="J2024" s="69" t="s">
        <v>2286</v>
      </c>
      <c r="K2024" s="4" t="s">
        <v>589</v>
      </c>
      <c r="L2024" s="4" t="s">
        <v>35</v>
      </c>
      <c r="N2024" s="74" t="e">
        <f>+VLOOKUP(B2024,#REF!,5,0)</f>
        <v>#REF!</v>
      </c>
      <c r="O2024" s="2" t="e">
        <f t="shared" si="95"/>
        <v>#REF!</v>
      </c>
      <c r="P2024" s="2" t="s">
        <v>2644</v>
      </c>
      <c r="Q2024" s="2" t="s">
        <v>2645</v>
      </c>
    </row>
    <row r="2025" spans="1:17" ht="14.25" customHeight="1" x14ac:dyDescent="0.25">
      <c r="A2025" s="2">
        <v>2024</v>
      </c>
      <c r="B2025" s="3">
        <v>22134</v>
      </c>
      <c r="C2025" s="4" t="s">
        <v>586</v>
      </c>
      <c r="D2025" s="5">
        <v>43990</v>
      </c>
      <c r="E2025" s="36" t="s">
        <v>35</v>
      </c>
      <c r="F2025" s="71">
        <v>43992</v>
      </c>
      <c r="G2025" s="4" t="s">
        <v>596</v>
      </c>
      <c r="H2025" s="1">
        <f t="shared" si="93"/>
        <v>2</v>
      </c>
      <c r="I2025" s="1">
        <f t="shared" si="94"/>
        <v>3</v>
      </c>
      <c r="J2025" s="69" t="s">
        <v>2287</v>
      </c>
      <c r="K2025" s="4" t="s">
        <v>589</v>
      </c>
      <c r="L2025" s="4" t="s">
        <v>35</v>
      </c>
      <c r="N2025" s="74" t="e">
        <f>+VLOOKUP(B2025,#REF!,5,0)</f>
        <v>#REF!</v>
      </c>
      <c r="O2025" s="2" t="e">
        <f t="shared" si="95"/>
        <v>#REF!</v>
      </c>
      <c r="P2025" s="2" t="s">
        <v>2644</v>
      </c>
      <c r="Q2025" s="2" t="s">
        <v>2645</v>
      </c>
    </row>
    <row r="2026" spans="1:17" ht="14.25" customHeight="1" x14ac:dyDescent="0.25">
      <c r="A2026" s="2">
        <v>2025</v>
      </c>
      <c r="B2026" s="3">
        <v>22135</v>
      </c>
      <c r="C2026" s="4" t="s">
        <v>586</v>
      </c>
      <c r="D2026" s="5">
        <v>43990</v>
      </c>
      <c r="E2026" s="36" t="s">
        <v>35</v>
      </c>
      <c r="F2026" s="71">
        <v>43992</v>
      </c>
      <c r="G2026" s="4" t="s">
        <v>596</v>
      </c>
      <c r="H2026" s="1">
        <f t="shared" si="93"/>
        <v>2</v>
      </c>
      <c r="I2026" s="1">
        <f t="shared" si="94"/>
        <v>3</v>
      </c>
      <c r="J2026" s="69" t="s">
        <v>2288</v>
      </c>
      <c r="K2026" s="4" t="s">
        <v>589</v>
      </c>
      <c r="L2026" s="4" t="s">
        <v>35</v>
      </c>
      <c r="N2026" s="74" t="e">
        <f>+VLOOKUP(B2026,#REF!,5,0)</f>
        <v>#REF!</v>
      </c>
      <c r="O2026" s="2" t="e">
        <f t="shared" si="95"/>
        <v>#REF!</v>
      </c>
      <c r="P2026" s="2" t="s">
        <v>2644</v>
      </c>
      <c r="Q2026" s="2" t="s">
        <v>2645</v>
      </c>
    </row>
    <row r="2027" spans="1:17" ht="14.25" customHeight="1" x14ac:dyDescent="0.25">
      <c r="A2027" s="2">
        <v>2026</v>
      </c>
      <c r="B2027" s="3">
        <v>22136</v>
      </c>
      <c r="C2027" s="4" t="s">
        <v>586</v>
      </c>
      <c r="D2027" s="5">
        <v>43990</v>
      </c>
      <c r="E2027" s="36" t="s">
        <v>35</v>
      </c>
      <c r="F2027" s="71">
        <v>43992</v>
      </c>
      <c r="G2027" s="4" t="s">
        <v>596</v>
      </c>
      <c r="H2027" s="1">
        <f t="shared" si="93"/>
        <v>2</v>
      </c>
      <c r="I2027" s="1">
        <f t="shared" si="94"/>
        <v>3</v>
      </c>
      <c r="J2027" s="69" t="s">
        <v>2289</v>
      </c>
      <c r="K2027" s="4" t="s">
        <v>589</v>
      </c>
      <c r="L2027" s="4" t="s">
        <v>35</v>
      </c>
      <c r="N2027" s="74" t="e">
        <f>+VLOOKUP(B2027,#REF!,5,0)</f>
        <v>#REF!</v>
      </c>
      <c r="O2027" s="2" t="e">
        <f t="shared" si="95"/>
        <v>#REF!</v>
      </c>
      <c r="P2027" s="2" t="s">
        <v>2644</v>
      </c>
      <c r="Q2027" s="2" t="s">
        <v>2645</v>
      </c>
    </row>
    <row r="2028" spans="1:17" ht="14.25" customHeight="1" x14ac:dyDescent="0.25">
      <c r="A2028" s="2">
        <v>2027</v>
      </c>
      <c r="B2028" s="3">
        <v>22137</v>
      </c>
      <c r="C2028" s="4" t="s">
        <v>586</v>
      </c>
      <c r="D2028" s="5">
        <v>43990</v>
      </c>
      <c r="E2028" s="36" t="s">
        <v>35</v>
      </c>
      <c r="F2028" s="71">
        <v>43993</v>
      </c>
      <c r="G2028" s="4" t="s">
        <v>596</v>
      </c>
      <c r="H2028" s="1">
        <f t="shared" si="93"/>
        <v>3</v>
      </c>
      <c r="I2028" s="1">
        <f t="shared" si="94"/>
        <v>4</v>
      </c>
      <c r="J2028" s="69" t="s">
        <v>2290</v>
      </c>
      <c r="K2028" s="4" t="s">
        <v>589</v>
      </c>
      <c r="L2028" s="4" t="s">
        <v>35</v>
      </c>
      <c r="N2028" s="74" t="e">
        <f>+VLOOKUP(B2028,#REF!,5,0)</f>
        <v>#REF!</v>
      </c>
      <c r="O2028" s="2" t="e">
        <f t="shared" si="95"/>
        <v>#REF!</v>
      </c>
      <c r="P2028" s="2" t="s">
        <v>2644</v>
      </c>
      <c r="Q2028" s="2" t="s">
        <v>2645</v>
      </c>
    </row>
    <row r="2029" spans="1:17" ht="14.25" customHeight="1" x14ac:dyDescent="0.25">
      <c r="A2029" s="2">
        <v>2028</v>
      </c>
      <c r="B2029" s="3">
        <v>22138</v>
      </c>
      <c r="C2029" s="4" t="s">
        <v>586</v>
      </c>
      <c r="D2029" s="5">
        <v>43990</v>
      </c>
      <c r="E2029" s="36" t="s">
        <v>35</v>
      </c>
      <c r="F2029" s="71">
        <v>43993</v>
      </c>
      <c r="G2029" s="4" t="s">
        <v>596</v>
      </c>
      <c r="H2029" s="1">
        <f t="shared" si="93"/>
        <v>3</v>
      </c>
      <c r="I2029" s="1">
        <f t="shared" si="94"/>
        <v>4</v>
      </c>
      <c r="J2029" s="69" t="s">
        <v>2291</v>
      </c>
      <c r="K2029" s="4" t="s">
        <v>589</v>
      </c>
      <c r="L2029" s="4" t="s">
        <v>35</v>
      </c>
      <c r="N2029" s="74" t="e">
        <f>+VLOOKUP(B2029,#REF!,5,0)</f>
        <v>#REF!</v>
      </c>
      <c r="O2029" s="2" t="e">
        <f t="shared" si="95"/>
        <v>#REF!</v>
      </c>
      <c r="P2029" s="2" t="s">
        <v>2644</v>
      </c>
      <c r="Q2029" s="2" t="s">
        <v>2645</v>
      </c>
    </row>
    <row r="2030" spans="1:17" ht="14.25" customHeight="1" x14ac:dyDescent="0.25">
      <c r="A2030" s="2">
        <v>2029</v>
      </c>
      <c r="B2030" s="3">
        <v>22139</v>
      </c>
      <c r="C2030" s="4" t="s">
        <v>586</v>
      </c>
      <c r="D2030" s="5">
        <v>43990</v>
      </c>
      <c r="E2030" s="36" t="s">
        <v>35</v>
      </c>
      <c r="F2030" s="71">
        <v>43993</v>
      </c>
      <c r="G2030" s="4" t="s">
        <v>596</v>
      </c>
      <c r="H2030" s="1">
        <f t="shared" si="93"/>
        <v>3</v>
      </c>
      <c r="I2030" s="1">
        <f t="shared" si="94"/>
        <v>4</v>
      </c>
      <c r="J2030" s="69" t="s">
        <v>2292</v>
      </c>
      <c r="K2030" s="4" t="s">
        <v>589</v>
      </c>
      <c r="L2030" s="4" t="s">
        <v>35</v>
      </c>
      <c r="N2030" s="74" t="e">
        <f>+VLOOKUP(B2030,#REF!,5,0)</f>
        <v>#REF!</v>
      </c>
      <c r="O2030" s="2" t="e">
        <f t="shared" si="95"/>
        <v>#REF!</v>
      </c>
      <c r="P2030" s="2" t="s">
        <v>2644</v>
      </c>
      <c r="Q2030" s="2" t="s">
        <v>2645</v>
      </c>
    </row>
    <row r="2031" spans="1:17" ht="14.25" customHeight="1" x14ac:dyDescent="0.25">
      <c r="A2031" s="2">
        <v>2030</v>
      </c>
      <c r="B2031" s="3">
        <v>22140</v>
      </c>
      <c r="C2031" s="4" t="s">
        <v>586</v>
      </c>
      <c r="D2031" s="5">
        <v>43990</v>
      </c>
      <c r="E2031" s="36" t="s">
        <v>35</v>
      </c>
      <c r="F2031" s="71">
        <v>43993</v>
      </c>
      <c r="G2031" s="4" t="s">
        <v>596</v>
      </c>
      <c r="H2031" s="1">
        <f t="shared" si="93"/>
        <v>3</v>
      </c>
      <c r="I2031" s="1">
        <f t="shared" si="94"/>
        <v>4</v>
      </c>
      <c r="J2031" s="69" t="s">
        <v>2293</v>
      </c>
      <c r="K2031" s="4" t="s">
        <v>589</v>
      </c>
      <c r="L2031" s="4" t="s">
        <v>35</v>
      </c>
      <c r="N2031" s="74" t="e">
        <f>+VLOOKUP(B2031,#REF!,5,0)</f>
        <v>#REF!</v>
      </c>
      <c r="O2031" s="2" t="e">
        <f t="shared" si="95"/>
        <v>#REF!</v>
      </c>
      <c r="P2031" s="2" t="s">
        <v>2644</v>
      </c>
      <c r="Q2031" s="2" t="s">
        <v>2645</v>
      </c>
    </row>
    <row r="2032" spans="1:17" ht="14.25" customHeight="1" x14ac:dyDescent="0.25">
      <c r="A2032" s="2">
        <v>2031</v>
      </c>
      <c r="B2032" s="3">
        <v>22141</v>
      </c>
      <c r="C2032" s="4" t="s">
        <v>586</v>
      </c>
      <c r="D2032" s="5">
        <v>43990</v>
      </c>
      <c r="E2032" s="36" t="s">
        <v>35</v>
      </c>
      <c r="F2032" s="71">
        <v>43993</v>
      </c>
      <c r="G2032" s="4" t="s">
        <v>596</v>
      </c>
      <c r="H2032" s="1">
        <f t="shared" si="93"/>
        <v>3</v>
      </c>
      <c r="I2032" s="1">
        <f t="shared" si="94"/>
        <v>4</v>
      </c>
      <c r="J2032" s="69" t="s">
        <v>2294</v>
      </c>
      <c r="K2032" s="4" t="s">
        <v>589</v>
      </c>
      <c r="L2032" s="4" t="s">
        <v>35</v>
      </c>
      <c r="N2032" s="74" t="e">
        <f>+VLOOKUP(B2032,#REF!,5,0)</f>
        <v>#REF!</v>
      </c>
      <c r="O2032" s="2" t="e">
        <f t="shared" si="95"/>
        <v>#REF!</v>
      </c>
      <c r="P2032" s="2" t="s">
        <v>2644</v>
      </c>
      <c r="Q2032" s="2" t="s">
        <v>2645</v>
      </c>
    </row>
    <row r="2033" spans="1:17" ht="14.25" customHeight="1" x14ac:dyDescent="0.25">
      <c r="A2033" s="2">
        <v>2032</v>
      </c>
      <c r="B2033" s="3">
        <v>22142</v>
      </c>
      <c r="C2033" s="4" t="s">
        <v>4</v>
      </c>
      <c r="D2033" s="5">
        <v>43990</v>
      </c>
      <c r="E2033" s="36" t="s">
        <v>35</v>
      </c>
      <c r="F2033" s="71">
        <v>43990</v>
      </c>
      <c r="G2033" s="4" t="s">
        <v>596</v>
      </c>
      <c r="H2033" s="1">
        <f t="shared" si="93"/>
        <v>0</v>
      </c>
      <c r="I2033" s="1">
        <f t="shared" si="94"/>
        <v>1</v>
      </c>
      <c r="J2033" s="69" t="s">
        <v>2295</v>
      </c>
      <c r="K2033" s="4" t="s">
        <v>589</v>
      </c>
      <c r="L2033" s="4" t="s">
        <v>35</v>
      </c>
      <c r="N2033" s="74" t="e">
        <f>+VLOOKUP(B2033,#REF!,5,0)</f>
        <v>#REF!</v>
      </c>
      <c r="O2033" s="2" t="e">
        <f t="shared" si="95"/>
        <v>#REF!</v>
      </c>
      <c r="P2033" s="2" t="s">
        <v>2644</v>
      </c>
      <c r="Q2033" s="2" t="s">
        <v>2645</v>
      </c>
    </row>
    <row r="2034" spans="1:17" ht="14.25" customHeight="1" x14ac:dyDescent="0.25">
      <c r="A2034" s="2">
        <v>2033</v>
      </c>
      <c r="B2034" s="3">
        <v>22143</v>
      </c>
      <c r="C2034" s="4" t="s">
        <v>586</v>
      </c>
      <c r="D2034" s="5">
        <v>43990</v>
      </c>
      <c r="E2034" s="36" t="s">
        <v>35</v>
      </c>
      <c r="F2034" s="71">
        <v>43993</v>
      </c>
      <c r="G2034" s="4" t="s">
        <v>596</v>
      </c>
      <c r="H2034" s="1">
        <f t="shared" si="93"/>
        <v>3</v>
      </c>
      <c r="I2034" s="1">
        <f t="shared" si="94"/>
        <v>4</v>
      </c>
      <c r="J2034" s="69" t="s">
        <v>2296</v>
      </c>
      <c r="K2034" s="4" t="s">
        <v>589</v>
      </c>
      <c r="L2034" s="4" t="s">
        <v>35</v>
      </c>
      <c r="N2034" s="74" t="e">
        <f>+VLOOKUP(B2034,#REF!,5,0)</f>
        <v>#REF!</v>
      </c>
      <c r="O2034" s="2" t="e">
        <f t="shared" si="95"/>
        <v>#REF!</v>
      </c>
      <c r="P2034" s="2" t="s">
        <v>2644</v>
      </c>
      <c r="Q2034" s="2" t="s">
        <v>2645</v>
      </c>
    </row>
    <row r="2035" spans="1:17" ht="14.25" customHeight="1" x14ac:dyDescent="0.25">
      <c r="A2035" s="2">
        <v>2034</v>
      </c>
      <c r="B2035" s="3">
        <v>22144</v>
      </c>
      <c r="C2035" s="4" t="s">
        <v>586</v>
      </c>
      <c r="D2035" s="5">
        <v>43990</v>
      </c>
      <c r="E2035" s="36" t="s">
        <v>35</v>
      </c>
      <c r="F2035" s="71">
        <v>43993</v>
      </c>
      <c r="G2035" s="4" t="s">
        <v>596</v>
      </c>
      <c r="H2035" s="1">
        <f t="shared" si="93"/>
        <v>3</v>
      </c>
      <c r="I2035" s="1">
        <f t="shared" si="94"/>
        <v>4</v>
      </c>
      <c r="J2035" s="69" t="s">
        <v>2297</v>
      </c>
      <c r="K2035" s="4" t="s">
        <v>589</v>
      </c>
      <c r="L2035" s="4" t="s">
        <v>35</v>
      </c>
      <c r="N2035" s="74" t="e">
        <f>+VLOOKUP(B2035,#REF!,5,0)</f>
        <v>#REF!</v>
      </c>
      <c r="O2035" s="2" t="e">
        <f t="shared" si="95"/>
        <v>#REF!</v>
      </c>
      <c r="P2035" s="2" t="s">
        <v>2644</v>
      </c>
      <c r="Q2035" s="2" t="s">
        <v>2645</v>
      </c>
    </row>
    <row r="2036" spans="1:17" ht="14.25" customHeight="1" x14ac:dyDescent="0.25">
      <c r="A2036" s="2">
        <v>2035</v>
      </c>
      <c r="B2036" s="3">
        <v>22145</v>
      </c>
      <c r="C2036" s="4" t="s">
        <v>586</v>
      </c>
      <c r="D2036" s="5">
        <v>43990</v>
      </c>
      <c r="E2036" s="36" t="s">
        <v>35</v>
      </c>
      <c r="F2036" s="71">
        <v>43993</v>
      </c>
      <c r="G2036" s="4" t="s">
        <v>596</v>
      </c>
      <c r="H2036" s="1">
        <f t="shared" si="93"/>
        <v>3</v>
      </c>
      <c r="I2036" s="1">
        <f t="shared" si="94"/>
        <v>4</v>
      </c>
      <c r="J2036" s="69" t="s">
        <v>2298</v>
      </c>
      <c r="K2036" s="4" t="s">
        <v>589</v>
      </c>
      <c r="L2036" s="4" t="s">
        <v>35</v>
      </c>
      <c r="N2036" s="74" t="e">
        <f>+VLOOKUP(B2036,#REF!,5,0)</f>
        <v>#REF!</v>
      </c>
      <c r="O2036" s="2" t="e">
        <f t="shared" si="95"/>
        <v>#REF!</v>
      </c>
      <c r="P2036" s="2" t="s">
        <v>2644</v>
      </c>
      <c r="Q2036" s="2" t="s">
        <v>2645</v>
      </c>
    </row>
    <row r="2037" spans="1:17" ht="14.25" customHeight="1" x14ac:dyDescent="0.25">
      <c r="A2037" s="2">
        <v>2036</v>
      </c>
      <c r="B2037" s="3">
        <v>22146</v>
      </c>
      <c r="C2037" s="4" t="s">
        <v>4</v>
      </c>
      <c r="D2037" s="5">
        <v>43990</v>
      </c>
      <c r="E2037" s="36" t="s">
        <v>35</v>
      </c>
      <c r="F2037" s="5" t="s">
        <v>25</v>
      </c>
      <c r="G2037" s="4" t="s">
        <v>25</v>
      </c>
      <c r="H2037" s="1" t="e">
        <f t="shared" si="93"/>
        <v>#VALUE!</v>
      </c>
      <c r="I2037" s="1" t="e">
        <f t="shared" si="94"/>
        <v>#VALUE!</v>
      </c>
      <c r="J2037" s="69" t="s">
        <v>2299</v>
      </c>
      <c r="K2037" s="4" t="s">
        <v>592</v>
      </c>
      <c r="L2037" s="4" t="s">
        <v>25</v>
      </c>
      <c r="N2037" s="74" t="e">
        <f>+VLOOKUP(B2037,#REF!,5,0)</f>
        <v>#REF!</v>
      </c>
      <c r="O2037" s="2" t="e">
        <f t="shared" si="95"/>
        <v>#REF!</v>
      </c>
      <c r="P2037" s="2" t="s">
        <v>2646</v>
      </c>
      <c r="Q2037" s="2" t="s">
        <v>25</v>
      </c>
    </row>
    <row r="2038" spans="1:17" ht="14.25" customHeight="1" x14ac:dyDescent="0.25">
      <c r="A2038" s="2">
        <v>2037</v>
      </c>
      <c r="B2038" s="3">
        <v>22147</v>
      </c>
      <c r="C2038" s="4" t="s">
        <v>586</v>
      </c>
      <c r="D2038" s="5">
        <v>43990</v>
      </c>
      <c r="E2038" s="36" t="s">
        <v>35</v>
      </c>
      <c r="F2038" s="71">
        <v>43993</v>
      </c>
      <c r="G2038" s="4" t="s">
        <v>596</v>
      </c>
      <c r="H2038" s="1">
        <f t="shared" si="93"/>
        <v>3</v>
      </c>
      <c r="I2038" s="1">
        <f t="shared" si="94"/>
        <v>4</v>
      </c>
      <c r="J2038" s="69" t="s">
        <v>2300</v>
      </c>
      <c r="K2038" s="4" t="s">
        <v>589</v>
      </c>
      <c r="L2038" s="4" t="s">
        <v>35</v>
      </c>
      <c r="N2038" s="74" t="e">
        <f>+VLOOKUP(B2038,#REF!,5,0)</f>
        <v>#REF!</v>
      </c>
      <c r="O2038" s="2" t="e">
        <f t="shared" si="95"/>
        <v>#REF!</v>
      </c>
      <c r="P2038" s="2" t="s">
        <v>2644</v>
      </c>
      <c r="Q2038" s="2" t="s">
        <v>2645</v>
      </c>
    </row>
    <row r="2039" spans="1:17" ht="14.25" customHeight="1" x14ac:dyDescent="0.25">
      <c r="A2039" s="2">
        <v>2038</v>
      </c>
      <c r="B2039" s="3">
        <v>22148</v>
      </c>
      <c r="C2039" s="4" t="s">
        <v>586</v>
      </c>
      <c r="D2039" s="5">
        <v>43990</v>
      </c>
      <c r="E2039" s="36" t="s">
        <v>35</v>
      </c>
      <c r="F2039" s="71">
        <v>43994</v>
      </c>
      <c r="G2039" s="4" t="s">
        <v>596</v>
      </c>
      <c r="H2039" s="1">
        <f t="shared" si="93"/>
        <v>4</v>
      </c>
      <c r="I2039" s="1">
        <f t="shared" si="94"/>
        <v>5</v>
      </c>
      <c r="J2039" s="69" t="s">
        <v>2301</v>
      </c>
      <c r="K2039" s="4" t="s">
        <v>589</v>
      </c>
      <c r="L2039" s="4" t="s">
        <v>35</v>
      </c>
      <c r="N2039" s="74" t="e">
        <f>+VLOOKUP(B2039,#REF!,5,0)</f>
        <v>#REF!</v>
      </c>
      <c r="O2039" s="2" t="e">
        <f t="shared" si="95"/>
        <v>#REF!</v>
      </c>
      <c r="P2039" s="2" t="s">
        <v>2644</v>
      </c>
      <c r="Q2039" s="2" t="s">
        <v>2645</v>
      </c>
    </row>
    <row r="2040" spans="1:17" ht="14.25" customHeight="1" x14ac:dyDescent="0.25">
      <c r="A2040" s="2">
        <v>2039</v>
      </c>
      <c r="B2040" s="3">
        <v>22149</v>
      </c>
      <c r="C2040" s="4" t="s">
        <v>586</v>
      </c>
      <c r="D2040" s="5">
        <v>43990</v>
      </c>
      <c r="E2040" s="36" t="s">
        <v>35</v>
      </c>
      <c r="F2040" s="71">
        <v>43993</v>
      </c>
      <c r="G2040" s="4" t="s">
        <v>596</v>
      </c>
      <c r="H2040" s="1">
        <f t="shared" si="93"/>
        <v>3</v>
      </c>
      <c r="I2040" s="1">
        <f t="shared" si="94"/>
        <v>4</v>
      </c>
      <c r="J2040" s="69" t="s">
        <v>2302</v>
      </c>
      <c r="K2040" s="4" t="s">
        <v>589</v>
      </c>
      <c r="L2040" s="4" t="s">
        <v>35</v>
      </c>
      <c r="N2040" s="74" t="e">
        <f>+VLOOKUP(B2040,#REF!,5,0)</f>
        <v>#REF!</v>
      </c>
      <c r="O2040" s="2" t="e">
        <f t="shared" si="95"/>
        <v>#REF!</v>
      </c>
      <c r="P2040" s="2" t="s">
        <v>2644</v>
      </c>
      <c r="Q2040" s="2" t="s">
        <v>2645</v>
      </c>
    </row>
    <row r="2041" spans="1:17" ht="14.25" customHeight="1" x14ac:dyDescent="0.25">
      <c r="A2041" s="2">
        <v>2040</v>
      </c>
      <c r="B2041" s="3">
        <v>22150</v>
      </c>
      <c r="C2041" s="4" t="s">
        <v>2</v>
      </c>
      <c r="D2041" s="5">
        <v>43990</v>
      </c>
      <c r="E2041" s="36" t="s">
        <v>35</v>
      </c>
      <c r="F2041" s="71">
        <v>43991</v>
      </c>
      <c r="G2041" s="4" t="s">
        <v>596</v>
      </c>
      <c r="H2041" s="1">
        <f t="shared" si="93"/>
        <v>1</v>
      </c>
      <c r="I2041" s="1">
        <f t="shared" si="94"/>
        <v>2</v>
      </c>
      <c r="J2041" s="69" t="s">
        <v>2303</v>
      </c>
      <c r="K2041" s="4" t="s">
        <v>589</v>
      </c>
      <c r="L2041" s="4" t="s">
        <v>35</v>
      </c>
      <c r="N2041" s="74" t="e">
        <f>+VLOOKUP(B2041,#REF!,5,0)</f>
        <v>#REF!</v>
      </c>
      <c r="O2041" s="2" t="e">
        <f t="shared" si="95"/>
        <v>#REF!</v>
      </c>
      <c r="P2041" s="2" t="s">
        <v>2644</v>
      </c>
      <c r="Q2041" s="2" t="s">
        <v>2645</v>
      </c>
    </row>
    <row r="2042" spans="1:17" ht="14.25" customHeight="1" x14ac:dyDescent="0.25">
      <c r="A2042" s="2">
        <v>2041</v>
      </c>
      <c r="B2042" s="3">
        <v>22151</v>
      </c>
      <c r="C2042" s="4" t="s">
        <v>4</v>
      </c>
      <c r="D2042" s="5">
        <v>43990</v>
      </c>
      <c r="E2042" s="36" t="s">
        <v>35</v>
      </c>
      <c r="F2042" s="71">
        <v>43992</v>
      </c>
      <c r="G2042" s="4" t="s">
        <v>596</v>
      </c>
      <c r="H2042" s="1">
        <f t="shared" si="93"/>
        <v>2</v>
      </c>
      <c r="I2042" s="1">
        <f t="shared" si="94"/>
        <v>3</v>
      </c>
      <c r="J2042" s="69" t="s">
        <v>2304</v>
      </c>
      <c r="K2042" s="4" t="s">
        <v>589</v>
      </c>
      <c r="L2042" s="4" t="s">
        <v>35</v>
      </c>
      <c r="N2042" s="74" t="e">
        <f>+VLOOKUP(B2042,#REF!,5,0)</f>
        <v>#REF!</v>
      </c>
      <c r="O2042" s="2" t="e">
        <f t="shared" si="95"/>
        <v>#REF!</v>
      </c>
      <c r="P2042" s="2" t="s">
        <v>2644</v>
      </c>
      <c r="Q2042" s="2" t="s">
        <v>2645</v>
      </c>
    </row>
    <row r="2043" spans="1:17" ht="14.25" customHeight="1" x14ac:dyDescent="0.25">
      <c r="A2043" s="2">
        <v>2042</v>
      </c>
      <c r="B2043" s="3">
        <v>22152</v>
      </c>
      <c r="C2043" s="4" t="s">
        <v>4</v>
      </c>
      <c r="D2043" s="5">
        <v>43990</v>
      </c>
      <c r="E2043" s="36" t="s">
        <v>35</v>
      </c>
      <c r="F2043" s="71">
        <v>43992</v>
      </c>
      <c r="G2043" s="4" t="s">
        <v>596</v>
      </c>
      <c r="H2043" s="1">
        <f t="shared" si="93"/>
        <v>2</v>
      </c>
      <c r="I2043" s="1">
        <f t="shared" si="94"/>
        <v>3</v>
      </c>
      <c r="J2043" s="69" t="s">
        <v>2304</v>
      </c>
      <c r="K2043" s="4" t="s">
        <v>589</v>
      </c>
      <c r="L2043" s="4" t="s">
        <v>35</v>
      </c>
      <c r="N2043" s="74" t="e">
        <f>+VLOOKUP(B2043,#REF!,5,0)</f>
        <v>#REF!</v>
      </c>
      <c r="O2043" s="2" t="e">
        <f t="shared" si="95"/>
        <v>#REF!</v>
      </c>
      <c r="P2043" s="2" t="s">
        <v>2644</v>
      </c>
      <c r="Q2043" s="2" t="s">
        <v>2645</v>
      </c>
    </row>
    <row r="2044" spans="1:17" ht="14.25" customHeight="1" x14ac:dyDescent="0.25">
      <c r="A2044" s="2">
        <v>2043</v>
      </c>
      <c r="B2044" s="3">
        <v>22153</v>
      </c>
      <c r="C2044" s="4" t="s">
        <v>2</v>
      </c>
      <c r="D2044" s="5">
        <v>43990</v>
      </c>
      <c r="E2044" s="36" t="s">
        <v>35</v>
      </c>
      <c r="F2044" s="71">
        <v>43991</v>
      </c>
      <c r="G2044" s="4" t="s">
        <v>596</v>
      </c>
      <c r="H2044" s="1">
        <f t="shared" si="93"/>
        <v>1</v>
      </c>
      <c r="I2044" s="1">
        <f t="shared" si="94"/>
        <v>2</v>
      </c>
      <c r="J2044" s="69" t="s">
        <v>2305</v>
      </c>
      <c r="K2044" s="4" t="s">
        <v>589</v>
      </c>
      <c r="L2044" s="4" t="s">
        <v>35</v>
      </c>
      <c r="N2044" s="74" t="e">
        <f>+VLOOKUP(B2044,#REF!,5,0)</f>
        <v>#REF!</v>
      </c>
      <c r="O2044" s="2" t="e">
        <f t="shared" si="95"/>
        <v>#REF!</v>
      </c>
      <c r="P2044" s="2" t="s">
        <v>2644</v>
      </c>
      <c r="Q2044" s="2" t="s">
        <v>2645</v>
      </c>
    </row>
    <row r="2045" spans="1:17" ht="14.25" customHeight="1" x14ac:dyDescent="0.25">
      <c r="A2045" s="2">
        <v>2044</v>
      </c>
      <c r="B2045" s="3">
        <v>22154</v>
      </c>
      <c r="C2045" s="4" t="s">
        <v>586</v>
      </c>
      <c r="D2045" s="5">
        <v>43990</v>
      </c>
      <c r="E2045" s="36" t="s">
        <v>35</v>
      </c>
      <c r="F2045" s="71">
        <v>43993</v>
      </c>
      <c r="G2045" s="4" t="s">
        <v>596</v>
      </c>
      <c r="H2045" s="1">
        <f t="shared" si="93"/>
        <v>3</v>
      </c>
      <c r="I2045" s="1">
        <f t="shared" si="94"/>
        <v>4</v>
      </c>
      <c r="J2045" s="69" t="s">
        <v>2306</v>
      </c>
      <c r="K2045" s="4" t="s">
        <v>589</v>
      </c>
      <c r="L2045" s="4" t="s">
        <v>35</v>
      </c>
      <c r="N2045" s="74" t="e">
        <f>+VLOOKUP(B2045,#REF!,5,0)</f>
        <v>#REF!</v>
      </c>
      <c r="O2045" s="2" t="e">
        <f t="shared" si="95"/>
        <v>#REF!</v>
      </c>
      <c r="P2045" s="2" t="s">
        <v>2644</v>
      </c>
      <c r="Q2045" s="2" t="s">
        <v>2645</v>
      </c>
    </row>
    <row r="2046" spans="1:17" ht="14.25" customHeight="1" x14ac:dyDescent="0.25">
      <c r="A2046" s="2">
        <v>2045</v>
      </c>
      <c r="B2046" s="3">
        <v>22155</v>
      </c>
      <c r="C2046" s="4" t="s">
        <v>586</v>
      </c>
      <c r="D2046" s="5">
        <v>43990</v>
      </c>
      <c r="E2046" s="36" t="s">
        <v>35</v>
      </c>
      <c r="F2046" s="71">
        <v>43993</v>
      </c>
      <c r="G2046" s="4" t="s">
        <v>596</v>
      </c>
      <c r="H2046" s="1">
        <f t="shared" si="93"/>
        <v>3</v>
      </c>
      <c r="I2046" s="1">
        <f t="shared" si="94"/>
        <v>4</v>
      </c>
      <c r="J2046" s="69" t="s">
        <v>2306</v>
      </c>
      <c r="K2046" s="4" t="s">
        <v>589</v>
      </c>
      <c r="L2046" s="4" t="s">
        <v>35</v>
      </c>
      <c r="N2046" s="74" t="e">
        <f>+VLOOKUP(B2046,#REF!,5,0)</f>
        <v>#REF!</v>
      </c>
      <c r="O2046" s="2" t="e">
        <f t="shared" si="95"/>
        <v>#REF!</v>
      </c>
      <c r="P2046" s="2" t="s">
        <v>2644</v>
      </c>
      <c r="Q2046" s="2" t="s">
        <v>2645</v>
      </c>
    </row>
    <row r="2047" spans="1:17" ht="14.25" customHeight="1" x14ac:dyDescent="0.25">
      <c r="A2047" s="2">
        <v>2046</v>
      </c>
      <c r="B2047" s="3">
        <v>22156</v>
      </c>
      <c r="C2047" s="4" t="s">
        <v>586</v>
      </c>
      <c r="D2047" s="5">
        <v>43991</v>
      </c>
      <c r="E2047" s="36" t="s">
        <v>35</v>
      </c>
      <c r="F2047" s="71">
        <v>43993</v>
      </c>
      <c r="G2047" s="4" t="s">
        <v>596</v>
      </c>
      <c r="H2047" s="1">
        <f t="shared" si="93"/>
        <v>2</v>
      </c>
      <c r="I2047" s="1">
        <f t="shared" si="94"/>
        <v>3</v>
      </c>
      <c r="J2047" s="69" t="s">
        <v>1434</v>
      </c>
      <c r="K2047" s="4" t="s">
        <v>589</v>
      </c>
      <c r="L2047" s="4" t="s">
        <v>35</v>
      </c>
      <c r="N2047" s="74" t="e">
        <f>+VLOOKUP(B2047,#REF!,5,0)</f>
        <v>#REF!</v>
      </c>
      <c r="O2047" s="2" t="e">
        <f t="shared" si="95"/>
        <v>#REF!</v>
      </c>
      <c r="P2047" s="2" t="s">
        <v>2644</v>
      </c>
      <c r="Q2047" s="2" t="s">
        <v>2645</v>
      </c>
    </row>
    <row r="2048" spans="1:17" ht="14.25" customHeight="1" x14ac:dyDescent="0.25">
      <c r="A2048" s="2">
        <v>2047</v>
      </c>
      <c r="B2048" s="3">
        <v>22157</v>
      </c>
      <c r="C2048" s="4" t="s">
        <v>586</v>
      </c>
      <c r="D2048" s="5">
        <v>43991</v>
      </c>
      <c r="E2048" s="36" t="s">
        <v>35</v>
      </c>
      <c r="F2048" s="71">
        <v>43993</v>
      </c>
      <c r="G2048" s="4" t="s">
        <v>596</v>
      </c>
      <c r="H2048" s="1">
        <f t="shared" si="93"/>
        <v>2</v>
      </c>
      <c r="I2048" s="1">
        <f t="shared" si="94"/>
        <v>3</v>
      </c>
      <c r="J2048" s="69" t="s">
        <v>2307</v>
      </c>
      <c r="K2048" s="4" t="s">
        <v>589</v>
      </c>
      <c r="L2048" s="4" t="s">
        <v>35</v>
      </c>
      <c r="N2048" s="74" t="e">
        <f>+VLOOKUP(B2048,#REF!,5,0)</f>
        <v>#REF!</v>
      </c>
      <c r="O2048" s="2" t="e">
        <f t="shared" si="95"/>
        <v>#REF!</v>
      </c>
      <c r="P2048" s="2" t="s">
        <v>2644</v>
      </c>
      <c r="Q2048" s="2" t="s">
        <v>2645</v>
      </c>
    </row>
    <row r="2049" spans="1:17" ht="14.25" customHeight="1" x14ac:dyDescent="0.25">
      <c r="A2049" s="2">
        <v>2048</v>
      </c>
      <c r="B2049" s="3">
        <v>22158</v>
      </c>
      <c r="C2049" s="4" t="s">
        <v>586</v>
      </c>
      <c r="D2049" s="5">
        <v>43991</v>
      </c>
      <c r="E2049" s="36" t="s">
        <v>35</v>
      </c>
      <c r="F2049" s="71">
        <v>43993</v>
      </c>
      <c r="G2049" s="4" t="s">
        <v>596</v>
      </c>
      <c r="H2049" s="1">
        <f t="shared" si="93"/>
        <v>2</v>
      </c>
      <c r="I2049" s="1">
        <f t="shared" si="94"/>
        <v>3</v>
      </c>
      <c r="J2049" s="69" t="s">
        <v>2308</v>
      </c>
      <c r="K2049" s="4" t="s">
        <v>589</v>
      </c>
      <c r="L2049" s="4" t="s">
        <v>35</v>
      </c>
      <c r="N2049" s="74" t="e">
        <f>+VLOOKUP(B2049,#REF!,5,0)</f>
        <v>#REF!</v>
      </c>
      <c r="O2049" s="2" t="e">
        <f t="shared" si="95"/>
        <v>#REF!</v>
      </c>
      <c r="P2049" s="2" t="s">
        <v>2644</v>
      </c>
      <c r="Q2049" s="2" t="s">
        <v>2645</v>
      </c>
    </row>
    <row r="2050" spans="1:17" ht="14.25" customHeight="1" x14ac:dyDescent="0.25">
      <c r="A2050" s="2">
        <v>2049</v>
      </c>
      <c r="B2050" s="3">
        <v>22159</v>
      </c>
      <c r="C2050" s="4" t="s">
        <v>4</v>
      </c>
      <c r="D2050" s="5">
        <v>43991</v>
      </c>
      <c r="E2050" s="36" t="s">
        <v>35</v>
      </c>
      <c r="F2050" s="71">
        <v>43992</v>
      </c>
      <c r="G2050" s="4" t="s">
        <v>596</v>
      </c>
      <c r="H2050" s="1">
        <f t="shared" ref="H2050:H2113" si="96">+F2050-D2050</f>
        <v>1</v>
      </c>
      <c r="I2050" s="1">
        <f t="shared" ref="I2050:I2113" si="97">+NETWORKDAYS(D2050,F2050)</f>
        <v>2</v>
      </c>
      <c r="J2050" s="69" t="s">
        <v>2309</v>
      </c>
      <c r="K2050" s="4" t="s">
        <v>589</v>
      </c>
      <c r="L2050" s="4" t="s">
        <v>35</v>
      </c>
      <c r="N2050" s="74" t="e">
        <f>+VLOOKUP(B2050,#REF!,5,0)</f>
        <v>#REF!</v>
      </c>
      <c r="O2050" s="2" t="e">
        <f t="shared" ref="O2050:O2113" si="98">+N2050=K2050</f>
        <v>#REF!</v>
      </c>
      <c r="P2050" s="2" t="s">
        <v>2644</v>
      </c>
      <c r="Q2050" s="2" t="s">
        <v>2645</v>
      </c>
    </row>
    <row r="2051" spans="1:17" ht="14.25" customHeight="1" x14ac:dyDescent="0.25">
      <c r="A2051" s="2">
        <v>2050</v>
      </c>
      <c r="B2051" s="3">
        <v>22160</v>
      </c>
      <c r="C2051" s="4" t="s">
        <v>586</v>
      </c>
      <c r="D2051" s="5">
        <v>43991</v>
      </c>
      <c r="E2051" s="36" t="s">
        <v>35</v>
      </c>
      <c r="F2051" s="71">
        <v>43993</v>
      </c>
      <c r="G2051" s="4" t="s">
        <v>596</v>
      </c>
      <c r="H2051" s="1">
        <f t="shared" si="96"/>
        <v>2</v>
      </c>
      <c r="I2051" s="1">
        <f t="shared" si="97"/>
        <v>3</v>
      </c>
      <c r="J2051" s="69" t="s">
        <v>2310</v>
      </c>
      <c r="K2051" s="4" t="s">
        <v>589</v>
      </c>
      <c r="L2051" s="4" t="s">
        <v>35</v>
      </c>
      <c r="N2051" s="74" t="e">
        <f>+VLOOKUP(B2051,#REF!,5,0)</f>
        <v>#REF!</v>
      </c>
      <c r="O2051" s="2" t="e">
        <f t="shared" si="98"/>
        <v>#REF!</v>
      </c>
      <c r="P2051" s="2" t="s">
        <v>2644</v>
      </c>
      <c r="Q2051" s="2" t="s">
        <v>2645</v>
      </c>
    </row>
    <row r="2052" spans="1:17" ht="14.25" customHeight="1" x14ac:dyDescent="0.25">
      <c r="A2052" s="2">
        <v>2051</v>
      </c>
      <c r="B2052" s="3">
        <v>22161</v>
      </c>
      <c r="C2052" s="4" t="s">
        <v>586</v>
      </c>
      <c r="D2052" s="5">
        <v>43991</v>
      </c>
      <c r="E2052" s="36" t="s">
        <v>35</v>
      </c>
      <c r="F2052" s="71">
        <v>43993</v>
      </c>
      <c r="G2052" s="4" t="s">
        <v>596</v>
      </c>
      <c r="H2052" s="1">
        <f t="shared" si="96"/>
        <v>2</v>
      </c>
      <c r="I2052" s="1">
        <f t="shared" si="97"/>
        <v>3</v>
      </c>
      <c r="J2052" s="69" t="s">
        <v>2311</v>
      </c>
      <c r="K2052" s="4" t="s">
        <v>589</v>
      </c>
      <c r="L2052" s="4" t="s">
        <v>35</v>
      </c>
      <c r="N2052" s="74" t="e">
        <f>+VLOOKUP(B2052,#REF!,5,0)</f>
        <v>#REF!</v>
      </c>
      <c r="O2052" s="2" t="e">
        <f t="shared" si="98"/>
        <v>#REF!</v>
      </c>
      <c r="P2052" s="2" t="s">
        <v>2644</v>
      </c>
      <c r="Q2052" s="2" t="s">
        <v>2645</v>
      </c>
    </row>
    <row r="2053" spans="1:17" ht="14.25" customHeight="1" x14ac:dyDescent="0.25">
      <c r="A2053" s="2">
        <v>2052</v>
      </c>
      <c r="B2053" s="3">
        <v>22162</v>
      </c>
      <c r="C2053" s="4" t="s">
        <v>4</v>
      </c>
      <c r="D2053" s="5">
        <v>43991</v>
      </c>
      <c r="E2053" s="36" t="s">
        <v>35</v>
      </c>
      <c r="F2053" s="71">
        <v>43993</v>
      </c>
      <c r="G2053" s="4" t="s">
        <v>596</v>
      </c>
      <c r="H2053" s="1">
        <f t="shared" si="96"/>
        <v>2</v>
      </c>
      <c r="I2053" s="1">
        <f t="shared" si="97"/>
        <v>3</v>
      </c>
      <c r="J2053" s="69" t="s">
        <v>2312</v>
      </c>
      <c r="K2053" s="4" t="s">
        <v>589</v>
      </c>
      <c r="L2053" s="4" t="s">
        <v>35</v>
      </c>
      <c r="N2053" s="74" t="e">
        <f>+VLOOKUP(B2053,#REF!,5,0)</f>
        <v>#REF!</v>
      </c>
      <c r="O2053" s="2" t="e">
        <f t="shared" si="98"/>
        <v>#REF!</v>
      </c>
      <c r="P2053" s="2" t="s">
        <v>2644</v>
      </c>
      <c r="Q2053" s="2" t="s">
        <v>2645</v>
      </c>
    </row>
    <row r="2054" spans="1:17" ht="14.25" customHeight="1" x14ac:dyDescent="0.25">
      <c r="A2054" s="2">
        <v>2053</v>
      </c>
      <c r="B2054" s="3">
        <v>22163</v>
      </c>
      <c r="C2054" s="4" t="s">
        <v>4</v>
      </c>
      <c r="D2054" s="5">
        <v>43991</v>
      </c>
      <c r="E2054" s="36" t="s">
        <v>35</v>
      </c>
      <c r="F2054" s="71">
        <v>44007</v>
      </c>
      <c r="G2054" s="4" t="s">
        <v>596</v>
      </c>
      <c r="H2054" s="1">
        <f t="shared" si="96"/>
        <v>16</v>
      </c>
      <c r="I2054" s="1">
        <f t="shared" si="97"/>
        <v>13</v>
      </c>
      <c r="J2054" s="69" t="s">
        <v>2313</v>
      </c>
      <c r="K2054" s="4" t="s">
        <v>589</v>
      </c>
      <c r="L2054" s="4" t="s">
        <v>35</v>
      </c>
      <c r="N2054" s="74" t="e">
        <f>+VLOOKUP(B2054,#REF!,5,0)</f>
        <v>#REF!</v>
      </c>
      <c r="O2054" s="2" t="e">
        <f t="shared" si="98"/>
        <v>#REF!</v>
      </c>
      <c r="P2054" s="2" t="s">
        <v>2644</v>
      </c>
      <c r="Q2054" s="2" t="s">
        <v>2645</v>
      </c>
    </row>
    <row r="2055" spans="1:17" ht="14.25" customHeight="1" x14ac:dyDescent="0.25">
      <c r="A2055" s="2">
        <v>2054</v>
      </c>
      <c r="B2055" s="3">
        <v>22164</v>
      </c>
      <c r="C2055" s="4" t="s">
        <v>2</v>
      </c>
      <c r="D2055" s="5">
        <v>43991</v>
      </c>
      <c r="E2055" s="36" t="s">
        <v>35</v>
      </c>
      <c r="F2055" s="71">
        <v>43992</v>
      </c>
      <c r="G2055" s="4" t="s">
        <v>596</v>
      </c>
      <c r="H2055" s="1">
        <f t="shared" si="96"/>
        <v>1</v>
      </c>
      <c r="I2055" s="1">
        <f t="shared" si="97"/>
        <v>2</v>
      </c>
      <c r="J2055" s="69" t="s">
        <v>2314</v>
      </c>
      <c r="K2055" s="4" t="s">
        <v>589</v>
      </c>
      <c r="L2055" s="4" t="s">
        <v>35</v>
      </c>
      <c r="N2055" s="74" t="e">
        <f>+VLOOKUP(B2055,#REF!,5,0)</f>
        <v>#REF!</v>
      </c>
      <c r="O2055" s="2" t="e">
        <f t="shared" si="98"/>
        <v>#REF!</v>
      </c>
      <c r="P2055" s="2" t="s">
        <v>2644</v>
      </c>
      <c r="Q2055" s="2" t="s">
        <v>2645</v>
      </c>
    </row>
    <row r="2056" spans="1:17" ht="14.25" customHeight="1" x14ac:dyDescent="0.25">
      <c r="A2056" s="2">
        <v>2055</v>
      </c>
      <c r="B2056" s="3">
        <v>22165</v>
      </c>
      <c r="C2056" s="4" t="s">
        <v>586</v>
      </c>
      <c r="D2056" s="5">
        <v>43991</v>
      </c>
      <c r="E2056" s="36" t="s">
        <v>35</v>
      </c>
      <c r="F2056" s="71">
        <v>43993</v>
      </c>
      <c r="G2056" s="4" t="s">
        <v>596</v>
      </c>
      <c r="H2056" s="1">
        <f t="shared" si="96"/>
        <v>2</v>
      </c>
      <c r="I2056" s="1">
        <f t="shared" si="97"/>
        <v>3</v>
      </c>
      <c r="J2056" s="69" t="s">
        <v>2315</v>
      </c>
      <c r="K2056" s="4" t="s">
        <v>589</v>
      </c>
      <c r="L2056" s="4" t="s">
        <v>35</v>
      </c>
      <c r="N2056" s="74" t="e">
        <f>+VLOOKUP(B2056,#REF!,5,0)</f>
        <v>#REF!</v>
      </c>
      <c r="O2056" s="2" t="e">
        <f t="shared" si="98"/>
        <v>#REF!</v>
      </c>
      <c r="P2056" s="2" t="s">
        <v>2644</v>
      </c>
      <c r="Q2056" s="2" t="s">
        <v>2645</v>
      </c>
    </row>
    <row r="2057" spans="1:17" ht="14.25" customHeight="1" x14ac:dyDescent="0.25">
      <c r="A2057" s="2">
        <v>2056</v>
      </c>
      <c r="B2057" s="3">
        <v>22166</v>
      </c>
      <c r="C2057" s="4" t="s">
        <v>586</v>
      </c>
      <c r="D2057" s="5">
        <v>43991</v>
      </c>
      <c r="E2057" s="36" t="s">
        <v>35</v>
      </c>
      <c r="F2057" s="71">
        <v>43993</v>
      </c>
      <c r="G2057" s="4" t="s">
        <v>596</v>
      </c>
      <c r="H2057" s="1">
        <f t="shared" si="96"/>
        <v>2</v>
      </c>
      <c r="I2057" s="1">
        <f t="shared" si="97"/>
        <v>3</v>
      </c>
      <c r="J2057" s="69" t="s">
        <v>2316</v>
      </c>
      <c r="K2057" s="4" t="s">
        <v>589</v>
      </c>
      <c r="L2057" s="4" t="s">
        <v>35</v>
      </c>
      <c r="N2057" s="74" t="e">
        <f>+VLOOKUP(B2057,#REF!,5,0)</f>
        <v>#REF!</v>
      </c>
      <c r="O2057" s="2" t="e">
        <f t="shared" si="98"/>
        <v>#REF!</v>
      </c>
      <c r="P2057" s="2" t="s">
        <v>2644</v>
      </c>
      <c r="Q2057" s="2" t="s">
        <v>2645</v>
      </c>
    </row>
    <row r="2058" spans="1:17" ht="14.25" customHeight="1" x14ac:dyDescent="0.25">
      <c r="A2058" s="2">
        <v>2057</v>
      </c>
      <c r="B2058" s="3">
        <v>22167</v>
      </c>
      <c r="C2058" s="4" t="s">
        <v>586</v>
      </c>
      <c r="D2058" s="5">
        <v>43991</v>
      </c>
      <c r="E2058" s="36" t="s">
        <v>35</v>
      </c>
      <c r="F2058" s="71">
        <v>43993</v>
      </c>
      <c r="G2058" s="4" t="s">
        <v>596</v>
      </c>
      <c r="H2058" s="1">
        <f t="shared" si="96"/>
        <v>2</v>
      </c>
      <c r="I2058" s="1">
        <f t="shared" si="97"/>
        <v>3</v>
      </c>
      <c r="J2058" s="69" t="s">
        <v>2317</v>
      </c>
      <c r="K2058" s="4" t="s">
        <v>589</v>
      </c>
      <c r="L2058" s="4" t="s">
        <v>35</v>
      </c>
      <c r="N2058" s="74" t="e">
        <f>+VLOOKUP(B2058,#REF!,5,0)</f>
        <v>#REF!</v>
      </c>
      <c r="O2058" s="2" t="e">
        <f t="shared" si="98"/>
        <v>#REF!</v>
      </c>
      <c r="P2058" s="2" t="s">
        <v>2644</v>
      </c>
      <c r="Q2058" s="2" t="s">
        <v>2645</v>
      </c>
    </row>
    <row r="2059" spans="1:17" ht="14.25" customHeight="1" x14ac:dyDescent="0.25">
      <c r="A2059" s="2">
        <v>2058</v>
      </c>
      <c r="B2059" s="3">
        <v>22168</v>
      </c>
      <c r="C2059" s="4" t="s">
        <v>586</v>
      </c>
      <c r="D2059" s="5">
        <v>43991</v>
      </c>
      <c r="E2059" s="36" t="s">
        <v>35</v>
      </c>
      <c r="F2059" s="71">
        <v>43993</v>
      </c>
      <c r="G2059" s="4" t="s">
        <v>596</v>
      </c>
      <c r="H2059" s="1">
        <f t="shared" si="96"/>
        <v>2</v>
      </c>
      <c r="I2059" s="1">
        <f t="shared" si="97"/>
        <v>3</v>
      </c>
      <c r="J2059" s="69" t="s">
        <v>2318</v>
      </c>
      <c r="K2059" s="4" t="s">
        <v>589</v>
      </c>
      <c r="L2059" s="4" t="s">
        <v>35</v>
      </c>
      <c r="N2059" s="74" t="e">
        <f>+VLOOKUP(B2059,#REF!,5,0)</f>
        <v>#REF!</v>
      </c>
      <c r="O2059" s="2" t="e">
        <f t="shared" si="98"/>
        <v>#REF!</v>
      </c>
      <c r="P2059" s="2" t="s">
        <v>2644</v>
      </c>
      <c r="Q2059" s="2" t="s">
        <v>2645</v>
      </c>
    </row>
    <row r="2060" spans="1:17" ht="14.25" customHeight="1" x14ac:dyDescent="0.25">
      <c r="A2060" s="2">
        <v>2059</v>
      </c>
      <c r="B2060" s="3">
        <v>22169</v>
      </c>
      <c r="C2060" s="4" t="s">
        <v>4</v>
      </c>
      <c r="D2060" s="5">
        <v>43991</v>
      </c>
      <c r="E2060" s="36" t="s">
        <v>35</v>
      </c>
      <c r="F2060" s="71">
        <v>43992</v>
      </c>
      <c r="G2060" s="4" t="s">
        <v>596</v>
      </c>
      <c r="H2060" s="1">
        <f t="shared" si="96"/>
        <v>1</v>
      </c>
      <c r="I2060" s="1">
        <f t="shared" si="97"/>
        <v>2</v>
      </c>
      <c r="J2060" s="69" t="s">
        <v>2319</v>
      </c>
      <c r="K2060" s="4" t="s">
        <v>589</v>
      </c>
      <c r="L2060" s="4" t="s">
        <v>35</v>
      </c>
      <c r="N2060" s="74" t="e">
        <f>+VLOOKUP(B2060,#REF!,5,0)</f>
        <v>#REF!</v>
      </c>
      <c r="O2060" s="2" t="e">
        <f t="shared" si="98"/>
        <v>#REF!</v>
      </c>
      <c r="P2060" s="2" t="s">
        <v>2644</v>
      </c>
      <c r="Q2060" s="2" t="s">
        <v>2645</v>
      </c>
    </row>
    <row r="2061" spans="1:17" ht="14.25" customHeight="1" x14ac:dyDescent="0.25">
      <c r="A2061" s="2">
        <v>2060</v>
      </c>
      <c r="B2061" s="3">
        <v>22170</v>
      </c>
      <c r="C2061" s="4" t="s">
        <v>586</v>
      </c>
      <c r="D2061" s="5">
        <v>43991</v>
      </c>
      <c r="E2061" s="36" t="s">
        <v>35</v>
      </c>
      <c r="F2061" s="71">
        <v>43993</v>
      </c>
      <c r="G2061" s="4" t="s">
        <v>596</v>
      </c>
      <c r="H2061" s="1">
        <f t="shared" si="96"/>
        <v>2</v>
      </c>
      <c r="I2061" s="1">
        <f t="shared" si="97"/>
        <v>3</v>
      </c>
      <c r="J2061" s="69" t="s">
        <v>2320</v>
      </c>
      <c r="K2061" s="4" t="s">
        <v>589</v>
      </c>
      <c r="L2061" s="4" t="s">
        <v>35</v>
      </c>
      <c r="N2061" s="74" t="e">
        <f>+VLOOKUP(B2061,#REF!,5,0)</f>
        <v>#REF!</v>
      </c>
      <c r="O2061" s="2" t="e">
        <f t="shared" si="98"/>
        <v>#REF!</v>
      </c>
      <c r="P2061" s="2" t="s">
        <v>2644</v>
      </c>
      <c r="Q2061" s="2" t="s">
        <v>2645</v>
      </c>
    </row>
    <row r="2062" spans="1:17" ht="14.25" customHeight="1" x14ac:dyDescent="0.25">
      <c r="A2062" s="2">
        <v>2061</v>
      </c>
      <c r="B2062" s="3">
        <v>22171</v>
      </c>
      <c r="C2062" s="4" t="s">
        <v>586</v>
      </c>
      <c r="D2062" s="5">
        <v>43991</v>
      </c>
      <c r="E2062" s="36" t="s">
        <v>35</v>
      </c>
      <c r="F2062" s="71">
        <v>43993</v>
      </c>
      <c r="G2062" s="4" t="s">
        <v>596</v>
      </c>
      <c r="H2062" s="1">
        <f t="shared" si="96"/>
        <v>2</v>
      </c>
      <c r="I2062" s="1">
        <f t="shared" si="97"/>
        <v>3</v>
      </c>
      <c r="J2062" s="69" t="s">
        <v>2315</v>
      </c>
      <c r="K2062" s="4" t="s">
        <v>589</v>
      </c>
      <c r="L2062" s="4" t="s">
        <v>35</v>
      </c>
      <c r="N2062" s="74" t="e">
        <f>+VLOOKUP(B2062,#REF!,5,0)</f>
        <v>#REF!</v>
      </c>
      <c r="O2062" s="2" t="e">
        <f t="shared" si="98"/>
        <v>#REF!</v>
      </c>
      <c r="P2062" s="2" t="s">
        <v>2644</v>
      </c>
      <c r="Q2062" s="2" t="s">
        <v>2645</v>
      </c>
    </row>
    <row r="2063" spans="1:17" ht="14.25" customHeight="1" x14ac:dyDescent="0.25">
      <c r="A2063" s="2">
        <v>2062</v>
      </c>
      <c r="B2063" s="3">
        <v>22172</v>
      </c>
      <c r="C2063" s="4" t="s">
        <v>4</v>
      </c>
      <c r="D2063" s="5">
        <v>43991</v>
      </c>
      <c r="E2063" s="36" t="s">
        <v>35</v>
      </c>
      <c r="F2063" s="71">
        <v>43992</v>
      </c>
      <c r="G2063" s="4" t="s">
        <v>596</v>
      </c>
      <c r="H2063" s="1">
        <f t="shared" si="96"/>
        <v>1</v>
      </c>
      <c r="I2063" s="1">
        <f t="shared" si="97"/>
        <v>2</v>
      </c>
      <c r="J2063" s="69" t="s">
        <v>2321</v>
      </c>
      <c r="K2063" s="4" t="s">
        <v>589</v>
      </c>
      <c r="L2063" s="4" t="s">
        <v>35</v>
      </c>
      <c r="N2063" s="74" t="e">
        <f>+VLOOKUP(B2063,#REF!,5,0)</f>
        <v>#REF!</v>
      </c>
      <c r="O2063" s="2" t="e">
        <f t="shared" si="98"/>
        <v>#REF!</v>
      </c>
      <c r="P2063" s="2" t="s">
        <v>2644</v>
      </c>
      <c r="Q2063" s="2" t="s">
        <v>2645</v>
      </c>
    </row>
    <row r="2064" spans="1:17" ht="14.25" customHeight="1" x14ac:dyDescent="0.25">
      <c r="A2064" s="2">
        <v>2063</v>
      </c>
      <c r="B2064" s="3">
        <v>22173</v>
      </c>
      <c r="C2064" s="4" t="s">
        <v>586</v>
      </c>
      <c r="D2064" s="5">
        <v>43991</v>
      </c>
      <c r="E2064" s="36" t="s">
        <v>35</v>
      </c>
      <c r="F2064" s="71">
        <v>43993</v>
      </c>
      <c r="G2064" s="4" t="s">
        <v>596</v>
      </c>
      <c r="H2064" s="1">
        <f t="shared" si="96"/>
        <v>2</v>
      </c>
      <c r="I2064" s="1">
        <f t="shared" si="97"/>
        <v>3</v>
      </c>
      <c r="J2064" s="69" t="s">
        <v>2322</v>
      </c>
      <c r="K2064" s="4" t="s">
        <v>589</v>
      </c>
      <c r="L2064" s="4" t="s">
        <v>35</v>
      </c>
      <c r="N2064" s="74" t="e">
        <f>+VLOOKUP(B2064,#REF!,5,0)</f>
        <v>#REF!</v>
      </c>
      <c r="O2064" s="2" t="e">
        <f t="shared" si="98"/>
        <v>#REF!</v>
      </c>
      <c r="P2064" s="2" t="s">
        <v>2644</v>
      </c>
      <c r="Q2064" s="2" t="s">
        <v>2645</v>
      </c>
    </row>
    <row r="2065" spans="1:17" ht="14.25" customHeight="1" x14ac:dyDescent="0.25">
      <c r="A2065" s="2">
        <v>2064</v>
      </c>
      <c r="B2065" s="3">
        <v>22174</v>
      </c>
      <c r="C2065" s="4" t="s">
        <v>586</v>
      </c>
      <c r="D2065" s="5">
        <v>43991</v>
      </c>
      <c r="E2065" s="36" t="s">
        <v>35</v>
      </c>
      <c r="F2065" s="71">
        <v>43993</v>
      </c>
      <c r="G2065" s="4" t="s">
        <v>596</v>
      </c>
      <c r="H2065" s="1">
        <f t="shared" si="96"/>
        <v>2</v>
      </c>
      <c r="I2065" s="1">
        <f t="shared" si="97"/>
        <v>3</v>
      </c>
      <c r="J2065" s="69" t="s">
        <v>1239</v>
      </c>
      <c r="K2065" s="4" t="s">
        <v>589</v>
      </c>
      <c r="L2065" s="4" t="s">
        <v>35</v>
      </c>
      <c r="N2065" s="74" t="e">
        <f>+VLOOKUP(B2065,#REF!,5,0)</f>
        <v>#REF!</v>
      </c>
      <c r="O2065" s="2" t="e">
        <f t="shared" si="98"/>
        <v>#REF!</v>
      </c>
      <c r="P2065" s="2" t="s">
        <v>2644</v>
      </c>
      <c r="Q2065" s="2" t="s">
        <v>2645</v>
      </c>
    </row>
    <row r="2066" spans="1:17" ht="14.25" customHeight="1" x14ac:dyDescent="0.25">
      <c r="A2066" s="2">
        <v>2065</v>
      </c>
      <c r="B2066" s="3">
        <v>22175</v>
      </c>
      <c r="C2066" s="4" t="s">
        <v>4</v>
      </c>
      <c r="D2066" s="5">
        <v>43991</v>
      </c>
      <c r="E2066" s="36" t="s">
        <v>35</v>
      </c>
      <c r="F2066" s="5" t="s">
        <v>25</v>
      </c>
      <c r="G2066" s="4" t="s">
        <v>25</v>
      </c>
      <c r="H2066" s="1" t="e">
        <f t="shared" si="96"/>
        <v>#VALUE!</v>
      </c>
      <c r="I2066" s="1" t="e">
        <f t="shared" si="97"/>
        <v>#VALUE!</v>
      </c>
      <c r="J2066" s="69" t="s">
        <v>2323</v>
      </c>
      <c r="K2066" s="4" t="s">
        <v>592</v>
      </c>
      <c r="L2066" s="4" t="s">
        <v>25</v>
      </c>
      <c r="N2066" s="74" t="e">
        <f>+VLOOKUP(B2066,#REF!,5,0)</f>
        <v>#REF!</v>
      </c>
      <c r="O2066" s="2" t="e">
        <f t="shared" si="98"/>
        <v>#REF!</v>
      </c>
      <c r="P2066" s="2" t="s">
        <v>2646</v>
      </c>
      <c r="Q2066" s="2" t="s">
        <v>25</v>
      </c>
    </row>
    <row r="2067" spans="1:17" ht="14.25" customHeight="1" x14ac:dyDescent="0.25">
      <c r="A2067" s="2">
        <v>2066</v>
      </c>
      <c r="B2067" s="3">
        <v>22176</v>
      </c>
      <c r="C2067" s="4" t="s">
        <v>586</v>
      </c>
      <c r="D2067" s="5">
        <v>43991</v>
      </c>
      <c r="E2067" s="36" t="s">
        <v>35</v>
      </c>
      <c r="F2067" s="71">
        <v>43993</v>
      </c>
      <c r="G2067" s="4" t="s">
        <v>596</v>
      </c>
      <c r="H2067" s="1">
        <f t="shared" si="96"/>
        <v>2</v>
      </c>
      <c r="I2067" s="1">
        <f t="shared" si="97"/>
        <v>3</v>
      </c>
      <c r="J2067" s="69" t="s">
        <v>2324</v>
      </c>
      <c r="K2067" s="4" t="s">
        <v>589</v>
      </c>
      <c r="L2067" s="4" t="s">
        <v>35</v>
      </c>
      <c r="N2067" s="74" t="e">
        <f>+VLOOKUP(B2067,#REF!,5,0)</f>
        <v>#REF!</v>
      </c>
      <c r="O2067" s="2" t="e">
        <f t="shared" si="98"/>
        <v>#REF!</v>
      </c>
      <c r="P2067" s="2" t="s">
        <v>2644</v>
      </c>
      <c r="Q2067" s="2" t="s">
        <v>2645</v>
      </c>
    </row>
    <row r="2068" spans="1:17" ht="14.25" customHeight="1" x14ac:dyDescent="0.25">
      <c r="A2068" s="2">
        <v>2067</v>
      </c>
      <c r="B2068" s="3">
        <v>22177</v>
      </c>
      <c r="C2068" s="4" t="s">
        <v>586</v>
      </c>
      <c r="D2068" s="5">
        <v>43991</v>
      </c>
      <c r="E2068" s="36" t="s">
        <v>35</v>
      </c>
      <c r="F2068" s="71">
        <v>43993</v>
      </c>
      <c r="G2068" s="4" t="s">
        <v>596</v>
      </c>
      <c r="H2068" s="1">
        <f t="shared" si="96"/>
        <v>2</v>
      </c>
      <c r="I2068" s="1">
        <f t="shared" si="97"/>
        <v>3</v>
      </c>
      <c r="J2068" s="69" t="s">
        <v>2325</v>
      </c>
      <c r="K2068" s="4" t="s">
        <v>589</v>
      </c>
      <c r="L2068" s="4" t="s">
        <v>35</v>
      </c>
      <c r="N2068" s="74" t="e">
        <f>+VLOOKUP(B2068,#REF!,5,0)</f>
        <v>#REF!</v>
      </c>
      <c r="O2068" s="2" t="e">
        <f t="shared" si="98"/>
        <v>#REF!</v>
      </c>
      <c r="P2068" s="2" t="s">
        <v>2644</v>
      </c>
      <c r="Q2068" s="2" t="s">
        <v>2645</v>
      </c>
    </row>
    <row r="2069" spans="1:17" ht="14.25" customHeight="1" x14ac:dyDescent="0.25">
      <c r="A2069" s="2">
        <v>2068</v>
      </c>
      <c r="B2069" s="3">
        <v>22178</v>
      </c>
      <c r="C2069" s="4" t="s">
        <v>586</v>
      </c>
      <c r="D2069" s="5">
        <v>43991</v>
      </c>
      <c r="E2069" s="36" t="s">
        <v>35</v>
      </c>
      <c r="F2069" s="71">
        <v>43993</v>
      </c>
      <c r="G2069" s="4" t="s">
        <v>596</v>
      </c>
      <c r="H2069" s="1">
        <f t="shared" si="96"/>
        <v>2</v>
      </c>
      <c r="I2069" s="1">
        <f t="shared" si="97"/>
        <v>3</v>
      </c>
      <c r="J2069" s="69" t="s">
        <v>2326</v>
      </c>
      <c r="K2069" s="4" t="s">
        <v>589</v>
      </c>
      <c r="L2069" s="4" t="s">
        <v>35</v>
      </c>
      <c r="N2069" s="74" t="e">
        <f>+VLOOKUP(B2069,#REF!,5,0)</f>
        <v>#REF!</v>
      </c>
      <c r="O2069" s="2" t="e">
        <f t="shared" si="98"/>
        <v>#REF!</v>
      </c>
      <c r="P2069" s="2" t="s">
        <v>2644</v>
      </c>
      <c r="Q2069" s="2" t="s">
        <v>2645</v>
      </c>
    </row>
    <row r="2070" spans="1:17" ht="14.25" customHeight="1" x14ac:dyDescent="0.25">
      <c r="A2070" s="2">
        <v>2069</v>
      </c>
      <c r="B2070" s="3">
        <v>22179</v>
      </c>
      <c r="C2070" s="4" t="s">
        <v>586</v>
      </c>
      <c r="D2070" s="5">
        <v>43991</v>
      </c>
      <c r="E2070" s="36" t="s">
        <v>35</v>
      </c>
      <c r="F2070" s="71">
        <v>43993</v>
      </c>
      <c r="G2070" s="4" t="s">
        <v>596</v>
      </c>
      <c r="H2070" s="1">
        <f t="shared" si="96"/>
        <v>2</v>
      </c>
      <c r="I2070" s="1">
        <f t="shared" si="97"/>
        <v>3</v>
      </c>
      <c r="J2070" s="69" t="s">
        <v>2327</v>
      </c>
      <c r="K2070" s="4" t="s">
        <v>589</v>
      </c>
      <c r="L2070" s="4" t="s">
        <v>35</v>
      </c>
      <c r="N2070" s="74" t="e">
        <f>+VLOOKUP(B2070,#REF!,5,0)</f>
        <v>#REF!</v>
      </c>
      <c r="O2070" s="2" t="e">
        <f t="shared" si="98"/>
        <v>#REF!</v>
      </c>
      <c r="P2070" s="2" t="s">
        <v>2644</v>
      </c>
      <c r="Q2070" s="2" t="s">
        <v>2645</v>
      </c>
    </row>
    <row r="2071" spans="1:17" ht="14.25" customHeight="1" x14ac:dyDescent="0.25">
      <c r="A2071" s="2">
        <v>2070</v>
      </c>
      <c r="B2071" s="3">
        <v>22180</v>
      </c>
      <c r="C2071" s="4" t="s">
        <v>586</v>
      </c>
      <c r="D2071" s="5">
        <v>43991</v>
      </c>
      <c r="E2071" s="36" t="s">
        <v>35</v>
      </c>
      <c r="F2071" s="71">
        <v>43993</v>
      </c>
      <c r="G2071" s="4" t="s">
        <v>596</v>
      </c>
      <c r="H2071" s="1">
        <f t="shared" si="96"/>
        <v>2</v>
      </c>
      <c r="I2071" s="1">
        <f t="shared" si="97"/>
        <v>3</v>
      </c>
      <c r="J2071" s="69" t="s">
        <v>2328</v>
      </c>
      <c r="K2071" s="4" t="s">
        <v>589</v>
      </c>
      <c r="L2071" s="4" t="s">
        <v>35</v>
      </c>
      <c r="N2071" s="74" t="e">
        <f>+VLOOKUP(B2071,#REF!,5,0)</f>
        <v>#REF!</v>
      </c>
      <c r="O2071" s="2" t="e">
        <f t="shared" si="98"/>
        <v>#REF!</v>
      </c>
      <c r="P2071" s="2" t="s">
        <v>2644</v>
      </c>
      <c r="Q2071" s="2" t="s">
        <v>2645</v>
      </c>
    </row>
    <row r="2072" spans="1:17" ht="14.25" customHeight="1" x14ac:dyDescent="0.25">
      <c r="A2072" s="2">
        <v>2071</v>
      </c>
      <c r="B2072" s="3">
        <v>22181</v>
      </c>
      <c r="C2072" s="4" t="s">
        <v>586</v>
      </c>
      <c r="D2072" s="5">
        <v>43991</v>
      </c>
      <c r="E2072" s="36" t="s">
        <v>35</v>
      </c>
      <c r="F2072" s="71">
        <v>43993</v>
      </c>
      <c r="G2072" s="4" t="s">
        <v>596</v>
      </c>
      <c r="H2072" s="1">
        <f t="shared" si="96"/>
        <v>2</v>
      </c>
      <c r="I2072" s="1">
        <f t="shared" si="97"/>
        <v>3</v>
      </c>
      <c r="J2072" s="69" t="s">
        <v>2329</v>
      </c>
      <c r="K2072" s="4" t="s">
        <v>589</v>
      </c>
      <c r="L2072" s="4" t="s">
        <v>35</v>
      </c>
      <c r="N2072" s="74" t="e">
        <f>+VLOOKUP(B2072,#REF!,5,0)</f>
        <v>#REF!</v>
      </c>
      <c r="O2072" s="2" t="e">
        <f t="shared" si="98"/>
        <v>#REF!</v>
      </c>
      <c r="P2072" s="2" t="s">
        <v>2644</v>
      </c>
      <c r="Q2072" s="2" t="s">
        <v>2645</v>
      </c>
    </row>
    <row r="2073" spans="1:17" ht="14.25" customHeight="1" x14ac:dyDescent="0.25">
      <c r="A2073" s="2">
        <v>2072</v>
      </c>
      <c r="B2073" s="3">
        <v>22182</v>
      </c>
      <c r="C2073" s="4" t="s">
        <v>586</v>
      </c>
      <c r="D2073" s="5">
        <v>43991</v>
      </c>
      <c r="E2073" s="36" t="s">
        <v>35</v>
      </c>
      <c r="F2073" s="71">
        <v>43993</v>
      </c>
      <c r="G2073" s="4" t="s">
        <v>596</v>
      </c>
      <c r="H2073" s="1">
        <f t="shared" si="96"/>
        <v>2</v>
      </c>
      <c r="I2073" s="1">
        <f t="shared" si="97"/>
        <v>3</v>
      </c>
      <c r="J2073" s="69" t="s">
        <v>2330</v>
      </c>
      <c r="K2073" s="4" t="s">
        <v>589</v>
      </c>
      <c r="L2073" s="4" t="s">
        <v>35</v>
      </c>
      <c r="N2073" s="74" t="e">
        <f>+VLOOKUP(B2073,#REF!,5,0)</f>
        <v>#REF!</v>
      </c>
      <c r="O2073" s="2" t="e">
        <f t="shared" si="98"/>
        <v>#REF!</v>
      </c>
      <c r="P2073" s="2" t="s">
        <v>2644</v>
      </c>
      <c r="Q2073" s="2" t="s">
        <v>2645</v>
      </c>
    </row>
    <row r="2074" spans="1:17" ht="14.25" customHeight="1" x14ac:dyDescent="0.25">
      <c r="A2074" s="2">
        <v>2073</v>
      </c>
      <c r="B2074" s="3">
        <v>22183</v>
      </c>
      <c r="C2074" s="4" t="s">
        <v>4</v>
      </c>
      <c r="D2074" s="5">
        <v>43991</v>
      </c>
      <c r="E2074" s="36" t="s">
        <v>35</v>
      </c>
      <c r="F2074" s="71">
        <v>43993</v>
      </c>
      <c r="G2074" s="4" t="s">
        <v>596</v>
      </c>
      <c r="H2074" s="1">
        <f t="shared" si="96"/>
        <v>2</v>
      </c>
      <c r="I2074" s="1">
        <f t="shared" si="97"/>
        <v>3</v>
      </c>
      <c r="J2074" s="69" t="s">
        <v>1618</v>
      </c>
      <c r="K2074" s="4" t="s">
        <v>589</v>
      </c>
      <c r="L2074" s="4" t="s">
        <v>35</v>
      </c>
      <c r="N2074" s="74" t="e">
        <f>+VLOOKUP(B2074,#REF!,5,0)</f>
        <v>#REF!</v>
      </c>
      <c r="O2074" s="2" t="e">
        <f t="shared" si="98"/>
        <v>#REF!</v>
      </c>
      <c r="P2074" s="2" t="s">
        <v>2644</v>
      </c>
      <c r="Q2074" s="2" t="s">
        <v>2645</v>
      </c>
    </row>
    <row r="2075" spans="1:17" ht="14.25" customHeight="1" x14ac:dyDescent="0.25">
      <c r="A2075" s="2">
        <v>2074</v>
      </c>
      <c r="B2075" s="3">
        <v>22184</v>
      </c>
      <c r="C2075" s="4" t="s">
        <v>586</v>
      </c>
      <c r="D2075" s="5">
        <v>43991</v>
      </c>
      <c r="E2075" s="36" t="s">
        <v>35</v>
      </c>
      <c r="F2075" s="71">
        <v>43993</v>
      </c>
      <c r="G2075" s="4" t="s">
        <v>596</v>
      </c>
      <c r="H2075" s="1">
        <f t="shared" si="96"/>
        <v>2</v>
      </c>
      <c r="I2075" s="1">
        <f t="shared" si="97"/>
        <v>3</v>
      </c>
      <c r="J2075" s="69" t="s">
        <v>2331</v>
      </c>
      <c r="K2075" s="4" t="s">
        <v>589</v>
      </c>
      <c r="L2075" s="4" t="s">
        <v>35</v>
      </c>
      <c r="N2075" s="74" t="e">
        <f>+VLOOKUP(B2075,#REF!,5,0)</f>
        <v>#REF!</v>
      </c>
      <c r="O2075" s="2" t="e">
        <f t="shared" si="98"/>
        <v>#REF!</v>
      </c>
      <c r="P2075" s="2" t="s">
        <v>2644</v>
      </c>
      <c r="Q2075" s="2" t="s">
        <v>2645</v>
      </c>
    </row>
    <row r="2076" spans="1:17" ht="14.25" customHeight="1" x14ac:dyDescent="0.25">
      <c r="A2076" s="2">
        <v>2075</v>
      </c>
      <c r="B2076" s="3">
        <v>22185</v>
      </c>
      <c r="C2076" s="4" t="s">
        <v>586</v>
      </c>
      <c r="D2076" s="5">
        <v>43991</v>
      </c>
      <c r="E2076" s="36" t="s">
        <v>35</v>
      </c>
      <c r="F2076" s="71">
        <v>43993</v>
      </c>
      <c r="G2076" s="4" t="s">
        <v>596</v>
      </c>
      <c r="H2076" s="1">
        <f t="shared" si="96"/>
        <v>2</v>
      </c>
      <c r="I2076" s="1">
        <f t="shared" si="97"/>
        <v>3</v>
      </c>
      <c r="J2076" s="69" t="s">
        <v>2332</v>
      </c>
      <c r="K2076" s="4" t="s">
        <v>589</v>
      </c>
      <c r="L2076" s="4" t="s">
        <v>35</v>
      </c>
      <c r="N2076" s="74" t="e">
        <f>+VLOOKUP(B2076,#REF!,5,0)</f>
        <v>#REF!</v>
      </c>
      <c r="O2076" s="2" t="e">
        <f t="shared" si="98"/>
        <v>#REF!</v>
      </c>
      <c r="P2076" s="2" t="s">
        <v>2644</v>
      </c>
      <c r="Q2076" s="2" t="s">
        <v>2645</v>
      </c>
    </row>
    <row r="2077" spans="1:17" ht="14.25" customHeight="1" x14ac:dyDescent="0.25">
      <c r="A2077" s="2">
        <v>2076</v>
      </c>
      <c r="B2077" s="3">
        <v>22186</v>
      </c>
      <c r="C2077" s="4" t="s">
        <v>4</v>
      </c>
      <c r="D2077" s="5">
        <v>43991</v>
      </c>
      <c r="E2077" s="36" t="s">
        <v>35</v>
      </c>
      <c r="F2077" s="71">
        <v>44043</v>
      </c>
      <c r="G2077" s="4" t="s">
        <v>2647</v>
      </c>
      <c r="H2077" s="1">
        <f t="shared" si="96"/>
        <v>52</v>
      </c>
      <c r="I2077" s="1">
        <f t="shared" si="97"/>
        <v>39</v>
      </c>
      <c r="J2077" s="69" t="s">
        <v>2333</v>
      </c>
      <c r="K2077" s="4" t="s">
        <v>589</v>
      </c>
      <c r="L2077" s="4" t="s">
        <v>434</v>
      </c>
      <c r="N2077" s="74" t="e">
        <f>+VLOOKUP(B2077,#REF!,5,0)</f>
        <v>#REF!</v>
      </c>
      <c r="O2077" s="2" t="e">
        <f t="shared" si="98"/>
        <v>#REF!</v>
      </c>
      <c r="P2077" s="2" t="s">
        <v>2644</v>
      </c>
      <c r="Q2077" s="2" t="s">
        <v>2645</v>
      </c>
    </row>
    <row r="2078" spans="1:17" ht="14.25" customHeight="1" x14ac:dyDescent="0.25">
      <c r="A2078" s="2">
        <v>2077</v>
      </c>
      <c r="B2078" s="3">
        <v>22187</v>
      </c>
      <c r="C2078" s="4" t="s">
        <v>586</v>
      </c>
      <c r="D2078" s="5">
        <v>43991</v>
      </c>
      <c r="E2078" s="36" t="s">
        <v>35</v>
      </c>
      <c r="F2078" s="71">
        <v>43993</v>
      </c>
      <c r="G2078" s="4" t="s">
        <v>596</v>
      </c>
      <c r="H2078" s="1">
        <f t="shared" si="96"/>
        <v>2</v>
      </c>
      <c r="I2078" s="1">
        <f t="shared" si="97"/>
        <v>3</v>
      </c>
      <c r="J2078" s="69" t="s">
        <v>2334</v>
      </c>
      <c r="K2078" s="4" t="s">
        <v>589</v>
      </c>
      <c r="L2078" s="4" t="s">
        <v>35</v>
      </c>
      <c r="N2078" s="74" t="e">
        <f>+VLOOKUP(B2078,#REF!,5,0)</f>
        <v>#REF!</v>
      </c>
      <c r="O2078" s="2" t="e">
        <f t="shared" si="98"/>
        <v>#REF!</v>
      </c>
      <c r="P2078" s="2" t="s">
        <v>2644</v>
      </c>
      <c r="Q2078" s="2" t="s">
        <v>2645</v>
      </c>
    </row>
    <row r="2079" spans="1:17" ht="14.25" customHeight="1" x14ac:dyDescent="0.25">
      <c r="A2079" s="2">
        <v>2078</v>
      </c>
      <c r="B2079" s="3">
        <v>22188</v>
      </c>
      <c r="C2079" s="4" t="s">
        <v>4</v>
      </c>
      <c r="D2079" s="5">
        <v>43992</v>
      </c>
      <c r="E2079" s="36" t="s">
        <v>35</v>
      </c>
      <c r="F2079" s="5" t="s">
        <v>25</v>
      </c>
      <c r="G2079" s="4" t="s">
        <v>25</v>
      </c>
      <c r="H2079" s="1" t="e">
        <f t="shared" si="96"/>
        <v>#VALUE!</v>
      </c>
      <c r="I2079" s="1" t="e">
        <f t="shared" si="97"/>
        <v>#VALUE!</v>
      </c>
      <c r="J2079" s="69" t="s">
        <v>2335</v>
      </c>
      <c r="K2079" s="4" t="s">
        <v>592</v>
      </c>
      <c r="L2079" s="4" t="s">
        <v>25</v>
      </c>
      <c r="N2079" s="74" t="e">
        <f>+VLOOKUP(B2079,#REF!,5,0)</f>
        <v>#REF!</v>
      </c>
      <c r="O2079" s="2" t="e">
        <f t="shared" si="98"/>
        <v>#REF!</v>
      </c>
      <c r="P2079" s="2" t="s">
        <v>2646</v>
      </c>
      <c r="Q2079" s="2" t="s">
        <v>25</v>
      </c>
    </row>
    <row r="2080" spans="1:17" ht="14.25" customHeight="1" x14ac:dyDescent="0.25">
      <c r="A2080" s="2">
        <v>2079</v>
      </c>
      <c r="B2080" s="3">
        <v>22189</v>
      </c>
      <c r="C2080" s="4" t="s">
        <v>586</v>
      </c>
      <c r="D2080" s="5">
        <v>43992</v>
      </c>
      <c r="E2080" s="36" t="s">
        <v>35</v>
      </c>
      <c r="F2080" s="71">
        <v>43993</v>
      </c>
      <c r="G2080" s="4" t="s">
        <v>596</v>
      </c>
      <c r="H2080" s="1">
        <f t="shared" si="96"/>
        <v>1</v>
      </c>
      <c r="I2080" s="1">
        <f t="shared" si="97"/>
        <v>2</v>
      </c>
      <c r="J2080" s="69" t="s">
        <v>2336</v>
      </c>
      <c r="K2080" s="4" t="s">
        <v>589</v>
      </c>
      <c r="L2080" s="4" t="s">
        <v>35</v>
      </c>
      <c r="N2080" s="74" t="e">
        <f>+VLOOKUP(B2080,#REF!,5,0)</f>
        <v>#REF!</v>
      </c>
      <c r="O2080" s="2" t="e">
        <f t="shared" si="98"/>
        <v>#REF!</v>
      </c>
      <c r="P2080" s="2" t="s">
        <v>2644</v>
      </c>
      <c r="Q2080" s="2" t="s">
        <v>2645</v>
      </c>
    </row>
    <row r="2081" spans="1:17" ht="14.25" customHeight="1" x14ac:dyDescent="0.25">
      <c r="A2081" s="2">
        <v>2080</v>
      </c>
      <c r="B2081" s="3">
        <v>22190</v>
      </c>
      <c r="C2081" s="4" t="s">
        <v>586</v>
      </c>
      <c r="D2081" s="5">
        <v>43992</v>
      </c>
      <c r="E2081" s="36" t="s">
        <v>35</v>
      </c>
      <c r="F2081" s="71">
        <v>43993</v>
      </c>
      <c r="G2081" s="4" t="s">
        <v>596</v>
      </c>
      <c r="H2081" s="1">
        <f t="shared" si="96"/>
        <v>1</v>
      </c>
      <c r="I2081" s="1">
        <f t="shared" si="97"/>
        <v>2</v>
      </c>
      <c r="J2081" s="69" t="s">
        <v>2337</v>
      </c>
      <c r="K2081" s="4" t="s">
        <v>589</v>
      </c>
      <c r="L2081" s="4" t="s">
        <v>35</v>
      </c>
      <c r="N2081" s="74" t="e">
        <f>+VLOOKUP(B2081,#REF!,5,0)</f>
        <v>#REF!</v>
      </c>
      <c r="O2081" s="2" t="e">
        <f t="shared" si="98"/>
        <v>#REF!</v>
      </c>
      <c r="P2081" s="2" t="s">
        <v>2644</v>
      </c>
      <c r="Q2081" s="2" t="s">
        <v>2645</v>
      </c>
    </row>
    <row r="2082" spans="1:17" ht="14.25" customHeight="1" x14ac:dyDescent="0.25">
      <c r="A2082" s="2">
        <v>2081</v>
      </c>
      <c r="B2082" s="3">
        <v>22191</v>
      </c>
      <c r="C2082" s="4" t="s">
        <v>586</v>
      </c>
      <c r="D2082" s="5">
        <v>43992</v>
      </c>
      <c r="E2082" s="36" t="s">
        <v>35</v>
      </c>
      <c r="F2082" s="71">
        <v>43993</v>
      </c>
      <c r="G2082" s="4" t="s">
        <v>596</v>
      </c>
      <c r="H2082" s="1">
        <f t="shared" si="96"/>
        <v>1</v>
      </c>
      <c r="I2082" s="1">
        <f t="shared" si="97"/>
        <v>2</v>
      </c>
      <c r="J2082" s="69" t="s">
        <v>2338</v>
      </c>
      <c r="K2082" s="4" t="s">
        <v>589</v>
      </c>
      <c r="L2082" s="4" t="s">
        <v>35</v>
      </c>
      <c r="N2082" s="74" t="e">
        <f>+VLOOKUP(B2082,#REF!,5,0)</f>
        <v>#REF!</v>
      </c>
      <c r="O2082" s="2" t="e">
        <f t="shared" si="98"/>
        <v>#REF!</v>
      </c>
      <c r="P2082" s="2" t="s">
        <v>2644</v>
      </c>
      <c r="Q2082" s="2" t="s">
        <v>2645</v>
      </c>
    </row>
    <row r="2083" spans="1:17" ht="14.25" customHeight="1" x14ac:dyDescent="0.25">
      <c r="A2083" s="2">
        <v>2082</v>
      </c>
      <c r="B2083" s="3">
        <v>22192</v>
      </c>
      <c r="C2083" s="4" t="s">
        <v>586</v>
      </c>
      <c r="D2083" s="5">
        <v>43992</v>
      </c>
      <c r="E2083" s="36" t="s">
        <v>35</v>
      </c>
      <c r="F2083" s="71">
        <v>43993</v>
      </c>
      <c r="G2083" s="4" t="s">
        <v>596</v>
      </c>
      <c r="H2083" s="1">
        <f t="shared" si="96"/>
        <v>1</v>
      </c>
      <c r="I2083" s="1">
        <f t="shared" si="97"/>
        <v>2</v>
      </c>
      <c r="J2083" s="69" t="s">
        <v>2339</v>
      </c>
      <c r="K2083" s="4" t="s">
        <v>589</v>
      </c>
      <c r="L2083" s="4" t="s">
        <v>35</v>
      </c>
      <c r="N2083" s="74" t="e">
        <f>+VLOOKUP(B2083,#REF!,5,0)</f>
        <v>#REF!</v>
      </c>
      <c r="O2083" s="2" t="e">
        <f t="shared" si="98"/>
        <v>#REF!</v>
      </c>
      <c r="P2083" s="2" t="s">
        <v>2644</v>
      </c>
      <c r="Q2083" s="2" t="s">
        <v>2645</v>
      </c>
    </row>
    <row r="2084" spans="1:17" ht="14.25" customHeight="1" x14ac:dyDescent="0.25">
      <c r="A2084" s="2">
        <v>2083</v>
      </c>
      <c r="B2084" s="3">
        <v>22193</v>
      </c>
      <c r="C2084" s="4" t="s">
        <v>586</v>
      </c>
      <c r="D2084" s="5">
        <v>43992</v>
      </c>
      <c r="E2084" s="36" t="s">
        <v>35</v>
      </c>
      <c r="F2084" s="71">
        <v>43993</v>
      </c>
      <c r="G2084" s="4" t="s">
        <v>596</v>
      </c>
      <c r="H2084" s="1">
        <f t="shared" si="96"/>
        <v>1</v>
      </c>
      <c r="I2084" s="1">
        <f t="shared" si="97"/>
        <v>2</v>
      </c>
      <c r="J2084" s="69" t="s">
        <v>2340</v>
      </c>
      <c r="K2084" s="4" t="s">
        <v>589</v>
      </c>
      <c r="L2084" s="4" t="s">
        <v>35</v>
      </c>
      <c r="N2084" s="74" t="e">
        <f>+VLOOKUP(B2084,#REF!,5,0)</f>
        <v>#REF!</v>
      </c>
      <c r="O2084" s="2" t="e">
        <f t="shared" si="98"/>
        <v>#REF!</v>
      </c>
      <c r="P2084" s="2" t="s">
        <v>2644</v>
      </c>
      <c r="Q2084" s="2" t="s">
        <v>2645</v>
      </c>
    </row>
    <row r="2085" spans="1:17" ht="14.25" customHeight="1" x14ac:dyDescent="0.25">
      <c r="A2085" s="2">
        <v>2084</v>
      </c>
      <c r="B2085" s="3">
        <v>22194</v>
      </c>
      <c r="C2085" s="4" t="s">
        <v>586</v>
      </c>
      <c r="D2085" s="5">
        <v>43992</v>
      </c>
      <c r="E2085" s="36" t="s">
        <v>35</v>
      </c>
      <c r="F2085" s="71">
        <v>43993</v>
      </c>
      <c r="G2085" s="4" t="s">
        <v>596</v>
      </c>
      <c r="H2085" s="1">
        <f t="shared" si="96"/>
        <v>1</v>
      </c>
      <c r="I2085" s="1">
        <f t="shared" si="97"/>
        <v>2</v>
      </c>
      <c r="J2085" s="69" t="s">
        <v>2341</v>
      </c>
      <c r="K2085" s="4" t="s">
        <v>589</v>
      </c>
      <c r="L2085" s="4" t="s">
        <v>35</v>
      </c>
      <c r="N2085" s="74" t="e">
        <f>+VLOOKUP(B2085,#REF!,5,0)</f>
        <v>#REF!</v>
      </c>
      <c r="O2085" s="2" t="e">
        <f t="shared" si="98"/>
        <v>#REF!</v>
      </c>
      <c r="P2085" s="2" t="s">
        <v>2644</v>
      </c>
      <c r="Q2085" s="2" t="s">
        <v>2645</v>
      </c>
    </row>
    <row r="2086" spans="1:17" ht="14.25" customHeight="1" x14ac:dyDescent="0.25">
      <c r="A2086" s="2">
        <v>2085</v>
      </c>
      <c r="B2086" s="3">
        <v>22195</v>
      </c>
      <c r="C2086" s="4" t="s">
        <v>4</v>
      </c>
      <c r="D2086" s="5">
        <v>43992</v>
      </c>
      <c r="E2086" s="36" t="s">
        <v>35</v>
      </c>
      <c r="F2086" s="71">
        <v>43993</v>
      </c>
      <c r="G2086" s="4" t="s">
        <v>596</v>
      </c>
      <c r="H2086" s="1">
        <f t="shared" si="96"/>
        <v>1</v>
      </c>
      <c r="I2086" s="1">
        <f t="shared" si="97"/>
        <v>2</v>
      </c>
      <c r="J2086" s="69" t="s">
        <v>2342</v>
      </c>
      <c r="K2086" s="4" t="s">
        <v>589</v>
      </c>
      <c r="L2086" s="4" t="s">
        <v>35</v>
      </c>
      <c r="N2086" s="74" t="e">
        <f>+VLOOKUP(B2086,#REF!,5,0)</f>
        <v>#REF!</v>
      </c>
      <c r="O2086" s="2" t="e">
        <f t="shared" si="98"/>
        <v>#REF!</v>
      </c>
      <c r="P2086" s="2" t="s">
        <v>2644</v>
      </c>
      <c r="Q2086" s="2" t="s">
        <v>2645</v>
      </c>
    </row>
    <row r="2087" spans="1:17" ht="14.25" customHeight="1" x14ac:dyDescent="0.25">
      <c r="A2087" s="2">
        <v>2086</v>
      </c>
      <c r="B2087" s="3">
        <v>22196</v>
      </c>
      <c r="C2087" s="4" t="s">
        <v>4</v>
      </c>
      <c r="D2087" s="5">
        <v>43992</v>
      </c>
      <c r="E2087" s="36" t="s">
        <v>35</v>
      </c>
      <c r="F2087" s="71">
        <v>43993</v>
      </c>
      <c r="G2087" s="4" t="s">
        <v>596</v>
      </c>
      <c r="H2087" s="1">
        <f t="shared" si="96"/>
        <v>1</v>
      </c>
      <c r="I2087" s="1">
        <f t="shared" si="97"/>
        <v>2</v>
      </c>
      <c r="J2087" s="69" t="s">
        <v>2343</v>
      </c>
      <c r="K2087" s="4" t="s">
        <v>589</v>
      </c>
      <c r="L2087" s="4" t="s">
        <v>35</v>
      </c>
      <c r="N2087" s="74" t="e">
        <f>+VLOOKUP(B2087,#REF!,5,0)</f>
        <v>#REF!</v>
      </c>
      <c r="O2087" s="2" t="e">
        <f t="shared" si="98"/>
        <v>#REF!</v>
      </c>
      <c r="P2087" s="2" t="s">
        <v>2644</v>
      </c>
      <c r="Q2087" s="2" t="s">
        <v>2645</v>
      </c>
    </row>
    <row r="2088" spans="1:17" ht="14.25" customHeight="1" x14ac:dyDescent="0.25">
      <c r="A2088" s="2">
        <v>2087</v>
      </c>
      <c r="B2088" s="3">
        <v>22197</v>
      </c>
      <c r="C2088" s="4" t="s">
        <v>4</v>
      </c>
      <c r="D2088" s="5">
        <v>43992</v>
      </c>
      <c r="E2088" s="36" t="s">
        <v>35</v>
      </c>
      <c r="F2088" s="5" t="s">
        <v>25</v>
      </c>
      <c r="G2088" s="4" t="s">
        <v>25</v>
      </c>
      <c r="H2088" s="1" t="e">
        <f t="shared" si="96"/>
        <v>#VALUE!</v>
      </c>
      <c r="I2088" s="1" t="e">
        <f t="shared" si="97"/>
        <v>#VALUE!</v>
      </c>
      <c r="J2088" s="69" t="s">
        <v>2344</v>
      </c>
      <c r="K2088" s="4" t="s">
        <v>592</v>
      </c>
      <c r="L2088" s="4" t="s">
        <v>25</v>
      </c>
      <c r="N2088" s="74" t="e">
        <f>+VLOOKUP(B2088,#REF!,5,0)</f>
        <v>#REF!</v>
      </c>
      <c r="O2088" s="2" t="e">
        <f t="shared" si="98"/>
        <v>#REF!</v>
      </c>
      <c r="P2088" s="2" t="s">
        <v>2646</v>
      </c>
      <c r="Q2088" s="2" t="s">
        <v>25</v>
      </c>
    </row>
    <row r="2089" spans="1:17" ht="14.25" customHeight="1" x14ac:dyDescent="0.25">
      <c r="A2089" s="2">
        <v>2088</v>
      </c>
      <c r="B2089" s="3">
        <v>22198</v>
      </c>
      <c r="C2089" s="4" t="s">
        <v>586</v>
      </c>
      <c r="D2089" s="5">
        <v>43992</v>
      </c>
      <c r="E2089" s="36" t="s">
        <v>35</v>
      </c>
      <c r="F2089" s="71">
        <v>43993</v>
      </c>
      <c r="G2089" s="4" t="s">
        <v>596</v>
      </c>
      <c r="H2089" s="1">
        <f t="shared" si="96"/>
        <v>1</v>
      </c>
      <c r="I2089" s="1">
        <f t="shared" si="97"/>
        <v>2</v>
      </c>
      <c r="J2089" s="69" t="s">
        <v>2345</v>
      </c>
      <c r="K2089" s="4" t="s">
        <v>589</v>
      </c>
      <c r="L2089" s="4" t="s">
        <v>35</v>
      </c>
      <c r="N2089" s="74" t="e">
        <f>+VLOOKUP(B2089,#REF!,5,0)</f>
        <v>#REF!</v>
      </c>
      <c r="O2089" s="2" t="e">
        <f t="shared" si="98"/>
        <v>#REF!</v>
      </c>
      <c r="P2089" s="2" t="s">
        <v>2644</v>
      </c>
      <c r="Q2089" s="2" t="s">
        <v>2645</v>
      </c>
    </row>
    <row r="2090" spans="1:17" ht="14.25" customHeight="1" x14ac:dyDescent="0.25">
      <c r="A2090" s="2">
        <v>2089</v>
      </c>
      <c r="B2090" s="3">
        <v>22199</v>
      </c>
      <c r="C2090" s="4" t="s">
        <v>586</v>
      </c>
      <c r="D2090" s="5">
        <v>43992</v>
      </c>
      <c r="E2090" s="36" t="s">
        <v>35</v>
      </c>
      <c r="F2090" s="71">
        <v>43993</v>
      </c>
      <c r="G2090" s="4" t="s">
        <v>596</v>
      </c>
      <c r="H2090" s="1">
        <f t="shared" si="96"/>
        <v>1</v>
      </c>
      <c r="I2090" s="1">
        <f t="shared" si="97"/>
        <v>2</v>
      </c>
      <c r="J2090" s="69" t="s">
        <v>2346</v>
      </c>
      <c r="K2090" s="4" t="s">
        <v>589</v>
      </c>
      <c r="L2090" s="4" t="s">
        <v>35</v>
      </c>
      <c r="N2090" s="74" t="e">
        <f>+VLOOKUP(B2090,#REF!,5,0)</f>
        <v>#REF!</v>
      </c>
      <c r="O2090" s="2" t="e">
        <f t="shared" si="98"/>
        <v>#REF!</v>
      </c>
      <c r="P2090" s="2" t="s">
        <v>2644</v>
      </c>
      <c r="Q2090" s="2" t="s">
        <v>2645</v>
      </c>
    </row>
    <row r="2091" spans="1:17" ht="14.25" customHeight="1" x14ac:dyDescent="0.25">
      <c r="A2091" s="2">
        <v>2090</v>
      </c>
      <c r="B2091" s="3">
        <v>22200</v>
      </c>
      <c r="C2091" s="4" t="s">
        <v>7</v>
      </c>
      <c r="D2091" s="5">
        <v>43992</v>
      </c>
      <c r="E2091" s="36" t="s">
        <v>35</v>
      </c>
      <c r="F2091" s="5" t="s">
        <v>25</v>
      </c>
      <c r="G2091" s="4" t="s">
        <v>25</v>
      </c>
      <c r="H2091" s="1" t="e">
        <f t="shared" si="96"/>
        <v>#VALUE!</v>
      </c>
      <c r="I2091" s="1" t="e">
        <f t="shared" si="97"/>
        <v>#VALUE!</v>
      </c>
      <c r="J2091" s="69" t="s">
        <v>2347</v>
      </c>
      <c r="K2091" s="4" t="s">
        <v>592</v>
      </c>
      <c r="L2091" s="4" t="s">
        <v>25</v>
      </c>
      <c r="N2091" s="74" t="e">
        <f>+VLOOKUP(B2091,#REF!,5,0)</f>
        <v>#REF!</v>
      </c>
      <c r="O2091" s="2" t="e">
        <f t="shared" si="98"/>
        <v>#REF!</v>
      </c>
      <c r="P2091" s="2" t="s">
        <v>2646</v>
      </c>
      <c r="Q2091" s="2" t="s">
        <v>25</v>
      </c>
    </row>
    <row r="2092" spans="1:17" ht="14.25" customHeight="1" x14ac:dyDescent="0.25">
      <c r="A2092" s="2">
        <v>2091</v>
      </c>
      <c r="B2092" s="3">
        <v>22201</v>
      </c>
      <c r="C2092" s="4" t="s">
        <v>2</v>
      </c>
      <c r="D2092" s="5">
        <v>43992</v>
      </c>
      <c r="E2092" s="36" t="s">
        <v>35</v>
      </c>
      <c r="F2092" s="71">
        <v>43993</v>
      </c>
      <c r="G2092" s="4" t="s">
        <v>596</v>
      </c>
      <c r="H2092" s="1">
        <f t="shared" si="96"/>
        <v>1</v>
      </c>
      <c r="I2092" s="1">
        <f t="shared" si="97"/>
        <v>2</v>
      </c>
      <c r="J2092" s="69" t="s">
        <v>2348</v>
      </c>
      <c r="K2092" s="4" t="s">
        <v>589</v>
      </c>
      <c r="L2092" s="4" t="s">
        <v>35</v>
      </c>
      <c r="N2092" s="74" t="e">
        <f>+VLOOKUP(B2092,#REF!,5,0)</f>
        <v>#REF!</v>
      </c>
      <c r="O2092" s="2" t="e">
        <f t="shared" si="98"/>
        <v>#REF!</v>
      </c>
      <c r="P2092" s="2" t="s">
        <v>2644</v>
      </c>
      <c r="Q2092" s="2" t="s">
        <v>2645</v>
      </c>
    </row>
    <row r="2093" spans="1:17" ht="14.25" customHeight="1" x14ac:dyDescent="0.25">
      <c r="A2093" s="2">
        <v>2092</v>
      </c>
      <c r="B2093" s="3">
        <v>22202</v>
      </c>
      <c r="C2093" s="4" t="s">
        <v>586</v>
      </c>
      <c r="D2093" s="5">
        <v>43992</v>
      </c>
      <c r="E2093" s="36" t="s">
        <v>35</v>
      </c>
      <c r="F2093" s="71">
        <v>43994</v>
      </c>
      <c r="G2093" s="4" t="s">
        <v>596</v>
      </c>
      <c r="H2093" s="1">
        <f t="shared" si="96"/>
        <v>2</v>
      </c>
      <c r="I2093" s="1">
        <f t="shared" si="97"/>
        <v>3</v>
      </c>
      <c r="J2093" s="69" t="s">
        <v>1799</v>
      </c>
      <c r="K2093" s="4" t="s">
        <v>589</v>
      </c>
      <c r="L2093" s="4" t="s">
        <v>35</v>
      </c>
      <c r="N2093" s="74" t="e">
        <f>+VLOOKUP(B2093,#REF!,5,0)</f>
        <v>#REF!</v>
      </c>
      <c r="O2093" s="2" t="e">
        <f t="shared" si="98"/>
        <v>#REF!</v>
      </c>
      <c r="P2093" s="2" t="s">
        <v>2644</v>
      </c>
      <c r="Q2093" s="2" t="s">
        <v>2645</v>
      </c>
    </row>
    <row r="2094" spans="1:17" ht="14.25" customHeight="1" x14ac:dyDescent="0.25">
      <c r="A2094" s="2">
        <v>2093</v>
      </c>
      <c r="B2094" s="3">
        <v>22203</v>
      </c>
      <c r="C2094" s="4" t="s">
        <v>586</v>
      </c>
      <c r="D2094" s="5">
        <v>43992</v>
      </c>
      <c r="E2094" s="36" t="s">
        <v>35</v>
      </c>
      <c r="F2094" s="71">
        <v>43994</v>
      </c>
      <c r="G2094" s="4" t="s">
        <v>596</v>
      </c>
      <c r="H2094" s="1">
        <f t="shared" si="96"/>
        <v>2</v>
      </c>
      <c r="I2094" s="1">
        <f t="shared" si="97"/>
        <v>3</v>
      </c>
      <c r="J2094" s="69" t="s">
        <v>2349</v>
      </c>
      <c r="K2094" s="4" t="s">
        <v>589</v>
      </c>
      <c r="L2094" s="4" t="s">
        <v>35</v>
      </c>
      <c r="N2094" s="74" t="e">
        <f>+VLOOKUP(B2094,#REF!,5,0)</f>
        <v>#REF!</v>
      </c>
      <c r="O2094" s="2" t="e">
        <f t="shared" si="98"/>
        <v>#REF!</v>
      </c>
      <c r="P2094" s="2" t="s">
        <v>2644</v>
      </c>
      <c r="Q2094" s="2" t="s">
        <v>2645</v>
      </c>
    </row>
    <row r="2095" spans="1:17" ht="14.25" customHeight="1" x14ac:dyDescent="0.25">
      <c r="A2095" s="2">
        <v>2094</v>
      </c>
      <c r="B2095" s="3">
        <v>22204</v>
      </c>
      <c r="C2095" s="4" t="s">
        <v>586</v>
      </c>
      <c r="D2095" s="5">
        <v>43992</v>
      </c>
      <c r="E2095" s="36" t="s">
        <v>35</v>
      </c>
      <c r="F2095" s="71">
        <v>43994</v>
      </c>
      <c r="G2095" s="4" t="s">
        <v>596</v>
      </c>
      <c r="H2095" s="1">
        <f t="shared" si="96"/>
        <v>2</v>
      </c>
      <c r="I2095" s="1">
        <f t="shared" si="97"/>
        <v>3</v>
      </c>
      <c r="J2095" s="69" t="s">
        <v>2350</v>
      </c>
      <c r="K2095" s="4" t="s">
        <v>589</v>
      </c>
      <c r="L2095" s="4" t="s">
        <v>35</v>
      </c>
      <c r="N2095" s="74" t="e">
        <f>+VLOOKUP(B2095,#REF!,5,0)</f>
        <v>#REF!</v>
      </c>
      <c r="O2095" s="2" t="e">
        <f t="shared" si="98"/>
        <v>#REF!</v>
      </c>
      <c r="P2095" s="2" t="s">
        <v>2644</v>
      </c>
      <c r="Q2095" s="2" t="s">
        <v>2645</v>
      </c>
    </row>
    <row r="2096" spans="1:17" ht="14.25" customHeight="1" x14ac:dyDescent="0.25">
      <c r="A2096" s="2">
        <v>2095</v>
      </c>
      <c r="B2096" s="3">
        <v>22205</v>
      </c>
      <c r="C2096" s="4" t="s">
        <v>586</v>
      </c>
      <c r="D2096" s="5">
        <v>43992</v>
      </c>
      <c r="E2096" s="36" t="s">
        <v>35</v>
      </c>
      <c r="F2096" s="71">
        <v>43994</v>
      </c>
      <c r="G2096" s="4" t="s">
        <v>596</v>
      </c>
      <c r="H2096" s="1">
        <f t="shared" si="96"/>
        <v>2</v>
      </c>
      <c r="I2096" s="1">
        <f t="shared" si="97"/>
        <v>3</v>
      </c>
      <c r="J2096" s="69" t="s">
        <v>2351</v>
      </c>
      <c r="K2096" s="4" t="s">
        <v>589</v>
      </c>
      <c r="L2096" s="4" t="s">
        <v>35</v>
      </c>
      <c r="N2096" s="74" t="e">
        <f>+VLOOKUP(B2096,#REF!,5,0)</f>
        <v>#REF!</v>
      </c>
      <c r="O2096" s="2" t="e">
        <f t="shared" si="98"/>
        <v>#REF!</v>
      </c>
      <c r="P2096" s="2" t="s">
        <v>2644</v>
      </c>
      <c r="Q2096" s="2" t="s">
        <v>2645</v>
      </c>
    </row>
    <row r="2097" spans="1:17" ht="14.25" customHeight="1" x14ac:dyDescent="0.25">
      <c r="A2097" s="2">
        <v>2096</v>
      </c>
      <c r="B2097" s="3">
        <v>22206</v>
      </c>
      <c r="C2097" s="4" t="s">
        <v>586</v>
      </c>
      <c r="D2097" s="5">
        <v>43992</v>
      </c>
      <c r="E2097" s="36" t="s">
        <v>35</v>
      </c>
      <c r="F2097" s="71">
        <v>43994</v>
      </c>
      <c r="G2097" s="4" t="s">
        <v>596</v>
      </c>
      <c r="H2097" s="1">
        <f t="shared" si="96"/>
        <v>2</v>
      </c>
      <c r="I2097" s="1">
        <f t="shared" si="97"/>
        <v>3</v>
      </c>
      <c r="J2097" s="69" t="s">
        <v>2352</v>
      </c>
      <c r="K2097" s="4" t="s">
        <v>589</v>
      </c>
      <c r="L2097" s="4" t="s">
        <v>35</v>
      </c>
      <c r="N2097" s="74" t="e">
        <f>+VLOOKUP(B2097,#REF!,5,0)</f>
        <v>#REF!</v>
      </c>
      <c r="O2097" s="2" t="e">
        <f t="shared" si="98"/>
        <v>#REF!</v>
      </c>
      <c r="P2097" s="2" t="s">
        <v>2644</v>
      </c>
      <c r="Q2097" s="2" t="s">
        <v>2645</v>
      </c>
    </row>
    <row r="2098" spans="1:17" ht="14.25" customHeight="1" x14ac:dyDescent="0.25">
      <c r="A2098" s="2">
        <v>2097</v>
      </c>
      <c r="B2098" s="3">
        <v>22207</v>
      </c>
      <c r="C2098" s="4" t="s">
        <v>586</v>
      </c>
      <c r="D2098" s="5">
        <v>43992</v>
      </c>
      <c r="E2098" s="36" t="s">
        <v>35</v>
      </c>
      <c r="F2098" s="71">
        <v>43994</v>
      </c>
      <c r="G2098" s="4" t="s">
        <v>596</v>
      </c>
      <c r="H2098" s="1">
        <f t="shared" si="96"/>
        <v>2</v>
      </c>
      <c r="I2098" s="1">
        <f t="shared" si="97"/>
        <v>3</v>
      </c>
      <c r="J2098" s="69" t="s">
        <v>2353</v>
      </c>
      <c r="K2098" s="4" t="s">
        <v>589</v>
      </c>
      <c r="L2098" s="4" t="s">
        <v>35</v>
      </c>
      <c r="N2098" s="74" t="e">
        <f>+VLOOKUP(B2098,#REF!,5,0)</f>
        <v>#REF!</v>
      </c>
      <c r="O2098" s="2" t="e">
        <f t="shared" si="98"/>
        <v>#REF!</v>
      </c>
      <c r="P2098" s="2" t="s">
        <v>2644</v>
      </c>
      <c r="Q2098" s="2" t="s">
        <v>2645</v>
      </c>
    </row>
    <row r="2099" spans="1:17" ht="14.25" customHeight="1" x14ac:dyDescent="0.25">
      <c r="A2099" s="2">
        <v>2098</v>
      </c>
      <c r="B2099" s="3">
        <v>22208</v>
      </c>
      <c r="C2099" s="4" t="s">
        <v>586</v>
      </c>
      <c r="D2099" s="5">
        <v>43992</v>
      </c>
      <c r="E2099" s="36" t="s">
        <v>35</v>
      </c>
      <c r="F2099" s="71">
        <v>43994</v>
      </c>
      <c r="G2099" s="4" t="s">
        <v>596</v>
      </c>
      <c r="H2099" s="1">
        <f t="shared" si="96"/>
        <v>2</v>
      </c>
      <c r="I2099" s="1">
        <f t="shared" si="97"/>
        <v>3</v>
      </c>
      <c r="J2099" s="69" t="s">
        <v>2354</v>
      </c>
      <c r="K2099" s="4" t="s">
        <v>589</v>
      </c>
      <c r="L2099" s="4" t="s">
        <v>35</v>
      </c>
      <c r="N2099" s="74" t="e">
        <f>+VLOOKUP(B2099,#REF!,5,0)</f>
        <v>#REF!</v>
      </c>
      <c r="O2099" s="2" t="e">
        <f t="shared" si="98"/>
        <v>#REF!</v>
      </c>
      <c r="P2099" s="2" t="s">
        <v>2644</v>
      </c>
      <c r="Q2099" s="2" t="s">
        <v>2645</v>
      </c>
    </row>
    <row r="2100" spans="1:17" ht="14.25" customHeight="1" x14ac:dyDescent="0.25">
      <c r="A2100" s="2">
        <v>2099</v>
      </c>
      <c r="B2100" s="3">
        <v>22209</v>
      </c>
      <c r="C2100" s="4" t="s">
        <v>586</v>
      </c>
      <c r="D2100" s="5">
        <v>43992</v>
      </c>
      <c r="E2100" s="36" t="s">
        <v>35</v>
      </c>
      <c r="F2100" s="71">
        <v>43994</v>
      </c>
      <c r="G2100" s="4" t="s">
        <v>596</v>
      </c>
      <c r="H2100" s="1">
        <f t="shared" si="96"/>
        <v>2</v>
      </c>
      <c r="I2100" s="1">
        <f t="shared" si="97"/>
        <v>3</v>
      </c>
      <c r="J2100" s="69" t="s">
        <v>2355</v>
      </c>
      <c r="K2100" s="4" t="s">
        <v>589</v>
      </c>
      <c r="L2100" s="4" t="s">
        <v>35</v>
      </c>
      <c r="N2100" s="74" t="e">
        <f>+VLOOKUP(B2100,#REF!,5,0)</f>
        <v>#REF!</v>
      </c>
      <c r="O2100" s="2" t="e">
        <f t="shared" si="98"/>
        <v>#REF!</v>
      </c>
      <c r="P2100" s="2" t="s">
        <v>2644</v>
      </c>
      <c r="Q2100" s="2" t="s">
        <v>2645</v>
      </c>
    </row>
    <row r="2101" spans="1:17" ht="14.25" customHeight="1" x14ac:dyDescent="0.25">
      <c r="A2101" s="2">
        <v>2100</v>
      </c>
      <c r="B2101" s="3">
        <v>22210</v>
      </c>
      <c r="C2101" s="4" t="s">
        <v>586</v>
      </c>
      <c r="D2101" s="5">
        <v>43992</v>
      </c>
      <c r="E2101" s="36" t="s">
        <v>35</v>
      </c>
      <c r="F2101" s="71">
        <v>43994</v>
      </c>
      <c r="G2101" s="4" t="s">
        <v>596</v>
      </c>
      <c r="H2101" s="1">
        <f t="shared" si="96"/>
        <v>2</v>
      </c>
      <c r="I2101" s="1">
        <f t="shared" si="97"/>
        <v>3</v>
      </c>
      <c r="J2101" s="69" t="s">
        <v>2356</v>
      </c>
      <c r="K2101" s="4" t="s">
        <v>589</v>
      </c>
      <c r="L2101" s="4" t="s">
        <v>35</v>
      </c>
      <c r="N2101" s="74" t="e">
        <f>+VLOOKUP(B2101,#REF!,5,0)</f>
        <v>#REF!</v>
      </c>
      <c r="O2101" s="2" t="e">
        <f t="shared" si="98"/>
        <v>#REF!</v>
      </c>
      <c r="P2101" s="2" t="s">
        <v>2644</v>
      </c>
      <c r="Q2101" s="2" t="s">
        <v>2645</v>
      </c>
    </row>
    <row r="2102" spans="1:17" ht="14.25" customHeight="1" x14ac:dyDescent="0.25">
      <c r="A2102" s="2">
        <v>2101</v>
      </c>
      <c r="B2102" s="3">
        <v>22211</v>
      </c>
      <c r="C2102" s="4" t="s">
        <v>4</v>
      </c>
      <c r="D2102" s="5">
        <v>43992</v>
      </c>
      <c r="E2102" s="36" t="s">
        <v>35</v>
      </c>
      <c r="F2102" s="71">
        <v>43993</v>
      </c>
      <c r="G2102" s="4" t="s">
        <v>596</v>
      </c>
      <c r="H2102" s="1">
        <f t="shared" si="96"/>
        <v>1</v>
      </c>
      <c r="I2102" s="1">
        <f t="shared" si="97"/>
        <v>2</v>
      </c>
      <c r="J2102" s="69" t="s">
        <v>2357</v>
      </c>
      <c r="K2102" s="4" t="s">
        <v>589</v>
      </c>
      <c r="L2102" s="4" t="s">
        <v>35</v>
      </c>
      <c r="N2102" s="74" t="e">
        <f>+VLOOKUP(B2102,#REF!,5,0)</f>
        <v>#REF!</v>
      </c>
      <c r="O2102" s="2" t="e">
        <f t="shared" si="98"/>
        <v>#REF!</v>
      </c>
      <c r="P2102" s="2" t="s">
        <v>2644</v>
      </c>
      <c r="Q2102" s="2" t="s">
        <v>2645</v>
      </c>
    </row>
    <row r="2103" spans="1:17" ht="14.25" customHeight="1" x14ac:dyDescent="0.25">
      <c r="A2103" s="2">
        <v>2102</v>
      </c>
      <c r="B2103" s="3">
        <v>22212</v>
      </c>
      <c r="C2103" s="4" t="s">
        <v>4</v>
      </c>
      <c r="D2103" s="5">
        <v>43992</v>
      </c>
      <c r="E2103" s="36" t="s">
        <v>35</v>
      </c>
      <c r="F2103" s="71">
        <v>43993</v>
      </c>
      <c r="G2103" s="4" t="s">
        <v>596</v>
      </c>
      <c r="H2103" s="1">
        <f t="shared" si="96"/>
        <v>1</v>
      </c>
      <c r="I2103" s="1">
        <f t="shared" si="97"/>
        <v>2</v>
      </c>
      <c r="J2103" s="69" t="s">
        <v>2358</v>
      </c>
      <c r="K2103" s="4" t="s">
        <v>589</v>
      </c>
      <c r="L2103" s="4" t="s">
        <v>35</v>
      </c>
      <c r="N2103" s="74" t="e">
        <f>+VLOOKUP(B2103,#REF!,5,0)</f>
        <v>#REF!</v>
      </c>
      <c r="O2103" s="2" t="e">
        <f t="shared" si="98"/>
        <v>#REF!</v>
      </c>
      <c r="P2103" s="2" t="s">
        <v>2644</v>
      </c>
      <c r="Q2103" s="2" t="s">
        <v>2645</v>
      </c>
    </row>
    <row r="2104" spans="1:17" ht="14.25" customHeight="1" x14ac:dyDescent="0.25">
      <c r="A2104" s="2">
        <v>2103</v>
      </c>
      <c r="B2104" s="3">
        <v>22213</v>
      </c>
      <c r="C2104" s="4" t="s">
        <v>4</v>
      </c>
      <c r="D2104" s="5">
        <v>43992</v>
      </c>
      <c r="E2104" s="36" t="s">
        <v>35</v>
      </c>
      <c r="F2104" s="71">
        <v>43993</v>
      </c>
      <c r="G2104" s="4" t="s">
        <v>596</v>
      </c>
      <c r="H2104" s="1">
        <f t="shared" si="96"/>
        <v>1</v>
      </c>
      <c r="I2104" s="1">
        <f t="shared" si="97"/>
        <v>2</v>
      </c>
      <c r="J2104" s="69" t="s">
        <v>2359</v>
      </c>
      <c r="K2104" s="4" t="s">
        <v>589</v>
      </c>
      <c r="L2104" s="4" t="s">
        <v>35</v>
      </c>
      <c r="N2104" s="74" t="e">
        <f>+VLOOKUP(B2104,#REF!,5,0)</f>
        <v>#REF!</v>
      </c>
      <c r="O2104" s="2" t="e">
        <f t="shared" si="98"/>
        <v>#REF!</v>
      </c>
      <c r="P2104" s="2" t="s">
        <v>2644</v>
      </c>
      <c r="Q2104" s="2" t="s">
        <v>2645</v>
      </c>
    </row>
    <row r="2105" spans="1:17" ht="14.25" customHeight="1" x14ac:dyDescent="0.25">
      <c r="A2105" s="2">
        <v>2104</v>
      </c>
      <c r="B2105" s="3">
        <v>22214</v>
      </c>
      <c r="C2105" s="4" t="s">
        <v>586</v>
      </c>
      <c r="D2105" s="5">
        <v>43992</v>
      </c>
      <c r="E2105" s="36" t="s">
        <v>35</v>
      </c>
      <c r="F2105" s="71">
        <v>43994</v>
      </c>
      <c r="G2105" s="4" t="s">
        <v>596</v>
      </c>
      <c r="H2105" s="1">
        <f t="shared" si="96"/>
        <v>2</v>
      </c>
      <c r="I2105" s="1">
        <f t="shared" si="97"/>
        <v>3</v>
      </c>
      <c r="J2105" s="69" t="s">
        <v>576</v>
      </c>
      <c r="K2105" s="4" t="s">
        <v>589</v>
      </c>
      <c r="L2105" s="4" t="s">
        <v>35</v>
      </c>
      <c r="N2105" s="74" t="e">
        <f>+VLOOKUP(B2105,#REF!,5,0)</f>
        <v>#REF!</v>
      </c>
      <c r="O2105" s="2" t="e">
        <f t="shared" si="98"/>
        <v>#REF!</v>
      </c>
      <c r="P2105" s="2" t="s">
        <v>2644</v>
      </c>
      <c r="Q2105" s="2" t="s">
        <v>2645</v>
      </c>
    </row>
    <row r="2106" spans="1:17" ht="14.25" customHeight="1" x14ac:dyDescent="0.25">
      <c r="A2106" s="2">
        <v>2105</v>
      </c>
      <c r="B2106" s="3">
        <v>22215</v>
      </c>
      <c r="C2106" s="4" t="s">
        <v>586</v>
      </c>
      <c r="D2106" s="5">
        <v>43992</v>
      </c>
      <c r="E2106" s="36" t="s">
        <v>35</v>
      </c>
      <c r="F2106" s="71">
        <v>43994</v>
      </c>
      <c r="G2106" s="4" t="s">
        <v>596</v>
      </c>
      <c r="H2106" s="1">
        <f t="shared" si="96"/>
        <v>2</v>
      </c>
      <c r="I2106" s="1">
        <f t="shared" si="97"/>
        <v>3</v>
      </c>
      <c r="J2106" s="69" t="s">
        <v>2360</v>
      </c>
      <c r="K2106" s="4" t="s">
        <v>589</v>
      </c>
      <c r="L2106" s="4" t="s">
        <v>35</v>
      </c>
      <c r="N2106" s="74" t="e">
        <f>+VLOOKUP(B2106,#REF!,5,0)</f>
        <v>#REF!</v>
      </c>
      <c r="O2106" s="2" t="e">
        <f t="shared" si="98"/>
        <v>#REF!</v>
      </c>
      <c r="P2106" s="2" t="s">
        <v>2644</v>
      </c>
      <c r="Q2106" s="2" t="s">
        <v>2645</v>
      </c>
    </row>
    <row r="2107" spans="1:17" ht="14.25" customHeight="1" x14ac:dyDescent="0.25">
      <c r="A2107" s="2">
        <v>2106</v>
      </c>
      <c r="B2107" s="3">
        <v>22216</v>
      </c>
      <c r="C2107" s="4" t="s">
        <v>4</v>
      </c>
      <c r="D2107" s="5">
        <v>43992</v>
      </c>
      <c r="E2107" s="36" t="s">
        <v>35</v>
      </c>
      <c r="F2107" s="71">
        <v>43993</v>
      </c>
      <c r="G2107" s="4" t="s">
        <v>596</v>
      </c>
      <c r="H2107" s="1">
        <f t="shared" si="96"/>
        <v>1</v>
      </c>
      <c r="I2107" s="1">
        <f t="shared" si="97"/>
        <v>2</v>
      </c>
      <c r="J2107" s="69" t="s">
        <v>2361</v>
      </c>
      <c r="K2107" s="4" t="s">
        <v>589</v>
      </c>
      <c r="L2107" s="4" t="s">
        <v>35</v>
      </c>
      <c r="N2107" s="74" t="e">
        <f>+VLOOKUP(B2107,#REF!,5,0)</f>
        <v>#REF!</v>
      </c>
      <c r="O2107" s="2" t="e">
        <f t="shared" si="98"/>
        <v>#REF!</v>
      </c>
      <c r="P2107" s="2" t="s">
        <v>2644</v>
      </c>
      <c r="Q2107" s="2" t="s">
        <v>2645</v>
      </c>
    </row>
    <row r="2108" spans="1:17" ht="14.25" customHeight="1" x14ac:dyDescent="0.25">
      <c r="A2108" s="2">
        <v>2107</v>
      </c>
      <c r="B2108" s="3">
        <v>22217</v>
      </c>
      <c r="C2108" s="4" t="s">
        <v>7</v>
      </c>
      <c r="D2108" s="5">
        <v>43992</v>
      </c>
      <c r="E2108" s="36" t="s">
        <v>35</v>
      </c>
      <c r="F2108" s="71">
        <v>44043</v>
      </c>
      <c r="G2108" s="4" t="s">
        <v>2647</v>
      </c>
      <c r="H2108" s="1">
        <f t="shared" si="96"/>
        <v>51</v>
      </c>
      <c r="I2108" s="1">
        <f t="shared" si="97"/>
        <v>38</v>
      </c>
      <c r="J2108" s="69" t="s">
        <v>2362</v>
      </c>
      <c r="K2108" s="4" t="s">
        <v>589</v>
      </c>
      <c r="L2108" s="4" t="s">
        <v>434</v>
      </c>
      <c r="N2108" s="74" t="e">
        <f>+VLOOKUP(B2108,#REF!,5,0)</f>
        <v>#REF!</v>
      </c>
      <c r="O2108" s="2" t="e">
        <f t="shared" si="98"/>
        <v>#REF!</v>
      </c>
      <c r="P2108" s="2" t="s">
        <v>2644</v>
      </c>
      <c r="Q2108" s="2" t="s">
        <v>2645</v>
      </c>
    </row>
    <row r="2109" spans="1:17" ht="14.25" customHeight="1" x14ac:dyDescent="0.25">
      <c r="A2109" s="2">
        <v>2108</v>
      </c>
      <c r="B2109" s="3">
        <v>22218</v>
      </c>
      <c r="C2109" s="4" t="s">
        <v>586</v>
      </c>
      <c r="D2109" s="5">
        <v>43992</v>
      </c>
      <c r="E2109" s="36" t="s">
        <v>35</v>
      </c>
      <c r="F2109" s="71">
        <v>43994</v>
      </c>
      <c r="G2109" s="4" t="s">
        <v>596</v>
      </c>
      <c r="H2109" s="1">
        <f t="shared" si="96"/>
        <v>2</v>
      </c>
      <c r="I2109" s="1">
        <f t="shared" si="97"/>
        <v>3</v>
      </c>
      <c r="J2109" s="69" t="s">
        <v>2363</v>
      </c>
      <c r="K2109" s="4" t="s">
        <v>589</v>
      </c>
      <c r="L2109" s="4" t="s">
        <v>35</v>
      </c>
      <c r="N2109" s="74" t="e">
        <f>+VLOOKUP(B2109,#REF!,5,0)</f>
        <v>#REF!</v>
      </c>
      <c r="O2109" s="2" t="e">
        <f t="shared" si="98"/>
        <v>#REF!</v>
      </c>
      <c r="P2109" s="2" t="s">
        <v>2644</v>
      </c>
      <c r="Q2109" s="2" t="s">
        <v>2645</v>
      </c>
    </row>
    <row r="2110" spans="1:17" ht="14.25" customHeight="1" x14ac:dyDescent="0.25">
      <c r="A2110" s="2">
        <v>2109</v>
      </c>
      <c r="B2110" s="3">
        <v>22219</v>
      </c>
      <c r="C2110" s="4" t="s">
        <v>586</v>
      </c>
      <c r="D2110" s="5">
        <v>43993</v>
      </c>
      <c r="E2110" s="36" t="s">
        <v>35</v>
      </c>
      <c r="F2110" s="71">
        <v>43994</v>
      </c>
      <c r="G2110" s="4" t="s">
        <v>596</v>
      </c>
      <c r="H2110" s="1">
        <f t="shared" si="96"/>
        <v>1</v>
      </c>
      <c r="I2110" s="1">
        <f t="shared" si="97"/>
        <v>2</v>
      </c>
      <c r="J2110" s="69" t="s">
        <v>2364</v>
      </c>
      <c r="K2110" s="4" t="s">
        <v>589</v>
      </c>
      <c r="L2110" s="4" t="s">
        <v>35</v>
      </c>
      <c r="N2110" s="74" t="e">
        <f>+VLOOKUP(B2110,#REF!,5,0)</f>
        <v>#REF!</v>
      </c>
      <c r="O2110" s="2" t="e">
        <f t="shared" si="98"/>
        <v>#REF!</v>
      </c>
      <c r="P2110" s="2" t="s">
        <v>2644</v>
      </c>
      <c r="Q2110" s="2" t="s">
        <v>2645</v>
      </c>
    </row>
    <row r="2111" spans="1:17" ht="14.25" customHeight="1" x14ac:dyDescent="0.25">
      <c r="A2111" s="2">
        <v>2110</v>
      </c>
      <c r="B2111" s="3">
        <v>22220</v>
      </c>
      <c r="C2111" s="4" t="s">
        <v>4</v>
      </c>
      <c r="D2111" s="5">
        <v>43993</v>
      </c>
      <c r="E2111" s="36" t="s">
        <v>35</v>
      </c>
      <c r="F2111" s="71">
        <v>43993</v>
      </c>
      <c r="G2111" s="4" t="s">
        <v>596</v>
      </c>
      <c r="H2111" s="1">
        <f t="shared" si="96"/>
        <v>0</v>
      </c>
      <c r="I2111" s="1">
        <f t="shared" si="97"/>
        <v>1</v>
      </c>
      <c r="J2111" s="69" t="s">
        <v>2365</v>
      </c>
      <c r="K2111" s="4" t="s">
        <v>589</v>
      </c>
      <c r="L2111" s="4" t="s">
        <v>35</v>
      </c>
      <c r="N2111" s="74" t="e">
        <f>+VLOOKUP(B2111,#REF!,5,0)</f>
        <v>#REF!</v>
      </c>
      <c r="O2111" s="2" t="e">
        <f t="shared" si="98"/>
        <v>#REF!</v>
      </c>
      <c r="P2111" s="2" t="s">
        <v>2644</v>
      </c>
      <c r="Q2111" s="2" t="s">
        <v>2645</v>
      </c>
    </row>
    <row r="2112" spans="1:17" ht="14.25" customHeight="1" x14ac:dyDescent="0.25">
      <c r="A2112" s="2">
        <v>2111</v>
      </c>
      <c r="B2112" s="3">
        <v>22221</v>
      </c>
      <c r="C2112" s="4" t="s">
        <v>4</v>
      </c>
      <c r="D2112" s="5">
        <v>43993</v>
      </c>
      <c r="E2112" s="36" t="s">
        <v>35</v>
      </c>
      <c r="F2112" s="71">
        <v>43993</v>
      </c>
      <c r="G2112" s="4" t="s">
        <v>596</v>
      </c>
      <c r="H2112" s="1">
        <f t="shared" si="96"/>
        <v>0</v>
      </c>
      <c r="I2112" s="1">
        <f t="shared" si="97"/>
        <v>1</v>
      </c>
      <c r="J2112" s="69" t="s">
        <v>2366</v>
      </c>
      <c r="K2112" s="4" t="s">
        <v>589</v>
      </c>
      <c r="L2112" s="4" t="s">
        <v>35</v>
      </c>
      <c r="N2112" s="74" t="e">
        <f>+VLOOKUP(B2112,#REF!,5,0)</f>
        <v>#REF!</v>
      </c>
      <c r="O2112" s="2" t="e">
        <f t="shared" si="98"/>
        <v>#REF!</v>
      </c>
      <c r="P2112" s="2" t="s">
        <v>2644</v>
      </c>
      <c r="Q2112" s="2" t="s">
        <v>2645</v>
      </c>
    </row>
    <row r="2113" spans="1:17" ht="14.25" customHeight="1" x14ac:dyDescent="0.25">
      <c r="A2113" s="2">
        <v>2112</v>
      </c>
      <c r="B2113" s="3">
        <v>22222</v>
      </c>
      <c r="C2113" s="4" t="s">
        <v>586</v>
      </c>
      <c r="D2113" s="5">
        <v>43993</v>
      </c>
      <c r="E2113" s="36" t="s">
        <v>35</v>
      </c>
      <c r="F2113" s="71">
        <v>43994</v>
      </c>
      <c r="G2113" s="4" t="s">
        <v>596</v>
      </c>
      <c r="H2113" s="1">
        <f t="shared" si="96"/>
        <v>1</v>
      </c>
      <c r="I2113" s="1">
        <f t="shared" si="97"/>
        <v>2</v>
      </c>
      <c r="J2113" s="69" t="s">
        <v>2367</v>
      </c>
      <c r="K2113" s="4" t="s">
        <v>589</v>
      </c>
      <c r="L2113" s="4" t="s">
        <v>35</v>
      </c>
      <c r="N2113" s="74" t="e">
        <f>+VLOOKUP(B2113,#REF!,5,0)</f>
        <v>#REF!</v>
      </c>
      <c r="O2113" s="2" t="e">
        <f t="shared" si="98"/>
        <v>#REF!</v>
      </c>
      <c r="P2113" s="2" t="s">
        <v>2644</v>
      </c>
      <c r="Q2113" s="2" t="s">
        <v>2645</v>
      </c>
    </row>
    <row r="2114" spans="1:17" ht="14.25" customHeight="1" x14ac:dyDescent="0.25">
      <c r="A2114" s="2">
        <v>2113</v>
      </c>
      <c r="B2114" s="3">
        <v>22223</v>
      </c>
      <c r="C2114" s="4" t="s">
        <v>586</v>
      </c>
      <c r="D2114" s="5">
        <v>43993</v>
      </c>
      <c r="E2114" s="36" t="s">
        <v>35</v>
      </c>
      <c r="F2114" s="71">
        <v>43998</v>
      </c>
      <c r="G2114" s="4" t="s">
        <v>596</v>
      </c>
      <c r="H2114" s="1">
        <f t="shared" ref="H2114:H2177" si="99">+F2114-D2114</f>
        <v>5</v>
      </c>
      <c r="I2114" s="1">
        <f t="shared" ref="I2114:I2177" si="100">+NETWORKDAYS(D2114,F2114)</f>
        <v>4</v>
      </c>
      <c r="J2114" s="69" t="s">
        <v>2368</v>
      </c>
      <c r="K2114" s="4" t="s">
        <v>589</v>
      </c>
      <c r="L2114" s="4" t="s">
        <v>35</v>
      </c>
      <c r="N2114" s="74" t="e">
        <f>+VLOOKUP(B2114,#REF!,5,0)</f>
        <v>#REF!</v>
      </c>
      <c r="O2114" s="2" t="e">
        <f t="shared" ref="O2114:O2177" si="101">+N2114=K2114</f>
        <v>#REF!</v>
      </c>
      <c r="P2114" s="2" t="s">
        <v>2644</v>
      </c>
      <c r="Q2114" s="2" t="s">
        <v>2645</v>
      </c>
    </row>
    <row r="2115" spans="1:17" ht="14.25" customHeight="1" x14ac:dyDescent="0.25">
      <c r="A2115" s="2">
        <v>2114</v>
      </c>
      <c r="B2115" s="3">
        <v>22224</v>
      </c>
      <c r="C2115" s="4" t="s">
        <v>2</v>
      </c>
      <c r="D2115" s="5">
        <v>43993</v>
      </c>
      <c r="E2115" s="36" t="s">
        <v>35</v>
      </c>
      <c r="F2115" s="71">
        <v>43994</v>
      </c>
      <c r="G2115" s="4" t="s">
        <v>596</v>
      </c>
      <c r="H2115" s="1">
        <f t="shared" si="99"/>
        <v>1</v>
      </c>
      <c r="I2115" s="1">
        <f t="shared" si="100"/>
        <v>2</v>
      </c>
      <c r="J2115" s="69" t="s">
        <v>2369</v>
      </c>
      <c r="K2115" s="4" t="s">
        <v>589</v>
      </c>
      <c r="L2115" s="4" t="s">
        <v>35</v>
      </c>
      <c r="N2115" s="74" t="e">
        <f>+VLOOKUP(B2115,#REF!,5,0)</f>
        <v>#REF!</v>
      </c>
      <c r="O2115" s="2" t="e">
        <f t="shared" si="101"/>
        <v>#REF!</v>
      </c>
      <c r="P2115" s="2" t="s">
        <v>2644</v>
      </c>
      <c r="Q2115" s="2" t="s">
        <v>2645</v>
      </c>
    </row>
    <row r="2116" spans="1:17" ht="14.25" customHeight="1" x14ac:dyDescent="0.25">
      <c r="A2116" s="2">
        <v>2115</v>
      </c>
      <c r="B2116" s="3">
        <v>22225</v>
      </c>
      <c r="C2116" s="4" t="s">
        <v>586</v>
      </c>
      <c r="D2116" s="5">
        <v>43993</v>
      </c>
      <c r="E2116" s="36" t="s">
        <v>35</v>
      </c>
      <c r="F2116" s="71">
        <v>43998</v>
      </c>
      <c r="G2116" s="4" t="s">
        <v>596</v>
      </c>
      <c r="H2116" s="1">
        <f t="shared" si="99"/>
        <v>5</v>
      </c>
      <c r="I2116" s="1">
        <f t="shared" si="100"/>
        <v>4</v>
      </c>
      <c r="J2116" s="69" t="s">
        <v>2370</v>
      </c>
      <c r="K2116" s="4" t="s">
        <v>589</v>
      </c>
      <c r="L2116" s="4" t="s">
        <v>35</v>
      </c>
      <c r="N2116" s="74" t="e">
        <f>+VLOOKUP(B2116,#REF!,5,0)</f>
        <v>#REF!</v>
      </c>
      <c r="O2116" s="2" t="e">
        <f t="shared" si="101"/>
        <v>#REF!</v>
      </c>
      <c r="P2116" s="2" t="s">
        <v>2644</v>
      </c>
      <c r="Q2116" s="2" t="s">
        <v>2645</v>
      </c>
    </row>
    <row r="2117" spans="1:17" ht="14.25" customHeight="1" x14ac:dyDescent="0.25">
      <c r="A2117" s="2">
        <v>2116</v>
      </c>
      <c r="B2117" s="3">
        <v>22226</v>
      </c>
      <c r="C2117" s="4" t="s">
        <v>586</v>
      </c>
      <c r="D2117" s="5">
        <v>43993</v>
      </c>
      <c r="E2117" s="36" t="s">
        <v>35</v>
      </c>
      <c r="F2117" s="71">
        <v>43998</v>
      </c>
      <c r="G2117" s="4" t="s">
        <v>596</v>
      </c>
      <c r="H2117" s="1">
        <f t="shared" si="99"/>
        <v>5</v>
      </c>
      <c r="I2117" s="1">
        <f t="shared" si="100"/>
        <v>4</v>
      </c>
      <c r="J2117" s="69" t="s">
        <v>1999</v>
      </c>
      <c r="K2117" s="4" t="s">
        <v>589</v>
      </c>
      <c r="L2117" s="4" t="s">
        <v>35</v>
      </c>
      <c r="N2117" s="74" t="e">
        <f>+VLOOKUP(B2117,#REF!,5,0)</f>
        <v>#REF!</v>
      </c>
      <c r="O2117" s="2" t="e">
        <f t="shared" si="101"/>
        <v>#REF!</v>
      </c>
      <c r="P2117" s="2" t="s">
        <v>2644</v>
      </c>
      <c r="Q2117" s="2" t="s">
        <v>2645</v>
      </c>
    </row>
    <row r="2118" spans="1:17" ht="14.25" customHeight="1" x14ac:dyDescent="0.25">
      <c r="A2118" s="2">
        <v>2117</v>
      </c>
      <c r="B2118" s="3">
        <v>22227</v>
      </c>
      <c r="C2118" s="4" t="s">
        <v>586</v>
      </c>
      <c r="D2118" s="5">
        <v>43993</v>
      </c>
      <c r="E2118" s="36" t="s">
        <v>35</v>
      </c>
      <c r="F2118" s="71">
        <v>43998</v>
      </c>
      <c r="G2118" s="4" t="s">
        <v>596</v>
      </c>
      <c r="H2118" s="1">
        <f t="shared" si="99"/>
        <v>5</v>
      </c>
      <c r="I2118" s="1">
        <f t="shared" si="100"/>
        <v>4</v>
      </c>
      <c r="J2118" s="69" t="s">
        <v>2371</v>
      </c>
      <c r="K2118" s="4" t="s">
        <v>589</v>
      </c>
      <c r="L2118" s="4" t="s">
        <v>35</v>
      </c>
      <c r="N2118" s="74" t="e">
        <f>+VLOOKUP(B2118,#REF!,5,0)</f>
        <v>#REF!</v>
      </c>
      <c r="O2118" s="2" t="e">
        <f t="shared" si="101"/>
        <v>#REF!</v>
      </c>
      <c r="P2118" s="2" t="s">
        <v>2644</v>
      </c>
      <c r="Q2118" s="2" t="s">
        <v>2645</v>
      </c>
    </row>
    <row r="2119" spans="1:17" ht="14.25" customHeight="1" x14ac:dyDescent="0.25">
      <c r="A2119" s="2">
        <v>2118</v>
      </c>
      <c r="B2119" s="3">
        <v>22228</v>
      </c>
      <c r="C2119" s="4" t="s">
        <v>4</v>
      </c>
      <c r="D2119" s="5">
        <v>43993</v>
      </c>
      <c r="E2119" s="36" t="s">
        <v>35</v>
      </c>
      <c r="F2119" s="71">
        <v>43994</v>
      </c>
      <c r="G2119" s="4" t="s">
        <v>596</v>
      </c>
      <c r="H2119" s="1">
        <f t="shared" si="99"/>
        <v>1</v>
      </c>
      <c r="I2119" s="1">
        <f t="shared" si="100"/>
        <v>2</v>
      </c>
      <c r="J2119" s="69" t="s">
        <v>1547</v>
      </c>
      <c r="K2119" s="4" t="s">
        <v>589</v>
      </c>
      <c r="L2119" s="4" t="s">
        <v>35</v>
      </c>
      <c r="N2119" s="74" t="e">
        <f>+VLOOKUP(B2119,#REF!,5,0)</f>
        <v>#REF!</v>
      </c>
      <c r="O2119" s="2" t="e">
        <f t="shared" si="101"/>
        <v>#REF!</v>
      </c>
      <c r="P2119" s="2" t="s">
        <v>2644</v>
      </c>
      <c r="Q2119" s="2" t="s">
        <v>2645</v>
      </c>
    </row>
    <row r="2120" spans="1:17" ht="14.25" customHeight="1" x14ac:dyDescent="0.25">
      <c r="A2120" s="2">
        <v>2119</v>
      </c>
      <c r="B2120" s="3">
        <v>22229</v>
      </c>
      <c r="C2120" s="4" t="s">
        <v>586</v>
      </c>
      <c r="D2120" s="5">
        <v>43993</v>
      </c>
      <c r="E2120" s="36" t="s">
        <v>35</v>
      </c>
      <c r="F2120" s="71">
        <v>43998</v>
      </c>
      <c r="G2120" s="4" t="s">
        <v>596</v>
      </c>
      <c r="H2120" s="1">
        <f t="shared" si="99"/>
        <v>5</v>
      </c>
      <c r="I2120" s="1">
        <f t="shared" si="100"/>
        <v>4</v>
      </c>
      <c r="J2120" s="69" t="s">
        <v>2372</v>
      </c>
      <c r="K2120" s="4" t="s">
        <v>589</v>
      </c>
      <c r="L2120" s="4" t="s">
        <v>35</v>
      </c>
      <c r="N2120" s="74" t="e">
        <f>+VLOOKUP(B2120,#REF!,5,0)</f>
        <v>#REF!</v>
      </c>
      <c r="O2120" s="2" t="e">
        <f t="shared" si="101"/>
        <v>#REF!</v>
      </c>
      <c r="P2120" s="2" t="s">
        <v>2644</v>
      </c>
      <c r="Q2120" s="2" t="s">
        <v>2645</v>
      </c>
    </row>
    <row r="2121" spans="1:17" ht="14.25" customHeight="1" x14ac:dyDescent="0.25">
      <c r="A2121" s="2">
        <v>2120</v>
      </c>
      <c r="B2121" s="3">
        <v>22230</v>
      </c>
      <c r="C2121" s="4" t="s">
        <v>2</v>
      </c>
      <c r="D2121" s="5">
        <v>43993</v>
      </c>
      <c r="E2121" s="36" t="s">
        <v>35</v>
      </c>
      <c r="F2121" s="5" t="s">
        <v>25</v>
      </c>
      <c r="G2121" s="4" t="s">
        <v>25</v>
      </c>
      <c r="H2121" s="1" t="e">
        <f t="shared" si="99"/>
        <v>#VALUE!</v>
      </c>
      <c r="I2121" s="1" t="e">
        <f t="shared" si="100"/>
        <v>#VALUE!</v>
      </c>
      <c r="J2121" s="69" t="s">
        <v>2373</v>
      </c>
      <c r="K2121" s="4" t="s">
        <v>592</v>
      </c>
      <c r="L2121" s="4" t="s">
        <v>25</v>
      </c>
      <c r="N2121" s="74" t="e">
        <f>+VLOOKUP(B2121,#REF!,5,0)</f>
        <v>#REF!</v>
      </c>
      <c r="O2121" s="2" t="e">
        <f t="shared" si="101"/>
        <v>#REF!</v>
      </c>
      <c r="P2121" s="2" t="s">
        <v>2646</v>
      </c>
      <c r="Q2121" s="2" t="s">
        <v>25</v>
      </c>
    </row>
    <row r="2122" spans="1:17" ht="14.25" customHeight="1" x14ac:dyDescent="0.25">
      <c r="A2122" s="2">
        <v>2121</v>
      </c>
      <c r="B2122" s="3">
        <v>22231</v>
      </c>
      <c r="C2122" s="4" t="s">
        <v>4</v>
      </c>
      <c r="D2122" s="5">
        <v>43993</v>
      </c>
      <c r="E2122" s="36" t="s">
        <v>35</v>
      </c>
      <c r="F2122" s="71">
        <v>43994</v>
      </c>
      <c r="G2122" s="4" t="s">
        <v>596</v>
      </c>
      <c r="H2122" s="1">
        <f t="shared" si="99"/>
        <v>1</v>
      </c>
      <c r="I2122" s="1">
        <f t="shared" si="100"/>
        <v>2</v>
      </c>
      <c r="J2122" s="69" t="s">
        <v>1949</v>
      </c>
      <c r="K2122" s="4" t="s">
        <v>589</v>
      </c>
      <c r="L2122" s="4" t="s">
        <v>35</v>
      </c>
      <c r="N2122" s="74" t="e">
        <f>+VLOOKUP(B2122,#REF!,5,0)</f>
        <v>#REF!</v>
      </c>
      <c r="O2122" s="2" t="e">
        <f t="shared" si="101"/>
        <v>#REF!</v>
      </c>
      <c r="P2122" s="2" t="s">
        <v>2644</v>
      </c>
      <c r="Q2122" s="2" t="s">
        <v>2645</v>
      </c>
    </row>
    <row r="2123" spans="1:17" ht="14.25" customHeight="1" x14ac:dyDescent="0.25">
      <c r="A2123" s="2">
        <v>2122</v>
      </c>
      <c r="B2123" s="3">
        <v>22232</v>
      </c>
      <c r="C2123" s="4" t="s">
        <v>586</v>
      </c>
      <c r="D2123" s="5">
        <v>43993</v>
      </c>
      <c r="E2123" s="36" t="s">
        <v>35</v>
      </c>
      <c r="F2123" s="71">
        <v>43998</v>
      </c>
      <c r="G2123" s="4" t="s">
        <v>596</v>
      </c>
      <c r="H2123" s="1">
        <f t="shared" si="99"/>
        <v>5</v>
      </c>
      <c r="I2123" s="1">
        <f t="shared" si="100"/>
        <v>4</v>
      </c>
      <c r="J2123" s="69" t="s">
        <v>2374</v>
      </c>
      <c r="K2123" s="4" t="s">
        <v>589</v>
      </c>
      <c r="L2123" s="4" t="s">
        <v>35</v>
      </c>
      <c r="N2123" s="74" t="e">
        <f>+VLOOKUP(B2123,#REF!,5,0)</f>
        <v>#REF!</v>
      </c>
      <c r="O2123" s="2" t="e">
        <f t="shared" si="101"/>
        <v>#REF!</v>
      </c>
      <c r="P2123" s="2" t="s">
        <v>2644</v>
      </c>
      <c r="Q2123" s="2" t="s">
        <v>2645</v>
      </c>
    </row>
    <row r="2124" spans="1:17" ht="14.25" customHeight="1" x14ac:dyDescent="0.25">
      <c r="A2124" s="2">
        <v>2123</v>
      </c>
      <c r="B2124" s="3">
        <v>22233</v>
      </c>
      <c r="C2124" s="4" t="s">
        <v>586</v>
      </c>
      <c r="D2124" s="5">
        <v>43993</v>
      </c>
      <c r="E2124" s="36" t="s">
        <v>35</v>
      </c>
      <c r="F2124" s="71">
        <v>43998</v>
      </c>
      <c r="G2124" s="4" t="s">
        <v>596</v>
      </c>
      <c r="H2124" s="1">
        <f t="shared" si="99"/>
        <v>5</v>
      </c>
      <c r="I2124" s="1">
        <f t="shared" si="100"/>
        <v>4</v>
      </c>
      <c r="J2124" s="69" t="s">
        <v>2375</v>
      </c>
      <c r="K2124" s="4" t="s">
        <v>589</v>
      </c>
      <c r="L2124" s="4" t="s">
        <v>35</v>
      </c>
      <c r="N2124" s="74" t="e">
        <f>+VLOOKUP(B2124,#REF!,5,0)</f>
        <v>#REF!</v>
      </c>
      <c r="O2124" s="2" t="e">
        <f t="shared" si="101"/>
        <v>#REF!</v>
      </c>
      <c r="P2124" s="2" t="s">
        <v>2644</v>
      </c>
      <c r="Q2124" s="2" t="s">
        <v>2645</v>
      </c>
    </row>
    <row r="2125" spans="1:17" ht="14.25" customHeight="1" x14ac:dyDescent="0.25">
      <c r="A2125" s="2">
        <v>2124</v>
      </c>
      <c r="B2125" s="3">
        <v>22234</v>
      </c>
      <c r="C2125" s="4" t="s">
        <v>586</v>
      </c>
      <c r="D2125" s="5">
        <v>43993</v>
      </c>
      <c r="E2125" s="36" t="s">
        <v>35</v>
      </c>
      <c r="F2125" s="71">
        <v>43998</v>
      </c>
      <c r="G2125" s="4" t="s">
        <v>596</v>
      </c>
      <c r="H2125" s="1">
        <f t="shared" si="99"/>
        <v>5</v>
      </c>
      <c r="I2125" s="1">
        <f t="shared" si="100"/>
        <v>4</v>
      </c>
      <c r="J2125" s="69" t="s">
        <v>2376</v>
      </c>
      <c r="K2125" s="4" t="s">
        <v>589</v>
      </c>
      <c r="L2125" s="4" t="s">
        <v>35</v>
      </c>
      <c r="N2125" s="74" t="e">
        <f>+VLOOKUP(B2125,#REF!,5,0)</f>
        <v>#REF!</v>
      </c>
      <c r="O2125" s="2" t="e">
        <f t="shared" si="101"/>
        <v>#REF!</v>
      </c>
      <c r="P2125" s="2" t="s">
        <v>2644</v>
      </c>
      <c r="Q2125" s="2" t="s">
        <v>2645</v>
      </c>
    </row>
    <row r="2126" spans="1:17" ht="14.25" customHeight="1" x14ac:dyDescent="0.25">
      <c r="A2126" s="2">
        <v>2125</v>
      </c>
      <c r="B2126" s="3">
        <v>22235</v>
      </c>
      <c r="C2126" s="4" t="s">
        <v>586</v>
      </c>
      <c r="D2126" s="5">
        <v>43993</v>
      </c>
      <c r="E2126" s="36" t="s">
        <v>35</v>
      </c>
      <c r="F2126" s="71">
        <v>43998</v>
      </c>
      <c r="G2126" s="4" t="s">
        <v>596</v>
      </c>
      <c r="H2126" s="1">
        <f t="shared" si="99"/>
        <v>5</v>
      </c>
      <c r="I2126" s="1">
        <f t="shared" si="100"/>
        <v>4</v>
      </c>
      <c r="J2126" s="69" t="s">
        <v>2377</v>
      </c>
      <c r="K2126" s="4" t="s">
        <v>589</v>
      </c>
      <c r="L2126" s="4" t="s">
        <v>35</v>
      </c>
      <c r="N2126" s="74" t="e">
        <f>+VLOOKUP(B2126,#REF!,5,0)</f>
        <v>#REF!</v>
      </c>
      <c r="O2126" s="2" t="e">
        <f t="shared" si="101"/>
        <v>#REF!</v>
      </c>
      <c r="P2126" s="2" t="s">
        <v>2644</v>
      </c>
      <c r="Q2126" s="2" t="s">
        <v>2645</v>
      </c>
    </row>
    <row r="2127" spans="1:17" ht="14.25" customHeight="1" x14ac:dyDescent="0.25">
      <c r="A2127" s="2">
        <v>2126</v>
      </c>
      <c r="B2127" s="3">
        <v>22236</v>
      </c>
      <c r="C2127" s="4" t="s">
        <v>586</v>
      </c>
      <c r="D2127" s="5">
        <v>43993</v>
      </c>
      <c r="E2127" s="36" t="s">
        <v>35</v>
      </c>
      <c r="F2127" s="71">
        <v>43998</v>
      </c>
      <c r="G2127" s="4" t="s">
        <v>596</v>
      </c>
      <c r="H2127" s="1">
        <f t="shared" si="99"/>
        <v>5</v>
      </c>
      <c r="I2127" s="1">
        <f t="shared" si="100"/>
        <v>4</v>
      </c>
      <c r="J2127" s="69" t="s">
        <v>1532</v>
      </c>
      <c r="K2127" s="4" t="s">
        <v>589</v>
      </c>
      <c r="L2127" s="4" t="s">
        <v>35</v>
      </c>
      <c r="N2127" s="74" t="e">
        <f>+VLOOKUP(B2127,#REF!,5,0)</f>
        <v>#REF!</v>
      </c>
      <c r="O2127" s="2" t="e">
        <f t="shared" si="101"/>
        <v>#REF!</v>
      </c>
      <c r="P2127" s="2" t="s">
        <v>2644</v>
      </c>
      <c r="Q2127" s="2" t="s">
        <v>2645</v>
      </c>
    </row>
    <row r="2128" spans="1:17" ht="14.25" customHeight="1" x14ac:dyDescent="0.25">
      <c r="A2128" s="2">
        <v>2127</v>
      </c>
      <c r="B2128" s="3">
        <v>22237</v>
      </c>
      <c r="C2128" s="4" t="s">
        <v>586</v>
      </c>
      <c r="D2128" s="5">
        <v>43993</v>
      </c>
      <c r="E2128" s="36" t="s">
        <v>35</v>
      </c>
      <c r="F2128" s="71">
        <v>43998</v>
      </c>
      <c r="G2128" s="4" t="s">
        <v>596</v>
      </c>
      <c r="H2128" s="1">
        <f t="shared" si="99"/>
        <v>5</v>
      </c>
      <c r="I2128" s="1">
        <f t="shared" si="100"/>
        <v>4</v>
      </c>
      <c r="J2128" s="69" t="s">
        <v>2378</v>
      </c>
      <c r="K2128" s="4" t="s">
        <v>589</v>
      </c>
      <c r="L2128" s="4" t="s">
        <v>35</v>
      </c>
      <c r="N2128" s="74" t="e">
        <f>+VLOOKUP(B2128,#REF!,5,0)</f>
        <v>#REF!</v>
      </c>
      <c r="O2128" s="2" t="e">
        <f t="shared" si="101"/>
        <v>#REF!</v>
      </c>
      <c r="P2128" s="2" t="s">
        <v>2644</v>
      </c>
      <c r="Q2128" s="2" t="s">
        <v>2645</v>
      </c>
    </row>
    <row r="2129" spans="1:17" ht="14.25" customHeight="1" x14ac:dyDescent="0.25">
      <c r="A2129" s="2">
        <v>2128</v>
      </c>
      <c r="B2129" s="3">
        <v>22238</v>
      </c>
      <c r="C2129" s="4" t="s">
        <v>4</v>
      </c>
      <c r="D2129" s="5">
        <v>43993</v>
      </c>
      <c r="E2129" s="36" t="s">
        <v>35</v>
      </c>
      <c r="F2129" s="71">
        <v>43994</v>
      </c>
      <c r="G2129" s="4" t="s">
        <v>596</v>
      </c>
      <c r="H2129" s="1">
        <f t="shared" si="99"/>
        <v>1</v>
      </c>
      <c r="I2129" s="1">
        <f t="shared" si="100"/>
        <v>2</v>
      </c>
      <c r="J2129" s="69" t="s">
        <v>2379</v>
      </c>
      <c r="K2129" s="4" t="s">
        <v>589</v>
      </c>
      <c r="L2129" s="4" t="s">
        <v>35</v>
      </c>
      <c r="N2129" s="74" t="e">
        <f>+VLOOKUP(B2129,#REF!,5,0)</f>
        <v>#REF!</v>
      </c>
      <c r="O2129" s="2" t="e">
        <f t="shared" si="101"/>
        <v>#REF!</v>
      </c>
      <c r="P2129" s="2" t="s">
        <v>2644</v>
      </c>
      <c r="Q2129" s="2" t="s">
        <v>2645</v>
      </c>
    </row>
    <row r="2130" spans="1:17" ht="14.25" customHeight="1" x14ac:dyDescent="0.25">
      <c r="A2130" s="2">
        <v>2129</v>
      </c>
      <c r="B2130" s="3">
        <v>22239</v>
      </c>
      <c r="C2130" s="4" t="s">
        <v>586</v>
      </c>
      <c r="D2130" s="5">
        <v>43994</v>
      </c>
      <c r="E2130" s="36" t="s">
        <v>35</v>
      </c>
      <c r="F2130" s="71">
        <v>43998</v>
      </c>
      <c r="G2130" s="4" t="s">
        <v>596</v>
      </c>
      <c r="H2130" s="1">
        <f t="shared" si="99"/>
        <v>4</v>
      </c>
      <c r="I2130" s="1">
        <f t="shared" si="100"/>
        <v>3</v>
      </c>
      <c r="J2130" s="69" t="s">
        <v>2380</v>
      </c>
      <c r="K2130" s="4" t="s">
        <v>589</v>
      </c>
      <c r="L2130" s="4" t="s">
        <v>35</v>
      </c>
      <c r="N2130" s="74" t="e">
        <f>+VLOOKUP(B2130,#REF!,5,0)</f>
        <v>#REF!</v>
      </c>
      <c r="O2130" s="2" t="e">
        <f t="shared" si="101"/>
        <v>#REF!</v>
      </c>
      <c r="P2130" s="2" t="s">
        <v>2644</v>
      </c>
      <c r="Q2130" s="2" t="s">
        <v>2645</v>
      </c>
    </row>
    <row r="2131" spans="1:17" ht="14.25" customHeight="1" x14ac:dyDescent="0.25">
      <c r="A2131" s="2">
        <v>2130</v>
      </c>
      <c r="B2131" s="3">
        <v>22240</v>
      </c>
      <c r="C2131" s="4" t="s">
        <v>586</v>
      </c>
      <c r="D2131" s="5">
        <v>43994</v>
      </c>
      <c r="E2131" s="36" t="s">
        <v>35</v>
      </c>
      <c r="F2131" s="71">
        <v>43998</v>
      </c>
      <c r="G2131" s="4" t="s">
        <v>596</v>
      </c>
      <c r="H2131" s="1">
        <f t="shared" si="99"/>
        <v>4</v>
      </c>
      <c r="I2131" s="1">
        <f t="shared" si="100"/>
        <v>3</v>
      </c>
      <c r="J2131" s="69" t="s">
        <v>2381</v>
      </c>
      <c r="K2131" s="4" t="s">
        <v>589</v>
      </c>
      <c r="L2131" s="4" t="s">
        <v>35</v>
      </c>
      <c r="N2131" s="74" t="e">
        <f>+VLOOKUP(B2131,#REF!,5,0)</f>
        <v>#REF!</v>
      </c>
      <c r="O2131" s="2" t="e">
        <f t="shared" si="101"/>
        <v>#REF!</v>
      </c>
      <c r="P2131" s="2" t="s">
        <v>2644</v>
      </c>
      <c r="Q2131" s="2" t="s">
        <v>2645</v>
      </c>
    </row>
    <row r="2132" spans="1:17" ht="14.25" customHeight="1" x14ac:dyDescent="0.25">
      <c r="A2132" s="2">
        <v>2131</v>
      </c>
      <c r="B2132" s="3">
        <v>22241</v>
      </c>
      <c r="C2132" s="4" t="s">
        <v>586</v>
      </c>
      <c r="D2132" s="5">
        <v>43994</v>
      </c>
      <c r="E2132" s="36" t="s">
        <v>35</v>
      </c>
      <c r="F2132" s="71">
        <v>43998</v>
      </c>
      <c r="G2132" s="4" t="s">
        <v>596</v>
      </c>
      <c r="H2132" s="1">
        <f t="shared" si="99"/>
        <v>4</v>
      </c>
      <c r="I2132" s="1">
        <f t="shared" si="100"/>
        <v>3</v>
      </c>
      <c r="J2132" s="69" t="s">
        <v>1861</v>
      </c>
      <c r="K2132" s="4" t="s">
        <v>589</v>
      </c>
      <c r="L2132" s="4" t="s">
        <v>35</v>
      </c>
      <c r="N2132" s="74" t="e">
        <f>+VLOOKUP(B2132,#REF!,5,0)</f>
        <v>#REF!</v>
      </c>
      <c r="O2132" s="2" t="e">
        <f t="shared" si="101"/>
        <v>#REF!</v>
      </c>
      <c r="P2132" s="2" t="s">
        <v>2644</v>
      </c>
      <c r="Q2132" s="2" t="s">
        <v>2645</v>
      </c>
    </row>
    <row r="2133" spans="1:17" ht="14.25" customHeight="1" x14ac:dyDescent="0.25">
      <c r="A2133" s="2">
        <v>2132</v>
      </c>
      <c r="B2133" s="3">
        <v>22242</v>
      </c>
      <c r="C2133" s="4" t="s">
        <v>2</v>
      </c>
      <c r="D2133" s="5">
        <v>43994</v>
      </c>
      <c r="E2133" s="36" t="s">
        <v>35</v>
      </c>
      <c r="F2133" s="71">
        <v>43999</v>
      </c>
      <c r="G2133" s="4" t="s">
        <v>596</v>
      </c>
      <c r="H2133" s="1">
        <f t="shared" si="99"/>
        <v>5</v>
      </c>
      <c r="I2133" s="1">
        <f t="shared" si="100"/>
        <v>4</v>
      </c>
      <c r="J2133" s="69" t="s">
        <v>2382</v>
      </c>
      <c r="K2133" s="4" t="s">
        <v>589</v>
      </c>
      <c r="L2133" s="4" t="s">
        <v>35</v>
      </c>
      <c r="N2133" s="74" t="e">
        <f>+VLOOKUP(B2133,#REF!,5,0)</f>
        <v>#REF!</v>
      </c>
      <c r="O2133" s="2" t="e">
        <f t="shared" si="101"/>
        <v>#REF!</v>
      </c>
      <c r="P2133" s="2" t="s">
        <v>2644</v>
      </c>
      <c r="Q2133" s="2" t="s">
        <v>2645</v>
      </c>
    </row>
    <row r="2134" spans="1:17" ht="14.25" customHeight="1" x14ac:dyDescent="0.25">
      <c r="A2134" s="2">
        <v>2133</v>
      </c>
      <c r="B2134" s="3">
        <v>22243</v>
      </c>
      <c r="C2134" s="4" t="s">
        <v>586</v>
      </c>
      <c r="D2134" s="5">
        <v>43994</v>
      </c>
      <c r="E2134" s="36" t="s">
        <v>35</v>
      </c>
      <c r="F2134" s="71">
        <v>43998</v>
      </c>
      <c r="G2134" s="4" t="s">
        <v>596</v>
      </c>
      <c r="H2134" s="1">
        <f t="shared" si="99"/>
        <v>4</v>
      </c>
      <c r="I2134" s="1">
        <f t="shared" si="100"/>
        <v>3</v>
      </c>
      <c r="J2134" s="69" t="s">
        <v>2383</v>
      </c>
      <c r="K2134" s="4" t="s">
        <v>589</v>
      </c>
      <c r="L2134" s="4" t="s">
        <v>35</v>
      </c>
      <c r="N2134" s="74" t="e">
        <f>+VLOOKUP(B2134,#REF!,5,0)</f>
        <v>#REF!</v>
      </c>
      <c r="O2134" s="2" t="e">
        <f t="shared" si="101"/>
        <v>#REF!</v>
      </c>
      <c r="P2134" s="2" t="s">
        <v>2644</v>
      </c>
      <c r="Q2134" s="2" t="s">
        <v>2645</v>
      </c>
    </row>
    <row r="2135" spans="1:17" ht="14.25" customHeight="1" x14ac:dyDescent="0.25">
      <c r="A2135" s="2">
        <v>2134</v>
      </c>
      <c r="B2135" s="3">
        <v>22244</v>
      </c>
      <c r="C2135" s="4" t="s">
        <v>4</v>
      </c>
      <c r="D2135" s="5">
        <v>43994</v>
      </c>
      <c r="E2135" s="36" t="s">
        <v>35</v>
      </c>
      <c r="F2135" s="71">
        <v>43999</v>
      </c>
      <c r="G2135" s="4" t="s">
        <v>596</v>
      </c>
      <c r="H2135" s="1">
        <f t="shared" si="99"/>
        <v>5</v>
      </c>
      <c r="I2135" s="1">
        <f t="shared" si="100"/>
        <v>4</v>
      </c>
      <c r="J2135" s="69" t="s">
        <v>1588</v>
      </c>
      <c r="K2135" s="4" t="s">
        <v>589</v>
      </c>
      <c r="L2135" s="4" t="s">
        <v>35</v>
      </c>
      <c r="N2135" s="74" t="e">
        <f>+VLOOKUP(B2135,#REF!,5,0)</f>
        <v>#REF!</v>
      </c>
      <c r="O2135" s="2" t="e">
        <f t="shared" si="101"/>
        <v>#REF!</v>
      </c>
      <c r="P2135" s="2" t="s">
        <v>2644</v>
      </c>
      <c r="Q2135" s="2" t="s">
        <v>2645</v>
      </c>
    </row>
    <row r="2136" spans="1:17" ht="14.25" customHeight="1" x14ac:dyDescent="0.25">
      <c r="A2136" s="2">
        <v>2135</v>
      </c>
      <c r="B2136" s="3">
        <v>22245</v>
      </c>
      <c r="C2136" s="4" t="s">
        <v>586</v>
      </c>
      <c r="D2136" s="5">
        <v>43994</v>
      </c>
      <c r="E2136" s="36" t="s">
        <v>35</v>
      </c>
      <c r="F2136" s="71">
        <v>43998</v>
      </c>
      <c r="G2136" s="4" t="s">
        <v>596</v>
      </c>
      <c r="H2136" s="1">
        <f t="shared" si="99"/>
        <v>4</v>
      </c>
      <c r="I2136" s="1">
        <f t="shared" si="100"/>
        <v>3</v>
      </c>
      <c r="J2136" s="69" t="s">
        <v>2384</v>
      </c>
      <c r="K2136" s="4" t="s">
        <v>589</v>
      </c>
      <c r="L2136" s="4" t="s">
        <v>35</v>
      </c>
      <c r="N2136" s="74" t="e">
        <f>+VLOOKUP(B2136,#REF!,5,0)</f>
        <v>#REF!</v>
      </c>
      <c r="O2136" s="2" t="e">
        <f t="shared" si="101"/>
        <v>#REF!</v>
      </c>
      <c r="P2136" s="2" t="s">
        <v>2644</v>
      </c>
      <c r="Q2136" s="2" t="s">
        <v>2645</v>
      </c>
    </row>
    <row r="2137" spans="1:17" ht="14.25" customHeight="1" x14ac:dyDescent="0.25">
      <c r="A2137" s="2">
        <v>2136</v>
      </c>
      <c r="B2137" s="3">
        <v>22246</v>
      </c>
      <c r="C2137" s="4" t="s">
        <v>586</v>
      </c>
      <c r="D2137" s="5">
        <v>43994</v>
      </c>
      <c r="E2137" s="36" t="s">
        <v>35</v>
      </c>
      <c r="F2137" s="71">
        <v>43998</v>
      </c>
      <c r="G2137" s="4" t="s">
        <v>596</v>
      </c>
      <c r="H2137" s="1">
        <f t="shared" si="99"/>
        <v>4</v>
      </c>
      <c r="I2137" s="1">
        <f t="shared" si="100"/>
        <v>3</v>
      </c>
      <c r="J2137" s="69" t="s">
        <v>2385</v>
      </c>
      <c r="K2137" s="4" t="s">
        <v>589</v>
      </c>
      <c r="L2137" s="4" t="s">
        <v>35</v>
      </c>
      <c r="N2137" s="74" t="e">
        <f>+VLOOKUP(B2137,#REF!,5,0)</f>
        <v>#REF!</v>
      </c>
      <c r="O2137" s="2" t="e">
        <f t="shared" si="101"/>
        <v>#REF!</v>
      </c>
      <c r="P2137" s="2" t="s">
        <v>2644</v>
      </c>
      <c r="Q2137" s="2" t="s">
        <v>2645</v>
      </c>
    </row>
    <row r="2138" spans="1:17" ht="14.25" customHeight="1" x14ac:dyDescent="0.25">
      <c r="A2138" s="2">
        <v>2137</v>
      </c>
      <c r="B2138" s="3">
        <v>22247</v>
      </c>
      <c r="C2138" s="4" t="s">
        <v>586</v>
      </c>
      <c r="D2138" s="5">
        <v>43994</v>
      </c>
      <c r="E2138" s="36" t="s">
        <v>35</v>
      </c>
      <c r="F2138" s="71">
        <v>43998</v>
      </c>
      <c r="G2138" s="4" t="s">
        <v>596</v>
      </c>
      <c r="H2138" s="1">
        <f t="shared" si="99"/>
        <v>4</v>
      </c>
      <c r="I2138" s="1">
        <f t="shared" si="100"/>
        <v>3</v>
      </c>
      <c r="J2138" s="69" t="s">
        <v>2386</v>
      </c>
      <c r="K2138" s="4" t="s">
        <v>589</v>
      </c>
      <c r="L2138" s="4" t="s">
        <v>35</v>
      </c>
      <c r="N2138" s="74" t="e">
        <f>+VLOOKUP(B2138,#REF!,5,0)</f>
        <v>#REF!</v>
      </c>
      <c r="O2138" s="2" t="e">
        <f t="shared" si="101"/>
        <v>#REF!</v>
      </c>
      <c r="P2138" s="2" t="s">
        <v>2644</v>
      </c>
      <c r="Q2138" s="2" t="s">
        <v>2645</v>
      </c>
    </row>
    <row r="2139" spans="1:17" ht="14.25" customHeight="1" x14ac:dyDescent="0.25">
      <c r="A2139" s="2">
        <v>2138</v>
      </c>
      <c r="B2139" s="3">
        <v>22248</v>
      </c>
      <c r="C2139" s="4" t="s">
        <v>4</v>
      </c>
      <c r="D2139" s="5">
        <v>43994</v>
      </c>
      <c r="E2139" s="36" t="s">
        <v>35</v>
      </c>
      <c r="F2139" s="71">
        <v>43999</v>
      </c>
      <c r="G2139" s="4" t="s">
        <v>596</v>
      </c>
      <c r="H2139" s="1">
        <f t="shared" si="99"/>
        <v>5</v>
      </c>
      <c r="I2139" s="1">
        <f t="shared" si="100"/>
        <v>4</v>
      </c>
      <c r="J2139" s="69" t="s">
        <v>2387</v>
      </c>
      <c r="K2139" s="4" t="s">
        <v>589</v>
      </c>
      <c r="L2139" s="4" t="s">
        <v>35</v>
      </c>
      <c r="N2139" s="74" t="e">
        <f>+VLOOKUP(B2139,#REF!,5,0)</f>
        <v>#REF!</v>
      </c>
      <c r="O2139" s="2" t="e">
        <f t="shared" si="101"/>
        <v>#REF!</v>
      </c>
      <c r="P2139" s="2" t="s">
        <v>2644</v>
      </c>
      <c r="Q2139" s="2" t="s">
        <v>2645</v>
      </c>
    </row>
    <row r="2140" spans="1:17" ht="14.25" customHeight="1" x14ac:dyDescent="0.25">
      <c r="A2140" s="2">
        <v>2139</v>
      </c>
      <c r="B2140" s="3">
        <v>22249</v>
      </c>
      <c r="C2140" s="4" t="s">
        <v>4</v>
      </c>
      <c r="D2140" s="5">
        <v>43994</v>
      </c>
      <c r="E2140" s="36" t="s">
        <v>35</v>
      </c>
      <c r="F2140" s="71">
        <v>43999</v>
      </c>
      <c r="G2140" s="4" t="s">
        <v>596</v>
      </c>
      <c r="H2140" s="1">
        <f t="shared" si="99"/>
        <v>5</v>
      </c>
      <c r="I2140" s="1">
        <f t="shared" si="100"/>
        <v>4</v>
      </c>
      <c r="J2140" s="69" t="s">
        <v>2388</v>
      </c>
      <c r="K2140" s="4" t="s">
        <v>589</v>
      </c>
      <c r="L2140" s="4" t="s">
        <v>35</v>
      </c>
      <c r="N2140" s="74" t="e">
        <f>+VLOOKUP(B2140,#REF!,5,0)</f>
        <v>#REF!</v>
      </c>
      <c r="O2140" s="2" t="e">
        <f t="shared" si="101"/>
        <v>#REF!</v>
      </c>
      <c r="P2140" s="2" t="s">
        <v>2644</v>
      </c>
      <c r="Q2140" s="2" t="s">
        <v>2645</v>
      </c>
    </row>
    <row r="2141" spans="1:17" ht="14.25" customHeight="1" x14ac:dyDescent="0.25">
      <c r="A2141" s="2">
        <v>2140</v>
      </c>
      <c r="B2141" s="3">
        <v>22250</v>
      </c>
      <c r="C2141" s="4" t="s">
        <v>586</v>
      </c>
      <c r="D2141" s="5">
        <v>43994</v>
      </c>
      <c r="E2141" s="36" t="s">
        <v>35</v>
      </c>
      <c r="F2141" s="71">
        <v>43998</v>
      </c>
      <c r="G2141" s="4" t="s">
        <v>596</v>
      </c>
      <c r="H2141" s="1">
        <f t="shared" si="99"/>
        <v>4</v>
      </c>
      <c r="I2141" s="1">
        <f t="shared" si="100"/>
        <v>3</v>
      </c>
      <c r="J2141" s="69" t="s">
        <v>2389</v>
      </c>
      <c r="K2141" s="4" t="s">
        <v>589</v>
      </c>
      <c r="L2141" s="4" t="s">
        <v>35</v>
      </c>
      <c r="N2141" s="74" t="e">
        <f>+VLOOKUP(B2141,#REF!,5,0)</f>
        <v>#REF!</v>
      </c>
      <c r="O2141" s="2" t="e">
        <f t="shared" si="101"/>
        <v>#REF!</v>
      </c>
      <c r="P2141" s="2" t="s">
        <v>2644</v>
      </c>
      <c r="Q2141" s="2" t="s">
        <v>2645</v>
      </c>
    </row>
    <row r="2142" spans="1:17" ht="14.25" customHeight="1" x14ac:dyDescent="0.25">
      <c r="A2142" s="2">
        <v>2141</v>
      </c>
      <c r="B2142" s="3">
        <v>22251</v>
      </c>
      <c r="C2142" s="4" t="s">
        <v>586</v>
      </c>
      <c r="D2142" s="5">
        <v>43994</v>
      </c>
      <c r="E2142" s="36" t="s">
        <v>35</v>
      </c>
      <c r="F2142" s="71">
        <v>43998</v>
      </c>
      <c r="G2142" s="4" t="s">
        <v>596</v>
      </c>
      <c r="H2142" s="1">
        <f t="shared" si="99"/>
        <v>4</v>
      </c>
      <c r="I2142" s="1">
        <f t="shared" si="100"/>
        <v>3</v>
      </c>
      <c r="J2142" s="69" t="s">
        <v>2389</v>
      </c>
      <c r="K2142" s="4" t="s">
        <v>589</v>
      </c>
      <c r="L2142" s="4" t="s">
        <v>35</v>
      </c>
      <c r="N2142" s="74" t="e">
        <f>+VLOOKUP(B2142,#REF!,5,0)</f>
        <v>#REF!</v>
      </c>
      <c r="O2142" s="2" t="e">
        <f t="shared" si="101"/>
        <v>#REF!</v>
      </c>
      <c r="P2142" s="2" t="s">
        <v>2644</v>
      </c>
      <c r="Q2142" s="2" t="s">
        <v>2645</v>
      </c>
    </row>
    <row r="2143" spans="1:17" ht="14.25" customHeight="1" x14ac:dyDescent="0.25">
      <c r="A2143" s="2">
        <v>2142</v>
      </c>
      <c r="B2143" s="3">
        <v>22252</v>
      </c>
      <c r="C2143" s="4" t="s">
        <v>586</v>
      </c>
      <c r="D2143" s="5">
        <v>43994</v>
      </c>
      <c r="E2143" s="36" t="s">
        <v>35</v>
      </c>
      <c r="F2143" s="71">
        <v>43998</v>
      </c>
      <c r="G2143" s="4" t="s">
        <v>596</v>
      </c>
      <c r="H2143" s="1">
        <f t="shared" si="99"/>
        <v>4</v>
      </c>
      <c r="I2143" s="1">
        <f t="shared" si="100"/>
        <v>3</v>
      </c>
      <c r="J2143" s="69" t="s">
        <v>921</v>
      </c>
      <c r="K2143" s="4" t="s">
        <v>589</v>
      </c>
      <c r="L2143" s="4" t="s">
        <v>35</v>
      </c>
      <c r="N2143" s="74" t="e">
        <f>+VLOOKUP(B2143,#REF!,5,0)</f>
        <v>#REF!</v>
      </c>
      <c r="O2143" s="2" t="e">
        <f t="shared" si="101"/>
        <v>#REF!</v>
      </c>
      <c r="P2143" s="2" t="s">
        <v>2644</v>
      </c>
      <c r="Q2143" s="2" t="s">
        <v>2645</v>
      </c>
    </row>
    <row r="2144" spans="1:17" ht="14.25" customHeight="1" x14ac:dyDescent="0.25">
      <c r="A2144" s="2">
        <v>2143</v>
      </c>
      <c r="B2144" s="3">
        <v>22253</v>
      </c>
      <c r="C2144" s="4" t="s">
        <v>586</v>
      </c>
      <c r="D2144" s="5">
        <v>43994</v>
      </c>
      <c r="E2144" s="36" t="s">
        <v>35</v>
      </c>
      <c r="F2144" s="71">
        <v>43998</v>
      </c>
      <c r="G2144" s="4" t="s">
        <v>596</v>
      </c>
      <c r="H2144" s="1">
        <f t="shared" si="99"/>
        <v>4</v>
      </c>
      <c r="I2144" s="1">
        <f t="shared" si="100"/>
        <v>3</v>
      </c>
      <c r="J2144" s="69" t="s">
        <v>2390</v>
      </c>
      <c r="K2144" s="4" t="s">
        <v>589</v>
      </c>
      <c r="L2144" s="4" t="s">
        <v>35</v>
      </c>
      <c r="N2144" s="74" t="e">
        <f>+VLOOKUP(B2144,#REF!,5,0)</f>
        <v>#REF!</v>
      </c>
      <c r="O2144" s="2" t="e">
        <f t="shared" si="101"/>
        <v>#REF!</v>
      </c>
      <c r="P2144" s="2" t="s">
        <v>2644</v>
      </c>
      <c r="Q2144" s="2" t="s">
        <v>2645</v>
      </c>
    </row>
    <row r="2145" spans="1:17" ht="14.25" customHeight="1" x14ac:dyDescent="0.25">
      <c r="A2145" s="2">
        <v>2144</v>
      </c>
      <c r="B2145" s="3">
        <v>22254</v>
      </c>
      <c r="C2145" s="4" t="s">
        <v>586</v>
      </c>
      <c r="D2145" s="5">
        <v>43994</v>
      </c>
      <c r="E2145" s="36" t="s">
        <v>35</v>
      </c>
      <c r="F2145" s="71">
        <v>43998</v>
      </c>
      <c r="G2145" s="4" t="s">
        <v>596</v>
      </c>
      <c r="H2145" s="1">
        <f t="shared" si="99"/>
        <v>4</v>
      </c>
      <c r="I2145" s="1">
        <f t="shared" si="100"/>
        <v>3</v>
      </c>
      <c r="J2145" s="69" t="s">
        <v>2391</v>
      </c>
      <c r="K2145" s="4" t="s">
        <v>589</v>
      </c>
      <c r="L2145" s="4" t="s">
        <v>35</v>
      </c>
      <c r="N2145" s="74" t="e">
        <f>+VLOOKUP(B2145,#REF!,5,0)</f>
        <v>#REF!</v>
      </c>
      <c r="O2145" s="2" t="e">
        <f t="shared" si="101"/>
        <v>#REF!</v>
      </c>
      <c r="P2145" s="2" t="s">
        <v>2644</v>
      </c>
      <c r="Q2145" s="2" t="s">
        <v>2645</v>
      </c>
    </row>
    <row r="2146" spans="1:17" ht="14.25" customHeight="1" x14ac:dyDescent="0.25">
      <c r="A2146" s="2">
        <v>2145</v>
      </c>
      <c r="B2146" s="3">
        <v>22255</v>
      </c>
      <c r="C2146" s="4" t="s">
        <v>586</v>
      </c>
      <c r="D2146" s="5">
        <v>43994</v>
      </c>
      <c r="E2146" s="36" t="s">
        <v>35</v>
      </c>
      <c r="F2146" s="71">
        <v>43998</v>
      </c>
      <c r="G2146" s="4" t="s">
        <v>596</v>
      </c>
      <c r="H2146" s="1">
        <f t="shared" si="99"/>
        <v>4</v>
      </c>
      <c r="I2146" s="1">
        <f t="shared" si="100"/>
        <v>3</v>
      </c>
      <c r="J2146" s="69" t="s">
        <v>2392</v>
      </c>
      <c r="K2146" s="4" t="s">
        <v>589</v>
      </c>
      <c r="L2146" s="4" t="s">
        <v>35</v>
      </c>
      <c r="N2146" s="74" t="e">
        <f>+VLOOKUP(B2146,#REF!,5,0)</f>
        <v>#REF!</v>
      </c>
      <c r="O2146" s="2" t="e">
        <f t="shared" si="101"/>
        <v>#REF!</v>
      </c>
      <c r="P2146" s="2" t="s">
        <v>2644</v>
      </c>
      <c r="Q2146" s="2" t="s">
        <v>2645</v>
      </c>
    </row>
    <row r="2147" spans="1:17" ht="14.25" customHeight="1" x14ac:dyDescent="0.25">
      <c r="A2147" s="2">
        <v>2146</v>
      </c>
      <c r="B2147" s="3">
        <v>22256</v>
      </c>
      <c r="C2147" s="4" t="s">
        <v>4</v>
      </c>
      <c r="D2147" s="5">
        <v>43994</v>
      </c>
      <c r="E2147" s="36" t="s">
        <v>35</v>
      </c>
      <c r="F2147" s="5" t="s">
        <v>25</v>
      </c>
      <c r="G2147" s="4" t="s">
        <v>25</v>
      </c>
      <c r="H2147" s="1" t="e">
        <f t="shared" si="99"/>
        <v>#VALUE!</v>
      </c>
      <c r="I2147" s="1" t="e">
        <f t="shared" si="100"/>
        <v>#VALUE!</v>
      </c>
      <c r="J2147" s="69" t="s">
        <v>2393</v>
      </c>
      <c r="K2147" s="4" t="s">
        <v>592</v>
      </c>
      <c r="L2147" s="4" t="s">
        <v>25</v>
      </c>
      <c r="N2147" s="74" t="e">
        <f>+VLOOKUP(B2147,#REF!,5,0)</f>
        <v>#REF!</v>
      </c>
      <c r="O2147" s="2" t="e">
        <f t="shared" si="101"/>
        <v>#REF!</v>
      </c>
      <c r="P2147" s="2" t="s">
        <v>2646</v>
      </c>
      <c r="Q2147" s="2" t="s">
        <v>25</v>
      </c>
    </row>
    <row r="2148" spans="1:17" ht="14.25" customHeight="1" x14ac:dyDescent="0.25">
      <c r="A2148" s="2">
        <v>2147</v>
      </c>
      <c r="B2148" s="3">
        <v>22257</v>
      </c>
      <c r="C2148" s="4" t="s">
        <v>586</v>
      </c>
      <c r="D2148" s="5">
        <v>43994</v>
      </c>
      <c r="E2148" s="36" t="s">
        <v>35</v>
      </c>
      <c r="F2148" s="71">
        <v>43998</v>
      </c>
      <c r="G2148" s="4" t="s">
        <v>596</v>
      </c>
      <c r="H2148" s="1">
        <f t="shared" si="99"/>
        <v>4</v>
      </c>
      <c r="I2148" s="1">
        <f t="shared" si="100"/>
        <v>3</v>
      </c>
      <c r="J2148" s="69" t="s">
        <v>2394</v>
      </c>
      <c r="K2148" s="4" t="s">
        <v>589</v>
      </c>
      <c r="L2148" s="4" t="s">
        <v>35</v>
      </c>
      <c r="N2148" s="74" t="e">
        <f>+VLOOKUP(B2148,#REF!,5,0)</f>
        <v>#REF!</v>
      </c>
      <c r="O2148" s="2" t="e">
        <f t="shared" si="101"/>
        <v>#REF!</v>
      </c>
      <c r="P2148" s="2" t="s">
        <v>2644</v>
      </c>
      <c r="Q2148" s="2" t="s">
        <v>2645</v>
      </c>
    </row>
    <row r="2149" spans="1:17" ht="14.25" customHeight="1" x14ac:dyDescent="0.25">
      <c r="A2149" s="2">
        <v>2148</v>
      </c>
      <c r="B2149" s="3">
        <v>22258</v>
      </c>
      <c r="C2149" s="4" t="s">
        <v>2</v>
      </c>
      <c r="D2149" s="5">
        <v>43994</v>
      </c>
      <c r="E2149" s="36" t="s">
        <v>35</v>
      </c>
      <c r="F2149" s="71">
        <v>43999</v>
      </c>
      <c r="G2149" s="4" t="s">
        <v>596</v>
      </c>
      <c r="H2149" s="1">
        <f t="shared" si="99"/>
        <v>5</v>
      </c>
      <c r="I2149" s="1">
        <f t="shared" si="100"/>
        <v>4</v>
      </c>
      <c r="J2149" s="69" t="s">
        <v>2395</v>
      </c>
      <c r="K2149" s="4" t="s">
        <v>589</v>
      </c>
      <c r="L2149" s="4" t="s">
        <v>35</v>
      </c>
      <c r="N2149" s="74" t="e">
        <f>+VLOOKUP(B2149,#REF!,5,0)</f>
        <v>#REF!</v>
      </c>
      <c r="O2149" s="2" t="e">
        <f t="shared" si="101"/>
        <v>#REF!</v>
      </c>
      <c r="P2149" s="2" t="s">
        <v>2644</v>
      </c>
      <c r="Q2149" s="2" t="s">
        <v>2645</v>
      </c>
    </row>
    <row r="2150" spans="1:17" ht="14.25" customHeight="1" x14ac:dyDescent="0.25">
      <c r="A2150" s="2">
        <v>2149</v>
      </c>
      <c r="B2150" s="3">
        <v>22259</v>
      </c>
      <c r="C2150" s="4" t="s">
        <v>2</v>
      </c>
      <c r="D2150" s="5">
        <v>43994</v>
      </c>
      <c r="E2150" s="36" t="s">
        <v>35</v>
      </c>
      <c r="F2150" s="71">
        <v>43998</v>
      </c>
      <c r="G2150" s="4" t="s">
        <v>596</v>
      </c>
      <c r="H2150" s="1">
        <f t="shared" si="99"/>
        <v>4</v>
      </c>
      <c r="I2150" s="1">
        <f t="shared" si="100"/>
        <v>3</v>
      </c>
      <c r="J2150" s="69" t="s">
        <v>2396</v>
      </c>
      <c r="K2150" s="4" t="s">
        <v>589</v>
      </c>
      <c r="L2150" s="4" t="s">
        <v>35</v>
      </c>
      <c r="N2150" s="74" t="e">
        <f>+VLOOKUP(B2150,#REF!,5,0)</f>
        <v>#REF!</v>
      </c>
      <c r="O2150" s="2" t="e">
        <f t="shared" si="101"/>
        <v>#REF!</v>
      </c>
      <c r="P2150" s="2" t="s">
        <v>2644</v>
      </c>
      <c r="Q2150" s="2" t="s">
        <v>2645</v>
      </c>
    </row>
    <row r="2151" spans="1:17" ht="14.25" customHeight="1" x14ac:dyDescent="0.25">
      <c r="A2151" s="2">
        <v>2150</v>
      </c>
      <c r="B2151" s="3">
        <v>22260</v>
      </c>
      <c r="C2151" s="4" t="s">
        <v>586</v>
      </c>
      <c r="D2151" s="5">
        <v>43994</v>
      </c>
      <c r="E2151" s="36" t="s">
        <v>35</v>
      </c>
      <c r="F2151" s="71">
        <v>43998</v>
      </c>
      <c r="G2151" s="4" t="s">
        <v>596</v>
      </c>
      <c r="H2151" s="1">
        <f t="shared" si="99"/>
        <v>4</v>
      </c>
      <c r="I2151" s="1">
        <f t="shared" si="100"/>
        <v>3</v>
      </c>
      <c r="J2151" s="69" t="s">
        <v>2397</v>
      </c>
      <c r="K2151" s="4" t="s">
        <v>589</v>
      </c>
      <c r="L2151" s="4" t="s">
        <v>35</v>
      </c>
      <c r="N2151" s="74" t="e">
        <f>+VLOOKUP(B2151,#REF!,5,0)</f>
        <v>#REF!</v>
      </c>
      <c r="O2151" s="2" t="e">
        <f t="shared" si="101"/>
        <v>#REF!</v>
      </c>
      <c r="P2151" s="2" t="s">
        <v>2644</v>
      </c>
      <c r="Q2151" s="2" t="s">
        <v>2645</v>
      </c>
    </row>
    <row r="2152" spans="1:17" ht="14.25" customHeight="1" x14ac:dyDescent="0.25">
      <c r="A2152" s="2">
        <v>2151</v>
      </c>
      <c r="B2152" s="3">
        <v>22261</v>
      </c>
      <c r="C2152" s="4" t="s">
        <v>586</v>
      </c>
      <c r="D2152" s="5">
        <v>43994</v>
      </c>
      <c r="E2152" s="36" t="s">
        <v>35</v>
      </c>
      <c r="F2152" s="71">
        <v>43999</v>
      </c>
      <c r="G2152" s="4" t="s">
        <v>596</v>
      </c>
      <c r="H2152" s="1">
        <f t="shared" si="99"/>
        <v>5</v>
      </c>
      <c r="I2152" s="1">
        <f t="shared" si="100"/>
        <v>4</v>
      </c>
      <c r="J2152" s="69" t="s">
        <v>2398</v>
      </c>
      <c r="K2152" s="4" t="s">
        <v>589</v>
      </c>
      <c r="L2152" s="4" t="s">
        <v>35</v>
      </c>
      <c r="N2152" s="74" t="e">
        <f>+VLOOKUP(B2152,#REF!,5,0)</f>
        <v>#REF!</v>
      </c>
      <c r="O2152" s="2" t="e">
        <f t="shared" si="101"/>
        <v>#REF!</v>
      </c>
      <c r="P2152" s="2" t="s">
        <v>2644</v>
      </c>
      <c r="Q2152" s="2" t="s">
        <v>2645</v>
      </c>
    </row>
    <row r="2153" spans="1:17" ht="14.25" customHeight="1" x14ac:dyDescent="0.25">
      <c r="A2153" s="2">
        <v>2152</v>
      </c>
      <c r="B2153" s="3">
        <v>22262</v>
      </c>
      <c r="C2153" s="4" t="s">
        <v>586</v>
      </c>
      <c r="D2153" s="5">
        <v>43995</v>
      </c>
      <c r="E2153" s="36" t="s">
        <v>35</v>
      </c>
      <c r="F2153" s="71">
        <v>43999</v>
      </c>
      <c r="G2153" s="4" t="s">
        <v>596</v>
      </c>
      <c r="H2153" s="1">
        <f t="shared" si="99"/>
        <v>4</v>
      </c>
      <c r="I2153" s="1">
        <f t="shared" si="100"/>
        <v>3</v>
      </c>
      <c r="J2153" s="69" t="s">
        <v>1846</v>
      </c>
      <c r="K2153" s="4" t="s">
        <v>589</v>
      </c>
      <c r="L2153" s="4" t="s">
        <v>35</v>
      </c>
      <c r="N2153" s="74" t="e">
        <f>+VLOOKUP(B2153,#REF!,5,0)</f>
        <v>#REF!</v>
      </c>
      <c r="O2153" s="2" t="e">
        <f t="shared" si="101"/>
        <v>#REF!</v>
      </c>
      <c r="P2153" s="2" t="s">
        <v>2644</v>
      </c>
      <c r="Q2153" s="2" t="s">
        <v>2645</v>
      </c>
    </row>
    <row r="2154" spans="1:17" ht="14.25" customHeight="1" x14ac:dyDescent="0.25">
      <c r="A2154" s="2">
        <v>2153</v>
      </c>
      <c r="B2154" s="3">
        <v>22263</v>
      </c>
      <c r="C2154" s="4" t="s">
        <v>586</v>
      </c>
      <c r="D2154" s="5">
        <v>43995</v>
      </c>
      <c r="E2154" s="36" t="s">
        <v>35</v>
      </c>
      <c r="F2154" s="71">
        <v>43999</v>
      </c>
      <c r="G2154" s="4" t="s">
        <v>596</v>
      </c>
      <c r="H2154" s="1">
        <f t="shared" si="99"/>
        <v>4</v>
      </c>
      <c r="I2154" s="1">
        <f t="shared" si="100"/>
        <v>3</v>
      </c>
      <c r="J2154" s="69" t="s">
        <v>2399</v>
      </c>
      <c r="K2154" s="4" t="s">
        <v>589</v>
      </c>
      <c r="L2154" s="4" t="s">
        <v>35</v>
      </c>
      <c r="N2154" s="74" t="e">
        <f>+VLOOKUP(B2154,#REF!,5,0)</f>
        <v>#REF!</v>
      </c>
      <c r="O2154" s="2" t="e">
        <f t="shared" si="101"/>
        <v>#REF!</v>
      </c>
      <c r="P2154" s="2" t="s">
        <v>2644</v>
      </c>
      <c r="Q2154" s="2" t="s">
        <v>2645</v>
      </c>
    </row>
    <row r="2155" spans="1:17" ht="14.25" customHeight="1" x14ac:dyDescent="0.25">
      <c r="A2155" s="2">
        <v>2154</v>
      </c>
      <c r="B2155" s="3">
        <v>22264</v>
      </c>
      <c r="C2155" s="4" t="s">
        <v>586</v>
      </c>
      <c r="D2155" s="5">
        <v>43996</v>
      </c>
      <c r="E2155" s="36" t="s">
        <v>35</v>
      </c>
      <c r="F2155" s="71">
        <v>43999</v>
      </c>
      <c r="G2155" s="4" t="s">
        <v>596</v>
      </c>
      <c r="H2155" s="1">
        <f t="shared" si="99"/>
        <v>3</v>
      </c>
      <c r="I2155" s="1">
        <f t="shared" si="100"/>
        <v>3</v>
      </c>
      <c r="J2155" s="69" t="s">
        <v>2165</v>
      </c>
      <c r="K2155" s="4" t="s">
        <v>589</v>
      </c>
      <c r="L2155" s="4" t="s">
        <v>35</v>
      </c>
      <c r="N2155" s="74" t="e">
        <f>+VLOOKUP(B2155,#REF!,5,0)</f>
        <v>#REF!</v>
      </c>
      <c r="O2155" s="2" t="e">
        <f t="shared" si="101"/>
        <v>#REF!</v>
      </c>
      <c r="P2155" s="2" t="s">
        <v>2644</v>
      </c>
      <c r="Q2155" s="2" t="s">
        <v>2645</v>
      </c>
    </row>
    <row r="2156" spans="1:17" ht="14.25" customHeight="1" x14ac:dyDescent="0.25">
      <c r="A2156" s="2">
        <v>2155</v>
      </c>
      <c r="B2156" s="3">
        <v>22265</v>
      </c>
      <c r="C2156" s="4" t="s">
        <v>586</v>
      </c>
      <c r="D2156" s="5">
        <v>43996</v>
      </c>
      <c r="E2156" s="36" t="s">
        <v>35</v>
      </c>
      <c r="F2156" s="71">
        <v>43999</v>
      </c>
      <c r="G2156" s="4" t="s">
        <v>596</v>
      </c>
      <c r="H2156" s="1">
        <f t="shared" si="99"/>
        <v>3</v>
      </c>
      <c r="I2156" s="1">
        <f t="shared" si="100"/>
        <v>3</v>
      </c>
      <c r="J2156" s="69" t="s">
        <v>2165</v>
      </c>
      <c r="K2156" s="4" t="s">
        <v>589</v>
      </c>
      <c r="L2156" s="4" t="s">
        <v>35</v>
      </c>
      <c r="N2156" s="74" t="e">
        <f>+VLOOKUP(B2156,#REF!,5,0)</f>
        <v>#REF!</v>
      </c>
      <c r="O2156" s="2" t="e">
        <f t="shared" si="101"/>
        <v>#REF!</v>
      </c>
      <c r="P2156" s="2" t="s">
        <v>2644</v>
      </c>
      <c r="Q2156" s="2" t="s">
        <v>2645</v>
      </c>
    </row>
    <row r="2157" spans="1:17" ht="14.25" customHeight="1" x14ac:dyDescent="0.25">
      <c r="A2157" s="2">
        <v>2156</v>
      </c>
      <c r="B2157" s="3">
        <v>22266</v>
      </c>
      <c r="C2157" s="4" t="s">
        <v>586</v>
      </c>
      <c r="D2157" s="5">
        <v>43996</v>
      </c>
      <c r="E2157" s="36" t="s">
        <v>35</v>
      </c>
      <c r="F2157" s="71">
        <v>43999</v>
      </c>
      <c r="G2157" s="4" t="s">
        <v>596</v>
      </c>
      <c r="H2157" s="1">
        <f t="shared" si="99"/>
        <v>3</v>
      </c>
      <c r="I2157" s="1">
        <f t="shared" si="100"/>
        <v>3</v>
      </c>
      <c r="J2157" s="69" t="s">
        <v>2400</v>
      </c>
      <c r="K2157" s="4" t="s">
        <v>589</v>
      </c>
      <c r="L2157" s="4" t="s">
        <v>35</v>
      </c>
      <c r="N2157" s="74" t="e">
        <f>+VLOOKUP(B2157,#REF!,5,0)</f>
        <v>#REF!</v>
      </c>
      <c r="O2157" s="2" t="e">
        <f t="shared" si="101"/>
        <v>#REF!</v>
      </c>
      <c r="P2157" s="2" t="s">
        <v>2644</v>
      </c>
      <c r="Q2157" s="2" t="s">
        <v>2645</v>
      </c>
    </row>
    <row r="2158" spans="1:17" ht="14.25" customHeight="1" x14ac:dyDescent="0.25">
      <c r="A2158" s="2">
        <v>2157</v>
      </c>
      <c r="B2158" s="3">
        <v>22267</v>
      </c>
      <c r="C2158" s="4" t="s">
        <v>586</v>
      </c>
      <c r="D2158" s="5">
        <v>43996</v>
      </c>
      <c r="E2158" s="36" t="s">
        <v>35</v>
      </c>
      <c r="F2158" s="71">
        <v>43999</v>
      </c>
      <c r="G2158" s="4" t="s">
        <v>596</v>
      </c>
      <c r="H2158" s="1">
        <f t="shared" si="99"/>
        <v>3</v>
      </c>
      <c r="I2158" s="1">
        <f t="shared" si="100"/>
        <v>3</v>
      </c>
      <c r="J2158" s="69" t="s">
        <v>2401</v>
      </c>
      <c r="K2158" s="4" t="s">
        <v>589</v>
      </c>
      <c r="L2158" s="4" t="s">
        <v>35</v>
      </c>
      <c r="N2158" s="74" t="e">
        <f>+VLOOKUP(B2158,#REF!,5,0)</f>
        <v>#REF!</v>
      </c>
      <c r="O2158" s="2" t="e">
        <f t="shared" si="101"/>
        <v>#REF!</v>
      </c>
      <c r="P2158" s="2" t="s">
        <v>2644</v>
      </c>
      <c r="Q2158" s="2" t="s">
        <v>2645</v>
      </c>
    </row>
    <row r="2159" spans="1:17" ht="14.25" customHeight="1" x14ac:dyDescent="0.25">
      <c r="A2159" s="2">
        <v>2158</v>
      </c>
      <c r="B2159" s="3">
        <v>22268</v>
      </c>
      <c r="C2159" s="4" t="s">
        <v>586</v>
      </c>
      <c r="D2159" s="5">
        <v>43997</v>
      </c>
      <c r="E2159" s="36" t="s">
        <v>35</v>
      </c>
      <c r="F2159" s="71">
        <v>43999</v>
      </c>
      <c r="G2159" s="4" t="s">
        <v>596</v>
      </c>
      <c r="H2159" s="1">
        <f t="shared" si="99"/>
        <v>2</v>
      </c>
      <c r="I2159" s="1">
        <f t="shared" si="100"/>
        <v>3</v>
      </c>
      <c r="J2159" s="69" t="s">
        <v>888</v>
      </c>
      <c r="K2159" s="4" t="s">
        <v>589</v>
      </c>
      <c r="L2159" s="4" t="s">
        <v>35</v>
      </c>
      <c r="N2159" s="74" t="e">
        <f>+VLOOKUP(B2159,#REF!,5,0)</f>
        <v>#REF!</v>
      </c>
      <c r="O2159" s="2" t="e">
        <f t="shared" si="101"/>
        <v>#REF!</v>
      </c>
      <c r="P2159" s="2" t="s">
        <v>2644</v>
      </c>
      <c r="Q2159" s="2" t="s">
        <v>2645</v>
      </c>
    </row>
    <row r="2160" spans="1:17" ht="14.25" customHeight="1" x14ac:dyDescent="0.25">
      <c r="A2160" s="2">
        <v>2159</v>
      </c>
      <c r="B2160" s="3">
        <v>22269</v>
      </c>
      <c r="C2160" s="4" t="s">
        <v>4</v>
      </c>
      <c r="D2160" s="5">
        <v>43997</v>
      </c>
      <c r="E2160" s="36" t="s">
        <v>35</v>
      </c>
      <c r="F2160" s="71">
        <v>43999</v>
      </c>
      <c r="G2160" s="4" t="s">
        <v>596</v>
      </c>
      <c r="H2160" s="1">
        <f t="shared" si="99"/>
        <v>2</v>
      </c>
      <c r="I2160" s="1">
        <f t="shared" si="100"/>
        <v>3</v>
      </c>
      <c r="J2160" s="69" t="s">
        <v>1938</v>
      </c>
      <c r="K2160" s="4" t="s">
        <v>589</v>
      </c>
      <c r="L2160" s="4" t="s">
        <v>35</v>
      </c>
      <c r="N2160" s="74" t="e">
        <f>+VLOOKUP(B2160,#REF!,5,0)</f>
        <v>#REF!</v>
      </c>
      <c r="O2160" s="2" t="e">
        <f t="shared" si="101"/>
        <v>#REF!</v>
      </c>
      <c r="P2160" s="2" t="s">
        <v>2644</v>
      </c>
      <c r="Q2160" s="2" t="s">
        <v>2645</v>
      </c>
    </row>
    <row r="2161" spans="1:17" ht="14.25" customHeight="1" x14ac:dyDescent="0.25">
      <c r="A2161" s="2">
        <v>2160</v>
      </c>
      <c r="B2161" s="3">
        <v>22270</v>
      </c>
      <c r="C2161" s="4" t="s">
        <v>586</v>
      </c>
      <c r="D2161" s="5">
        <v>43997</v>
      </c>
      <c r="E2161" s="36" t="s">
        <v>35</v>
      </c>
      <c r="F2161" s="71">
        <v>43999</v>
      </c>
      <c r="G2161" s="4" t="s">
        <v>596</v>
      </c>
      <c r="H2161" s="1">
        <f t="shared" si="99"/>
        <v>2</v>
      </c>
      <c r="I2161" s="1">
        <f t="shared" si="100"/>
        <v>3</v>
      </c>
      <c r="J2161" s="69" t="s">
        <v>2402</v>
      </c>
      <c r="K2161" s="4" t="s">
        <v>589</v>
      </c>
      <c r="L2161" s="4" t="s">
        <v>35</v>
      </c>
      <c r="N2161" s="74" t="e">
        <f>+VLOOKUP(B2161,#REF!,5,0)</f>
        <v>#REF!</v>
      </c>
      <c r="O2161" s="2" t="e">
        <f t="shared" si="101"/>
        <v>#REF!</v>
      </c>
      <c r="P2161" s="2" t="s">
        <v>2644</v>
      </c>
      <c r="Q2161" s="2" t="s">
        <v>2645</v>
      </c>
    </row>
    <row r="2162" spans="1:17" ht="14.25" customHeight="1" x14ac:dyDescent="0.25">
      <c r="A2162" s="2">
        <v>2161</v>
      </c>
      <c r="B2162" s="3">
        <v>22271</v>
      </c>
      <c r="C2162" s="4" t="s">
        <v>586</v>
      </c>
      <c r="D2162" s="5">
        <v>43997</v>
      </c>
      <c r="E2162" s="36" t="s">
        <v>35</v>
      </c>
      <c r="F2162" s="71">
        <v>43999</v>
      </c>
      <c r="G2162" s="4" t="s">
        <v>596</v>
      </c>
      <c r="H2162" s="1">
        <f t="shared" si="99"/>
        <v>2</v>
      </c>
      <c r="I2162" s="1">
        <f t="shared" si="100"/>
        <v>3</v>
      </c>
      <c r="J2162" s="69" t="s">
        <v>2403</v>
      </c>
      <c r="K2162" s="4" t="s">
        <v>589</v>
      </c>
      <c r="L2162" s="4" t="s">
        <v>35</v>
      </c>
      <c r="N2162" s="74" t="e">
        <f>+VLOOKUP(B2162,#REF!,5,0)</f>
        <v>#REF!</v>
      </c>
      <c r="O2162" s="2" t="e">
        <f t="shared" si="101"/>
        <v>#REF!</v>
      </c>
      <c r="P2162" s="2" t="s">
        <v>2644</v>
      </c>
      <c r="Q2162" s="2" t="s">
        <v>2645</v>
      </c>
    </row>
    <row r="2163" spans="1:17" ht="14.25" customHeight="1" x14ac:dyDescent="0.25">
      <c r="A2163" s="2">
        <v>2162</v>
      </c>
      <c r="B2163" s="3">
        <v>22272</v>
      </c>
      <c r="C2163" s="4" t="s">
        <v>586</v>
      </c>
      <c r="D2163" s="5">
        <v>43997</v>
      </c>
      <c r="E2163" s="36" t="s">
        <v>35</v>
      </c>
      <c r="F2163" s="71">
        <v>43999</v>
      </c>
      <c r="G2163" s="4" t="s">
        <v>596</v>
      </c>
      <c r="H2163" s="1">
        <f t="shared" si="99"/>
        <v>2</v>
      </c>
      <c r="I2163" s="1">
        <f t="shared" si="100"/>
        <v>3</v>
      </c>
      <c r="J2163" s="69" t="s">
        <v>2404</v>
      </c>
      <c r="K2163" s="4" t="s">
        <v>589</v>
      </c>
      <c r="L2163" s="4" t="s">
        <v>35</v>
      </c>
      <c r="N2163" s="74" t="e">
        <f>+VLOOKUP(B2163,#REF!,5,0)</f>
        <v>#REF!</v>
      </c>
      <c r="O2163" s="2" t="e">
        <f t="shared" si="101"/>
        <v>#REF!</v>
      </c>
      <c r="P2163" s="2" t="s">
        <v>2644</v>
      </c>
      <c r="Q2163" s="2" t="s">
        <v>2645</v>
      </c>
    </row>
    <row r="2164" spans="1:17" ht="14.25" customHeight="1" x14ac:dyDescent="0.25">
      <c r="A2164" s="2">
        <v>2163</v>
      </c>
      <c r="B2164" s="3">
        <v>22273</v>
      </c>
      <c r="C2164" s="4" t="s">
        <v>4</v>
      </c>
      <c r="D2164" s="5">
        <v>43998</v>
      </c>
      <c r="E2164" s="36" t="s">
        <v>35</v>
      </c>
      <c r="F2164" s="71">
        <v>43999</v>
      </c>
      <c r="G2164" s="4" t="s">
        <v>596</v>
      </c>
      <c r="H2164" s="1">
        <f t="shared" si="99"/>
        <v>1</v>
      </c>
      <c r="I2164" s="1">
        <f t="shared" si="100"/>
        <v>2</v>
      </c>
      <c r="J2164" s="69" t="s">
        <v>2405</v>
      </c>
      <c r="K2164" s="4" t="s">
        <v>589</v>
      </c>
      <c r="L2164" s="4" t="s">
        <v>35</v>
      </c>
      <c r="N2164" s="74" t="e">
        <f>+VLOOKUP(B2164,#REF!,5,0)</f>
        <v>#REF!</v>
      </c>
      <c r="O2164" s="2" t="e">
        <f t="shared" si="101"/>
        <v>#REF!</v>
      </c>
      <c r="P2164" s="2" t="s">
        <v>2644</v>
      </c>
      <c r="Q2164" s="2" t="s">
        <v>2645</v>
      </c>
    </row>
    <row r="2165" spans="1:17" ht="14.25" customHeight="1" x14ac:dyDescent="0.25">
      <c r="A2165" s="2">
        <v>2164</v>
      </c>
      <c r="B2165" s="3">
        <v>22274</v>
      </c>
      <c r="C2165" s="4" t="s">
        <v>586</v>
      </c>
      <c r="D2165" s="5">
        <v>43998</v>
      </c>
      <c r="E2165" s="36" t="s">
        <v>35</v>
      </c>
      <c r="F2165" s="71">
        <v>43999</v>
      </c>
      <c r="G2165" s="4" t="s">
        <v>596</v>
      </c>
      <c r="H2165" s="1">
        <f t="shared" si="99"/>
        <v>1</v>
      </c>
      <c r="I2165" s="1">
        <f t="shared" si="100"/>
        <v>2</v>
      </c>
      <c r="J2165" s="69" t="s">
        <v>2406</v>
      </c>
      <c r="K2165" s="4" t="s">
        <v>589</v>
      </c>
      <c r="L2165" s="4" t="s">
        <v>35</v>
      </c>
      <c r="N2165" s="74" t="e">
        <f>+VLOOKUP(B2165,#REF!,5,0)</f>
        <v>#REF!</v>
      </c>
      <c r="O2165" s="2" t="e">
        <f t="shared" si="101"/>
        <v>#REF!</v>
      </c>
      <c r="P2165" s="2" t="s">
        <v>2644</v>
      </c>
      <c r="Q2165" s="2" t="s">
        <v>2645</v>
      </c>
    </row>
    <row r="2166" spans="1:17" ht="14.25" customHeight="1" x14ac:dyDescent="0.25">
      <c r="A2166" s="2">
        <v>2165</v>
      </c>
      <c r="B2166" s="3">
        <v>22275</v>
      </c>
      <c r="C2166" s="4" t="s">
        <v>586</v>
      </c>
      <c r="D2166" s="5">
        <v>43998</v>
      </c>
      <c r="E2166" s="36" t="s">
        <v>35</v>
      </c>
      <c r="F2166" s="71">
        <v>43999</v>
      </c>
      <c r="G2166" s="4" t="s">
        <v>596</v>
      </c>
      <c r="H2166" s="1">
        <f t="shared" si="99"/>
        <v>1</v>
      </c>
      <c r="I2166" s="1">
        <f t="shared" si="100"/>
        <v>2</v>
      </c>
      <c r="J2166" s="69" t="s">
        <v>2407</v>
      </c>
      <c r="K2166" s="4" t="s">
        <v>589</v>
      </c>
      <c r="L2166" s="4" t="s">
        <v>35</v>
      </c>
      <c r="N2166" s="74" t="e">
        <f>+VLOOKUP(B2166,#REF!,5,0)</f>
        <v>#REF!</v>
      </c>
      <c r="O2166" s="2" t="e">
        <f t="shared" si="101"/>
        <v>#REF!</v>
      </c>
      <c r="P2166" s="2" t="s">
        <v>2644</v>
      </c>
      <c r="Q2166" s="2" t="s">
        <v>2645</v>
      </c>
    </row>
    <row r="2167" spans="1:17" ht="14.25" customHeight="1" x14ac:dyDescent="0.25">
      <c r="A2167" s="2">
        <v>2166</v>
      </c>
      <c r="B2167" s="3">
        <v>22276</v>
      </c>
      <c r="C2167" s="4" t="s">
        <v>586</v>
      </c>
      <c r="D2167" s="5">
        <v>43998</v>
      </c>
      <c r="E2167" s="36" t="s">
        <v>35</v>
      </c>
      <c r="F2167" s="71">
        <v>43999</v>
      </c>
      <c r="G2167" s="4" t="s">
        <v>596</v>
      </c>
      <c r="H2167" s="1">
        <f t="shared" si="99"/>
        <v>1</v>
      </c>
      <c r="I2167" s="1">
        <f t="shared" si="100"/>
        <v>2</v>
      </c>
      <c r="J2167" s="69" t="s">
        <v>2408</v>
      </c>
      <c r="K2167" s="4" t="s">
        <v>589</v>
      </c>
      <c r="L2167" s="4" t="s">
        <v>35</v>
      </c>
      <c r="N2167" s="74" t="e">
        <f>+VLOOKUP(B2167,#REF!,5,0)</f>
        <v>#REF!</v>
      </c>
      <c r="O2167" s="2" t="e">
        <f t="shared" si="101"/>
        <v>#REF!</v>
      </c>
      <c r="P2167" s="2" t="s">
        <v>2644</v>
      </c>
      <c r="Q2167" s="2" t="s">
        <v>2645</v>
      </c>
    </row>
    <row r="2168" spans="1:17" ht="14.25" customHeight="1" x14ac:dyDescent="0.25">
      <c r="A2168" s="2">
        <v>2167</v>
      </c>
      <c r="B2168" s="3">
        <v>22277</v>
      </c>
      <c r="C2168" s="4" t="s">
        <v>586</v>
      </c>
      <c r="D2168" s="5">
        <v>43998</v>
      </c>
      <c r="E2168" s="36" t="s">
        <v>35</v>
      </c>
      <c r="F2168" s="71">
        <v>43999</v>
      </c>
      <c r="G2168" s="4" t="s">
        <v>596</v>
      </c>
      <c r="H2168" s="1">
        <f t="shared" si="99"/>
        <v>1</v>
      </c>
      <c r="I2168" s="1">
        <f t="shared" si="100"/>
        <v>2</v>
      </c>
      <c r="J2168" s="69" t="s">
        <v>2409</v>
      </c>
      <c r="K2168" s="4" t="s">
        <v>589</v>
      </c>
      <c r="L2168" s="4" t="s">
        <v>35</v>
      </c>
      <c r="N2168" s="74" t="e">
        <f>+VLOOKUP(B2168,#REF!,5,0)</f>
        <v>#REF!</v>
      </c>
      <c r="O2168" s="2" t="e">
        <f t="shared" si="101"/>
        <v>#REF!</v>
      </c>
      <c r="P2168" s="2" t="s">
        <v>2644</v>
      </c>
      <c r="Q2168" s="2" t="s">
        <v>2645</v>
      </c>
    </row>
    <row r="2169" spans="1:17" ht="14.25" customHeight="1" x14ac:dyDescent="0.25">
      <c r="A2169" s="2">
        <v>2168</v>
      </c>
      <c r="B2169" s="3">
        <v>22278</v>
      </c>
      <c r="C2169" s="4" t="s">
        <v>586</v>
      </c>
      <c r="D2169" s="5">
        <v>43998</v>
      </c>
      <c r="E2169" s="36" t="s">
        <v>35</v>
      </c>
      <c r="F2169" s="71">
        <v>44000</v>
      </c>
      <c r="G2169" s="4" t="s">
        <v>596</v>
      </c>
      <c r="H2169" s="1">
        <f t="shared" si="99"/>
        <v>2</v>
      </c>
      <c r="I2169" s="1">
        <f t="shared" si="100"/>
        <v>3</v>
      </c>
      <c r="J2169" s="69" t="s">
        <v>2410</v>
      </c>
      <c r="K2169" s="4" t="s">
        <v>589</v>
      </c>
      <c r="L2169" s="4" t="s">
        <v>35</v>
      </c>
      <c r="N2169" s="74" t="e">
        <f>+VLOOKUP(B2169,#REF!,5,0)</f>
        <v>#REF!</v>
      </c>
      <c r="O2169" s="2" t="e">
        <f t="shared" si="101"/>
        <v>#REF!</v>
      </c>
      <c r="P2169" s="2" t="s">
        <v>2644</v>
      </c>
      <c r="Q2169" s="2" t="s">
        <v>2645</v>
      </c>
    </row>
    <row r="2170" spans="1:17" ht="14.25" customHeight="1" x14ac:dyDescent="0.25">
      <c r="A2170" s="2">
        <v>2169</v>
      </c>
      <c r="B2170" s="3">
        <v>22279</v>
      </c>
      <c r="C2170" s="4" t="s">
        <v>4</v>
      </c>
      <c r="D2170" s="5">
        <v>43998</v>
      </c>
      <c r="E2170" s="36" t="s">
        <v>35</v>
      </c>
      <c r="F2170" s="71">
        <v>43999</v>
      </c>
      <c r="G2170" s="4" t="s">
        <v>596</v>
      </c>
      <c r="H2170" s="1">
        <f t="shared" si="99"/>
        <v>1</v>
      </c>
      <c r="I2170" s="1">
        <f t="shared" si="100"/>
        <v>2</v>
      </c>
      <c r="J2170" s="69" t="s">
        <v>1915</v>
      </c>
      <c r="K2170" s="4" t="s">
        <v>589</v>
      </c>
      <c r="L2170" s="4" t="s">
        <v>35</v>
      </c>
      <c r="N2170" s="74" t="e">
        <f>+VLOOKUP(B2170,#REF!,5,0)</f>
        <v>#REF!</v>
      </c>
      <c r="O2170" s="2" t="e">
        <f t="shared" si="101"/>
        <v>#REF!</v>
      </c>
      <c r="P2170" s="2" t="s">
        <v>2644</v>
      </c>
      <c r="Q2170" s="2" t="s">
        <v>2645</v>
      </c>
    </row>
    <row r="2171" spans="1:17" ht="14.25" customHeight="1" x14ac:dyDescent="0.25">
      <c r="A2171" s="2">
        <v>2170</v>
      </c>
      <c r="B2171" s="3">
        <v>22280</v>
      </c>
      <c r="C2171" s="4" t="s">
        <v>586</v>
      </c>
      <c r="D2171" s="5">
        <v>43998</v>
      </c>
      <c r="E2171" s="36" t="s">
        <v>35</v>
      </c>
      <c r="F2171" s="71">
        <v>44000</v>
      </c>
      <c r="G2171" s="4" t="s">
        <v>596</v>
      </c>
      <c r="H2171" s="1">
        <f t="shared" si="99"/>
        <v>2</v>
      </c>
      <c r="I2171" s="1">
        <f t="shared" si="100"/>
        <v>3</v>
      </c>
      <c r="J2171" s="69" t="s">
        <v>2411</v>
      </c>
      <c r="K2171" s="4" t="s">
        <v>589</v>
      </c>
      <c r="L2171" s="4" t="s">
        <v>35</v>
      </c>
      <c r="N2171" s="74" t="e">
        <f>+VLOOKUP(B2171,#REF!,5,0)</f>
        <v>#REF!</v>
      </c>
      <c r="O2171" s="2" t="e">
        <f t="shared" si="101"/>
        <v>#REF!</v>
      </c>
      <c r="P2171" s="2" t="s">
        <v>2644</v>
      </c>
      <c r="Q2171" s="2" t="s">
        <v>2645</v>
      </c>
    </row>
    <row r="2172" spans="1:17" ht="14.25" customHeight="1" x14ac:dyDescent="0.25">
      <c r="A2172" s="2">
        <v>2171</v>
      </c>
      <c r="B2172" s="3">
        <v>22281</v>
      </c>
      <c r="C2172" s="4" t="s">
        <v>2</v>
      </c>
      <c r="D2172" s="5">
        <v>43998</v>
      </c>
      <c r="E2172" s="36" t="s">
        <v>35</v>
      </c>
      <c r="F2172" s="71">
        <v>43999</v>
      </c>
      <c r="G2172" s="4" t="s">
        <v>596</v>
      </c>
      <c r="H2172" s="1">
        <f t="shared" si="99"/>
        <v>1</v>
      </c>
      <c r="I2172" s="1">
        <f t="shared" si="100"/>
        <v>2</v>
      </c>
      <c r="J2172" s="69" t="s">
        <v>2412</v>
      </c>
      <c r="K2172" s="4" t="s">
        <v>589</v>
      </c>
      <c r="L2172" s="4" t="s">
        <v>35</v>
      </c>
      <c r="N2172" s="74" t="e">
        <f>+VLOOKUP(B2172,#REF!,5,0)</f>
        <v>#REF!</v>
      </c>
      <c r="O2172" s="2" t="e">
        <f t="shared" si="101"/>
        <v>#REF!</v>
      </c>
      <c r="P2172" s="2" t="s">
        <v>2644</v>
      </c>
      <c r="Q2172" s="2" t="s">
        <v>2645</v>
      </c>
    </row>
    <row r="2173" spans="1:17" ht="14.25" customHeight="1" x14ac:dyDescent="0.25">
      <c r="A2173" s="2">
        <v>2172</v>
      </c>
      <c r="B2173" s="3">
        <v>22282</v>
      </c>
      <c r="C2173" s="4" t="s">
        <v>4</v>
      </c>
      <c r="D2173" s="5">
        <v>43998</v>
      </c>
      <c r="E2173" s="36" t="s">
        <v>35</v>
      </c>
      <c r="F2173" s="71">
        <v>43999</v>
      </c>
      <c r="G2173" s="4" t="s">
        <v>596</v>
      </c>
      <c r="H2173" s="1">
        <f t="shared" si="99"/>
        <v>1</v>
      </c>
      <c r="I2173" s="1">
        <f t="shared" si="100"/>
        <v>2</v>
      </c>
      <c r="J2173" s="69" t="s">
        <v>2413</v>
      </c>
      <c r="K2173" s="4" t="s">
        <v>589</v>
      </c>
      <c r="L2173" s="4" t="s">
        <v>35</v>
      </c>
      <c r="N2173" s="74" t="e">
        <f>+VLOOKUP(B2173,#REF!,5,0)</f>
        <v>#REF!</v>
      </c>
      <c r="O2173" s="2" t="e">
        <f t="shared" si="101"/>
        <v>#REF!</v>
      </c>
      <c r="P2173" s="2" t="s">
        <v>2644</v>
      </c>
      <c r="Q2173" s="2" t="s">
        <v>2645</v>
      </c>
    </row>
    <row r="2174" spans="1:17" ht="14.25" customHeight="1" x14ac:dyDescent="0.25">
      <c r="A2174" s="2">
        <v>2173</v>
      </c>
      <c r="B2174" s="3">
        <v>22283</v>
      </c>
      <c r="C2174" s="4" t="s">
        <v>586</v>
      </c>
      <c r="D2174" s="5">
        <v>43998</v>
      </c>
      <c r="E2174" s="36" t="s">
        <v>35</v>
      </c>
      <c r="F2174" s="71">
        <v>44000</v>
      </c>
      <c r="G2174" s="4" t="s">
        <v>596</v>
      </c>
      <c r="H2174" s="1">
        <f t="shared" si="99"/>
        <v>2</v>
      </c>
      <c r="I2174" s="1">
        <f t="shared" si="100"/>
        <v>3</v>
      </c>
      <c r="J2174" s="69" t="s">
        <v>2414</v>
      </c>
      <c r="K2174" s="4" t="s">
        <v>589</v>
      </c>
      <c r="L2174" s="4" t="s">
        <v>35</v>
      </c>
      <c r="N2174" s="74" t="e">
        <f>+VLOOKUP(B2174,#REF!,5,0)</f>
        <v>#REF!</v>
      </c>
      <c r="O2174" s="2" t="e">
        <f t="shared" si="101"/>
        <v>#REF!</v>
      </c>
      <c r="P2174" s="2" t="s">
        <v>2644</v>
      </c>
      <c r="Q2174" s="2" t="s">
        <v>2645</v>
      </c>
    </row>
    <row r="2175" spans="1:17" ht="14.25" customHeight="1" x14ac:dyDescent="0.25">
      <c r="A2175" s="2">
        <v>2174</v>
      </c>
      <c r="B2175" s="3">
        <v>22284</v>
      </c>
      <c r="C2175" s="4" t="s">
        <v>586</v>
      </c>
      <c r="D2175" s="5">
        <v>43998</v>
      </c>
      <c r="E2175" s="36" t="s">
        <v>35</v>
      </c>
      <c r="F2175" s="71">
        <v>44000</v>
      </c>
      <c r="G2175" s="4" t="s">
        <v>596</v>
      </c>
      <c r="H2175" s="1">
        <f t="shared" si="99"/>
        <v>2</v>
      </c>
      <c r="I2175" s="1">
        <f t="shared" si="100"/>
        <v>3</v>
      </c>
      <c r="J2175" s="69" t="s">
        <v>2415</v>
      </c>
      <c r="K2175" s="4" t="s">
        <v>589</v>
      </c>
      <c r="L2175" s="4" t="s">
        <v>35</v>
      </c>
      <c r="N2175" s="74" t="e">
        <f>+VLOOKUP(B2175,#REF!,5,0)</f>
        <v>#REF!</v>
      </c>
      <c r="O2175" s="2" t="e">
        <f t="shared" si="101"/>
        <v>#REF!</v>
      </c>
      <c r="P2175" s="2" t="s">
        <v>2644</v>
      </c>
      <c r="Q2175" s="2" t="s">
        <v>2645</v>
      </c>
    </row>
    <row r="2176" spans="1:17" ht="14.25" customHeight="1" x14ac:dyDescent="0.25">
      <c r="A2176" s="2">
        <v>2175</v>
      </c>
      <c r="B2176" s="3">
        <v>22285</v>
      </c>
      <c r="C2176" s="4" t="s">
        <v>586</v>
      </c>
      <c r="D2176" s="5">
        <v>43998</v>
      </c>
      <c r="E2176" s="36" t="s">
        <v>35</v>
      </c>
      <c r="F2176" s="71">
        <v>44000</v>
      </c>
      <c r="G2176" s="4" t="s">
        <v>596</v>
      </c>
      <c r="H2176" s="1">
        <f t="shared" si="99"/>
        <v>2</v>
      </c>
      <c r="I2176" s="1">
        <f t="shared" si="100"/>
        <v>3</v>
      </c>
      <c r="J2176" s="69" t="s">
        <v>2416</v>
      </c>
      <c r="K2176" s="4" t="s">
        <v>589</v>
      </c>
      <c r="L2176" s="4" t="s">
        <v>35</v>
      </c>
      <c r="N2176" s="74" t="e">
        <f>+VLOOKUP(B2176,#REF!,5,0)</f>
        <v>#REF!</v>
      </c>
      <c r="O2176" s="2" t="e">
        <f t="shared" si="101"/>
        <v>#REF!</v>
      </c>
      <c r="P2176" s="2" t="s">
        <v>2644</v>
      </c>
      <c r="Q2176" s="2" t="s">
        <v>2645</v>
      </c>
    </row>
    <row r="2177" spans="1:17" ht="14.25" customHeight="1" x14ac:dyDescent="0.25">
      <c r="A2177" s="2">
        <v>2176</v>
      </c>
      <c r="B2177" s="3">
        <v>22286</v>
      </c>
      <c r="C2177" s="4" t="s">
        <v>586</v>
      </c>
      <c r="D2177" s="5">
        <v>43998</v>
      </c>
      <c r="E2177" s="36" t="s">
        <v>35</v>
      </c>
      <c r="F2177" s="71">
        <v>44000</v>
      </c>
      <c r="G2177" s="4" t="s">
        <v>596</v>
      </c>
      <c r="H2177" s="1">
        <f t="shared" si="99"/>
        <v>2</v>
      </c>
      <c r="I2177" s="1">
        <f t="shared" si="100"/>
        <v>3</v>
      </c>
      <c r="J2177" s="69" t="s">
        <v>2417</v>
      </c>
      <c r="K2177" s="4" t="s">
        <v>589</v>
      </c>
      <c r="L2177" s="4" t="s">
        <v>35</v>
      </c>
      <c r="N2177" s="74" t="e">
        <f>+VLOOKUP(B2177,#REF!,5,0)</f>
        <v>#REF!</v>
      </c>
      <c r="O2177" s="2" t="e">
        <f t="shared" si="101"/>
        <v>#REF!</v>
      </c>
      <c r="P2177" s="2" t="s">
        <v>2644</v>
      </c>
      <c r="Q2177" s="2" t="s">
        <v>2645</v>
      </c>
    </row>
    <row r="2178" spans="1:17" ht="14.25" customHeight="1" x14ac:dyDescent="0.25">
      <c r="A2178" s="2">
        <v>2177</v>
      </c>
      <c r="B2178" s="3">
        <v>22287</v>
      </c>
      <c r="C2178" s="4" t="s">
        <v>586</v>
      </c>
      <c r="D2178" s="5">
        <v>43998</v>
      </c>
      <c r="E2178" s="36" t="s">
        <v>35</v>
      </c>
      <c r="F2178" s="71">
        <v>44000</v>
      </c>
      <c r="G2178" s="4" t="s">
        <v>596</v>
      </c>
      <c r="H2178" s="1">
        <f t="shared" ref="H2178:H2241" si="102">+F2178-D2178</f>
        <v>2</v>
      </c>
      <c r="I2178" s="1">
        <f t="shared" ref="I2178:I2241" si="103">+NETWORKDAYS(D2178,F2178)</f>
        <v>3</v>
      </c>
      <c r="J2178" s="69" t="s">
        <v>2418</v>
      </c>
      <c r="K2178" s="4" t="s">
        <v>589</v>
      </c>
      <c r="L2178" s="4" t="s">
        <v>35</v>
      </c>
      <c r="N2178" s="74" t="e">
        <f>+VLOOKUP(B2178,#REF!,5,0)</f>
        <v>#REF!</v>
      </c>
      <c r="O2178" s="2" t="e">
        <f t="shared" ref="O2178:O2241" si="104">+N2178=K2178</f>
        <v>#REF!</v>
      </c>
      <c r="P2178" s="2" t="s">
        <v>2644</v>
      </c>
      <c r="Q2178" s="2" t="s">
        <v>2645</v>
      </c>
    </row>
    <row r="2179" spans="1:17" ht="14.25" customHeight="1" x14ac:dyDescent="0.25">
      <c r="A2179" s="2">
        <v>2178</v>
      </c>
      <c r="B2179" s="3">
        <v>22288</v>
      </c>
      <c r="C2179" s="4" t="s">
        <v>4</v>
      </c>
      <c r="D2179" s="5">
        <v>43998</v>
      </c>
      <c r="E2179" s="36" t="s">
        <v>35</v>
      </c>
      <c r="F2179" s="71">
        <v>43999</v>
      </c>
      <c r="G2179" s="4" t="s">
        <v>596</v>
      </c>
      <c r="H2179" s="1">
        <f t="shared" si="102"/>
        <v>1</v>
      </c>
      <c r="I2179" s="1">
        <f t="shared" si="103"/>
        <v>2</v>
      </c>
      <c r="J2179" s="69" t="s">
        <v>2419</v>
      </c>
      <c r="K2179" s="4" t="s">
        <v>589</v>
      </c>
      <c r="L2179" s="4" t="s">
        <v>35</v>
      </c>
      <c r="N2179" s="74" t="e">
        <f>+VLOOKUP(B2179,#REF!,5,0)</f>
        <v>#REF!</v>
      </c>
      <c r="O2179" s="2" t="e">
        <f t="shared" si="104"/>
        <v>#REF!</v>
      </c>
      <c r="P2179" s="2" t="s">
        <v>2644</v>
      </c>
      <c r="Q2179" s="2" t="s">
        <v>2645</v>
      </c>
    </row>
    <row r="2180" spans="1:17" ht="14.25" customHeight="1" x14ac:dyDescent="0.25">
      <c r="A2180" s="2">
        <v>2179</v>
      </c>
      <c r="B2180" s="3">
        <v>22289</v>
      </c>
      <c r="C2180" s="4" t="s">
        <v>4</v>
      </c>
      <c r="D2180" s="5">
        <v>43998</v>
      </c>
      <c r="E2180" s="36" t="s">
        <v>35</v>
      </c>
      <c r="F2180" s="71">
        <v>43999</v>
      </c>
      <c r="G2180" s="4" t="s">
        <v>596</v>
      </c>
      <c r="H2180" s="1">
        <f t="shared" si="102"/>
        <v>1</v>
      </c>
      <c r="I2180" s="1">
        <f t="shared" si="103"/>
        <v>2</v>
      </c>
      <c r="J2180" s="69" t="s">
        <v>2420</v>
      </c>
      <c r="K2180" s="4" t="s">
        <v>589</v>
      </c>
      <c r="L2180" s="4" t="s">
        <v>35</v>
      </c>
      <c r="N2180" s="74" t="e">
        <f>+VLOOKUP(B2180,#REF!,5,0)</f>
        <v>#REF!</v>
      </c>
      <c r="O2180" s="2" t="e">
        <f t="shared" si="104"/>
        <v>#REF!</v>
      </c>
      <c r="P2180" s="2" t="s">
        <v>2644</v>
      </c>
      <c r="Q2180" s="2" t="s">
        <v>2645</v>
      </c>
    </row>
    <row r="2181" spans="1:17" ht="14.25" customHeight="1" x14ac:dyDescent="0.25">
      <c r="A2181" s="2">
        <v>2180</v>
      </c>
      <c r="B2181" s="3">
        <v>22290</v>
      </c>
      <c r="C2181" s="4" t="s">
        <v>4</v>
      </c>
      <c r="D2181" s="5">
        <v>43998</v>
      </c>
      <c r="E2181" s="36" t="s">
        <v>35</v>
      </c>
      <c r="F2181" s="71">
        <v>43999</v>
      </c>
      <c r="G2181" s="4" t="s">
        <v>596</v>
      </c>
      <c r="H2181" s="1">
        <f t="shared" si="102"/>
        <v>1</v>
      </c>
      <c r="I2181" s="1">
        <f t="shared" si="103"/>
        <v>2</v>
      </c>
      <c r="J2181" s="69" t="s">
        <v>2421</v>
      </c>
      <c r="K2181" s="4" t="s">
        <v>589</v>
      </c>
      <c r="L2181" s="4" t="s">
        <v>35</v>
      </c>
      <c r="N2181" s="74" t="e">
        <f>+VLOOKUP(B2181,#REF!,5,0)</f>
        <v>#REF!</v>
      </c>
      <c r="O2181" s="2" t="e">
        <f t="shared" si="104"/>
        <v>#REF!</v>
      </c>
      <c r="P2181" s="2" t="s">
        <v>2644</v>
      </c>
      <c r="Q2181" s="2" t="s">
        <v>2645</v>
      </c>
    </row>
    <row r="2182" spans="1:17" ht="14.25" customHeight="1" x14ac:dyDescent="0.25">
      <c r="A2182" s="2">
        <v>2181</v>
      </c>
      <c r="B2182" s="3">
        <v>22291</v>
      </c>
      <c r="C2182" s="4" t="s">
        <v>4</v>
      </c>
      <c r="D2182" s="5">
        <v>43998</v>
      </c>
      <c r="E2182" s="36" t="s">
        <v>35</v>
      </c>
      <c r="F2182" s="5" t="s">
        <v>25</v>
      </c>
      <c r="G2182" s="4" t="s">
        <v>25</v>
      </c>
      <c r="H2182" s="1" t="e">
        <f t="shared" si="102"/>
        <v>#VALUE!</v>
      </c>
      <c r="I2182" s="1" t="e">
        <f t="shared" si="103"/>
        <v>#VALUE!</v>
      </c>
      <c r="J2182" s="69" t="s">
        <v>2422</v>
      </c>
      <c r="K2182" s="4" t="s">
        <v>592</v>
      </c>
      <c r="L2182" s="4" t="s">
        <v>25</v>
      </c>
      <c r="N2182" s="74" t="e">
        <f>+VLOOKUP(B2182,#REF!,5,0)</f>
        <v>#REF!</v>
      </c>
      <c r="O2182" s="2" t="e">
        <f t="shared" si="104"/>
        <v>#REF!</v>
      </c>
      <c r="P2182" s="2" t="s">
        <v>2646</v>
      </c>
      <c r="Q2182" s="2" t="s">
        <v>25</v>
      </c>
    </row>
    <row r="2183" spans="1:17" ht="14.25" customHeight="1" x14ac:dyDescent="0.25">
      <c r="A2183" s="2">
        <v>2182</v>
      </c>
      <c r="B2183" s="3">
        <v>22292</v>
      </c>
      <c r="C2183" s="4" t="s">
        <v>4</v>
      </c>
      <c r="D2183" s="5">
        <v>43998</v>
      </c>
      <c r="E2183" s="36" t="s">
        <v>35</v>
      </c>
      <c r="F2183" s="71">
        <v>43999</v>
      </c>
      <c r="G2183" s="4" t="s">
        <v>596</v>
      </c>
      <c r="H2183" s="1">
        <f t="shared" si="102"/>
        <v>1</v>
      </c>
      <c r="I2183" s="1">
        <f t="shared" si="103"/>
        <v>2</v>
      </c>
      <c r="J2183" s="69" t="s">
        <v>2423</v>
      </c>
      <c r="K2183" s="4" t="s">
        <v>589</v>
      </c>
      <c r="L2183" s="4" t="s">
        <v>35</v>
      </c>
      <c r="N2183" s="74" t="e">
        <f>+VLOOKUP(B2183,#REF!,5,0)</f>
        <v>#REF!</v>
      </c>
      <c r="O2183" s="2" t="e">
        <f t="shared" si="104"/>
        <v>#REF!</v>
      </c>
      <c r="P2183" s="2" t="s">
        <v>2644</v>
      </c>
      <c r="Q2183" s="2" t="s">
        <v>2645</v>
      </c>
    </row>
    <row r="2184" spans="1:17" ht="14.25" customHeight="1" x14ac:dyDescent="0.25">
      <c r="A2184" s="2">
        <v>2183</v>
      </c>
      <c r="B2184" s="3">
        <v>22293</v>
      </c>
      <c r="C2184" s="4" t="s">
        <v>586</v>
      </c>
      <c r="D2184" s="5">
        <v>43998</v>
      </c>
      <c r="E2184" s="36" t="s">
        <v>35</v>
      </c>
      <c r="F2184" s="71">
        <v>44000</v>
      </c>
      <c r="G2184" s="4" t="s">
        <v>596</v>
      </c>
      <c r="H2184" s="1">
        <f t="shared" si="102"/>
        <v>2</v>
      </c>
      <c r="I2184" s="1">
        <f t="shared" si="103"/>
        <v>3</v>
      </c>
      <c r="J2184" s="69" t="s">
        <v>2424</v>
      </c>
      <c r="K2184" s="4" t="s">
        <v>589</v>
      </c>
      <c r="L2184" s="4" t="s">
        <v>35</v>
      </c>
      <c r="N2184" s="74" t="e">
        <f>+VLOOKUP(B2184,#REF!,5,0)</f>
        <v>#REF!</v>
      </c>
      <c r="O2184" s="2" t="e">
        <f t="shared" si="104"/>
        <v>#REF!</v>
      </c>
      <c r="P2184" s="2" t="s">
        <v>2644</v>
      </c>
      <c r="Q2184" s="2" t="s">
        <v>2645</v>
      </c>
    </row>
    <row r="2185" spans="1:17" ht="14.25" customHeight="1" x14ac:dyDescent="0.25">
      <c r="A2185" s="2">
        <v>2184</v>
      </c>
      <c r="B2185" s="3">
        <v>22294</v>
      </c>
      <c r="C2185" s="4" t="s">
        <v>4</v>
      </c>
      <c r="D2185" s="5">
        <v>43998</v>
      </c>
      <c r="E2185" s="36" t="s">
        <v>35</v>
      </c>
      <c r="F2185" s="71">
        <v>43999</v>
      </c>
      <c r="G2185" s="4" t="s">
        <v>596</v>
      </c>
      <c r="H2185" s="1">
        <f t="shared" si="102"/>
        <v>1</v>
      </c>
      <c r="I2185" s="1">
        <f t="shared" si="103"/>
        <v>2</v>
      </c>
      <c r="J2185" s="69" t="s">
        <v>2423</v>
      </c>
      <c r="K2185" s="4" t="s">
        <v>589</v>
      </c>
      <c r="L2185" s="4" t="s">
        <v>35</v>
      </c>
      <c r="N2185" s="74" t="e">
        <f>+VLOOKUP(B2185,#REF!,5,0)</f>
        <v>#REF!</v>
      </c>
      <c r="O2185" s="2" t="e">
        <f t="shared" si="104"/>
        <v>#REF!</v>
      </c>
      <c r="P2185" s="2" t="s">
        <v>2644</v>
      </c>
      <c r="Q2185" s="2" t="s">
        <v>2645</v>
      </c>
    </row>
    <row r="2186" spans="1:17" ht="14.25" customHeight="1" x14ac:dyDescent="0.25">
      <c r="A2186" s="2">
        <v>2185</v>
      </c>
      <c r="B2186" s="3">
        <v>22295</v>
      </c>
      <c r="C2186" s="4" t="s">
        <v>586</v>
      </c>
      <c r="D2186" s="5">
        <v>43998</v>
      </c>
      <c r="E2186" s="36" t="s">
        <v>35</v>
      </c>
      <c r="F2186" s="71">
        <v>44000</v>
      </c>
      <c r="G2186" s="4" t="s">
        <v>596</v>
      </c>
      <c r="H2186" s="1">
        <f t="shared" si="102"/>
        <v>2</v>
      </c>
      <c r="I2186" s="1">
        <f t="shared" si="103"/>
        <v>3</v>
      </c>
      <c r="J2186" s="69" t="s">
        <v>2425</v>
      </c>
      <c r="K2186" s="4" t="s">
        <v>589</v>
      </c>
      <c r="L2186" s="4" t="s">
        <v>35</v>
      </c>
      <c r="N2186" s="74" t="e">
        <f>+VLOOKUP(B2186,#REF!,5,0)</f>
        <v>#REF!</v>
      </c>
      <c r="O2186" s="2" t="e">
        <f t="shared" si="104"/>
        <v>#REF!</v>
      </c>
      <c r="P2186" s="2" t="s">
        <v>2644</v>
      </c>
      <c r="Q2186" s="2" t="s">
        <v>2645</v>
      </c>
    </row>
    <row r="2187" spans="1:17" ht="14.25" customHeight="1" x14ac:dyDescent="0.25">
      <c r="A2187" s="2">
        <v>2186</v>
      </c>
      <c r="B2187" s="3">
        <v>22296</v>
      </c>
      <c r="C2187" s="4" t="s">
        <v>2</v>
      </c>
      <c r="D2187" s="5">
        <v>43998</v>
      </c>
      <c r="E2187" s="36" t="s">
        <v>35</v>
      </c>
      <c r="F2187" s="71">
        <v>43999</v>
      </c>
      <c r="G2187" s="4" t="s">
        <v>596</v>
      </c>
      <c r="H2187" s="1">
        <f t="shared" si="102"/>
        <v>1</v>
      </c>
      <c r="I2187" s="1">
        <f t="shared" si="103"/>
        <v>2</v>
      </c>
      <c r="J2187" s="69" t="s">
        <v>2426</v>
      </c>
      <c r="K2187" s="4" t="s">
        <v>589</v>
      </c>
      <c r="L2187" s="4" t="s">
        <v>35</v>
      </c>
      <c r="N2187" s="74" t="e">
        <f>+VLOOKUP(B2187,#REF!,5,0)</f>
        <v>#REF!</v>
      </c>
      <c r="O2187" s="2" t="e">
        <f t="shared" si="104"/>
        <v>#REF!</v>
      </c>
      <c r="P2187" s="2" t="s">
        <v>2644</v>
      </c>
      <c r="Q2187" s="2" t="s">
        <v>2645</v>
      </c>
    </row>
    <row r="2188" spans="1:17" ht="14.25" customHeight="1" x14ac:dyDescent="0.25">
      <c r="A2188" s="2">
        <v>2187</v>
      </c>
      <c r="B2188" s="3">
        <v>22297</v>
      </c>
      <c r="C2188" s="4" t="s">
        <v>586</v>
      </c>
      <c r="D2188" s="5">
        <v>43998</v>
      </c>
      <c r="E2188" s="36" t="s">
        <v>35</v>
      </c>
      <c r="F2188" s="71">
        <v>44000</v>
      </c>
      <c r="G2188" s="4" t="s">
        <v>596</v>
      </c>
      <c r="H2188" s="1">
        <f t="shared" si="102"/>
        <v>2</v>
      </c>
      <c r="I2188" s="1">
        <f t="shared" si="103"/>
        <v>3</v>
      </c>
      <c r="J2188" s="69" t="s">
        <v>2427</v>
      </c>
      <c r="K2188" s="4" t="s">
        <v>589</v>
      </c>
      <c r="L2188" s="4" t="s">
        <v>35</v>
      </c>
      <c r="N2188" s="74" t="e">
        <f>+VLOOKUP(B2188,#REF!,5,0)</f>
        <v>#REF!</v>
      </c>
      <c r="O2188" s="2" t="e">
        <f t="shared" si="104"/>
        <v>#REF!</v>
      </c>
      <c r="P2188" s="2" t="s">
        <v>2644</v>
      </c>
      <c r="Q2188" s="2" t="s">
        <v>2645</v>
      </c>
    </row>
    <row r="2189" spans="1:17" ht="14.25" customHeight="1" x14ac:dyDescent="0.25">
      <c r="A2189" s="2">
        <v>2188</v>
      </c>
      <c r="B2189" s="3">
        <v>22298</v>
      </c>
      <c r="C2189" s="4" t="s">
        <v>586</v>
      </c>
      <c r="D2189" s="5">
        <v>43998</v>
      </c>
      <c r="E2189" s="36" t="s">
        <v>35</v>
      </c>
      <c r="F2189" s="71">
        <v>44000</v>
      </c>
      <c r="G2189" s="4" t="s">
        <v>596</v>
      </c>
      <c r="H2189" s="1">
        <f t="shared" si="102"/>
        <v>2</v>
      </c>
      <c r="I2189" s="1">
        <f t="shared" si="103"/>
        <v>3</v>
      </c>
      <c r="J2189" s="69" t="s">
        <v>2428</v>
      </c>
      <c r="K2189" s="4" t="s">
        <v>589</v>
      </c>
      <c r="L2189" s="4" t="s">
        <v>35</v>
      </c>
      <c r="N2189" s="74" t="e">
        <f>+VLOOKUP(B2189,#REF!,5,0)</f>
        <v>#REF!</v>
      </c>
      <c r="O2189" s="2" t="e">
        <f t="shared" si="104"/>
        <v>#REF!</v>
      </c>
      <c r="P2189" s="2" t="s">
        <v>2644</v>
      </c>
      <c r="Q2189" s="2" t="s">
        <v>2645</v>
      </c>
    </row>
    <row r="2190" spans="1:17" ht="14.25" customHeight="1" x14ac:dyDescent="0.25">
      <c r="A2190" s="2">
        <v>2189</v>
      </c>
      <c r="B2190" s="3">
        <v>22299</v>
      </c>
      <c r="C2190" s="4" t="s">
        <v>2</v>
      </c>
      <c r="D2190" s="5">
        <v>43998</v>
      </c>
      <c r="E2190" s="36" t="s">
        <v>35</v>
      </c>
      <c r="F2190" s="71">
        <v>43999</v>
      </c>
      <c r="G2190" s="4" t="s">
        <v>596</v>
      </c>
      <c r="H2190" s="1">
        <f t="shared" si="102"/>
        <v>1</v>
      </c>
      <c r="I2190" s="1">
        <f t="shared" si="103"/>
        <v>2</v>
      </c>
      <c r="J2190" s="69" t="s">
        <v>2429</v>
      </c>
      <c r="K2190" s="4" t="s">
        <v>589</v>
      </c>
      <c r="L2190" s="4" t="s">
        <v>35</v>
      </c>
      <c r="N2190" s="74" t="e">
        <f>+VLOOKUP(B2190,#REF!,5,0)</f>
        <v>#REF!</v>
      </c>
      <c r="O2190" s="2" t="e">
        <f t="shared" si="104"/>
        <v>#REF!</v>
      </c>
      <c r="P2190" s="2" t="s">
        <v>2644</v>
      </c>
      <c r="Q2190" s="2" t="s">
        <v>2645</v>
      </c>
    </row>
    <row r="2191" spans="1:17" ht="14.25" customHeight="1" x14ac:dyDescent="0.25">
      <c r="A2191" s="2">
        <v>2190</v>
      </c>
      <c r="B2191" s="3">
        <v>22300</v>
      </c>
      <c r="C2191" s="4" t="s">
        <v>2</v>
      </c>
      <c r="D2191" s="5">
        <v>43998</v>
      </c>
      <c r="E2191" s="36" t="s">
        <v>35</v>
      </c>
      <c r="F2191" s="71">
        <v>43999</v>
      </c>
      <c r="G2191" s="4" t="s">
        <v>596</v>
      </c>
      <c r="H2191" s="1">
        <f t="shared" si="102"/>
        <v>1</v>
      </c>
      <c r="I2191" s="1">
        <f t="shared" si="103"/>
        <v>2</v>
      </c>
      <c r="J2191" s="69" t="s">
        <v>2430</v>
      </c>
      <c r="K2191" s="4" t="s">
        <v>589</v>
      </c>
      <c r="L2191" s="4" t="s">
        <v>35</v>
      </c>
      <c r="N2191" s="74" t="e">
        <f>+VLOOKUP(B2191,#REF!,5,0)</f>
        <v>#REF!</v>
      </c>
      <c r="O2191" s="2" t="e">
        <f t="shared" si="104"/>
        <v>#REF!</v>
      </c>
      <c r="P2191" s="2" t="s">
        <v>2644</v>
      </c>
      <c r="Q2191" s="2" t="s">
        <v>2645</v>
      </c>
    </row>
    <row r="2192" spans="1:17" ht="14.25" customHeight="1" x14ac:dyDescent="0.25">
      <c r="A2192" s="2">
        <v>2191</v>
      </c>
      <c r="B2192" s="3">
        <v>22301</v>
      </c>
      <c r="C2192" s="4" t="s">
        <v>586</v>
      </c>
      <c r="D2192" s="5">
        <v>43999</v>
      </c>
      <c r="E2192" s="36" t="s">
        <v>35</v>
      </c>
      <c r="F2192" s="71">
        <v>44000</v>
      </c>
      <c r="G2192" s="4" t="s">
        <v>596</v>
      </c>
      <c r="H2192" s="1">
        <f t="shared" si="102"/>
        <v>1</v>
      </c>
      <c r="I2192" s="1">
        <f t="shared" si="103"/>
        <v>2</v>
      </c>
      <c r="J2192" s="69" t="s">
        <v>2431</v>
      </c>
      <c r="K2192" s="4" t="s">
        <v>589</v>
      </c>
      <c r="L2192" s="4" t="s">
        <v>35</v>
      </c>
      <c r="N2192" s="74" t="e">
        <f>+VLOOKUP(B2192,#REF!,5,0)</f>
        <v>#REF!</v>
      </c>
      <c r="O2192" s="2" t="e">
        <f t="shared" si="104"/>
        <v>#REF!</v>
      </c>
      <c r="P2192" s="2" t="s">
        <v>2644</v>
      </c>
      <c r="Q2192" s="2" t="s">
        <v>2645</v>
      </c>
    </row>
    <row r="2193" spans="1:17" ht="14.25" customHeight="1" x14ac:dyDescent="0.25">
      <c r="A2193" s="2">
        <v>2192</v>
      </c>
      <c r="B2193" s="3">
        <v>22302</v>
      </c>
      <c r="C2193" s="4" t="s">
        <v>586</v>
      </c>
      <c r="D2193" s="5">
        <v>43999</v>
      </c>
      <c r="E2193" s="36" t="s">
        <v>35</v>
      </c>
      <c r="F2193" s="71">
        <v>44001</v>
      </c>
      <c r="G2193" s="4" t="s">
        <v>596</v>
      </c>
      <c r="H2193" s="1">
        <f t="shared" si="102"/>
        <v>2</v>
      </c>
      <c r="I2193" s="1">
        <f t="shared" si="103"/>
        <v>3</v>
      </c>
      <c r="J2193" s="69" t="s">
        <v>1498</v>
      </c>
      <c r="K2193" s="4" t="s">
        <v>589</v>
      </c>
      <c r="L2193" s="4" t="s">
        <v>35</v>
      </c>
      <c r="N2193" s="74" t="e">
        <f>+VLOOKUP(B2193,#REF!,5,0)</f>
        <v>#REF!</v>
      </c>
      <c r="O2193" s="2" t="e">
        <f t="shared" si="104"/>
        <v>#REF!</v>
      </c>
      <c r="P2193" s="2" t="s">
        <v>2644</v>
      </c>
      <c r="Q2193" s="2" t="s">
        <v>2645</v>
      </c>
    </row>
    <row r="2194" spans="1:17" ht="14.25" customHeight="1" x14ac:dyDescent="0.25">
      <c r="A2194" s="2">
        <v>2193</v>
      </c>
      <c r="B2194" s="3">
        <v>22303</v>
      </c>
      <c r="C2194" s="4" t="s">
        <v>586</v>
      </c>
      <c r="D2194" s="5">
        <v>43999</v>
      </c>
      <c r="E2194" s="36" t="s">
        <v>35</v>
      </c>
      <c r="F2194" s="71">
        <v>44001</v>
      </c>
      <c r="G2194" s="4" t="s">
        <v>596</v>
      </c>
      <c r="H2194" s="1">
        <f t="shared" si="102"/>
        <v>2</v>
      </c>
      <c r="I2194" s="1">
        <f t="shared" si="103"/>
        <v>3</v>
      </c>
      <c r="J2194" s="69" t="s">
        <v>752</v>
      </c>
      <c r="K2194" s="4" t="s">
        <v>589</v>
      </c>
      <c r="L2194" s="4" t="s">
        <v>35</v>
      </c>
      <c r="N2194" s="74" t="e">
        <f>+VLOOKUP(B2194,#REF!,5,0)</f>
        <v>#REF!</v>
      </c>
      <c r="O2194" s="2" t="e">
        <f t="shared" si="104"/>
        <v>#REF!</v>
      </c>
      <c r="P2194" s="2" t="s">
        <v>2644</v>
      </c>
      <c r="Q2194" s="2" t="s">
        <v>2645</v>
      </c>
    </row>
    <row r="2195" spans="1:17" ht="14.25" customHeight="1" x14ac:dyDescent="0.25">
      <c r="A2195" s="2">
        <v>2194</v>
      </c>
      <c r="B2195" s="3">
        <v>22304</v>
      </c>
      <c r="C2195" s="4" t="s">
        <v>586</v>
      </c>
      <c r="D2195" s="5">
        <v>43999</v>
      </c>
      <c r="E2195" s="36" t="s">
        <v>35</v>
      </c>
      <c r="F2195" s="71">
        <v>44001</v>
      </c>
      <c r="G2195" s="4" t="s">
        <v>596</v>
      </c>
      <c r="H2195" s="1">
        <f t="shared" si="102"/>
        <v>2</v>
      </c>
      <c r="I2195" s="1">
        <f t="shared" si="103"/>
        <v>3</v>
      </c>
      <c r="J2195" s="69" t="s">
        <v>752</v>
      </c>
      <c r="K2195" s="4" t="s">
        <v>589</v>
      </c>
      <c r="L2195" s="4" t="s">
        <v>35</v>
      </c>
      <c r="N2195" s="74" t="e">
        <f>+VLOOKUP(B2195,#REF!,5,0)</f>
        <v>#REF!</v>
      </c>
      <c r="O2195" s="2" t="e">
        <f t="shared" si="104"/>
        <v>#REF!</v>
      </c>
      <c r="P2195" s="2" t="s">
        <v>2644</v>
      </c>
      <c r="Q2195" s="2" t="s">
        <v>2645</v>
      </c>
    </row>
    <row r="2196" spans="1:17" ht="14.25" customHeight="1" x14ac:dyDescent="0.25">
      <c r="A2196" s="2">
        <v>2195</v>
      </c>
      <c r="B2196" s="3">
        <v>22305</v>
      </c>
      <c r="C2196" s="4" t="s">
        <v>4</v>
      </c>
      <c r="D2196" s="5">
        <v>43999</v>
      </c>
      <c r="E2196" s="36" t="s">
        <v>35</v>
      </c>
      <c r="F2196" s="71">
        <v>44001</v>
      </c>
      <c r="G2196" s="4" t="s">
        <v>596</v>
      </c>
      <c r="H2196" s="1">
        <f t="shared" si="102"/>
        <v>2</v>
      </c>
      <c r="I2196" s="1">
        <f t="shared" si="103"/>
        <v>3</v>
      </c>
      <c r="J2196" s="69" t="s">
        <v>2432</v>
      </c>
      <c r="K2196" s="4" t="s">
        <v>589</v>
      </c>
      <c r="L2196" s="4" t="s">
        <v>35</v>
      </c>
      <c r="N2196" s="74" t="e">
        <f>+VLOOKUP(B2196,#REF!,5,0)</f>
        <v>#REF!</v>
      </c>
      <c r="O2196" s="2" t="e">
        <f t="shared" si="104"/>
        <v>#REF!</v>
      </c>
      <c r="P2196" s="2" t="s">
        <v>2644</v>
      </c>
      <c r="Q2196" s="2" t="s">
        <v>2645</v>
      </c>
    </row>
    <row r="2197" spans="1:17" ht="14.25" customHeight="1" x14ac:dyDescent="0.25">
      <c r="A2197" s="2">
        <v>2196</v>
      </c>
      <c r="B2197" s="3">
        <v>22306</v>
      </c>
      <c r="C2197" s="4" t="s">
        <v>4</v>
      </c>
      <c r="D2197" s="5">
        <v>43999</v>
      </c>
      <c r="E2197" s="36" t="s">
        <v>35</v>
      </c>
      <c r="F2197" s="71">
        <v>43999</v>
      </c>
      <c r="G2197" s="4" t="s">
        <v>596</v>
      </c>
      <c r="H2197" s="1">
        <f t="shared" si="102"/>
        <v>0</v>
      </c>
      <c r="I2197" s="1">
        <f t="shared" si="103"/>
        <v>1</v>
      </c>
      <c r="J2197" s="69" t="s">
        <v>1986</v>
      </c>
      <c r="K2197" s="4" t="s">
        <v>589</v>
      </c>
      <c r="L2197" s="4" t="s">
        <v>35</v>
      </c>
      <c r="N2197" s="74" t="e">
        <f>+VLOOKUP(B2197,#REF!,5,0)</f>
        <v>#REF!</v>
      </c>
      <c r="O2197" s="2" t="e">
        <f t="shared" si="104"/>
        <v>#REF!</v>
      </c>
      <c r="P2197" s="2" t="s">
        <v>2644</v>
      </c>
      <c r="Q2197" s="2" t="s">
        <v>2645</v>
      </c>
    </row>
    <row r="2198" spans="1:17" ht="14.25" customHeight="1" x14ac:dyDescent="0.25">
      <c r="A2198" s="2">
        <v>2197</v>
      </c>
      <c r="B2198" s="3">
        <v>22307</v>
      </c>
      <c r="C2198" s="4" t="s">
        <v>586</v>
      </c>
      <c r="D2198" s="5">
        <v>43999</v>
      </c>
      <c r="E2198" s="36" t="s">
        <v>35</v>
      </c>
      <c r="F2198" s="71">
        <v>44001</v>
      </c>
      <c r="G2198" s="4" t="s">
        <v>596</v>
      </c>
      <c r="H2198" s="1">
        <f t="shared" si="102"/>
        <v>2</v>
      </c>
      <c r="I2198" s="1">
        <f t="shared" si="103"/>
        <v>3</v>
      </c>
      <c r="J2198" s="69" t="s">
        <v>2433</v>
      </c>
      <c r="K2198" s="4" t="s">
        <v>589</v>
      </c>
      <c r="L2198" s="4" t="s">
        <v>35</v>
      </c>
      <c r="N2198" s="74" t="e">
        <f>+VLOOKUP(B2198,#REF!,5,0)</f>
        <v>#REF!</v>
      </c>
      <c r="O2198" s="2" t="e">
        <f t="shared" si="104"/>
        <v>#REF!</v>
      </c>
      <c r="P2198" s="2" t="s">
        <v>2644</v>
      </c>
      <c r="Q2198" s="2" t="s">
        <v>2645</v>
      </c>
    </row>
    <row r="2199" spans="1:17" ht="14.25" customHeight="1" x14ac:dyDescent="0.25">
      <c r="A2199" s="2">
        <v>2198</v>
      </c>
      <c r="B2199" s="3">
        <v>22308</v>
      </c>
      <c r="C2199" s="4" t="s">
        <v>4</v>
      </c>
      <c r="D2199" s="5">
        <v>43999</v>
      </c>
      <c r="E2199" s="36" t="s">
        <v>35</v>
      </c>
      <c r="F2199" s="71">
        <v>43999</v>
      </c>
      <c r="G2199" s="4" t="s">
        <v>596</v>
      </c>
      <c r="H2199" s="1">
        <f t="shared" si="102"/>
        <v>0</v>
      </c>
      <c r="I2199" s="1">
        <f t="shared" si="103"/>
        <v>1</v>
      </c>
      <c r="J2199" s="69" t="s">
        <v>2434</v>
      </c>
      <c r="K2199" s="4" t="s">
        <v>589</v>
      </c>
      <c r="L2199" s="4" t="s">
        <v>35</v>
      </c>
      <c r="N2199" s="74" t="e">
        <f>+VLOOKUP(B2199,#REF!,5,0)</f>
        <v>#REF!</v>
      </c>
      <c r="O2199" s="2" t="e">
        <f t="shared" si="104"/>
        <v>#REF!</v>
      </c>
      <c r="P2199" s="2" t="s">
        <v>2644</v>
      </c>
      <c r="Q2199" s="2" t="s">
        <v>2645</v>
      </c>
    </row>
    <row r="2200" spans="1:17" ht="14.25" customHeight="1" x14ac:dyDescent="0.25">
      <c r="A2200" s="2">
        <v>2199</v>
      </c>
      <c r="B2200" s="3">
        <v>22309</v>
      </c>
      <c r="C2200" s="4" t="s">
        <v>586</v>
      </c>
      <c r="D2200" s="5">
        <v>43999</v>
      </c>
      <c r="E2200" s="36" t="s">
        <v>35</v>
      </c>
      <c r="F2200" s="71">
        <v>44001</v>
      </c>
      <c r="G2200" s="4" t="s">
        <v>596</v>
      </c>
      <c r="H2200" s="1">
        <f t="shared" si="102"/>
        <v>2</v>
      </c>
      <c r="I2200" s="1">
        <f t="shared" si="103"/>
        <v>3</v>
      </c>
      <c r="J2200" s="69" t="s">
        <v>2435</v>
      </c>
      <c r="K2200" s="4" t="s">
        <v>589</v>
      </c>
      <c r="L2200" s="4" t="s">
        <v>35</v>
      </c>
      <c r="N2200" s="74" t="e">
        <f>+VLOOKUP(B2200,#REF!,5,0)</f>
        <v>#REF!</v>
      </c>
      <c r="O2200" s="2" t="e">
        <f t="shared" si="104"/>
        <v>#REF!</v>
      </c>
      <c r="P2200" s="2" t="s">
        <v>2644</v>
      </c>
      <c r="Q2200" s="2" t="s">
        <v>2645</v>
      </c>
    </row>
    <row r="2201" spans="1:17" ht="14.25" customHeight="1" x14ac:dyDescent="0.25">
      <c r="A2201" s="2">
        <v>2200</v>
      </c>
      <c r="B2201" s="3">
        <v>22310</v>
      </c>
      <c r="C2201" s="4" t="s">
        <v>586</v>
      </c>
      <c r="D2201" s="5">
        <v>43999</v>
      </c>
      <c r="E2201" s="36" t="s">
        <v>35</v>
      </c>
      <c r="F2201" s="71">
        <v>44001</v>
      </c>
      <c r="G2201" s="4" t="s">
        <v>596</v>
      </c>
      <c r="H2201" s="1">
        <f t="shared" si="102"/>
        <v>2</v>
      </c>
      <c r="I2201" s="1">
        <f t="shared" si="103"/>
        <v>3</v>
      </c>
      <c r="J2201" s="69" t="s">
        <v>2436</v>
      </c>
      <c r="K2201" s="4" t="s">
        <v>589</v>
      </c>
      <c r="L2201" s="4" t="s">
        <v>35</v>
      </c>
      <c r="N2201" s="74" t="e">
        <f>+VLOOKUP(B2201,#REF!,5,0)</f>
        <v>#REF!</v>
      </c>
      <c r="O2201" s="2" t="e">
        <f t="shared" si="104"/>
        <v>#REF!</v>
      </c>
      <c r="P2201" s="2" t="s">
        <v>2644</v>
      </c>
      <c r="Q2201" s="2" t="s">
        <v>2645</v>
      </c>
    </row>
    <row r="2202" spans="1:17" ht="14.25" customHeight="1" x14ac:dyDescent="0.25">
      <c r="A2202" s="2">
        <v>2201</v>
      </c>
      <c r="B2202" s="3">
        <v>22311</v>
      </c>
      <c r="C2202" s="4" t="s">
        <v>586</v>
      </c>
      <c r="D2202" s="5">
        <v>43999</v>
      </c>
      <c r="E2202" s="36" t="s">
        <v>35</v>
      </c>
      <c r="F2202" s="71">
        <v>44001</v>
      </c>
      <c r="G2202" s="4" t="s">
        <v>596</v>
      </c>
      <c r="H2202" s="1">
        <f t="shared" si="102"/>
        <v>2</v>
      </c>
      <c r="I2202" s="1">
        <f t="shared" si="103"/>
        <v>3</v>
      </c>
      <c r="J2202" s="69" t="s">
        <v>580</v>
      </c>
      <c r="K2202" s="4" t="s">
        <v>589</v>
      </c>
      <c r="L2202" s="4" t="s">
        <v>35</v>
      </c>
      <c r="N2202" s="74" t="e">
        <f>+VLOOKUP(B2202,#REF!,5,0)</f>
        <v>#REF!</v>
      </c>
      <c r="O2202" s="2" t="e">
        <f t="shared" si="104"/>
        <v>#REF!</v>
      </c>
      <c r="P2202" s="2" t="s">
        <v>2644</v>
      </c>
      <c r="Q2202" s="2" t="s">
        <v>2645</v>
      </c>
    </row>
    <row r="2203" spans="1:17" ht="14.25" customHeight="1" x14ac:dyDescent="0.25">
      <c r="A2203" s="2">
        <v>2202</v>
      </c>
      <c r="B2203" s="3">
        <v>22312</v>
      </c>
      <c r="C2203" s="4" t="s">
        <v>586</v>
      </c>
      <c r="D2203" s="5">
        <v>43999</v>
      </c>
      <c r="E2203" s="36" t="s">
        <v>35</v>
      </c>
      <c r="F2203" s="71">
        <v>44001</v>
      </c>
      <c r="G2203" s="4" t="s">
        <v>596</v>
      </c>
      <c r="H2203" s="1">
        <f t="shared" si="102"/>
        <v>2</v>
      </c>
      <c r="I2203" s="1">
        <f t="shared" si="103"/>
        <v>3</v>
      </c>
      <c r="J2203" s="69" t="s">
        <v>2437</v>
      </c>
      <c r="K2203" s="4" t="s">
        <v>589</v>
      </c>
      <c r="L2203" s="4" t="s">
        <v>35</v>
      </c>
      <c r="N2203" s="74" t="e">
        <f>+VLOOKUP(B2203,#REF!,5,0)</f>
        <v>#REF!</v>
      </c>
      <c r="O2203" s="2" t="e">
        <f t="shared" si="104"/>
        <v>#REF!</v>
      </c>
      <c r="P2203" s="2" t="s">
        <v>2644</v>
      </c>
      <c r="Q2203" s="2" t="s">
        <v>2645</v>
      </c>
    </row>
    <row r="2204" spans="1:17" ht="14.25" customHeight="1" x14ac:dyDescent="0.25">
      <c r="A2204" s="2">
        <v>2203</v>
      </c>
      <c r="B2204" s="3">
        <v>22313</v>
      </c>
      <c r="C2204" s="4" t="s">
        <v>4</v>
      </c>
      <c r="D2204" s="5">
        <v>43999</v>
      </c>
      <c r="E2204" s="36" t="s">
        <v>35</v>
      </c>
      <c r="F2204" s="71">
        <v>44001</v>
      </c>
      <c r="G2204" s="4" t="s">
        <v>596</v>
      </c>
      <c r="H2204" s="1">
        <f t="shared" si="102"/>
        <v>2</v>
      </c>
      <c r="I2204" s="1">
        <f t="shared" si="103"/>
        <v>3</v>
      </c>
      <c r="J2204" s="69" t="s">
        <v>2438</v>
      </c>
      <c r="K2204" s="4" t="s">
        <v>589</v>
      </c>
      <c r="L2204" s="4" t="s">
        <v>35</v>
      </c>
      <c r="N2204" s="74" t="e">
        <f>+VLOOKUP(B2204,#REF!,5,0)</f>
        <v>#REF!</v>
      </c>
      <c r="O2204" s="2" t="e">
        <f t="shared" si="104"/>
        <v>#REF!</v>
      </c>
      <c r="P2204" s="2" t="s">
        <v>2644</v>
      </c>
      <c r="Q2204" s="2" t="s">
        <v>2645</v>
      </c>
    </row>
    <row r="2205" spans="1:17" ht="14.25" customHeight="1" x14ac:dyDescent="0.25">
      <c r="A2205" s="2">
        <v>2204</v>
      </c>
      <c r="B2205" s="3">
        <v>22314</v>
      </c>
      <c r="C2205" s="4" t="s">
        <v>586</v>
      </c>
      <c r="D2205" s="5">
        <v>43999</v>
      </c>
      <c r="E2205" s="36" t="s">
        <v>35</v>
      </c>
      <c r="F2205" s="71">
        <v>44001</v>
      </c>
      <c r="G2205" s="4" t="s">
        <v>596</v>
      </c>
      <c r="H2205" s="1">
        <f t="shared" si="102"/>
        <v>2</v>
      </c>
      <c r="I2205" s="1">
        <f t="shared" si="103"/>
        <v>3</v>
      </c>
      <c r="J2205" s="69" t="s">
        <v>2439</v>
      </c>
      <c r="K2205" s="4" t="s">
        <v>589</v>
      </c>
      <c r="L2205" s="4" t="s">
        <v>35</v>
      </c>
      <c r="N2205" s="74" t="e">
        <f>+VLOOKUP(B2205,#REF!,5,0)</f>
        <v>#REF!</v>
      </c>
      <c r="O2205" s="2" t="e">
        <f t="shared" si="104"/>
        <v>#REF!</v>
      </c>
      <c r="P2205" s="2" t="s">
        <v>2644</v>
      </c>
      <c r="Q2205" s="2" t="s">
        <v>2645</v>
      </c>
    </row>
    <row r="2206" spans="1:17" ht="14.25" customHeight="1" x14ac:dyDescent="0.25">
      <c r="A2206" s="2">
        <v>2205</v>
      </c>
      <c r="B2206" s="3">
        <v>22315</v>
      </c>
      <c r="C2206" s="4" t="s">
        <v>586</v>
      </c>
      <c r="D2206" s="5">
        <v>43999</v>
      </c>
      <c r="E2206" s="36" t="s">
        <v>35</v>
      </c>
      <c r="F2206" s="71">
        <v>44001</v>
      </c>
      <c r="G2206" s="4" t="s">
        <v>596</v>
      </c>
      <c r="H2206" s="1">
        <f t="shared" si="102"/>
        <v>2</v>
      </c>
      <c r="I2206" s="1">
        <f t="shared" si="103"/>
        <v>3</v>
      </c>
      <c r="J2206" s="69" t="s">
        <v>2440</v>
      </c>
      <c r="K2206" s="4" t="s">
        <v>589</v>
      </c>
      <c r="L2206" s="4" t="s">
        <v>35</v>
      </c>
      <c r="N2206" s="74" t="e">
        <f>+VLOOKUP(B2206,#REF!,5,0)</f>
        <v>#REF!</v>
      </c>
      <c r="O2206" s="2" t="e">
        <f t="shared" si="104"/>
        <v>#REF!</v>
      </c>
      <c r="P2206" s="2" t="s">
        <v>2644</v>
      </c>
      <c r="Q2206" s="2" t="s">
        <v>2645</v>
      </c>
    </row>
    <row r="2207" spans="1:17" ht="14.25" customHeight="1" x14ac:dyDescent="0.25">
      <c r="A2207" s="2">
        <v>2206</v>
      </c>
      <c r="B2207" s="3">
        <v>22316</v>
      </c>
      <c r="C2207" s="4" t="s">
        <v>586</v>
      </c>
      <c r="D2207" s="5">
        <v>43999</v>
      </c>
      <c r="E2207" s="36" t="s">
        <v>35</v>
      </c>
      <c r="F2207" s="71">
        <v>44001</v>
      </c>
      <c r="G2207" s="4" t="s">
        <v>596</v>
      </c>
      <c r="H2207" s="1">
        <f t="shared" si="102"/>
        <v>2</v>
      </c>
      <c r="I2207" s="1">
        <f t="shared" si="103"/>
        <v>3</v>
      </c>
      <c r="J2207" s="69" t="s">
        <v>1588</v>
      </c>
      <c r="K2207" s="4" t="s">
        <v>589</v>
      </c>
      <c r="L2207" s="4" t="s">
        <v>35</v>
      </c>
      <c r="N2207" s="74" t="e">
        <f>+VLOOKUP(B2207,#REF!,5,0)</f>
        <v>#REF!</v>
      </c>
      <c r="O2207" s="2" t="e">
        <f t="shared" si="104"/>
        <v>#REF!</v>
      </c>
      <c r="P2207" s="2" t="s">
        <v>2644</v>
      </c>
      <c r="Q2207" s="2" t="s">
        <v>2645</v>
      </c>
    </row>
    <row r="2208" spans="1:17" ht="14.25" customHeight="1" x14ac:dyDescent="0.25">
      <c r="A2208" s="2">
        <v>2207</v>
      </c>
      <c r="B2208" s="3">
        <v>22317</v>
      </c>
      <c r="C2208" s="4" t="s">
        <v>586</v>
      </c>
      <c r="D2208" s="5">
        <v>43999</v>
      </c>
      <c r="E2208" s="36" t="s">
        <v>35</v>
      </c>
      <c r="F2208" s="71">
        <v>44001</v>
      </c>
      <c r="G2208" s="4" t="s">
        <v>596</v>
      </c>
      <c r="H2208" s="1">
        <f t="shared" si="102"/>
        <v>2</v>
      </c>
      <c r="I2208" s="1">
        <f t="shared" si="103"/>
        <v>3</v>
      </c>
      <c r="J2208" s="69" t="s">
        <v>2441</v>
      </c>
      <c r="K2208" s="4" t="s">
        <v>589</v>
      </c>
      <c r="L2208" s="4" t="s">
        <v>35</v>
      </c>
      <c r="N2208" s="74" t="e">
        <f>+VLOOKUP(B2208,#REF!,5,0)</f>
        <v>#REF!</v>
      </c>
      <c r="O2208" s="2" t="e">
        <f t="shared" si="104"/>
        <v>#REF!</v>
      </c>
      <c r="P2208" s="2" t="s">
        <v>2644</v>
      </c>
      <c r="Q2208" s="2" t="s">
        <v>2645</v>
      </c>
    </row>
    <row r="2209" spans="1:17" ht="14.25" customHeight="1" x14ac:dyDescent="0.25">
      <c r="A2209" s="2">
        <v>2208</v>
      </c>
      <c r="B2209" s="3">
        <v>22318</v>
      </c>
      <c r="C2209" s="4" t="s">
        <v>2</v>
      </c>
      <c r="D2209" s="5">
        <v>43999</v>
      </c>
      <c r="E2209" s="36" t="s">
        <v>35</v>
      </c>
      <c r="F2209" s="71">
        <v>44000</v>
      </c>
      <c r="G2209" s="4" t="s">
        <v>596</v>
      </c>
      <c r="H2209" s="1">
        <f t="shared" si="102"/>
        <v>1</v>
      </c>
      <c r="I2209" s="1">
        <f t="shared" si="103"/>
        <v>2</v>
      </c>
      <c r="J2209" s="69" t="s">
        <v>2442</v>
      </c>
      <c r="K2209" s="4" t="s">
        <v>589</v>
      </c>
      <c r="L2209" s="4" t="s">
        <v>35</v>
      </c>
      <c r="N2209" s="74" t="e">
        <f>+VLOOKUP(B2209,#REF!,5,0)</f>
        <v>#REF!</v>
      </c>
      <c r="O2209" s="2" t="e">
        <f t="shared" si="104"/>
        <v>#REF!</v>
      </c>
      <c r="P2209" s="2" t="s">
        <v>2644</v>
      </c>
      <c r="Q2209" s="2" t="s">
        <v>2645</v>
      </c>
    </row>
    <row r="2210" spans="1:17" ht="14.25" customHeight="1" x14ac:dyDescent="0.25">
      <c r="A2210" s="2">
        <v>2209</v>
      </c>
      <c r="B2210" s="3">
        <v>22319</v>
      </c>
      <c r="C2210" s="4" t="s">
        <v>586</v>
      </c>
      <c r="D2210" s="5">
        <v>43999</v>
      </c>
      <c r="E2210" s="36" t="s">
        <v>35</v>
      </c>
      <c r="F2210" s="71">
        <v>44001</v>
      </c>
      <c r="G2210" s="4" t="s">
        <v>596</v>
      </c>
      <c r="H2210" s="1">
        <f t="shared" si="102"/>
        <v>2</v>
      </c>
      <c r="I2210" s="1">
        <f t="shared" si="103"/>
        <v>3</v>
      </c>
      <c r="J2210" s="69" t="s">
        <v>2443</v>
      </c>
      <c r="K2210" s="4" t="s">
        <v>589</v>
      </c>
      <c r="L2210" s="4" t="s">
        <v>35</v>
      </c>
      <c r="N2210" s="74" t="e">
        <f>+VLOOKUP(B2210,#REF!,5,0)</f>
        <v>#REF!</v>
      </c>
      <c r="O2210" s="2" t="e">
        <f t="shared" si="104"/>
        <v>#REF!</v>
      </c>
      <c r="P2210" s="2" t="s">
        <v>2644</v>
      </c>
      <c r="Q2210" s="2" t="s">
        <v>2645</v>
      </c>
    </row>
    <row r="2211" spans="1:17" ht="14.25" customHeight="1" x14ac:dyDescent="0.25">
      <c r="A2211" s="2">
        <v>2210</v>
      </c>
      <c r="B2211" s="3">
        <v>22320</v>
      </c>
      <c r="C2211" s="4" t="s">
        <v>586</v>
      </c>
      <c r="D2211" s="5">
        <v>43999</v>
      </c>
      <c r="E2211" s="36" t="s">
        <v>35</v>
      </c>
      <c r="F2211" s="71">
        <v>44001</v>
      </c>
      <c r="G2211" s="4" t="s">
        <v>596</v>
      </c>
      <c r="H2211" s="1">
        <f t="shared" si="102"/>
        <v>2</v>
      </c>
      <c r="I2211" s="1">
        <f t="shared" si="103"/>
        <v>3</v>
      </c>
      <c r="J2211" s="69" t="s">
        <v>2444</v>
      </c>
      <c r="K2211" s="4" t="s">
        <v>589</v>
      </c>
      <c r="L2211" s="4" t="s">
        <v>35</v>
      </c>
      <c r="N2211" s="74" t="e">
        <f>+VLOOKUP(B2211,#REF!,5,0)</f>
        <v>#REF!</v>
      </c>
      <c r="O2211" s="2" t="e">
        <f t="shared" si="104"/>
        <v>#REF!</v>
      </c>
      <c r="P2211" s="2" t="s">
        <v>2644</v>
      </c>
      <c r="Q2211" s="2" t="s">
        <v>2645</v>
      </c>
    </row>
    <row r="2212" spans="1:17" ht="14.25" customHeight="1" x14ac:dyDescent="0.25">
      <c r="A2212" s="2">
        <v>2211</v>
      </c>
      <c r="B2212" s="3">
        <v>22321</v>
      </c>
      <c r="C2212" s="4" t="s">
        <v>586</v>
      </c>
      <c r="D2212" s="5">
        <v>43999</v>
      </c>
      <c r="E2212" s="36" t="s">
        <v>35</v>
      </c>
      <c r="F2212" s="71">
        <v>44001</v>
      </c>
      <c r="G2212" s="4" t="s">
        <v>596</v>
      </c>
      <c r="H2212" s="1">
        <f t="shared" si="102"/>
        <v>2</v>
      </c>
      <c r="I2212" s="1">
        <f t="shared" si="103"/>
        <v>3</v>
      </c>
      <c r="J2212" s="69" t="s">
        <v>2445</v>
      </c>
      <c r="K2212" s="4" t="s">
        <v>589</v>
      </c>
      <c r="L2212" s="4" t="s">
        <v>35</v>
      </c>
      <c r="N2212" s="74" t="e">
        <f>+VLOOKUP(B2212,#REF!,5,0)</f>
        <v>#REF!</v>
      </c>
      <c r="O2212" s="2" t="e">
        <f t="shared" si="104"/>
        <v>#REF!</v>
      </c>
      <c r="P2212" s="2" t="s">
        <v>2644</v>
      </c>
      <c r="Q2212" s="2" t="s">
        <v>2645</v>
      </c>
    </row>
    <row r="2213" spans="1:17" ht="14.25" customHeight="1" x14ac:dyDescent="0.25">
      <c r="A2213" s="2">
        <v>2212</v>
      </c>
      <c r="B2213" s="3">
        <v>22322</v>
      </c>
      <c r="C2213" s="4" t="s">
        <v>2</v>
      </c>
      <c r="D2213" s="5">
        <v>44000</v>
      </c>
      <c r="E2213" s="36" t="s">
        <v>35</v>
      </c>
      <c r="F2213" s="71">
        <v>44000</v>
      </c>
      <c r="G2213" s="4" t="s">
        <v>596</v>
      </c>
      <c r="H2213" s="1">
        <f t="shared" si="102"/>
        <v>0</v>
      </c>
      <c r="I2213" s="1">
        <f t="shared" si="103"/>
        <v>1</v>
      </c>
      <c r="J2213" s="69" t="s">
        <v>2446</v>
      </c>
      <c r="K2213" s="4" t="s">
        <v>589</v>
      </c>
      <c r="L2213" s="4" t="s">
        <v>35</v>
      </c>
      <c r="N2213" s="74" t="e">
        <f>+VLOOKUP(B2213,#REF!,5,0)</f>
        <v>#REF!</v>
      </c>
      <c r="O2213" s="2" t="e">
        <f t="shared" si="104"/>
        <v>#REF!</v>
      </c>
      <c r="P2213" s="2" t="s">
        <v>2644</v>
      </c>
      <c r="Q2213" s="2" t="s">
        <v>2645</v>
      </c>
    </row>
    <row r="2214" spans="1:17" ht="14.25" customHeight="1" x14ac:dyDescent="0.25">
      <c r="A2214" s="2">
        <v>2213</v>
      </c>
      <c r="B2214" s="3">
        <v>22323</v>
      </c>
      <c r="C2214" s="4" t="s">
        <v>2</v>
      </c>
      <c r="D2214" s="5">
        <v>44000</v>
      </c>
      <c r="E2214" s="36" t="s">
        <v>35</v>
      </c>
      <c r="F2214" s="71">
        <v>44000</v>
      </c>
      <c r="G2214" s="4" t="s">
        <v>596</v>
      </c>
      <c r="H2214" s="1">
        <f t="shared" si="102"/>
        <v>0</v>
      </c>
      <c r="I2214" s="1">
        <f t="shared" si="103"/>
        <v>1</v>
      </c>
      <c r="J2214" s="69" t="s">
        <v>6</v>
      </c>
      <c r="K2214" s="4" t="s">
        <v>589</v>
      </c>
      <c r="L2214" s="4" t="s">
        <v>35</v>
      </c>
      <c r="N2214" s="74" t="e">
        <f>+VLOOKUP(B2214,#REF!,5,0)</f>
        <v>#REF!</v>
      </c>
      <c r="O2214" s="2" t="e">
        <f t="shared" si="104"/>
        <v>#REF!</v>
      </c>
      <c r="P2214" s="2" t="s">
        <v>2644</v>
      </c>
      <c r="Q2214" s="2" t="s">
        <v>2645</v>
      </c>
    </row>
    <row r="2215" spans="1:17" ht="14.25" customHeight="1" x14ac:dyDescent="0.25">
      <c r="A2215" s="2">
        <v>2214</v>
      </c>
      <c r="B2215" s="3">
        <v>22324</v>
      </c>
      <c r="C2215" s="4" t="s">
        <v>586</v>
      </c>
      <c r="D2215" s="5">
        <v>44000</v>
      </c>
      <c r="E2215" s="36" t="s">
        <v>35</v>
      </c>
      <c r="F2215" s="71">
        <v>44001</v>
      </c>
      <c r="G2215" s="4" t="s">
        <v>596</v>
      </c>
      <c r="H2215" s="1">
        <f t="shared" si="102"/>
        <v>1</v>
      </c>
      <c r="I2215" s="1">
        <f t="shared" si="103"/>
        <v>2</v>
      </c>
      <c r="J2215" s="69" t="s">
        <v>2447</v>
      </c>
      <c r="K2215" s="4" t="s">
        <v>589</v>
      </c>
      <c r="L2215" s="4" t="s">
        <v>35</v>
      </c>
      <c r="N2215" s="74" t="e">
        <f>+VLOOKUP(B2215,#REF!,5,0)</f>
        <v>#REF!</v>
      </c>
      <c r="O2215" s="2" t="e">
        <f t="shared" si="104"/>
        <v>#REF!</v>
      </c>
      <c r="P2215" s="2" t="s">
        <v>2644</v>
      </c>
      <c r="Q2215" s="2" t="s">
        <v>2645</v>
      </c>
    </row>
    <row r="2216" spans="1:17" ht="14.25" customHeight="1" x14ac:dyDescent="0.25">
      <c r="A2216" s="2">
        <v>2215</v>
      </c>
      <c r="B2216" s="3">
        <v>22325</v>
      </c>
      <c r="C2216" s="4" t="s">
        <v>586</v>
      </c>
      <c r="D2216" s="5">
        <v>44000</v>
      </c>
      <c r="E2216" s="36" t="s">
        <v>35</v>
      </c>
      <c r="F2216" s="71">
        <v>44001</v>
      </c>
      <c r="G2216" s="4" t="s">
        <v>596</v>
      </c>
      <c r="H2216" s="1">
        <f t="shared" si="102"/>
        <v>1</v>
      </c>
      <c r="I2216" s="1">
        <f t="shared" si="103"/>
        <v>2</v>
      </c>
      <c r="J2216" s="69" t="s">
        <v>2448</v>
      </c>
      <c r="K2216" s="4" t="s">
        <v>589</v>
      </c>
      <c r="L2216" s="4" t="s">
        <v>35</v>
      </c>
      <c r="N2216" s="74" t="e">
        <f>+VLOOKUP(B2216,#REF!,5,0)</f>
        <v>#REF!</v>
      </c>
      <c r="O2216" s="2" t="e">
        <f t="shared" si="104"/>
        <v>#REF!</v>
      </c>
      <c r="P2216" s="2" t="s">
        <v>2644</v>
      </c>
      <c r="Q2216" s="2" t="s">
        <v>2645</v>
      </c>
    </row>
    <row r="2217" spans="1:17" ht="14.25" customHeight="1" x14ac:dyDescent="0.25">
      <c r="A2217" s="2">
        <v>2216</v>
      </c>
      <c r="B2217" s="3">
        <v>22326</v>
      </c>
      <c r="C2217" s="4" t="s">
        <v>4</v>
      </c>
      <c r="D2217" s="5">
        <v>44000</v>
      </c>
      <c r="E2217" s="36" t="s">
        <v>35</v>
      </c>
      <c r="F2217" s="71">
        <v>44000</v>
      </c>
      <c r="G2217" s="4" t="s">
        <v>596</v>
      </c>
      <c r="H2217" s="1">
        <f t="shared" si="102"/>
        <v>0</v>
      </c>
      <c r="I2217" s="1">
        <f t="shared" si="103"/>
        <v>1</v>
      </c>
      <c r="J2217" s="69" t="s">
        <v>2449</v>
      </c>
      <c r="K2217" s="4" t="s">
        <v>589</v>
      </c>
      <c r="L2217" s="4" t="s">
        <v>35</v>
      </c>
      <c r="N2217" s="74" t="e">
        <f>+VLOOKUP(B2217,#REF!,5,0)</f>
        <v>#REF!</v>
      </c>
      <c r="O2217" s="2" t="e">
        <f t="shared" si="104"/>
        <v>#REF!</v>
      </c>
      <c r="P2217" s="2" t="s">
        <v>2644</v>
      </c>
      <c r="Q2217" s="2" t="s">
        <v>2645</v>
      </c>
    </row>
    <row r="2218" spans="1:17" ht="14.25" customHeight="1" x14ac:dyDescent="0.25">
      <c r="A2218" s="2">
        <v>2217</v>
      </c>
      <c r="B2218" s="3">
        <v>22327</v>
      </c>
      <c r="C2218" s="4" t="s">
        <v>586</v>
      </c>
      <c r="D2218" s="5">
        <v>44000</v>
      </c>
      <c r="E2218" s="36" t="s">
        <v>35</v>
      </c>
      <c r="F2218" s="71">
        <v>44001</v>
      </c>
      <c r="G2218" s="4" t="s">
        <v>596</v>
      </c>
      <c r="H2218" s="1">
        <f t="shared" si="102"/>
        <v>1</v>
      </c>
      <c r="I2218" s="1">
        <f t="shared" si="103"/>
        <v>2</v>
      </c>
      <c r="J2218" s="69" t="s">
        <v>2450</v>
      </c>
      <c r="K2218" s="4" t="s">
        <v>589</v>
      </c>
      <c r="L2218" s="4" t="s">
        <v>35</v>
      </c>
      <c r="N2218" s="74" t="e">
        <f>+VLOOKUP(B2218,#REF!,5,0)</f>
        <v>#REF!</v>
      </c>
      <c r="O2218" s="2" t="e">
        <f t="shared" si="104"/>
        <v>#REF!</v>
      </c>
      <c r="P2218" s="2" t="s">
        <v>2644</v>
      </c>
      <c r="Q2218" s="2" t="s">
        <v>2645</v>
      </c>
    </row>
    <row r="2219" spans="1:17" ht="14.25" customHeight="1" x14ac:dyDescent="0.25">
      <c r="A2219" s="2">
        <v>2218</v>
      </c>
      <c r="B2219" s="3">
        <v>22328</v>
      </c>
      <c r="C2219" s="4" t="s">
        <v>586</v>
      </c>
      <c r="D2219" s="5">
        <v>44000</v>
      </c>
      <c r="E2219" s="36" t="s">
        <v>35</v>
      </c>
      <c r="F2219" s="71">
        <v>44001</v>
      </c>
      <c r="G2219" s="4" t="s">
        <v>596</v>
      </c>
      <c r="H2219" s="1">
        <f t="shared" si="102"/>
        <v>1</v>
      </c>
      <c r="I2219" s="1">
        <f t="shared" si="103"/>
        <v>2</v>
      </c>
      <c r="J2219" s="69" t="s">
        <v>2451</v>
      </c>
      <c r="K2219" s="4" t="s">
        <v>589</v>
      </c>
      <c r="L2219" s="4" t="s">
        <v>35</v>
      </c>
      <c r="N2219" s="74" t="e">
        <f>+VLOOKUP(B2219,#REF!,5,0)</f>
        <v>#REF!</v>
      </c>
      <c r="O2219" s="2" t="e">
        <f t="shared" si="104"/>
        <v>#REF!</v>
      </c>
      <c r="P2219" s="2" t="s">
        <v>2644</v>
      </c>
      <c r="Q2219" s="2" t="s">
        <v>2645</v>
      </c>
    </row>
    <row r="2220" spans="1:17" ht="14.25" customHeight="1" x14ac:dyDescent="0.25">
      <c r="A2220" s="2">
        <v>2219</v>
      </c>
      <c r="B2220" s="3">
        <v>22329</v>
      </c>
      <c r="C2220" s="4" t="s">
        <v>586</v>
      </c>
      <c r="D2220" s="5">
        <v>44000</v>
      </c>
      <c r="E2220" s="36" t="s">
        <v>35</v>
      </c>
      <c r="F2220" s="71">
        <v>44001</v>
      </c>
      <c r="G2220" s="4" t="s">
        <v>596</v>
      </c>
      <c r="H2220" s="1">
        <f t="shared" si="102"/>
        <v>1</v>
      </c>
      <c r="I2220" s="1">
        <f t="shared" si="103"/>
        <v>2</v>
      </c>
      <c r="J2220" s="69" t="s">
        <v>2452</v>
      </c>
      <c r="K2220" s="4" t="s">
        <v>589</v>
      </c>
      <c r="L2220" s="4" t="s">
        <v>35</v>
      </c>
      <c r="N2220" s="74" t="e">
        <f>+VLOOKUP(B2220,#REF!,5,0)</f>
        <v>#REF!</v>
      </c>
      <c r="O2220" s="2" t="e">
        <f t="shared" si="104"/>
        <v>#REF!</v>
      </c>
      <c r="P2220" s="2" t="s">
        <v>2644</v>
      </c>
      <c r="Q2220" s="2" t="s">
        <v>2645</v>
      </c>
    </row>
    <row r="2221" spans="1:17" ht="14.25" customHeight="1" x14ac:dyDescent="0.25">
      <c r="A2221" s="2">
        <v>2220</v>
      </c>
      <c r="B2221" s="3">
        <v>22330</v>
      </c>
      <c r="C2221" s="4" t="s">
        <v>586</v>
      </c>
      <c r="D2221" s="5">
        <v>44000</v>
      </c>
      <c r="E2221" s="36" t="s">
        <v>35</v>
      </c>
      <c r="F2221" s="71">
        <v>44001</v>
      </c>
      <c r="G2221" s="4" t="s">
        <v>596</v>
      </c>
      <c r="H2221" s="1">
        <f t="shared" si="102"/>
        <v>1</v>
      </c>
      <c r="I2221" s="1">
        <f t="shared" si="103"/>
        <v>2</v>
      </c>
      <c r="J2221" s="69" t="s">
        <v>1876</v>
      </c>
      <c r="K2221" s="4" t="s">
        <v>589</v>
      </c>
      <c r="L2221" s="4" t="s">
        <v>35</v>
      </c>
      <c r="N2221" s="74" t="e">
        <f>+VLOOKUP(B2221,#REF!,5,0)</f>
        <v>#REF!</v>
      </c>
      <c r="O2221" s="2" t="e">
        <f t="shared" si="104"/>
        <v>#REF!</v>
      </c>
      <c r="P2221" s="2" t="s">
        <v>2644</v>
      </c>
      <c r="Q2221" s="2" t="s">
        <v>2645</v>
      </c>
    </row>
    <row r="2222" spans="1:17" ht="14.25" customHeight="1" x14ac:dyDescent="0.25">
      <c r="A2222" s="2">
        <v>2221</v>
      </c>
      <c r="B2222" s="3">
        <v>22331</v>
      </c>
      <c r="C2222" s="4" t="s">
        <v>586</v>
      </c>
      <c r="D2222" s="5">
        <v>44000</v>
      </c>
      <c r="E2222" s="36" t="s">
        <v>35</v>
      </c>
      <c r="F2222" s="71">
        <v>44005</v>
      </c>
      <c r="G2222" s="4" t="s">
        <v>596</v>
      </c>
      <c r="H2222" s="1">
        <f t="shared" si="102"/>
        <v>5</v>
      </c>
      <c r="I2222" s="1">
        <f t="shared" si="103"/>
        <v>4</v>
      </c>
      <c r="J2222" s="69" t="s">
        <v>1984</v>
      </c>
      <c r="K2222" s="4" t="s">
        <v>589</v>
      </c>
      <c r="L2222" s="4" t="s">
        <v>35</v>
      </c>
      <c r="N2222" s="74" t="e">
        <f>+VLOOKUP(B2222,#REF!,5,0)</f>
        <v>#REF!</v>
      </c>
      <c r="O2222" s="2" t="e">
        <f t="shared" si="104"/>
        <v>#REF!</v>
      </c>
      <c r="P2222" s="2" t="s">
        <v>2644</v>
      </c>
      <c r="Q2222" s="2" t="s">
        <v>2645</v>
      </c>
    </row>
    <row r="2223" spans="1:17" ht="14.25" customHeight="1" x14ac:dyDescent="0.25">
      <c r="A2223" s="2">
        <v>2222</v>
      </c>
      <c r="B2223" s="3">
        <v>22332</v>
      </c>
      <c r="C2223" s="4" t="s">
        <v>4</v>
      </c>
      <c r="D2223" s="5">
        <v>44000</v>
      </c>
      <c r="E2223" s="36" t="s">
        <v>35</v>
      </c>
      <c r="F2223" s="71">
        <v>44000</v>
      </c>
      <c r="G2223" s="4" t="s">
        <v>596</v>
      </c>
      <c r="H2223" s="1">
        <f t="shared" si="102"/>
        <v>0</v>
      </c>
      <c r="I2223" s="1">
        <f t="shared" si="103"/>
        <v>1</v>
      </c>
      <c r="J2223" s="69" t="s">
        <v>2387</v>
      </c>
      <c r="K2223" s="4" t="s">
        <v>589</v>
      </c>
      <c r="L2223" s="4" t="s">
        <v>35</v>
      </c>
      <c r="N2223" s="74" t="e">
        <f>+VLOOKUP(B2223,#REF!,5,0)</f>
        <v>#REF!</v>
      </c>
      <c r="O2223" s="2" t="e">
        <f t="shared" si="104"/>
        <v>#REF!</v>
      </c>
      <c r="P2223" s="2" t="s">
        <v>2644</v>
      </c>
      <c r="Q2223" s="2" t="s">
        <v>2645</v>
      </c>
    </row>
    <row r="2224" spans="1:17" ht="14.25" customHeight="1" x14ac:dyDescent="0.25">
      <c r="A2224" s="2">
        <v>2223</v>
      </c>
      <c r="B2224" s="3">
        <v>22333</v>
      </c>
      <c r="C2224" s="4" t="s">
        <v>586</v>
      </c>
      <c r="D2224" s="5">
        <v>44000</v>
      </c>
      <c r="E2224" s="36" t="s">
        <v>35</v>
      </c>
      <c r="F2224" s="71">
        <v>44005</v>
      </c>
      <c r="G2224" s="4" t="s">
        <v>596</v>
      </c>
      <c r="H2224" s="1">
        <f t="shared" si="102"/>
        <v>5</v>
      </c>
      <c r="I2224" s="1">
        <f t="shared" si="103"/>
        <v>4</v>
      </c>
      <c r="J2224" s="69" t="s">
        <v>2453</v>
      </c>
      <c r="K2224" s="4" t="s">
        <v>589</v>
      </c>
      <c r="L2224" s="4" t="s">
        <v>35</v>
      </c>
      <c r="N2224" s="74" t="e">
        <f>+VLOOKUP(B2224,#REF!,5,0)</f>
        <v>#REF!</v>
      </c>
      <c r="O2224" s="2" t="e">
        <f t="shared" si="104"/>
        <v>#REF!</v>
      </c>
      <c r="P2224" s="2" t="s">
        <v>2644</v>
      </c>
      <c r="Q2224" s="2" t="s">
        <v>2645</v>
      </c>
    </row>
    <row r="2225" spans="1:17" ht="14.25" customHeight="1" x14ac:dyDescent="0.25">
      <c r="A2225" s="2">
        <v>2224</v>
      </c>
      <c r="B2225" s="3">
        <v>22334</v>
      </c>
      <c r="C2225" s="4" t="s">
        <v>586</v>
      </c>
      <c r="D2225" s="5">
        <v>44000</v>
      </c>
      <c r="E2225" s="36" t="s">
        <v>35</v>
      </c>
      <c r="F2225" s="71">
        <v>44005</v>
      </c>
      <c r="G2225" s="4" t="s">
        <v>596</v>
      </c>
      <c r="H2225" s="1">
        <f t="shared" si="102"/>
        <v>5</v>
      </c>
      <c r="I2225" s="1">
        <f t="shared" si="103"/>
        <v>4</v>
      </c>
      <c r="J2225" s="69" t="s">
        <v>2454</v>
      </c>
      <c r="K2225" s="4" t="s">
        <v>589</v>
      </c>
      <c r="L2225" s="4" t="s">
        <v>35</v>
      </c>
      <c r="N2225" s="74" t="e">
        <f>+VLOOKUP(B2225,#REF!,5,0)</f>
        <v>#REF!</v>
      </c>
      <c r="O2225" s="2" t="e">
        <f t="shared" si="104"/>
        <v>#REF!</v>
      </c>
      <c r="P2225" s="2" t="s">
        <v>2644</v>
      </c>
      <c r="Q2225" s="2" t="s">
        <v>2645</v>
      </c>
    </row>
    <row r="2226" spans="1:17" ht="14.25" customHeight="1" x14ac:dyDescent="0.25">
      <c r="A2226" s="2">
        <v>2225</v>
      </c>
      <c r="B2226" s="3">
        <v>22335</v>
      </c>
      <c r="C2226" s="4" t="s">
        <v>586</v>
      </c>
      <c r="D2226" s="5">
        <v>44000</v>
      </c>
      <c r="E2226" s="36" t="s">
        <v>35</v>
      </c>
      <c r="F2226" s="71">
        <v>44005</v>
      </c>
      <c r="G2226" s="4" t="s">
        <v>596</v>
      </c>
      <c r="H2226" s="1">
        <f t="shared" si="102"/>
        <v>5</v>
      </c>
      <c r="I2226" s="1">
        <f t="shared" si="103"/>
        <v>4</v>
      </c>
      <c r="J2226" s="69" t="s">
        <v>1418</v>
      </c>
      <c r="K2226" s="4" t="s">
        <v>589</v>
      </c>
      <c r="L2226" s="4" t="s">
        <v>35</v>
      </c>
      <c r="N2226" s="74" t="e">
        <f>+VLOOKUP(B2226,#REF!,5,0)</f>
        <v>#REF!</v>
      </c>
      <c r="O2226" s="2" t="e">
        <f t="shared" si="104"/>
        <v>#REF!</v>
      </c>
      <c r="P2226" s="2" t="s">
        <v>2644</v>
      </c>
      <c r="Q2226" s="2" t="s">
        <v>2645</v>
      </c>
    </row>
    <row r="2227" spans="1:17" ht="14.25" customHeight="1" x14ac:dyDescent="0.25">
      <c r="A2227" s="2">
        <v>2226</v>
      </c>
      <c r="B2227" s="3">
        <v>22336</v>
      </c>
      <c r="C2227" s="4" t="s">
        <v>586</v>
      </c>
      <c r="D2227" s="5">
        <v>44000</v>
      </c>
      <c r="E2227" s="36" t="s">
        <v>35</v>
      </c>
      <c r="F2227" s="71">
        <v>44005</v>
      </c>
      <c r="G2227" s="4" t="s">
        <v>596</v>
      </c>
      <c r="H2227" s="1">
        <f t="shared" si="102"/>
        <v>5</v>
      </c>
      <c r="I2227" s="1">
        <f t="shared" si="103"/>
        <v>4</v>
      </c>
      <c r="J2227" s="69" t="s">
        <v>2404</v>
      </c>
      <c r="K2227" s="4" t="s">
        <v>589</v>
      </c>
      <c r="L2227" s="4" t="s">
        <v>35</v>
      </c>
      <c r="N2227" s="74" t="e">
        <f>+VLOOKUP(B2227,#REF!,5,0)</f>
        <v>#REF!</v>
      </c>
      <c r="O2227" s="2" t="e">
        <f t="shared" si="104"/>
        <v>#REF!</v>
      </c>
      <c r="P2227" s="2" t="s">
        <v>2644</v>
      </c>
      <c r="Q2227" s="2" t="s">
        <v>2645</v>
      </c>
    </row>
    <row r="2228" spans="1:17" ht="14.25" customHeight="1" x14ac:dyDescent="0.25">
      <c r="A2228" s="2">
        <v>2227</v>
      </c>
      <c r="B2228" s="3">
        <v>22337</v>
      </c>
      <c r="C2228" s="4" t="s">
        <v>586</v>
      </c>
      <c r="D2228" s="5">
        <v>44000</v>
      </c>
      <c r="E2228" s="36" t="s">
        <v>35</v>
      </c>
      <c r="F2228" s="71">
        <v>44005</v>
      </c>
      <c r="G2228" s="4" t="s">
        <v>596</v>
      </c>
      <c r="H2228" s="1">
        <f t="shared" si="102"/>
        <v>5</v>
      </c>
      <c r="I2228" s="1">
        <f t="shared" si="103"/>
        <v>4</v>
      </c>
      <c r="J2228" s="69" t="s">
        <v>2169</v>
      </c>
      <c r="K2228" s="4" t="s">
        <v>589</v>
      </c>
      <c r="L2228" s="4" t="s">
        <v>35</v>
      </c>
      <c r="N2228" s="74" t="e">
        <f>+VLOOKUP(B2228,#REF!,5,0)</f>
        <v>#REF!</v>
      </c>
      <c r="O2228" s="2" t="e">
        <f t="shared" si="104"/>
        <v>#REF!</v>
      </c>
      <c r="P2228" s="2" t="s">
        <v>2644</v>
      </c>
      <c r="Q2228" s="2" t="s">
        <v>2645</v>
      </c>
    </row>
    <row r="2229" spans="1:17" ht="14.25" customHeight="1" x14ac:dyDescent="0.25">
      <c r="A2229" s="2">
        <v>2228</v>
      </c>
      <c r="B2229" s="3">
        <v>22338</v>
      </c>
      <c r="C2229" s="4" t="s">
        <v>586</v>
      </c>
      <c r="D2229" s="5">
        <v>44000</v>
      </c>
      <c r="E2229" s="36" t="s">
        <v>35</v>
      </c>
      <c r="F2229" s="71">
        <v>44005</v>
      </c>
      <c r="G2229" s="4" t="s">
        <v>596</v>
      </c>
      <c r="H2229" s="1">
        <f t="shared" si="102"/>
        <v>5</v>
      </c>
      <c r="I2229" s="1">
        <f t="shared" si="103"/>
        <v>4</v>
      </c>
      <c r="J2229" s="69" t="s">
        <v>2455</v>
      </c>
      <c r="K2229" s="4" t="s">
        <v>589</v>
      </c>
      <c r="L2229" s="4" t="s">
        <v>35</v>
      </c>
      <c r="N2229" s="74" t="e">
        <f>+VLOOKUP(B2229,#REF!,5,0)</f>
        <v>#REF!</v>
      </c>
      <c r="O2229" s="2" t="e">
        <f t="shared" si="104"/>
        <v>#REF!</v>
      </c>
      <c r="P2229" s="2" t="s">
        <v>2644</v>
      </c>
      <c r="Q2229" s="2" t="s">
        <v>2645</v>
      </c>
    </row>
    <row r="2230" spans="1:17" ht="14.25" customHeight="1" x14ac:dyDescent="0.25">
      <c r="A2230" s="2">
        <v>2229</v>
      </c>
      <c r="B2230" s="3">
        <v>22339</v>
      </c>
      <c r="C2230" s="4" t="s">
        <v>4</v>
      </c>
      <c r="D2230" s="5">
        <v>44000</v>
      </c>
      <c r="E2230" s="36" t="s">
        <v>35</v>
      </c>
      <c r="F2230" s="71">
        <v>44000</v>
      </c>
      <c r="G2230" s="4" t="s">
        <v>596</v>
      </c>
      <c r="H2230" s="1">
        <f t="shared" si="102"/>
        <v>0</v>
      </c>
      <c r="I2230" s="1">
        <f t="shared" si="103"/>
        <v>1</v>
      </c>
      <c r="J2230" s="69" t="s">
        <v>2456</v>
      </c>
      <c r="K2230" s="4" t="s">
        <v>589</v>
      </c>
      <c r="L2230" s="4" t="s">
        <v>35</v>
      </c>
      <c r="N2230" s="74" t="e">
        <f>+VLOOKUP(B2230,#REF!,5,0)</f>
        <v>#REF!</v>
      </c>
      <c r="O2230" s="2" t="e">
        <f t="shared" si="104"/>
        <v>#REF!</v>
      </c>
      <c r="P2230" s="2" t="s">
        <v>2644</v>
      </c>
      <c r="Q2230" s="2" t="s">
        <v>2645</v>
      </c>
    </row>
    <row r="2231" spans="1:17" ht="14.25" customHeight="1" x14ac:dyDescent="0.25">
      <c r="A2231" s="2">
        <v>2230</v>
      </c>
      <c r="B2231" s="3">
        <v>22340</v>
      </c>
      <c r="C2231" s="4" t="s">
        <v>4</v>
      </c>
      <c r="D2231" s="5">
        <v>44000</v>
      </c>
      <c r="E2231" s="36" t="s">
        <v>35</v>
      </c>
      <c r="F2231" s="71">
        <v>44009</v>
      </c>
      <c r="G2231" s="4" t="s">
        <v>596</v>
      </c>
      <c r="H2231" s="1">
        <f t="shared" si="102"/>
        <v>9</v>
      </c>
      <c r="I2231" s="1">
        <f t="shared" si="103"/>
        <v>7</v>
      </c>
      <c r="J2231" s="69" t="s">
        <v>2457</v>
      </c>
      <c r="K2231" s="4" t="s">
        <v>589</v>
      </c>
      <c r="L2231" s="4" t="s">
        <v>35</v>
      </c>
      <c r="N2231" s="74" t="e">
        <f>+VLOOKUP(B2231,#REF!,5,0)</f>
        <v>#REF!</v>
      </c>
      <c r="O2231" s="2" t="e">
        <f t="shared" si="104"/>
        <v>#REF!</v>
      </c>
      <c r="P2231" s="2" t="s">
        <v>2644</v>
      </c>
      <c r="Q2231" s="2" t="s">
        <v>2645</v>
      </c>
    </row>
    <row r="2232" spans="1:17" ht="14.25" customHeight="1" x14ac:dyDescent="0.25">
      <c r="A2232" s="2">
        <v>2231</v>
      </c>
      <c r="B2232" s="3">
        <v>22341</v>
      </c>
      <c r="C2232" s="4" t="s">
        <v>586</v>
      </c>
      <c r="D2232" s="5">
        <v>44000</v>
      </c>
      <c r="E2232" s="36" t="s">
        <v>35</v>
      </c>
      <c r="F2232" s="71">
        <v>44005</v>
      </c>
      <c r="G2232" s="4" t="s">
        <v>596</v>
      </c>
      <c r="H2232" s="1">
        <f t="shared" si="102"/>
        <v>5</v>
      </c>
      <c r="I2232" s="1">
        <f t="shared" si="103"/>
        <v>4</v>
      </c>
      <c r="J2232" s="69" t="s">
        <v>2458</v>
      </c>
      <c r="K2232" s="4" t="s">
        <v>589</v>
      </c>
      <c r="L2232" s="4" t="s">
        <v>35</v>
      </c>
      <c r="N2232" s="74" t="e">
        <f>+VLOOKUP(B2232,#REF!,5,0)</f>
        <v>#REF!</v>
      </c>
      <c r="O2232" s="2" t="e">
        <f t="shared" si="104"/>
        <v>#REF!</v>
      </c>
      <c r="P2232" s="2" t="s">
        <v>2644</v>
      </c>
      <c r="Q2232" s="2" t="s">
        <v>2645</v>
      </c>
    </row>
    <row r="2233" spans="1:17" ht="14.25" customHeight="1" x14ac:dyDescent="0.25">
      <c r="A2233" s="2">
        <v>2232</v>
      </c>
      <c r="B2233" s="3">
        <v>22342</v>
      </c>
      <c r="C2233" s="4" t="s">
        <v>4</v>
      </c>
      <c r="D2233" s="5">
        <v>44000</v>
      </c>
      <c r="E2233" s="36" t="s">
        <v>35</v>
      </c>
      <c r="F2233" s="71">
        <v>44000</v>
      </c>
      <c r="G2233" s="4" t="s">
        <v>596</v>
      </c>
      <c r="H2233" s="1">
        <f t="shared" si="102"/>
        <v>0</v>
      </c>
      <c r="I2233" s="1">
        <f t="shared" si="103"/>
        <v>1</v>
      </c>
      <c r="J2233" s="69" t="s">
        <v>2459</v>
      </c>
      <c r="K2233" s="4" t="s">
        <v>589</v>
      </c>
      <c r="L2233" s="4" t="s">
        <v>35</v>
      </c>
      <c r="N2233" s="74" t="e">
        <f>+VLOOKUP(B2233,#REF!,5,0)</f>
        <v>#REF!</v>
      </c>
      <c r="O2233" s="2" t="e">
        <f t="shared" si="104"/>
        <v>#REF!</v>
      </c>
      <c r="P2233" s="2" t="s">
        <v>2644</v>
      </c>
      <c r="Q2233" s="2" t="s">
        <v>2645</v>
      </c>
    </row>
    <row r="2234" spans="1:17" ht="14.25" customHeight="1" x14ac:dyDescent="0.25">
      <c r="A2234" s="2">
        <v>2233</v>
      </c>
      <c r="B2234" s="3">
        <v>22343</v>
      </c>
      <c r="C2234" s="4" t="s">
        <v>586</v>
      </c>
      <c r="D2234" s="5">
        <v>44000</v>
      </c>
      <c r="E2234" s="36" t="s">
        <v>35</v>
      </c>
      <c r="F2234" s="71">
        <v>44005</v>
      </c>
      <c r="G2234" s="4" t="s">
        <v>596</v>
      </c>
      <c r="H2234" s="1">
        <f t="shared" si="102"/>
        <v>5</v>
      </c>
      <c r="I2234" s="1">
        <f t="shared" si="103"/>
        <v>4</v>
      </c>
      <c r="J2234" s="69" t="s">
        <v>2460</v>
      </c>
      <c r="K2234" s="4" t="s">
        <v>589</v>
      </c>
      <c r="L2234" s="4" t="s">
        <v>35</v>
      </c>
      <c r="N2234" s="74" t="e">
        <f>+VLOOKUP(B2234,#REF!,5,0)</f>
        <v>#REF!</v>
      </c>
      <c r="O2234" s="2" t="e">
        <f t="shared" si="104"/>
        <v>#REF!</v>
      </c>
      <c r="P2234" s="2" t="s">
        <v>2644</v>
      </c>
      <c r="Q2234" s="2" t="s">
        <v>2645</v>
      </c>
    </row>
    <row r="2235" spans="1:17" ht="14.25" customHeight="1" x14ac:dyDescent="0.25">
      <c r="A2235" s="2">
        <v>2234</v>
      </c>
      <c r="B2235" s="3">
        <v>22344</v>
      </c>
      <c r="C2235" s="4" t="s">
        <v>586</v>
      </c>
      <c r="D2235" s="5">
        <v>44000</v>
      </c>
      <c r="E2235" s="36" t="s">
        <v>35</v>
      </c>
      <c r="F2235" s="71">
        <v>44005</v>
      </c>
      <c r="G2235" s="4" t="s">
        <v>596</v>
      </c>
      <c r="H2235" s="1">
        <f t="shared" si="102"/>
        <v>5</v>
      </c>
      <c r="I2235" s="1">
        <f t="shared" si="103"/>
        <v>4</v>
      </c>
      <c r="J2235" s="69" t="s">
        <v>2101</v>
      </c>
      <c r="K2235" s="4" t="s">
        <v>589</v>
      </c>
      <c r="L2235" s="4" t="s">
        <v>35</v>
      </c>
      <c r="N2235" s="74" t="e">
        <f>+VLOOKUP(B2235,#REF!,5,0)</f>
        <v>#REF!</v>
      </c>
      <c r="O2235" s="2" t="e">
        <f t="shared" si="104"/>
        <v>#REF!</v>
      </c>
      <c r="P2235" s="2" t="s">
        <v>2644</v>
      </c>
      <c r="Q2235" s="2" t="s">
        <v>2645</v>
      </c>
    </row>
    <row r="2236" spans="1:17" ht="14.25" customHeight="1" x14ac:dyDescent="0.25">
      <c r="A2236" s="2">
        <v>2235</v>
      </c>
      <c r="B2236" s="3">
        <v>22345</v>
      </c>
      <c r="C2236" s="4" t="s">
        <v>586</v>
      </c>
      <c r="D2236" s="5">
        <v>44000</v>
      </c>
      <c r="E2236" s="36" t="s">
        <v>35</v>
      </c>
      <c r="F2236" s="71">
        <v>44005</v>
      </c>
      <c r="G2236" s="4" t="s">
        <v>596</v>
      </c>
      <c r="H2236" s="1">
        <f t="shared" si="102"/>
        <v>5</v>
      </c>
      <c r="I2236" s="1">
        <f t="shared" si="103"/>
        <v>4</v>
      </c>
      <c r="J2236" s="69" t="s">
        <v>2461</v>
      </c>
      <c r="K2236" s="4" t="s">
        <v>589</v>
      </c>
      <c r="L2236" s="4" t="s">
        <v>35</v>
      </c>
      <c r="N2236" s="74" t="e">
        <f>+VLOOKUP(B2236,#REF!,5,0)</f>
        <v>#REF!</v>
      </c>
      <c r="O2236" s="2" t="e">
        <f t="shared" si="104"/>
        <v>#REF!</v>
      </c>
      <c r="P2236" s="2" t="s">
        <v>2644</v>
      </c>
      <c r="Q2236" s="2" t="s">
        <v>2645</v>
      </c>
    </row>
    <row r="2237" spans="1:17" ht="14.25" customHeight="1" x14ac:dyDescent="0.25">
      <c r="A2237" s="2">
        <v>2236</v>
      </c>
      <c r="B2237" s="3">
        <v>22346</v>
      </c>
      <c r="C2237" s="4" t="s">
        <v>4</v>
      </c>
      <c r="D2237" s="5">
        <v>44000</v>
      </c>
      <c r="E2237" s="36" t="s">
        <v>35</v>
      </c>
      <c r="F2237" s="71">
        <v>44001</v>
      </c>
      <c r="G2237" s="4" t="s">
        <v>596</v>
      </c>
      <c r="H2237" s="1">
        <f t="shared" si="102"/>
        <v>1</v>
      </c>
      <c r="I2237" s="1">
        <f t="shared" si="103"/>
        <v>2</v>
      </c>
      <c r="J2237" s="69" t="s">
        <v>1951</v>
      </c>
      <c r="K2237" s="4" t="s">
        <v>589</v>
      </c>
      <c r="L2237" s="4" t="s">
        <v>35</v>
      </c>
      <c r="N2237" s="74" t="e">
        <f>+VLOOKUP(B2237,#REF!,5,0)</f>
        <v>#REF!</v>
      </c>
      <c r="O2237" s="2" t="e">
        <f t="shared" si="104"/>
        <v>#REF!</v>
      </c>
      <c r="P2237" s="2" t="s">
        <v>2644</v>
      </c>
      <c r="Q2237" s="2" t="s">
        <v>2645</v>
      </c>
    </row>
    <row r="2238" spans="1:17" ht="14.25" customHeight="1" x14ac:dyDescent="0.25">
      <c r="A2238" s="2">
        <v>2237</v>
      </c>
      <c r="B2238" s="3">
        <v>22347</v>
      </c>
      <c r="C2238" s="4" t="s">
        <v>586</v>
      </c>
      <c r="D2238" s="5">
        <v>44000</v>
      </c>
      <c r="E2238" s="36" t="s">
        <v>35</v>
      </c>
      <c r="F2238" s="71">
        <v>44005</v>
      </c>
      <c r="G2238" s="4" t="s">
        <v>596</v>
      </c>
      <c r="H2238" s="1">
        <f t="shared" si="102"/>
        <v>5</v>
      </c>
      <c r="I2238" s="1">
        <f t="shared" si="103"/>
        <v>4</v>
      </c>
      <c r="J2238" s="69" t="s">
        <v>2462</v>
      </c>
      <c r="K2238" s="4" t="s">
        <v>589</v>
      </c>
      <c r="L2238" s="4" t="s">
        <v>35</v>
      </c>
      <c r="N2238" s="74" t="e">
        <f>+VLOOKUP(B2238,#REF!,5,0)</f>
        <v>#REF!</v>
      </c>
      <c r="O2238" s="2" t="e">
        <f t="shared" si="104"/>
        <v>#REF!</v>
      </c>
      <c r="P2238" s="2" t="s">
        <v>2644</v>
      </c>
      <c r="Q2238" s="2" t="s">
        <v>2645</v>
      </c>
    </row>
    <row r="2239" spans="1:17" ht="14.25" customHeight="1" x14ac:dyDescent="0.25">
      <c r="A2239" s="2">
        <v>2238</v>
      </c>
      <c r="B2239" s="3">
        <v>22348</v>
      </c>
      <c r="C2239" s="4" t="s">
        <v>586</v>
      </c>
      <c r="D2239" s="5">
        <v>44000</v>
      </c>
      <c r="E2239" s="36" t="s">
        <v>35</v>
      </c>
      <c r="F2239" s="71">
        <v>44005</v>
      </c>
      <c r="G2239" s="4" t="s">
        <v>596</v>
      </c>
      <c r="H2239" s="1">
        <f t="shared" si="102"/>
        <v>5</v>
      </c>
      <c r="I2239" s="1">
        <f t="shared" si="103"/>
        <v>4</v>
      </c>
      <c r="J2239" s="69" t="s">
        <v>2399</v>
      </c>
      <c r="K2239" s="4" t="s">
        <v>589</v>
      </c>
      <c r="L2239" s="4" t="s">
        <v>35</v>
      </c>
      <c r="N2239" s="74" t="e">
        <f>+VLOOKUP(B2239,#REF!,5,0)</f>
        <v>#REF!</v>
      </c>
      <c r="O2239" s="2" t="e">
        <f t="shared" si="104"/>
        <v>#REF!</v>
      </c>
      <c r="P2239" s="2" t="s">
        <v>2644</v>
      </c>
      <c r="Q2239" s="2" t="s">
        <v>2645</v>
      </c>
    </row>
    <row r="2240" spans="1:17" ht="14.25" customHeight="1" x14ac:dyDescent="0.25">
      <c r="A2240" s="2">
        <v>2239</v>
      </c>
      <c r="B2240" s="3">
        <v>22349</v>
      </c>
      <c r="C2240" s="4" t="s">
        <v>586</v>
      </c>
      <c r="D2240" s="5">
        <v>44000</v>
      </c>
      <c r="E2240" s="36" t="s">
        <v>35</v>
      </c>
      <c r="F2240" s="71">
        <v>44005</v>
      </c>
      <c r="G2240" s="4" t="s">
        <v>596</v>
      </c>
      <c r="H2240" s="1">
        <f t="shared" si="102"/>
        <v>5</v>
      </c>
      <c r="I2240" s="1">
        <f t="shared" si="103"/>
        <v>4</v>
      </c>
      <c r="J2240" s="69" t="s">
        <v>2463</v>
      </c>
      <c r="K2240" s="4" t="s">
        <v>589</v>
      </c>
      <c r="L2240" s="4" t="s">
        <v>35</v>
      </c>
      <c r="N2240" s="74" t="e">
        <f>+VLOOKUP(B2240,#REF!,5,0)</f>
        <v>#REF!</v>
      </c>
      <c r="O2240" s="2" t="e">
        <f t="shared" si="104"/>
        <v>#REF!</v>
      </c>
      <c r="P2240" s="2" t="s">
        <v>2644</v>
      </c>
      <c r="Q2240" s="2" t="s">
        <v>2645</v>
      </c>
    </row>
    <row r="2241" spans="1:17" ht="14.25" customHeight="1" x14ac:dyDescent="0.25">
      <c r="A2241" s="2">
        <v>2240</v>
      </c>
      <c r="B2241" s="3">
        <v>22350</v>
      </c>
      <c r="C2241" s="4" t="s">
        <v>4</v>
      </c>
      <c r="D2241" s="5">
        <v>44001</v>
      </c>
      <c r="E2241" s="36" t="s">
        <v>35</v>
      </c>
      <c r="F2241" s="71">
        <v>44006</v>
      </c>
      <c r="G2241" s="4" t="s">
        <v>596</v>
      </c>
      <c r="H2241" s="1">
        <f t="shared" si="102"/>
        <v>5</v>
      </c>
      <c r="I2241" s="1">
        <f t="shared" si="103"/>
        <v>4</v>
      </c>
      <c r="J2241" s="69" t="s">
        <v>2464</v>
      </c>
      <c r="K2241" s="4" t="s">
        <v>589</v>
      </c>
      <c r="L2241" s="4" t="s">
        <v>35</v>
      </c>
      <c r="N2241" s="74" t="e">
        <f>+VLOOKUP(B2241,#REF!,5,0)</f>
        <v>#REF!</v>
      </c>
      <c r="O2241" s="2" t="e">
        <f t="shared" si="104"/>
        <v>#REF!</v>
      </c>
      <c r="P2241" s="2" t="s">
        <v>2644</v>
      </c>
      <c r="Q2241" s="2" t="s">
        <v>2645</v>
      </c>
    </row>
    <row r="2242" spans="1:17" ht="14.25" customHeight="1" x14ac:dyDescent="0.25">
      <c r="A2242" s="2">
        <v>2241</v>
      </c>
      <c r="B2242" s="3">
        <v>22351</v>
      </c>
      <c r="C2242" s="4" t="s">
        <v>586</v>
      </c>
      <c r="D2242" s="5">
        <v>44001</v>
      </c>
      <c r="E2242" s="36" t="s">
        <v>35</v>
      </c>
      <c r="F2242" s="71">
        <v>44009</v>
      </c>
      <c r="G2242" s="4" t="s">
        <v>596</v>
      </c>
      <c r="H2242" s="1">
        <f t="shared" ref="H2242:H2305" si="105">+F2242-D2242</f>
        <v>8</v>
      </c>
      <c r="I2242" s="1">
        <f t="shared" ref="I2242:I2305" si="106">+NETWORKDAYS(D2242,F2242)</f>
        <v>6</v>
      </c>
      <c r="J2242" s="69" t="s">
        <v>2464</v>
      </c>
      <c r="K2242" s="4" t="s">
        <v>589</v>
      </c>
      <c r="L2242" s="4" t="s">
        <v>35</v>
      </c>
      <c r="N2242" s="74" t="e">
        <f>+VLOOKUP(B2242,#REF!,5,0)</f>
        <v>#REF!</v>
      </c>
      <c r="O2242" s="2" t="e">
        <f t="shared" ref="O2242:O2305" si="107">+N2242=K2242</f>
        <v>#REF!</v>
      </c>
      <c r="P2242" s="2" t="s">
        <v>2644</v>
      </c>
      <c r="Q2242" s="2" t="s">
        <v>2645</v>
      </c>
    </row>
    <row r="2243" spans="1:17" ht="14.25" customHeight="1" x14ac:dyDescent="0.25">
      <c r="A2243" s="2">
        <v>2242</v>
      </c>
      <c r="B2243" s="3">
        <v>22352</v>
      </c>
      <c r="C2243" s="4" t="s">
        <v>586</v>
      </c>
      <c r="D2243" s="5">
        <v>44001</v>
      </c>
      <c r="E2243" s="36" t="s">
        <v>35</v>
      </c>
      <c r="F2243" s="71">
        <v>44005</v>
      </c>
      <c r="G2243" s="4" t="s">
        <v>596</v>
      </c>
      <c r="H2243" s="1">
        <f t="shared" si="105"/>
        <v>4</v>
      </c>
      <c r="I2243" s="1">
        <f t="shared" si="106"/>
        <v>3</v>
      </c>
      <c r="J2243" s="69" t="s">
        <v>2465</v>
      </c>
      <c r="K2243" s="4" t="s">
        <v>589</v>
      </c>
      <c r="L2243" s="4" t="s">
        <v>35</v>
      </c>
      <c r="N2243" s="74" t="e">
        <f>+VLOOKUP(B2243,#REF!,5,0)</f>
        <v>#REF!</v>
      </c>
      <c r="O2243" s="2" t="e">
        <f t="shared" si="107"/>
        <v>#REF!</v>
      </c>
      <c r="P2243" s="2" t="s">
        <v>2644</v>
      </c>
      <c r="Q2243" s="2" t="s">
        <v>2645</v>
      </c>
    </row>
    <row r="2244" spans="1:17" ht="14.25" customHeight="1" x14ac:dyDescent="0.25">
      <c r="A2244" s="2">
        <v>2243</v>
      </c>
      <c r="B2244" s="3">
        <v>22353</v>
      </c>
      <c r="C2244" s="4" t="s">
        <v>586</v>
      </c>
      <c r="D2244" s="5">
        <v>44001</v>
      </c>
      <c r="E2244" s="36" t="s">
        <v>35</v>
      </c>
      <c r="F2244" s="71">
        <v>44005</v>
      </c>
      <c r="G2244" s="4" t="s">
        <v>596</v>
      </c>
      <c r="H2244" s="1">
        <f t="shared" si="105"/>
        <v>4</v>
      </c>
      <c r="I2244" s="1">
        <f t="shared" si="106"/>
        <v>3</v>
      </c>
      <c r="J2244" s="69" t="s">
        <v>2466</v>
      </c>
      <c r="K2244" s="4" t="s">
        <v>589</v>
      </c>
      <c r="L2244" s="4" t="s">
        <v>35</v>
      </c>
      <c r="N2244" s="74" t="e">
        <f>+VLOOKUP(B2244,#REF!,5,0)</f>
        <v>#REF!</v>
      </c>
      <c r="O2244" s="2" t="e">
        <f t="shared" si="107"/>
        <v>#REF!</v>
      </c>
      <c r="P2244" s="2" t="s">
        <v>2644</v>
      </c>
      <c r="Q2244" s="2" t="s">
        <v>2645</v>
      </c>
    </row>
    <row r="2245" spans="1:17" ht="14.25" customHeight="1" x14ac:dyDescent="0.25">
      <c r="A2245" s="2">
        <v>2244</v>
      </c>
      <c r="B2245" s="3">
        <v>22354</v>
      </c>
      <c r="C2245" s="4" t="s">
        <v>4</v>
      </c>
      <c r="D2245" s="5">
        <v>44001</v>
      </c>
      <c r="E2245" s="36" t="s">
        <v>35</v>
      </c>
      <c r="F2245" s="71">
        <v>44006</v>
      </c>
      <c r="G2245" s="4" t="s">
        <v>596</v>
      </c>
      <c r="H2245" s="1">
        <f t="shared" si="105"/>
        <v>5</v>
      </c>
      <c r="I2245" s="1">
        <f t="shared" si="106"/>
        <v>4</v>
      </c>
      <c r="J2245" s="69" t="s">
        <v>2467</v>
      </c>
      <c r="K2245" s="4" t="s">
        <v>589</v>
      </c>
      <c r="L2245" s="4" t="s">
        <v>35</v>
      </c>
      <c r="N2245" s="74" t="e">
        <f>+VLOOKUP(B2245,#REF!,5,0)</f>
        <v>#REF!</v>
      </c>
      <c r="O2245" s="2" t="e">
        <f t="shared" si="107"/>
        <v>#REF!</v>
      </c>
      <c r="P2245" s="2" t="s">
        <v>2644</v>
      </c>
      <c r="Q2245" s="2" t="s">
        <v>2645</v>
      </c>
    </row>
    <row r="2246" spans="1:17" ht="14.25" customHeight="1" x14ac:dyDescent="0.25">
      <c r="A2246" s="2">
        <v>2245</v>
      </c>
      <c r="B2246" s="3">
        <v>22355</v>
      </c>
      <c r="C2246" s="4" t="s">
        <v>586</v>
      </c>
      <c r="D2246" s="5">
        <v>44001</v>
      </c>
      <c r="E2246" s="36" t="s">
        <v>35</v>
      </c>
      <c r="F2246" s="71">
        <v>44005</v>
      </c>
      <c r="G2246" s="4" t="s">
        <v>596</v>
      </c>
      <c r="H2246" s="1">
        <f t="shared" si="105"/>
        <v>4</v>
      </c>
      <c r="I2246" s="1">
        <f t="shared" si="106"/>
        <v>3</v>
      </c>
      <c r="J2246" s="69" t="s">
        <v>2468</v>
      </c>
      <c r="K2246" s="4" t="s">
        <v>589</v>
      </c>
      <c r="L2246" s="4" t="s">
        <v>35</v>
      </c>
      <c r="N2246" s="74" t="e">
        <f>+VLOOKUP(B2246,#REF!,5,0)</f>
        <v>#REF!</v>
      </c>
      <c r="O2246" s="2" t="e">
        <f t="shared" si="107"/>
        <v>#REF!</v>
      </c>
      <c r="P2246" s="2" t="s">
        <v>2644</v>
      </c>
      <c r="Q2246" s="2" t="s">
        <v>2645</v>
      </c>
    </row>
    <row r="2247" spans="1:17" ht="14.25" customHeight="1" x14ac:dyDescent="0.25">
      <c r="A2247" s="2">
        <v>2246</v>
      </c>
      <c r="B2247" s="3">
        <v>22356</v>
      </c>
      <c r="C2247" s="4" t="s">
        <v>4</v>
      </c>
      <c r="D2247" s="5">
        <v>44001</v>
      </c>
      <c r="E2247" s="36" t="s">
        <v>35</v>
      </c>
      <c r="F2247" s="71">
        <v>44005</v>
      </c>
      <c r="G2247" s="4" t="s">
        <v>596</v>
      </c>
      <c r="H2247" s="1">
        <f t="shared" si="105"/>
        <v>4</v>
      </c>
      <c r="I2247" s="1">
        <f t="shared" si="106"/>
        <v>3</v>
      </c>
      <c r="J2247" s="69" t="s">
        <v>2469</v>
      </c>
      <c r="K2247" s="4" t="s">
        <v>589</v>
      </c>
      <c r="L2247" s="4" t="s">
        <v>35</v>
      </c>
      <c r="N2247" s="74" t="e">
        <f>+VLOOKUP(B2247,#REF!,5,0)</f>
        <v>#REF!</v>
      </c>
      <c r="O2247" s="2" t="e">
        <f t="shared" si="107"/>
        <v>#REF!</v>
      </c>
      <c r="P2247" s="2" t="s">
        <v>2644</v>
      </c>
      <c r="Q2247" s="2" t="s">
        <v>2645</v>
      </c>
    </row>
    <row r="2248" spans="1:17" ht="14.25" customHeight="1" x14ac:dyDescent="0.25">
      <c r="A2248" s="2">
        <v>2247</v>
      </c>
      <c r="B2248" s="3">
        <v>22357</v>
      </c>
      <c r="C2248" s="4" t="s">
        <v>586</v>
      </c>
      <c r="D2248" s="5">
        <v>44001</v>
      </c>
      <c r="E2248" s="36" t="s">
        <v>35</v>
      </c>
      <c r="F2248" s="71">
        <v>44005</v>
      </c>
      <c r="G2248" s="4" t="s">
        <v>596</v>
      </c>
      <c r="H2248" s="1">
        <f t="shared" si="105"/>
        <v>4</v>
      </c>
      <c r="I2248" s="1">
        <f t="shared" si="106"/>
        <v>3</v>
      </c>
      <c r="J2248" s="69" t="s">
        <v>2470</v>
      </c>
      <c r="K2248" s="4" t="s">
        <v>589</v>
      </c>
      <c r="L2248" s="4" t="s">
        <v>35</v>
      </c>
      <c r="N2248" s="74" t="e">
        <f>+VLOOKUP(B2248,#REF!,5,0)</f>
        <v>#REF!</v>
      </c>
      <c r="O2248" s="2" t="e">
        <f t="shared" si="107"/>
        <v>#REF!</v>
      </c>
      <c r="P2248" s="2" t="s">
        <v>2644</v>
      </c>
      <c r="Q2248" s="2" t="s">
        <v>2645</v>
      </c>
    </row>
    <row r="2249" spans="1:17" ht="14.25" customHeight="1" x14ac:dyDescent="0.25">
      <c r="A2249" s="2">
        <v>2248</v>
      </c>
      <c r="B2249" s="3">
        <v>22358</v>
      </c>
      <c r="C2249" s="4" t="s">
        <v>586</v>
      </c>
      <c r="D2249" s="5">
        <v>44001</v>
      </c>
      <c r="E2249" s="36" t="s">
        <v>35</v>
      </c>
      <c r="F2249" s="71">
        <v>44005</v>
      </c>
      <c r="G2249" s="4" t="s">
        <v>596</v>
      </c>
      <c r="H2249" s="1">
        <f t="shared" si="105"/>
        <v>4</v>
      </c>
      <c r="I2249" s="1">
        <f t="shared" si="106"/>
        <v>3</v>
      </c>
      <c r="J2249" s="69" t="s">
        <v>2406</v>
      </c>
      <c r="K2249" s="4" t="s">
        <v>589</v>
      </c>
      <c r="L2249" s="4" t="s">
        <v>35</v>
      </c>
      <c r="N2249" s="74" t="e">
        <f>+VLOOKUP(B2249,#REF!,5,0)</f>
        <v>#REF!</v>
      </c>
      <c r="O2249" s="2" t="e">
        <f t="shared" si="107"/>
        <v>#REF!</v>
      </c>
      <c r="P2249" s="2" t="s">
        <v>2644</v>
      </c>
      <c r="Q2249" s="2" t="s">
        <v>2645</v>
      </c>
    </row>
    <row r="2250" spans="1:17" ht="14.25" customHeight="1" x14ac:dyDescent="0.25">
      <c r="A2250" s="2">
        <v>2249</v>
      </c>
      <c r="B2250" s="3">
        <v>22359</v>
      </c>
      <c r="C2250" s="4" t="s">
        <v>586</v>
      </c>
      <c r="D2250" s="5">
        <v>44001</v>
      </c>
      <c r="E2250" s="36" t="s">
        <v>35</v>
      </c>
      <c r="F2250" s="71">
        <v>44005</v>
      </c>
      <c r="G2250" s="4" t="s">
        <v>596</v>
      </c>
      <c r="H2250" s="1">
        <f t="shared" si="105"/>
        <v>4</v>
      </c>
      <c r="I2250" s="1">
        <f t="shared" si="106"/>
        <v>3</v>
      </c>
      <c r="J2250" s="69" t="s">
        <v>1838</v>
      </c>
      <c r="K2250" s="4" t="s">
        <v>589</v>
      </c>
      <c r="L2250" s="4" t="s">
        <v>35</v>
      </c>
      <c r="N2250" s="74" t="e">
        <f>+VLOOKUP(B2250,#REF!,5,0)</f>
        <v>#REF!</v>
      </c>
      <c r="O2250" s="2" t="e">
        <f t="shared" si="107"/>
        <v>#REF!</v>
      </c>
      <c r="P2250" s="2" t="s">
        <v>2644</v>
      </c>
      <c r="Q2250" s="2" t="s">
        <v>2645</v>
      </c>
    </row>
    <row r="2251" spans="1:17" ht="14.25" customHeight="1" x14ac:dyDescent="0.25">
      <c r="A2251" s="2">
        <v>2250</v>
      </c>
      <c r="B2251" s="3">
        <v>22360</v>
      </c>
      <c r="C2251" s="4" t="s">
        <v>586</v>
      </c>
      <c r="D2251" s="5">
        <v>44001</v>
      </c>
      <c r="E2251" s="36" t="s">
        <v>35</v>
      </c>
      <c r="F2251" s="71">
        <v>44005</v>
      </c>
      <c r="G2251" s="4" t="s">
        <v>596</v>
      </c>
      <c r="H2251" s="1">
        <f t="shared" si="105"/>
        <v>4</v>
      </c>
      <c r="I2251" s="1">
        <f t="shared" si="106"/>
        <v>3</v>
      </c>
      <c r="J2251" s="69" t="s">
        <v>2471</v>
      </c>
      <c r="K2251" s="4" t="s">
        <v>589</v>
      </c>
      <c r="L2251" s="4" t="s">
        <v>35</v>
      </c>
      <c r="N2251" s="74" t="e">
        <f>+VLOOKUP(B2251,#REF!,5,0)</f>
        <v>#REF!</v>
      </c>
      <c r="O2251" s="2" t="e">
        <f t="shared" si="107"/>
        <v>#REF!</v>
      </c>
      <c r="P2251" s="2" t="s">
        <v>2644</v>
      </c>
      <c r="Q2251" s="2" t="s">
        <v>2645</v>
      </c>
    </row>
    <row r="2252" spans="1:17" ht="14.25" customHeight="1" x14ac:dyDescent="0.25">
      <c r="A2252" s="2">
        <v>2251</v>
      </c>
      <c r="B2252" s="3">
        <v>22361</v>
      </c>
      <c r="C2252" s="4" t="s">
        <v>586</v>
      </c>
      <c r="D2252" s="5">
        <v>44001</v>
      </c>
      <c r="E2252" s="36" t="s">
        <v>35</v>
      </c>
      <c r="F2252" s="71">
        <v>44005</v>
      </c>
      <c r="G2252" s="4" t="s">
        <v>596</v>
      </c>
      <c r="H2252" s="1">
        <f t="shared" si="105"/>
        <v>4</v>
      </c>
      <c r="I2252" s="1">
        <f t="shared" si="106"/>
        <v>3</v>
      </c>
      <c r="J2252" s="69" t="s">
        <v>2472</v>
      </c>
      <c r="K2252" s="4" t="s">
        <v>589</v>
      </c>
      <c r="L2252" s="4" t="s">
        <v>35</v>
      </c>
      <c r="N2252" s="74" t="e">
        <f>+VLOOKUP(B2252,#REF!,5,0)</f>
        <v>#REF!</v>
      </c>
      <c r="O2252" s="2" t="e">
        <f t="shared" si="107"/>
        <v>#REF!</v>
      </c>
      <c r="P2252" s="2" t="s">
        <v>2644</v>
      </c>
      <c r="Q2252" s="2" t="s">
        <v>2645</v>
      </c>
    </row>
    <row r="2253" spans="1:17" ht="14.25" customHeight="1" x14ac:dyDescent="0.25">
      <c r="A2253" s="2">
        <v>2252</v>
      </c>
      <c r="B2253" s="3">
        <v>22362</v>
      </c>
      <c r="C2253" s="4" t="s">
        <v>586</v>
      </c>
      <c r="D2253" s="5">
        <v>44001</v>
      </c>
      <c r="E2253" s="36" t="s">
        <v>35</v>
      </c>
      <c r="F2253" s="71">
        <v>44005</v>
      </c>
      <c r="G2253" s="4" t="s">
        <v>596</v>
      </c>
      <c r="H2253" s="1">
        <f t="shared" si="105"/>
        <v>4</v>
      </c>
      <c r="I2253" s="1">
        <f t="shared" si="106"/>
        <v>3</v>
      </c>
      <c r="J2253" s="69" t="s">
        <v>2473</v>
      </c>
      <c r="K2253" s="4" t="s">
        <v>589</v>
      </c>
      <c r="L2253" s="4" t="s">
        <v>35</v>
      </c>
      <c r="N2253" s="74" t="e">
        <f>+VLOOKUP(B2253,#REF!,5,0)</f>
        <v>#REF!</v>
      </c>
      <c r="O2253" s="2" t="e">
        <f t="shared" si="107"/>
        <v>#REF!</v>
      </c>
      <c r="P2253" s="2" t="s">
        <v>2644</v>
      </c>
      <c r="Q2253" s="2" t="s">
        <v>2645</v>
      </c>
    </row>
    <row r="2254" spans="1:17" ht="14.25" customHeight="1" x14ac:dyDescent="0.25">
      <c r="A2254" s="2">
        <v>2253</v>
      </c>
      <c r="B2254" s="3">
        <v>22363</v>
      </c>
      <c r="C2254" s="4" t="s">
        <v>586</v>
      </c>
      <c r="D2254" s="5">
        <v>44001</v>
      </c>
      <c r="E2254" s="36" t="s">
        <v>35</v>
      </c>
      <c r="F2254" s="71">
        <v>44005</v>
      </c>
      <c r="G2254" s="4" t="s">
        <v>596</v>
      </c>
      <c r="H2254" s="1">
        <f t="shared" si="105"/>
        <v>4</v>
      </c>
      <c r="I2254" s="1">
        <f t="shared" si="106"/>
        <v>3</v>
      </c>
      <c r="J2254" s="69" t="s">
        <v>2473</v>
      </c>
      <c r="K2254" s="4" t="s">
        <v>589</v>
      </c>
      <c r="L2254" s="4" t="s">
        <v>35</v>
      </c>
      <c r="N2254" s="74" t="e">
        <f>+VLOOKUP(B2254,#REF!,5,0)</f>
        <v>#REF!</v>
      </c>
      <c r="O2254" s="2" t="e">
        <f t="shared" si="107"/>
        <v>#REF!</v>
      </c>
      <c r="P2254" s="2" t="s">
        <v>2644</v>
      </c>
      <c r="Q2254" s="2" t="s">
        <v>2645</v>
      </c>
    </row>
    <row r="2255" spans="1:17" ht="14.25" customHeight="1" x14ac:dyDescent="0.25">
      <c r="A2255" s="2">
        <v>2254</v>
      </c>
      <c r="B2255" s="3">
        <v>22364</v>
      </c>
      <c r="C2255" s="4" t="s">
        <v>586</v>
      </c>
      <c r="D2255" s="5">
        <v>44001</v>
      </c>
      <c r="E2255" s="36" t="s">
        <v>35</v>
      </c>
      <c r="F2255" s="71">
        <v>44005</v>
      </c>
      <c r="G2255" s="4" t="s">
        <v>596</v>
      </c>
      <c r="H2255" s="1">
        <f t="shared" si="105"/>
        <v>4</v>
      </c>
      <c r="I2255" s="1">
        <f t="shared" si="106"/>
        <v>3</v>
      </c>
      <c r="J2255" s="69" t="s">
        <v>2473</v>
      </c>
      <c r="K2255" s="4" t="s">
        <v>589</v>
      </c>
      <c r="L2255" s="4" t="s">
        <v>35</v>
      </c>
      <c r="N2255" s="74" t="e">
        <f>+VLOOKUP(B2255,#REF!,5,0)</f>
        <v>#REF!</v>
      </c>
      <c r="O2255" s="2" t="e">
        <f t="shared" si="107"/>
        <v>#REF!</v>
      </c>
      <c r="P2255" s="2" t="s">
        <v>2644</v>
      </c>
      <c r="Q2255" s="2" t="s">
        <v>2645</v>
      </c>
    </row>
    <row r="2256" spans="1:17" ht="14.25" customHeight="1" x14ac:dyDescent="0.25">
      <c r="A2256" s="2">
        <v>2255</v>
      </c>
      <c r="B2256" s="3">
        <v>22365</v>
      </c>
      <c r="C2256" s="4" t="s">
        <v>4</v>
      </c>
      <c r="D2256" s="5">
        <v>44001</v>
      </c>
      <c r="E2256" s="36" t="s">
        <v>35</v>
      </c>
      <c r="F2256" s="71">
        <v>44006</v>
      </c>
      <c r="G2256" s="4" t="s">
        <v>596</v>
      </c>
      <c r="H2256" s="1">
        <f t="shared" si="105"/>
        <v>5</v>
      </c>
      <c r="I2256" s="1">
        <f t="shared" si="106"/>
        <v>4</v>
      </c>
      <c r="J2256" s="69" t="s">
        <v>2245</v>
      </c>
      <c r="K2256" s="4" t="s">
        <v>589</v>
      </c>
      <c r="L2256" s="4" t="s">
        <v>35</v>
      </c>
      <c r="N2256" s="74" t="e">
        <f>+VLOOKUP(B2256,#REF!,5,0)</f>
        <v>#REF!</v>
      </c>
      <c r="O2256" s="2" t="e">
        <f t="shared" si="107"/>
        <v>#REF!</v>
      </c>
      <c r="P2256" s="2" t="s">
        <v>2644</v>
      </c>
      <c r="Q2256" s="2" t="s">
        <v>2645</v>
      </c>
    </row>
    <row r="2257" spans="1:17" ht="14.25" customHeight="1" x14ac:dyDescent="0.25">
      <c r="A2257" s="2">
        <v>2256</v>
      </c>
      <c r="B2257" s="3">
        <v>22366</v>
      </c>
      <c r="C2257" s="4" t="s">
        <v>2</v>
      </c>
      <c r="D2257" s="5">
        <v>44001</v>
      </c>
      <c r="E2257" s="36" t="s">
        <v>35</v>
      </c>
      <c r="F2257" s="71">
        <v>44006</v>
      </c>
      <c r="G2257" s="4" t="s">
        <v>596</v>
      </c>
      <c r="H2257" s="1">
        <f t="shared" si="105"/>
        <v>5</v>
      </c>
      <c r="I2257" s="1">
        <f t="shared" si="106"/>
        <v>4</v>
      </c>
      <c r="J2257" s="69" t="s">
        <v>2474</v>
      </c>
      <c r="K2257" s="4" t="s">
        <v>589</v>
      </c>
      <c r="L2257" s="4" t="s">
        <v>35</v>
      </c>
      <c r="N2257" s="74" t="e">
        <f>+VLOOKUP(B2257,#REF!,5,0)</f>
        <v>#REF!</v>
      </c>
      <c r="O2257" s="2" t="e">
        <f t="shared" si="107"/>
        <v>#REF!</v>
      </c>
      <c r="P2257" s="2" t="s">
        <v>2644</v>
      </c>
      <c r="Q2257" s="2" t="s">
        <v>2645</v>
      </c>
    </row>
    <row r="2258" spans="1:17" ht="14.25" customHeight="1" x14ac:dyDescent="0.25">
      <c r="A2258" s="2">
        <v>2257</v>
      </c>
      <c r="B2258" s="3">
        <v>22367</v>
      </c>
      <c r="C2258" s="4" t="s">
        <v>4</v>
      </c>
      <c r="D2258" s="5">
        <v>44001</v>
      </c>
      <c r="E2258" s="36" t="s">
        <v>35</v>
      </c>
      <c r="F2258" s="71">
        <v>44006</v>
      </c>
      <c r="G2258" s="4" t="s">
        <v>596</v>
      </c>
      <c r="H2258" s="1">
        <f t="shared" si="105"/>
        <v>5</v>
      </c>
      <c r="I2258" s="1">
        <f t="shared" si="106"/>
        <v>4</v>
      </c>
      <c r="J2258" s="69" t="s">
        <v>1197</v>
      </c>
      <c r="K2258" s="4" t="s">
        <v>589</v>
      </c>
      <c r="L2258" s="4" t="s">
        <v>35</v>
      </c>
      <c r="N2258" s="74" t="e">
        <f>+VLOOKUP(B2258,#REF!,5,0)</f>
        <v>#REF!</v>
      </c>
      <c r="O2258" s="2" t="e">
        <f t="shared" si="107"/>
        <v>#REF!</v>
      </c>
      <c r="P2258" s="2" t="s">
        <v>2644</v>
      </c>
      <c r="Q2258" s="2" t="s">
        <v>2645</v>
      </c>
    </row>
    <row r="2259" spans="1:17" ht="14.25" customHeight="1" x14ac:dyDescent="0.25">
      <c r="A2259" s="2">
        <v>2258</v>
      </c>
      <c r="B2259" s="3">
        <v>22368</v>
      </c>
      <c r="C2259" s="4" t="s">
        <v>586</v>
      </c>
      <c r="D2259" s="5">
        <v>44001</v>
      </c>
      <c r="E2259" s="36" t="s">
        <v>35</v>
      </c>
      <c r="F2259" s="71">
        <v>44009</v>
      </c>
      <c r="G2259" s="4" t="s">
        <v>596</v>
      </c>
      <c r="H2259" s="1">
        <f t="shared" si="105"/>
        <v>8</v>
      </c>
      <c r="I2259" s="1">
        <f t="shared" si="106"/>
        <v>6</v>
      </c>
      <c r="J2259" s="69" t="s">
        <v>2475</v>
      </c>
      <c r="K2259" s="4" t="s">
        <v>589</v>
      </c>
      <c r="L2259" s="4" t="s">
        <v>35</v>
      </c>
      <c r="N2259" s="74" t="e">
        <f>+VLOOKUP(B2259,#REF!,5,0)</f>
        <v>#REF!</v>
      </c>
      <c r="O2259" s="2" t="e">
        <f t="shared" si="107"/>
        <v>#REF!</v>
      </c>
      <c r="P2259" s="2" t="s">
        <v>2644</v>
      </c>
      <c r="Q2259" s="2" t="s">
        <v>2645</v>
      </c>
    </row>
    <row r="2260" spans="1:17" ht="14.25" customHeight="1" x14ac:dyDescent="0.25">
      <c r="A2260" s="2">
        <v>2259</v>
      </c>
      <c r="B2260" s="3">
        <v>22369</v>
      </c>
      <c r="C2260" s="4" t="s">
        <v>586</v>
      </c>
      <c r="D2260" s="5">
        <v>44001</v>
      </c>
      <c r="E2260" s="36" t="s">
        <v>35</v>
      </c>
      <c r="F2260" s="71">
        <v>44009</v>
      </c>
      <c r="G2260" s="4" t="s">
        <v>596</v>
      </c>
      <c r="H2260" s="1">
        <f t="shared" si="105"/>
        <v>8</v>
      </c>
      <c r="I2260" s="1">
        <f t="shared" si="106"/>
        <v>6</v>
      </c>
      <c r="J2260" s="69" t="s">
        <v>2476</v>
      </c>
      <c r="K2260" s="4" t="s">
        <v>589</v>
      </c>
      <c r="L2260" s="4" t="s">
        <v>35</v>
      </c>
      <c r="N2260" s="74" t="e">
        <f>+VLOOKUP(B2260,#REF!,5,0)</f>
        <v>#REF!</v>
      </c>
      <c r="O2260" s="2" t="e">
        <f t="shared" si="107"/>
        <v>#REF!</v>
      </c>
      <c r="P2260" s="2" t="s">
        <v>2644</v>
      </c>
      <c r="Q2260" s="2" t="s">
        <v>2645</v>
      </c>
    </row>
    <row r="2261" spans="1:17" ht="14.25" customHeight="1" x14ac:dyDescent="0.25">
      <c r="A2261" s="2">
        <v>2260</v>
      </c>
      <c r="B2261" s="3">
        <v>22370</v>
      </c>
      <c r="C2261" s="4" t="s">
        <v>586</v>
      </c>
      <c r="D2261" s="5">
        <v>44001</v>
      </c>
      <c r="E2261" s="36" t="s">
        <v>35</v>
      </c>
      <c r="F2261" s="71">
        <v>44009</v>
      </c>
      <c r="G2261" s="4" t="s">
        <v>596</v>
      </c>
      <c r="H2261" s="1">
        <f t="shared" si="105"/>
        <v>8</v>
      </c>
      <c r="I2261" s="1">
        <f t="shared" si="106"/>
        <v>6</v>
      </c>
      <c r="J2261" s="69" t="s">
        <v>2477</v>
      </c>
      <c r="K2261" s="4" t="s">
        <v>589</v>
      </c>
      <c r="L2261" s="4" t="s">
        <v>35</v>
      </c>
      <c r="N2261" s="74" t="e">
        <f>+VLOOKUP(B2261,#REF!,5,0)</f>
        <v>#REF!</v>
      </c>
      <c r="O2261" s="2" t="e">
        <f t="shared" si="107"/>
        <v>#REF!</v>
      </c>
      <c r="P2261" s="2" t="s">
        <v>2644</v>
      </c>
      <c r="Q2261" s="2" t="s">
        <v>2645</v>
      </c>
    </row>
    <row r="2262" spans="1:17" ht="14.25" customHeight="1" x14ac:dyDescent="0.25">
      <c r="A2262" s="2">
        <v>2261</v>
      </c>
      <c r="B2262" s="3">
        <v>22371</v>
      </c>
      <c r="C2262" s="4" t="s">
        <v>586</v>
      </c>
      <c r="D2262" s="5">
        <v>44001</v>
      </c>
      <c r="E2262" s="36" t="s">
        <v>35</v>
      </c>
      <c r="F2262" s="71">
        <v>44009</v>
      </c>
      <c r="G2262" s="4" t="s">
        <v>596</v>
      </c>
      <c r="H2262" s="1">
        <f t="shared" si="105"/>
        <v>8</v>
      </c>
      <c r="I2262" s="1">
        <f t="shared" si="106"/>
        <v>6</v>
      </c>
      <c r="J2262" s="69" t="s">
        <v>2478</v>
      </c>
      <c r="K2262" s="4" t="s">
        <v>589</v>
      </c>
      <c r="L2262" s="4" t="s">
        <v>35</v>
      </c>
      <c r="N2262" s="74" t="e">
        <f>+VLOOKUP(B2262,#REF!,5,0)</f>
        <v>#REF!</v>
      </c>
      <c r="O2262" s="2" t="e">
        <f t="shared" si="107"/>
        <v>#REF!</v>
      </c>
      <c r="P2262" s="2" t="s">
        <v>2644</v>
      </c>
      <c r="Q2262" s="2" t="s">
        <v>2645</v>
      </c>
    </row>
    <row r="2263" spans="1:17" ht="14.25" customHeight="1" x14ac:dyDescent="0.25">
      <c r="A2263" s="2">
        <v>2262</v>
      </c>
      <c r="B2263" s="3">
        <v>22372</v>
      </c>
      <c r="C2263" s="4" t="s">
        <v>2</v>
      </c>
      <c r="D2263" s="5">
        <v>44002</v>
      </c>
      <c r="E2263" s="36" t="s">
        <v>35</v>
      </c>
      <c r="F2263" s="71">
        <v>44009</v>
      </c>
      <c r="G2263" s="4" t="s">
        <v>596</v>
      </c>
      <c r="H2263" s="1">
        <f t="shared" si="105"/>
        <v>7</v>
      </c>
      <c r="I2263" s="1">
        <f t="shared" si="106"/>
        <v>5</v>
      </c>
      <c r="J2263" s="69" t="s">
        <v>2155</v>
      </c>
      <c r="K2263" s="4" t="s">
        <v>589</v>
      </c>
      <c r="L2263" s="4" t="s">
        <v>35</v>
      </c>
      <c r="N2263" s="74" t="e">
        <f>+VLOOKUP(B2263,#REF!,5,0)</f>
        <v>#REF!</v>
      </c>
      <c r="O2263" s="2" t="e">
        <f t="shared" si="107"/>
        <v>#REF!</v>
      </c>
      <c r="P2263" s="2" t="s">
        <v>2644</v>
      </c>
      <c r="Q2263" s="2" t="s">
        <v>2645</v>
      </c>
    </row>
    <row r="2264" spans="1:17" ht="14.25" customHeight="1" x14ac:dyDescent="0.25">
      <c r="A2264" s="2">
        <v>2263</v>
      </c>
      <c r="B2264" s="3">
        <v>22373</v>
      </c>
      <c r="C2264" s="4" t="s">
        <v>7</v>
      </c>
      <c r="D2264" s="5">
        <v>44002</v>
      </c>
      <c r="E2264" s="36" t="s">
        <v>35</v>
      </c>
      <c r="F2264" s="5" t="s">
        <v>25</v>
      </c>
      <c r="G2264" s="4" t="s">
        <v>25</v>
      </c>
      <c r="H2264" s="1" t="e">
        <f t="shared" si="105"/>
        <v>#VALUE!</v>
      </c>
      <c r="I2264" s="1" t="e">
        <f t="shared" si="106"/>
        <v>#VALUE!</v>
      </c>
      <c r="J2264" s="69" t="s">
        <v>2479</v>
      </c>
      <c r="K2264" s="4" t="s">
        <v>592</v>
      </c>
      <c r="L2264" s="4" t="s">
        <v>25</v>
      </c>
      <c r="N2264" s="74" t="e">
        <f>+VLOOKUP(B2264,#REF!,5,0)</f>
        <v>#REF!</v>
      </c>
      <c r="O2264" s="2" t="e">
        <f t="shared" si="107"/>
        <v>#REF!</v>
      </c>
      <c r="P2264" s="2" t="s">
        <v>2646</v>
      </c>
      <c r="Q2264" s="2" t="s">
        <v>25</v>
      </c>
    </row>
    <row r="2265" spans="1:17" ht="14.25" customHeight="1" x14ac:dyDescent="0.25">
      <c r="A2265" s="2">
        <v>2264</v>
      </c>
      <c r="B2265" s="3">
        <v>22374</v>
      </c>
      <c r="C2265" s="4" t="s">
        <v>4</v>
      </c>
      <c r="D2265" s="5">
        <v>44002</v>
      </c>
      <c r="E2265" s="36" t="s">
        <v>35</v>
      </c>
      <c r="F2265" s="71">
        <v>44009</v>
      </c>
      <c r="G2265" s="4" t="s">
        <v>596</v>
      </c>
      <c r="H2265" s="1">
        <f t="shared" si="105"/>
        <v>7</v>
      </c>
      <c r="I2265" s="1">
        <f t="shared" si="106"/>
        <v>5</v>
      </c>
      <c r="J2265" s="69" t="s">
        <v>2480</v>
      </c>
      <c r="K2265" s="4" t="s">
        <v>589</v>
      </c>
      <c r="L2265" s="4" t="s">
        <v>35</v>
      </c>
      <c r="N2265" s="74" t="e">
        <f>+VLOOKUP(B2265,#REF!,5,0)</f>
        <v>#REF!</v>
      </c>
      <c r="O2265" s="2" t="e">
        <f t="shared" si="107"/>
        <v>#REF!</v>
      </c>
      <c r="P2265" s="2" t="s">
        <v>2644</v>
      </c>
      <c r="Q2265" s="2" t="s">
        <v>2645</v>
      </c>
    </row>
    <row r="2266" spans="1:17" ht="14.25" customHeight="1" x14ac:dyDescent="0.25">
      <c r="A2266" s="2">
        <v>2265</v>
      </c>
      <c r="B2266" s="3">
        <v>22375</v>
      </c>
      <c r="C2266" s="4" t="s">
        <v>586</v>
      </c>
      <c r="D2266" s="5">
        <v>44002</v>
      </c>
      <c r="E2266" s="36" t="s">
        <v>35</v>
      </c>
      <c r="F2266" s="71">
        <v>44009</v>
      </c>
      <c r="G2266" s="4" t="s">
        <v>596</v>
      </c>
      <c r="H2266" s="1">
        <f t="shared" si="105"/>
        <v>7</v>
      </c>
      <c r="I2266" s="1">
        <f t="shared" si="106"/>
        <v>5</v>
      </c>
      <c r="J2266" s="69" t="s">
        <v>2481</v>
      </c>
      <c r="K2266" s="4" t="s">
        <v>589</v>
      </c>
      <c r="L2266" s="4" t="s">
        <v>35</v>
      </c>
      <c r="N2266" s="74" t="e">
        <f>+VLOOKUP(B2266,#REF!,5,0)</f>
        <v>#REF!</v>
      </c>
      <c r="O2266" s="2" t="e">
        <f t="shared" si="107"/>
        <v>#REF!</v>
      </c>
      <c r="P2266" s="2" t="s">
        <v>2644</v>
      </c>
      <c r="Q2266" s="2" t="s">
        <v>2645</v>
      </c>
    </row>
    <row r="2267" spans="1:17" ht="14.25" customHeight="1" x14ac:dyDescent="0.25">
      <c r="A2267" s="2">
        <v>2266</v>
      </c>
      <c r="B2267" s="3">
        <v>22376</v>
      </c>
      <c r="C2267" s="4" t="s">
        <v>586</v>
      </c>
      <c r="D2267" s="5">
        <v>44002</v>
      </c>
      <c r="E2267" s="36" t="s">
        <v>35</v>
      </c>
      <c r="F2267" s="71">
        <v>44009</v>
      </c>
      <c r="G2267" s="4" t="s">
        <v>596</v>
      </c>
      <c r="H2267" s="1">
        <f t="shared" si="105"/>
        <v>7</v>
      </c>
      <c r="I2267" s="1">
        <f t="shared" si="106"/>
        <v>5</v>
      </c>
      <c r="J2267" s="69" t="s">
        <v>2482</v>
      </c>
      <c r="K2267" s="4" t="s">
        <v>589</v>
      </c>
      <c r="L2267" s="4" t="s">
        <v>35</v>
      </c>
      <c r="N2267" s="74" t="e">
        <f>+VLOOKUP(B2267,#REF!,5,0)</f>
        <v>#REF!</v>
      </c>
      <c r="O2267" s="2" t="e">
        <f t="shared" si="107"/>
        <v>#REF!</v>
      </c>
      <c r="P2267" s="2" t="s">
        <v>2644</v>
      </c>
      <c r="Q2267" s="2" t="s">
        <v>2645</v>
      </c>
    </row>
    <row r="2268" spans="1:17" ht="14.25" customHeight="1" x14ac:dyDescent="0.25">
      <c r="A2268" s="2">
        <v>2267</v>
      </c>
      <c r="B2268" s="3">
        <v>22377</v>
      </c>
      <c r="C2268" s="4" t="s">
        <v>4</v>
      </c>
      <c r="D2268" s="5">
        <v>44002</v>
      </c>
      <c r="E2268" s="36" t="s">
        <v>35</v>
      </c>
      <c r="F2268" s="71">
        <v>44006</v>
      </c>
      <c r="G2268" s="4" t="s">
        <v>596</v>
      </c>
      <c r="H2268" s="1">
        <f t="shared" si="105"/>
        <v>4</v>
      </c>
      <c r="I2268" s="1">
        <f t="shared" si="106"/>
        <v>3</v>
      </c>
      <c r="J2268" s="69" t="s">
        <v>865</v>
      </c>
      <c r="K2268" s="4" t="s">
        <v>589</v>
      </c>
      <c r="L2268" s="4" t="s">
        <v>35</v>
      </c>
      <c r="N2268" s="74" t="e">
        <f>+VLOOKUP(B2268,#REF!,5,0)</f>
        <v>#REF!</v>
      </c>
      <c r="O2268" s="2" t="e">
        <f t="shared" si="107"/>
        <v>#REF!</v>
      </c>
      <c r="P2268" s="2" t="s">
        <v>2644</v>
      </c>
      <c r="Q2268" s="2" t="s">
        <v>2645</v>
      </c>
    </row>
    <row r="2269" spans="1:17" ht="14.25" customHeight="1" x14ac:dyDescent="0.25">
      <c r="A2269" s="2">
        <v>2268</v>
      </c>
      <c r="B2269" s="3">
        <v>22378</v>
      </c>
      <c r="C2269" s="4" t="s">
        <v>586</v>
      </c>
      <c r="D2269" s="5">
        <v>44002</v>
      </c>
      <c r="E2269" s="36" t="s">
        <v>35</v>
      </c>
      <c r="F2269" s="71">
        <v>44009</v>
      </c>
      <c r="G2269" s="4" t="s">
        <v>596</v>
      </c>
      <c r="H2269" s="1">
        <f t="shared" si="105"/>
        <v>7</v>
      </c>
      <c r="I2269" s="1">
        <f t="shared" si="106"/>
        <v>5</v>
      </c>
      <c r="J2269" s="69" t="s">
        <v>2483</v>
      </c>
      <c r="K2269" s="4" t="s">
        <v>589</v>
      </c>
      <c r="L2269" s="4" t="s">
        <v>35</v>
      </c>
      <c r="N2269" s="74" t="e">
        <f>+VLOOKUP(B2269,#REF!,5,0)</f>
        <v>#REF!</v>
      </c>
      <c r="O2269" s="2" t="e">
        <f t="shared" si="107"/>
        <v>#REF!</v>
      </c>
      <c r="P2269" s="2" t="s">
        <v>2644</v>
      </c>
      <c r="Q2269" s="2" t="s">
        <v>2645</v>
      </c>
    </row>
    <row r="2270" spans="1:17" ht="14.25" customHeight="1" x14ac:dyDescent="0.25">
      <c r="A2270" s="2">
        <v>2269</v>
      </c>
      <c r="B2270" s="3">
        <v>22379</v>
      </c>
      <c r="C2270" s="4" t="s">
        <v>2</v>
      </c>
      <c r="D2270" s="5">
        <v>44002</v>
      </c>
      <c r="E2270" s="36" t="s">
        <v>35</v>
      </c>
      <c r="F2270" s="71">
        <v>44006</v>
      </c>
      <c r="G2270" s="4" t="s">
        <v>596</v>
      </c>
      <c r="H2270" s="1">
        <f t="shared" si="105"/>
        <v>4</v>
      </c>
      <c r="I2270" s="1">
        <f t="shared" si="106"/>
        <v>3</v>
      </c>
      <c r="J2270" s="69" t="s">
        <v>2484</v>
      </c>
      <c r="K2270" s="4" t="s">
        <v>589</v>
      </c>
      <c r="L2270" s="4" t="s">
        <v>35</v>
      </c>
      <c r="N2270" s="74" t="e">
        <f>+VLOOKUP(B2270,#REF!,5,0)</f>
        <v>#REF!</v>
      </c>
      <c r="O2270" s="2" t="e">
        <f t="shared" si="107"/>
        <v>#REF!</v>
      </c>
      <c r="P2270" s="2" t="s">
        <v>2644</v>
      </c>
      <c r="Q2270" s="2" t="s">
        <v>2645</v>
      </c>
    </row>
    <row r="2271" spans="1:17" ht="14.25" customHeight="1" x14ac:dyDescent="0.25">
      <c r="A2271" s="2">
        <v>2270</v>
      </c>
      <c r="B2271" s="3">
        <v>22380</v>
      </c>
      <c r="C2271" s="4" t="s">
        <v>2</v>
      </c>
      <c r="D2271" s="5">
        <v>44003</v>
      </c>
      <c r="E2271" s="36" t="s">
        <v>35</v>
      </c>
      <c r="F2271" s="5" t="s">
        <v>25</v>
      </c>
      <c r="G2271" s="4" t="s">
        <v>25</v>
      </c>
      <c r="H2271" s="1" t="e">
        <f t="shared" si="105"/>
        <v>#VALUE!</v>
      </c>
      <c r="I2271" s="1" t="e">
        <f t="shared" si="106"/>
        <v>#VALUE!</v>
      </c>
      <c r="J2271" s="69" t="s">
        <v>865</v>
      </c>
      <c r="K2271" s="4" t="s">
        <v>592</v>
      </c>
      <c r="L2271" s="4" t="s">
        <v>25</v>
      </c>
      <c r="N2271" s="74" t="e">
        <f>+VLOOKUP(B2271,#REF!,5,0)</f>
        <v>#REF!</v>
      </c>
      <c r="O2271" s="2" t="e">
        <f t="shared" si="107"/>
        <v>#REF!</v>
      </c>
      <c r="P2271" s="2" t="s">
        <v>2646</v>
      </c>
      <c r="Q2271" s="2" t="s">
        <v>25</v>
      </c>
    </row>
    <row r="2272" spans="1:17" ht="14.25" customHeight="1" x14ac:dyDescent="0.25">
      <c r="A2272" s="2">
        <v>2271</v>
      </c>
      <c r="B2272" s="3">
        <v>22381</v>
      </c>
      <c r="C2272" s="4" t="s">
        <v>2</v>
      </c>
      <c r="D2272" s="5">
        <v>44003</v>
      </c>
      <c r="E2272" s="36" t="s">
        <v>35</v>
      </c>
      <c r="F2272" s="71">
        <v>44006</v>
      </c>
      <c r="G2272" s="4" t="s">
        <v>596</v>
      </c>
      <c r="H2272" s="1">
        <f t="shared" si="105"/>
        <v>3</v>
      </c>
      <c r="I2272" s="1">
        <f t="shared" si="106"/>
        <v>3</v>
      </c>
      <c r="J2272" s="69" t="s">
        <v>865</v>
      </c>
      <c r="K2272" s="4" t="s">
        <v>589</v>
      </c>
      <c r="L2272" s="4" t="s">
        <v>35</v>
      </c>
      <c r="N2272" s="74" t="e">
        <f>+VLOOKUP(B2272,#REF!,5,0)</f>
        <v>#REF!</v>
      </c>
      <c r="O2272" s="2" t="e">
        <f t="shared" si="107"/>
        <v>#REF!</v>
      </c>
      <c r="P2272" s="2" t="s">
        <v>2644</v>
      </c>
      <c r="Q2272" s="2" t="s">
        <v>2645</v>
      </c>
    </row>
    <row r="2273" spans="1:17" ht="14.25" customHeight="1" x14ac:dyDescent="0.25">
      <c r="A2273" s="2">
        <v>2272</v>
      </c>
      <c r="B2273" s="3">
        <v>22382</v>
      </c>
      <c r="C2273" s="4" t="s">
        <v>586</v>
      </c>
      <c r="D2273" s="5">
        <v>44003</v>
      </c>
      <c r="E2273" s="36" t="s">
        <v>35</v>
      </c>
      <c r="F2273" s="71">
        <v>44009</v>
      </c>
      <c r="G2273" s="4" t="s">
        <v>596</v>
      </c>
      <c r="H2273" s="1">
        <f t="shared" si="105"/>
        <v>6</v>
      </c>
      <c r="I2273" s="1">
        <f t="shared" si="106"/>
        <v>5</v>
      </c>
      <c r="J2273" s="69" t="s">
        <v>2485</v>
      </c>
      <c r="K2273" s="4" t="s">
        <v>589</v>
      </c>
      <c r="L2273" s="4" t="s">
        <v>35</v>
      </c>
      <c r="N2273" s="74" t="e">
        <f>+VLOOKUP(B2273,#REF!,5,0)</f>
        <v>#REF!</v>
      </c>
      <c r="O2273" s="2" t="e">
        <f t="shared" si="107"/>
        <v>#REF!</v>
      </c>
      <c r="P2273" s="2" t="s">
        <v>2644</v>
      </c>
      <c r="Q2273" s="2" t="s">
        <v>2645</v>
      </c>
    </row>
    <row r="2274" spans="1:17" ht="14.25" customHeight="1" x14ac:dyDescent="0.25">
      <c r="A2274" s="2">
        <v>2273</v>
      </c>
      <c r="B2274" s="3">
        <v>22383</v>
      </c>
      <c r="C2274" s="4" t="s">
        <v>7</v>
      </c>
      <c r="D2274" s="5">
        <v>44003</v>
      </c>
      <c r="E2274" s="36" t="s">
        <v>35</v>
      </c>
      <c r="F2274" s="71">
        <v>44013</v>
      </c>
      <c r="G2274" s="4" t="s">
        <v>2647</v>
      </c>
      <c r="H2274" s="1">
        <f t="shared" si="105"/>
        <v>10</v>
      </c>
      <c r="I2274" s="1">
        <f t="shared" si="106"/>
        <v>8</v>
      </c>
      <c r="J2274" s="69" t="s">
        <v>1743</v>
      </c>
      <c r="K2274" s="4" t="s">
        <v>589</v>
      </c>
      <c r="L2274" s="4" t="s">
        <v>434</v>
      </c>
      <c r="N2274" s="74" t="e">
        <f>+VLOOKUP(B2274,#REF!,5,0)</f>
        <v>#REF!</v>
      </c>
      <c r="O2274" s="2" t="e">
        <f t="shared" si="107"/>
        <v>#REF!</v>
      </c>
      <c r="P2274" s="2" t="s">
        <v>2644</v>
      </c>
      <c r="Q2274" s="2" t="s">
        <v>2645</v>
      </c>
    </row>
    <row r="2275" spans="1:17" ht="14.25" customHeight="1" x14ac:dyDescent="0.25">
      <c r="A2275" s="2">
        <v>2274</v>
      </c>
      <c r="B2275" s="3">
        <v>22384</v>
      </c>
      <c r="C2275" s="4" t="s">
        <v>7</v>
      </c>
      <c r="D2275" s="5">
        <v>44003</v>
      </c>
      <c r="E2275" s="36" t="s">
        <v>35</v>
      </c>
      <c r="F2275" s="71">
        <v>44013</v>
      </c>
      <c r="G2275" s="4" t="s">
        <v>2647</v>
      </c>
      <c r="H2275" s="1">
        <f t="shared" si="105"/>
        <v>10</v>
      </c>
      <c r="I2275" s="1">
        <f t="shared" si="106"/>
        <v>8</v>
      </c>
      <c r="J2275" s="69" t="s">
        <v>1743</v>
      </c>
      <c r="K2275" s="4" t="s">
        <v>589</v>
      </c>
      <c r="L2275" s="4" t="s">
        <v>434</v>
      </c>
      <c r="N2275" s="74" t="e">
        <f>+VLOOKUP(B2275,#REF!,5,0)</f>
        <v>#REF!</v>
      </c>
      <c r="O2275" s="2" t="e">
        <f t="shared" si="107"/>
        <v>#REF!</v>
      </c>
      <c r="P2275" s="2" t="s">
        <v>2644</v>
      </c>
      <c r="Q2275" s="2" t="s">
        <v>2645</v>
      </c>
    </row>
    <row r="2276" spans="1:17" ht="14.25" customHeight="1" x14ac:dyDescent="0.25">
      <c r="A2276" s="2">
        <v>2275</v>
      </c>
      <c r="B2276" s="3">
        <v>22385</v>
      </c>
      <c r="C2276" s="4" t="s">
        <v>586</v>
      </c>
      <c r="D2276" s="5">
        <v>44003</v>
      </c>
      <c r="E2276" s="36" t="s">
        <v>35</v>
      </c>
      <c r="F2276" s="71">
        <v>44009</v>
      </c>
      <c r="G2276" s="4" t="s">
        <v>596</v>
      </c>
      <c r="H2276" s="1">
        <f t="shared" si="105"/>
        <v>6</v>
      </c>
      <c r="I2276" s="1">
        <f t="shared" si="106"/>
        <v>5</v>
      </c>
      <c r="J2276" s="69" t="s">
        <v>2486</v>
      </c>
      <c r="K2276" s="4" t="s">
        <v>589</v>
      </c>
      <c r="L2276" s="4" t="s">
        <v>35</v>
      </c>
      <c r="N2276" s="74" t="e">
        <f>+VLOOKUP(B2276,#REF!,5,0)</f>
        <v>#REF!</v>
      </c>
      <c r="O2276" s="2" t="e">
        <f t="shared" si="107"/>
        <v>#REF!</v>
      </c>
      <c r="P2276" s="2" t="s">
        <v>2644</v>
      </c>
      <c r="Q2276" s="2" t="s">
        <v>2645</v>
      </c>
    </row>
    <row r="2277" spans="1:17" ht="14.25" customHeight="1" x14ac:dyDescent="0.25">
      <c r="A2277" s="2">
        <v>2276</v>
      </c>
      <c r="B2277" s="3">
        <v>22386</v>
      </c>
      <c r="C2277" s="4" t="s">
        <v>586</v>
      </c>
      <c r="D2277" s="5">
        <v>44004</v>
      </c>
      <c r="E2277" s="36" t="s">
        <v>35</v>
      </c>
      <c r="F2277" s="71">
        <v>44009</v>
      </c>
      <c r="G2277" s="4" t="s">
        <v>596</v>
      </c>
      <c r="H2277" s="1">
        <f t="shared" si="105"/>
        <v>5</v>
      </c>
      <c r="I2277" s="1">
        <f t="shared" si="106"/>
        <v>5</v>
      </c>
      <c r="J2277" s="69" t="s">
        <v>2487</v>
      </c>
      <c r="K2277" s="4" t="s">
        <v>589</v>
      </c>
      <c r="L2277" s="4" t="s">
        <v>35</v>
      </c>
      <c r="N2277" s="74" t="e">
        <f>+VLOOKUP(B2277,#REF!,5,0)</f>
        <v>#REF!</v>
      </c>
      <c r="O2277" s="2" t="e">
        <f t="shared" si="107"/>
        <v>#REF!</v>
      </c>
      <c r="P2277" s="2" t="s">
        <v>2644</v>
      </c>
      <c r="Q2277" s="2" t="s">
        <v>2645</v>
      </c>
    </row>
    <row r="2278" spans="1:17" ht="14.25" customHeight="1" x14ac:dyDescent="0.25">
      <c r="A2278" s="2">
        <v>2277</v>
      </c>
      <c r="B2278" s="3">
        <v>22387</v>
      </c>
      <c r="C2278" s="4" t="s">
        <v>586</v>
      </c>
      <c r="D2278" s="5">
        <v>44004</v>
      </c>
      <c r="E2278" s="36" t="s">
        <v>35</v>
      </c>
      <c r="F2278" s="71">
        <v>44009</v>
      </c>
      <c r="G2278" s="4" t="s">
        <v>596</v>
      </c>
      <c r="H2278" s="1">
        <f t="shared" si="105"/>
        <v>5</v>
      </c>
      <c r="I2278" s="1">
        <f t="shared" si="106"/>
        <v>5</v>
      </c>
      <c r="J2278" s="69" t="s">
        <v>2300</v>
      </c>
      <c r="K2278" s="4" t="s">
        <v>589</v>
      </c>
      <c r="L2278" s="4" t="s">
        <v>35</v>
      </c>
      <c r="N2278" s="74" t="e">
        <f>+VLOOKUP(B2278,#REF!,5,0)</f>
        <v>#REF!</v>
      </c>
      <c r="O2278" s="2" t="e">
        <f t="shared" si="107"/>
        <v>#REF!</v>
      </c>
      <c r="P2278" s="2" t="s">
        <v>2644</v>
      </c>
      <c r="Q2278" s="2" t="s">
        <v>2645</v>
      </c>
    </row>
    <row r="2279" spans="1:17" ht="14.25" customHeight="1" x14ac:dyDescent="0.25">
      <c r="A2279" s="2">
        <v>2278</v>
      </c>
      <c r="B2279" s="3">
        <v>22388</v>
      </c>
      <c r="C2279" s="4" t="s">
        <v>586</v>
      </c>
      <c r="D2279" s="5">
        <v>44004</v>
      </c>
      <c r="E2279" s="36" t="s">
        <v>35</v>
      </c>
      <c r="F2279" s="71">
        <v>44009</v>
      </c>
      <c r="G2279" s="4" t="s">
        <v>596</v>
      </c>
      <c r="H2279" s="1">
        <f t="shared" si="105"/>
        <v>5</v>
      </c>
      <c r="I2279" s="1">
        <f t="shared" si="106"/>
        <v>5</v>
      </c>
      <c r="J2279" s="69" t="s">
        <v>2488</v>
      </c>
      <c r="K2279" s="4" t="s">
        <v>589</v>
      </c>
      <c r="L2279" s="4" t="s">
        <v>35</v>
      </c>
      <c r="N2279" s="74" t="e">
        <f>+VLOOKUP(B2279,#REF!,5,0)</f>
        <v>#REF!</v>
      </c>
      <c r="O2279" s="2" t="e">
        <f t="shared" si="107"/>
        <v>#REF!</v>
      </c>
      <c r="P2279" s="2" t="s">
        <v>2644</v>
      </c>
      <c r="Q2279" s="2" t="s">
        <v>2645</v>
      </c>
    </row>
    <row r="2280" spans="1:17" ht="14.25" customHeight="1" x14ac:dyDescent="0.25">
      <c r="A2280" s="2">
        <v>2279</v>
      </c>
      <c r="B2280" s="3">
        <v>22389</v>
      </c>
      <c r="C2280" s="4" t="s">
        <v>586</v>
      </c>
      <c r="D2280" s="5">
        <v>44004</v>
      </c>
      <c r="E2280" s="36" t="s">
        <v>35</v>
      </c>
      <c r="F2280" s="71">
        <v>44009</v>
      </c>
      <c r="G2280" s="4" t="s">
        <v>596</v>
      </c>
      <c r="H2280" s="1">
        <f t="shared" si="105"/>
        <v>5</v>
      </c>
      <c r="I2280" s="1">
        <f t="shared" si="106"/>
        <v>5</v>
      </c>
      <c r="J2280" s="69" t="s">
        <v>2489</v>
      </c>
      <c r="K2280" s="4" t="s">
        <v>589</v>
      </c>
      <c r="L2280" s="4" t="s">
        <v>35</v>
      </c>
      <c r="N2280" s="74" t="e">
        <f>+VLOOKUP(B2280,#REF!,5,0)</f>
        <v>#REF!</v>
      </c>
      <c r="O2280" s="2" t="e">
        <f t="shared" si="107"/>
        <v>#REF!</v>
      </c>
      <c r="P2280" s="2" t="s">
        <v>2644</v>
      </c>
      <c r="Q2280" s="2" t="s">
        <v>2645</v>
      </c>
    </row>
    <row r="2281" spans="1:17" ht="14.25" customHeight="1" x14ac:dyDescent="0.25">
      <c r="A2281" s="2">
        <v>2280</v>
      </c>
      <c r="B2281" s="3">
        <v>22390</v>
      </c>
      <c r="C2281" s="4" t="s">
        <v>2</v>
      </c>
      <c r="D2281" s="5">
        <v>44004</v>
      </c>
      <c r="E2281" s="36" t="s">
        <v>35</v>
      </c>
      <c r="F2281" s="71">
        <v>44006</v>
      </c>
      <c r="G2281" s="4" t="s">
        <v>596</v>
      </c>
      <c r="H2281" s="1">
        <f t="shared" si="105"/>
        <v>2</v>
      </c>
      <c r="I2281" s="1">
        <f t="shared" si="106"/>
        <v>3</v>
      </c>
      <c r="J2281" s="69" t="s">
        <v>2490</v>
      </c>
      <c r="K2281" s="4" t="s">
        <v>589</v>
      </c>
      <c r="L2281" s="4" t="s">
        <v>35</v>
      </c>
      <c r="N2281" s="74" t="e">
        <f>+VLOOKUP(B2281,#REF!,5,0)</f>
        <v>#REF!</v>
      </c>
      <c r="O2281" s="2" t="e">
        <f t="shared" si="107"/>
        <v>#REF!</v>
      </c>
      <c r="P2281" s="2" t="s">
        <v>2644</v>
      </c>
      <c r="Q2281" s="2" t="s">
        <v>2645</v>
      </c>
    </row>
    <row r="2282" spans="1:17" ht="14.25" customHeight="1" x14ac:dyDescent="0.25">
      <c r="A2282" s="2">
        <v>2281</v>
      </c>
      <c r="B2282" s="3">
        <v>22391</v>
      </c>
      <c r="C2282" s="4" t="s">
        <v>7</v>
      </c>
      <c r="D2282" s="5">
        <v>44004</v>
      </c>
      <c r="E2282" s="36" t="s">
        <v>35</v>
      </c>
      <c r="F2282" s="71">
        <v>44013</v>
      </c>
      <c r="G2282" s="4" t="s">
        <v>2647</v>
      </c>
      <c r="H2282" s="1">
        <f t="shared" si="105"/>
        <v>9</v>
      </c>
      <c r="I2282" s="1">
        <f t="shared" si="106"/>
        <v>8</v>
      </c>
      <c r="J2282" s="69" t="s">
        <v>2491</v>
      </c>
      <c r="K2282" s="4" t="s">
        <v>589</v>
      </c>
      <c r="L2282" s="4" t="s">
        <v>434</v>
      </c>
      <c r="N2282" s="74" t="e">
        <f>+VLOOKUP(B2282,#REF!,5,0)</f>
        <v>#REF!</v>
      </c>
      <c r="O2282" s="2" t="e">
        <f t="shared" si="107"/>
        <v>#REF!</v>
      </c>
      <c r="P2282" s="2" t="s">
        <v>2644</v>
      </c>
      <c r="Q2282" s="2" t="s">
        <v>2645</v>
      </c>
    </row>
    <row r="2283" spans="1:17" ht="14.25" customHeight="1" x14ac:dyDescent="0.25">
      <c r="A2283" s="2">
        <v>2282</v>
      </c>
      <c r="B2283" s="3">
        <v>22392</v>
      </c>
      <c r="C2283" s="4" t="s">
        <v>4</v>
      </c>
      <c r="D2283" s="5">
        <v>44004</v>
      </c>
      <c r="E2283" s="36" t="s">
        <v>35</v>
      </c>
      <c r="F2283" s="71">
        <v>44006</v>
      </c>
      <c r="G2283" s="4" t="s">
        <v>596</v>
      </c>
      <c r="H2283" s="1">
        <f t="shared" si="105"/>
        <v>2</v>
      </c>
      <c r="I2283" s="1">
        <f t="shared" si="106"/>
        <v>3</v>
      </c>
      <c r="J2283" s="69" t="s">
        <v>2492</v>
      </c>
      <c r="K2283" s="4" t="s">
        <v>589</v>
      </c>
      <c r="L2283" s="4" t="s">
        <v>35</v>
      </c>
      <c r="N2283" s="74" t="e">
        <f>+VLOOKUP(B2283,#REF!,5,0)</f>
        <v>#REF!</v>
      </c>
      <c r="O2283" s="2" t="e">
        <f t="shared" si="107"/>
        <v>#REF!</v>
      </c>
      <c r="P2283" s="2" t="s">
        <v>2644</v>
      </c>
      <c r="Q2283" s="2" t="s">
        <v>2645</v>
      </c>
    </row>
    <row r="2284" spans="1:17" ht="14.25" customHeight="1" x14ac:dyDescent="0.25">
      <c r="A2284" s="2">
        <v>2283</v>
      </c>
      <c r="B2284" s="3">
        <v>22393</v>
      </c>
      <c r="C2284" s="4" t="s">
        <v>586</v>
      </c>
      <c r="D2284" s="5">
        <v>44004</v>
      </c>
      <c r="E2284" s="36" t="s">
        <v>35</v>
      </c>
      <c r="F2284" s="71">
        <v>44009</v>
      </c>
      <c r="G2284" s="4" t="s">
        <v>596</v>
      </c>
      <c r="H2284" s="1">
        <f t="shared" si="105"/>
        <v>5</v>
      </c>
      <c r="I2284" s="1">
        <f t="shared" si="106"/>
        <v>5</v>
      </c>
      <c r="J2284" s="69" t="s">
        <v>2493</v>
      </c>
      <c r="K2284" s="4" t="s">
        <v>589</v>
      </c>
      <c r="L2284" s="4" t="s">
        <v>35</v>
      </c>
      <c r="N2284" s="74" t="e">
        <f>+VLOOKUP(B2284,#REF!,5,0)</f>
        <v>#REF!</v>
      </c>
      <c r="O2284" s="2" t="e">
        <f t="shared" si="107"/>
        <v>#REF!</v>
      </c>
      <c r="P2284" s="2" t="s">
        <v>2644</v>
      </c>
      <c r="Q2284" s="2" t="s">
        <v>2645</v>
      </c>
    </row>
    <row r="2285" spans="1:17" ht="14.25" customHeight="1" x14ac:dyDescent="0.25">
      <c r="A2285" s="2">
        <v>2284</v>
      </c>
      <c r="B2285" s="3">
        <v>22394</v>
      </c>
      <c r="C2285" s="4" t="s">
        <v>586</v>
      </c>
      <c r="D2285" s="5">
        <v>44004</v>
      </c>
      <c r="E2285" s="36" t="s">
        <v>35</v>
      </c>
      <c r="F2285" s="71">
        <v>44009</v>
      </c>
      <c r="G2285" s="4" t="s">
        <v>596</v>
      </c>
      <c r="H2285" s="1">
        <f t="shared" si="105"/>
        <v>5</v>
      </c>
      <c r="I2285" s="1">
        <f t="shared" si="106"/>
        <v>5</v>
      </c>
      <c r="J2285" s="69" t="s">
        <v>2494</v>
      </c>
      <c r="K2285" s="4" t="s">
        <v>589</v>
      </c>
      <c r="L2285" s="4" t="s">
        <v>35</v>
      </c>
      <c r="N2285" s="74" t="e">
        <f>+VLOOKUP(B2285,#REF!,5,0)</f>
        <v>#REF!</v>
      </c>
      <c r="O2285" s="2" t="e">
        <f t="shared" si="107"/>
        <v>#REF!</v>
      </c>
      <c r="P2285" s="2" t="s">
        <v>2644</v>
      </c>
      <c r="Q2285" s="2" t="s">
        <v>2645</v>
      </c>
    </row>
    <row r="2286" spans="1:17" ht="14.25" customHeight="1" x14ac:dyDescent="0.25">
      <c r="A2286" s="2">
        <v>2285</v>
      </c>
      <c r="B2286" s="3">
        <v>22395</v>
      </c>
      <c r="C2286" s="4" t="s">
        <v>586</v>
      </c>
      <c r="D2286" s="5">
        <v>44004</v>
      </c>
      <c r="E2286" s="36" t="s">
        <v>35</v>
      </c>
      <c r="F2286" s="71">
        <v>44009</v>
      </c>
      <c r="G2286" s="4" t="s">
        <v>596</v>
      </c>
      <c r="H2286" s="1">
        <f t="shared" si="105"/>
        <v>5</v>
      </c>
      <c r="I2286" s="1">
        <f t="shared" si="106"/>
        <v>5</v>
      </c>
      <c r="J2286" s="69" t="s">
        <v>2495</v>
      </c>
      <c r="K2286" s="4" t="s">
        <v>589</v>
      </c>
      <c r="L2286" s="4" t="s">
        <v>35</v>
      </c>
      <c r="N2286" s="74" t="e">
        <f>+VLOOKUP(B2286,#REF!,5,0)</f>
        <v>#REF!</v>
      </c>
      <c r="O2286" s="2" t="e">
        <f t="shared" si="107"/>
        <v>#REF!</v>
      </c>
      <c r="P2286" s="2" t="s">
        <v>2644</v>
      </c>
      <c r="Q2286" s="2" t="s">
        <v>2645</v>
      </c>
    </row>
    <row r="2287" spans="1:17" ht="14.25" customHeight="1" x14ac:dyDescent="0.25">
      <c r="A2287" s="2">
        <v>2286</v>
      </c>
      <c r="B2287" s="3">
        <v>22396</v>
      </c>
      <c r="C2287" s="4" t="s">
        <v>586</v>
      </c>
      <c r="D2287" s="5">
        <v>44004</v>
      </c>
      <c r="E2287" s="36" t="s">
        <v>35</v>
      </c>
      <c r="F2287" s="71">
        <v>44009</v>
      </c>
      <c r="G2287" s="4" t="s">
        <v>596</v>
      </c>
      <c r="H2287" s="1">
        <f t="shared" si="105"/>
        <v>5</v>
      </c>
      <c r="I2287" s="1">
        <f t="shared" si="106"/>
        <v>5</v>
      </c>
      <c r="J2287" s="69" t="s">
        <v>2496</v>
      </c>
      <c r="K2287" s="4" t="s">
        <v>589</v>
      </c>
      <c r="L2287" s="4" t="s">
        <v>35</v>
      </c>
      <c r="N2287" s="74" t="e">
        <f>+VLOOKUP(B2287,#REF!,5,0)</f>
        <v>#REF!</v>
      </c>
      <c r="O2287" s="2" t="e">
        <f t="shared" si="107"/>
        <v>#REF!</v>
      </c>
      <c r="P2287" s="2" t="s">
        <v>2644</v>
      </c>
      <c r="Q2287" s="2" t="s">
        <v>2645</v>
      </c>
    </row>
    <row r="2288" spans="1:17" ht="14.25" customHeight="1" x14ac:dyDescent="0.25">
      <c r="A2288" s="2">
        <v>2287</v>
      </c>
      <c r="B2288" s="3">
        <v>22397</v>
      </c>
      <c r="C2288" s="4" t="s">
        <v>7</v>
      </c>
      <c r="D2288" s="5">
        <v>44005</v>
      </c>
      <c r="E2288" s="36" t="s">
        <v>35</v>
      </c>
      <c r="F2288" s="71">
        <v>44009</v>
      </c>
      <c r="G2288" s="4" t="s">
        <v>596</v>
      </c>
      <c r="H2288" s="1">
        <f t="shared" si="105"/>
        <v>4</v>
      </c>
      <c r="I2288" s="1">
        <f t="shared" si="106"/>
        <v>4</v>
      </c>
      <c r="J2288" s="69" t="s">
        <v>2042</v>
      </c>
      <c r="K2288" s="4" t="s">
        <v>589</v>
      </c>
      <c r="L2288" s="4" t="s">
        <v>35</v>
      </c>
      <c r="N2288" s="74" t="e">
        <f>+VLOOKUP(B2288,#REF!,5,0)</f>
        <v>#REF!</v>
      </c>
      <c r="O2288" s="2" t="e">
        <f t="shared" si="107"/>
        <v>#REF!</v>
      </c>
      <c r="P2288" s="2" t="s">
        <v>2644</v>
      </c>
      <c r="Q2288" s="2" t="s">
        <v>2645</v>
      </c>
    </row>
    <row r="2289" spans="1:17" ht="14.25" customHeight="1" x14ac:dyDescent="0.25">
      <c r="A2289" s="2">
        <v>2288</v>
      </c>
      <c r="B2289" s="3">
        <v>22398</v>
      </c>
      <c r="C2289" s="4" t="s">
        <v>586</v>
      </c>
      <c r="D2289" s="5">
        <v>44005</v>
      </c>
      <c r="E2289" s="36" t="s">
        <v>35</v>
      </c>
      <c r="F2289" s="71">
        <v>44009</v>
      </c>
      <c r="G2289" s="4" t="s">
        <v>596</v>
      </c>
      <c r="H2289" s="1">
        <f t="shared" si="105"/>
        <v>4</v>
      </c>
      <c r="I2289" s="1">
        <f t="shared" si="106"/>
        <v>4</v>
      </c>
      <c r="J2289" s="69" t="s">
        <v>2497</v>
      </c>
      <c r="K2289" s="4" t="s">
        <v>589</v>
      </c>
      <c r="L2289" s="4" t="s">
        <v>35</v>
      </c>
      <c r="N2289" s="74" t="e">
        <f>+VLOOKUP(B2289,#REF!,5,0)</f>
        <v>#REF!</v>
      </c>
      <c r="O2289" s="2" t="e">
        <f t="shared" si="107"/>
        <v>#REF!</v>
      </c>
      <c r="P2289" s="2" t="s">
        <v>2644</v>
      </c>
      <c r="Q2289" s="2" t="s">
        <v>2645</v>
      </c>
    </row>
    <row r="2290" spans="1:17" ht="14.25" customHeight="1" x14ac:dyDescent="0.25">
      <c r="A2290" s="2">
        <v>2289</v>
      </c>
      <c r="B2290" s="3">
        <v>22399</v>
      </c>
      <c r="C2290" s="4" t="s">
        <v>2</v>
      </c>
      <c r="D2290" s="5">
        <v>44005</v>
      </c>
      <c r="E2290" s="36" t="s">
        <v>35</v>
      </c>
      <c r="F2290" s="71">
        <v>44006</v>
      </c>
      <c r="G2290" s="4" t="s">
        <v>596</v>
      </c>
      <c r="H2290" s="1">
        <f t="shared" si="105"/>
        <v>1</v>
      </c>
      <c r="I2290" s="1">
        <f t="shared" si="106"/>
        <v>2</v>
      </c>
      <c r="J2290" s="69">
        <v>32779607</v>
      </c>
      <c r="K2290" s="4" t="s">
        <v>589</v>
      </c>
      <c r="L2290" s="4" t="s">
        <v>35</v>
      </c>
      <c r="N2290" s="74" t="e">
        <f>+VLOOKUP(B2290,#REF!,5,0)</f>
        <v>#REF!</v>
      </c>
      <c r="O2290" s="2" t="e">
        <f t="shared" si="107"/>
        <v>#REF!</v>
      </c>
      <c r="P2290" s="2" t="s">
        <v>2644</v>
      </c>
      <c r="Q2290" s="2" t="s">
        <v>2645</v>
      </c>
    </row>
    <row r="2291" spans="1:17" ht="14.25" customHeight="1" x14ac:dyDescent="0.25">
      <c r="A2291" s="2">
        <v>2290</v>
      </c>
      <c r="B2291" s="3">
        <v>22400</v>
      </c>
      <c r="C2291" s="4" t="s">
        <v>2</v>
      </c>
      <c r="D2291" s="5">
        <v>44005</v>
      </c>
      <c r="E2291" s="36" t="s">
        <v>35</v>
      </c>
      <c r="F2291" s="71">
        <v>44006</v>
      </c>
      <c r="G2291" s="4" t="s">
        <v>596</v>
      </c>
      <c r="H2291" s="1">
        <f t="shared" si="105"/>
        <v>1</v>
      </c>
      <c r="I2291" s="1">
        <f t="shared" si="106"/>
        <v>2</v>
      </c>
      <c r="J2291" s="69">
        <v>32779607</v>
      </c>
      <c r="K2291" s="4" t="s">
        <v>589</v>
      </c>
      <c r="L2291" s="4" t="s">
        <v>35</v>
      </c>
      <c r="N2291" s="74" t="e">
        <f>+VLOOKUP(B2291,#REF!,5,0)</f>
        <v>#REF!</v>
      </c>
      <c r="O2291" s="2" t="e">
        <f t="shared" si="107"/>
        <v>#REF!</v>
      </c>
      <c r="P2291" s="2" t="s">
        <v>2644</v>
      </c>
      <c r="Q2291" s="2" t="s">
        <v>2645</v>
      </c>
    </row>
    <row r="2292" spans="1:17" ht="14.25" customHeight="1" x14ac:dyDescent="0.25">
      <c r="A2292" s="2">
        <v>2291</v>
      </c>
      <c r="B2292" s="3">
        <v>22401</v>
      </c>
      <c r="C2292" s="4" t="s">
        <v>4</v>
      </c>
      <c r="D2292" s="5">
        <v>44005</v>
      </c>
      <c r="E2292" s="36" t="s">
        <v>35</v>
      </c>
      <c r="F2292" s="71">
        <v>44006</v>
      </c>
      <c r="G2292" s="4" t="s">
        <v>596</v>
      </c>
      <c r="H2292" s="1">
        <f t="shared" si="105"/>
        <v>1</v>
      </c>
      <c r="I2292" s="1">
        <f t="shared" si="106"/>
        <v>2</v>
      </c>
      <c r="J2292" s="69" t="s">
        <v>2498</v>
      </c>
      <c r="K2292" s="4" t="s">
        <v>589</v>
      </c>
      <c r="L2292" s="4" t="s">
        <v>35</v>
      </c>
      <c r="N2292" s="74" t="e">
        <f>+VLOOKUP(B2292,#REF!,5,0)</f>
        <v>#REF!</v>
      </c>
      <c r="O2292" s="2" t="e">
        <f t="shared" si="107"/>
        <v>#REF!</v>
      </c>
      <c r="P2292" s="2" t="s">
        <v>2644</v>
      </c>
      <c r="Q2292" s="2" t="s">
        <v>2645</v>
      </c>
    </row>
    <row r="2293" spans="1:17" ht="14.25" customHeight="1" x14ac:dyDescent="0.25">
      <c r="A2293" s="2">
        <v>2292</v>
      </c>
      <c r="B2293" s="3">
        <v>22402</v>
      </c>
      <c r="C2293" s="4" t="s">
        <v>586</v>
      </c>
      <c r="D2293" s="5">
        <v>44005</v>
      </c>
      <c r="E2293" s="36" t="s">
        <v>35</v>
      </c>
      <c r="F2293" s="71">
        <v>44009</v>
      </c>
      <c r="G2293" s="4" t="s">
        <v>596</v>
      </c>
      <c r="H2293" s="1">
        <f t="shared" si="105"/>
        <v>4</v>
      </c>
      <c r="I2293" s="1">
        <f t="shared" si="106"/>
        <v>4</v>
      </c>
      <c r="J2293" s="69" t="s">
        <v>2350</v>
      </c>
      <c r="K2293" s="4" t="s">
        <v>589</v>
      </c>
      <c r="L2293" s="4" t="s">
        <v>35</v>
      </c>
      <c r="N2293" s="74" t="e">
        <f>+VLOOKUP(B2293,#REF!,5,0)</f>
        <v>#REF!</v>
      </c>
      <c r="O2293" s="2" t="e">
        <f t="shared" si="107"/>
        <v>#REF!</v>
      </c>
      <c r="P2293" s="2" t="s">
        <v>2644</v>
      </c>
      <c r="Q2293" s="2" t="s">
        <v>2645</v>
      </c>
    </row>
    <row r="2294" spans="1:17" ht="14.25" customHeight="1" x14ac:dyDescent="0.25">
      <c r="A2294" s="2">
        <v>2293</v>
      </c>
      <c r="B2294" s="3">
        <v>22403</v>
      </c>
      <c r="C2294" s="4" t="s">
        <v>586</v>
      </c>
      <c r="D2294" s="5">
        <v>44005</v>
      </c>
      <c r="E2294" s="36" t="s">
        <v>35</v>
      </c>
      <c r="F2294" s="71">
        <v>44009</v>
      </c>
      <c r="G2294" s="4" t="s">
        <v>596</v>
      </c>
      <c r="H2294" s="1">
        <f t="shared" si="105"/>
        <v>4</v>
      </c>
      <c r="I2294" s="1">
        <f t="shared" si="106"/>
        <v>4</v>
      </c>
      <c r="J2294" s="69" t="s">
        <v>2499</v>
      </c>
      <c r="K2294" s="4" t="s">
        <v>589</v>
      </c>
      <c r="L2294" s="4" t="s">
        <v>35</v>
      </c>
      <c r="N2294" s="74" t="e">
        <f>+VLOOKUP(B2294,#REF!,5,0)</f>
        <v>#REF!</v>
      </c>
      <c r="O2294" s="2" t="e">
        <f t="shared" si="107"/>
        <v>#REF!</v>
      </c>
      <c r="P2294" s="2" t="s">
        <v>2644</v>
      </c>
      <c r="Q2294" s="2" t="s">
        <v>2645</v>
      </c>
    </row>
    <row r="2295" spans="1:17" ht="14.25" customHeight="1" x14ac:dyDescent="0.25">
      <c r="A2295" s="2">
        <v>2294</v>
      </c>
      <c r="B2295" s="3">
        <v>22404</v>
      </c>
      <c r="C2295" s="4" t="s">
        <v>586</v>
      </c>
      <c r="D2295" s="5">
        <v>44005</v>
      </c>
      <c r="E2295" s="36" t="s">
        <v>35</v>
      </c>
      <c r="F2295" s="71">
        <v>44009</v>
      </c>
      <c r="G2295" s="4" t="s">
        <v>596</v>
      </c>
      <c r="H2295" s="1">
        <f t="shared" si="105"/>
        <v>4</v>
      </c>
      <c r="I2295" s="1">
        <f t="shared" si="106"/>
        <v>4</v>
      </c>
      <c r="J2295" s="69" t="s">
        <v>2500</v>
      </c>
      <c r="K2295" s="4" t="s">
        <v>589</v>
      </c>
      <c r="L2295" s="4" t="s">
        <v>35</v>
      </c>
      <c r="N2295" s="74" t="e">
        <f>+VLOOKUP(B2295,#REF!,5,0)</f>
        <v>#REF!</v>
      </c>
      <c r="O2295" s="2" t="e">
        <f t="shared" si="107"/>
        <v>#REF!</v>
      </c>
      <c r="P2295" s="2" t="s">
        <v>2644</v>
      </c>
      <c r="Q2295" s="2" t="s">
        <v>2645</v>
      </c>
    </row>
    <row r="2296" spans="1:17" ht="14.25" customHeight="1" x14ac:dyDescent="0.25">
      <c r="A2296" s="2">
        <v>2295</v>
      </c>
      <c r="B2296" s="3">
        <v>22405</v>
      </c>
      <c r="C2296" s="4" t="s">
        <v>586</v>
      </c>
      <c r="D2296" s="5">
        <v>44005</v>
      </c>
      <c r="E2296" s="36" t="s">
        <v>35</v>
      </c>
      <c r="F2296" s="71">
        <v>44009</v>
      </c>
      <c r="G2296" s="4" t="s">
        <v>596</v>
      </c>
      <c r="H2296" s="1">
        <f t="shared" si="105"/>
        <v>4</v>
      </c>
      <c r="I2296" s="1">
        <f t="shared" si="106"/>
        <v>4</v>
      </c>
      <c r="J2296" s="69" t="s">
        <v>2501</v>
      </c>
      <c r="K2296" s="4" t="s">
        <v>589</v>
      </c>
      <c r="L2296" s="4" t="s">
        <v>35</v>
      </c>
      <c r="N2296" s="74" t="e">
        <f>+VLOOKUP(B2296,#REF!,5,0)</f>
        <v>#REF!</v>
      </c>
      <c r="O2296" s="2" t="e">
        <f t="shared" si="107"/>
        <v>#REF!</v>
      </c>
      <c r="P2296" s="2" t="s">
        <v>2644</v>
      </c>
      <c r="Q2296" s="2" t="s">
        <v>2645</v>
      </c>
    </row>
    <row r="2297" spans="1:17" ht="14.25" customHeight="1" x14ac:dyDescent="0.25">
      <c r="A2297" s="2">
        <v>2296</v>
      </c>
      <c r="B2297" s="3">
        <v>22406</v>
      </c>
      <c r="C2297" s="4" t="s">
        <v>586</v>
      </c>
      <c r="D2297" s="5">
        <v>44005</v>
      </c>
      <c r="E2297" s="36" t="s">
        <v>35</v>
      </c>
      <c r="F2297" s="71">
        <v>44009</v>
      </c>
      <c r="G2297" s="4" t="s">
        <v>596</v>
      </c>
      <c r="H2297" s="1">
        <f t="shared" si="105"/>
        <v>4</v>
      </c>
      <c r="I2297" s="1">
        <f t="shared" si="106"/>
        <v>4</v>
      </c>
      <c r="J2297" s="69" t="s">
        <v>2476</v>
      </c>
      <c r="K2297" s="4" t="s">
        <v>589</v>
      </c>
      <c r="L2297" s="4" t="s">
        <v>35</v>
      </c>
      <c r="N2297" s="74" t="e">
        <f>+VLOOKUP(B2297,#REF!,5,0)</f>
        <v>#REF!</v>
      </c>
      <c r="O2297" s="2" t="e">
        <f t="shared" si="107"/>
        <v>#REF!</v>
      </c>
      <c r="P2297" s="2" t="s">
        <v>2644</v>
      </c>
      <c r="Q2297" s="2" t="s">
        <v>2645</v>
      </c>
    </row>
    <row r="2298" spans="1:17" ht="14.25" customHeight="1" x14ac:dyDescent="0.25">
      <c r="A2298" s="2">
        <v>2297</v>
      </c>
      <c r="B2298" s="3">
        <v>22407</v>
      </c>
      <c r="C2298" s="4" t="s">
        <v>586</v>
      </c>
      <c r="D2298" s="5">
        <v>44005</v>
      </c>
      <c r="E2298" s="36" t="s">
        <v>35</v>
      </c>
      <c r="F2298" s="71">
        <v>44009</v>
      </c>
      <c r="G2298" s="4" t="s">
        <v>596</v>
      </c>
      <c r="H2298" s="1">
        <f t="shared" si="105"/>
        <v>4</v>
      </c>
      <c r="I2298" s="1">
        <f t="shared" si="106"/>
        <v>4</v>
      </c>
      <c r="J2298" s="69" t="s">
        <v>2476</v>
      </c>
      <c r="K2298" s="4" t="s">
        <v>589</v>
      </c>
      <c r="L2298" s="4" t="s">
        <v>35</v>
      </c>
      <c r="N2298" s="74" t="e">
        <f>+VLOOKUP(B2298,#REF!,5,0)</f>
        <v>#REF!</v>
      </c>
      <c r="O2298" s="2" t="e">
        <f t="shared" si="107"/>
        <v>#REF!</v>
      </c>
      <c r="P2298" s="2" t="s">
        <v>2644</v>
      </c>
      <c r="Q2298" s="2" t="s">
        <v>2645</v>
      </c>
    </row>
    <row r="2299" spans="1:17" ht="14.25" customHeight="1" x14ac:dyDescent="0.25">
      <c r="A2299" s="2">
        <v>2298</v>
      </c>
      <c r="B2299" s="3">
        <v>22408</v>
      </c>
      <c r="C2299" s="4" t="s">
        <v>586</v>
      </c>
      <c r="D2299" s="5">
        <v>44005</v>
      </c>
      <c r="E2299" s="36" t="s">
        <v>35</v>
      </c>
      <c r="F2299" s="71">
        <v>44009</v>
      </c>
      <c r="G2299" s="4" t="s">
        <v>596</v>
      </c>
      <c r="H2299" s="1">
        <f t="shared" si="105"/>
        <v>4</v>
      </c>
      <c r="I2299" s="1">
        <f t="shared" si="106"/>
        <v>4</v>
      </c>
      <c r="J2299" s="69" t="s">
        <v>2245</v>
      </c>
      <c r="K2299" s="4" t="s">
        <v>589</v>
      </c>
      <c r="L2299" s="4" t="s">
        <v>35</v>
      </c>
      <c r="N2299" s="74" t="e">
        <f>+VLOOKUP(B2299,#REF!,5,0)</f>
        <v>#REF!</v>
      </c>
      <c r="O2299" s="2" t="e">
        <f t="shared" si="107"/>
        <v>#REF!</v>
      </c>
      <c r="P2299" s="2" t="s">
        <v>2644</v>
      </c>
      <c r="Q2299" s="2" t="s">
        <v>2645</v>
      </c>
    </row>
    <row r="2300" spans="1:17" ht="14.25" customHeight="1" x14ac:dyDescent="0.25">
      <c r="A2300" s="2">
        <v>2299</v>
      </c>
      <c r="B2300" s="3">
        <v>22409</v>
      </c>
      <c r="C2300" s="4" t="s">
        <v>2</v>
      </c>
      <c r="D2300" s="5">
        <v>44005</v>
      </c>
      <c r="E2300" s="36" t="s">
        <v>35</v>
      </c>
      <c r="F2300" s="71">
        <v>44006</v>
      </c>
      <c r="G2300" s="4" t="s">
        <v>596</v>
      </c>
      <c r="H2300" s="1">
        <f t="shared" si="105"/>
        <v>1</v>
      </c>
      <c r="I2300" s="1">
        <f t="shared" si="106"/>
        <v>2</v>
      </c>
      <c r="J2300" s="69" t="s">
        <v>1993</v>
      </c>
      <c r="K2300" s="4" t="s">
        <v>589</v>
      </c>
      <c r="L2300" s="4" t="s">
        <v>35</v>
      </c>
      <c r="N2300" s="74" t="e">
        <f>+VLOOKUP(B2300,#REF!,5,0)</f>
        <v>#REF!</v>
      </c>
      <c r="O2300" s="2" t="e">
        <f t="shared" si="107"/>
        <v>#REF!</v>
      </c>
      <c r="P2300" s="2" t="s">
        <v>2644</v>
      </c>
      <c r="Q2300" s="2" t="s">
        <v>2645</v>
      </c>
    </row>
    <row r="2301" spans="1:17" ht="14.25" customHeight="1" x14ac:dyDescent="0.25">
      <c r="A2301" s="2">
        <v>2300</v>
      </c>
      <c r="B2301" s="3">
        <v>22410</v>
      </c>
      <c r="C2301" s="4" t="s">
        <v>4</v>
      </c>
      <c r="D2301" s="5">
        <v>44005</v>
      </c>
      <c r="E2301" s="36" t="s">
        <v>35</v>
      </c>
      <c r="F2301" s="71">
        <v>44009</v>
      </c>
      <c r="G2301" s="4" t="s">
        <v>596</v>
      </c>
      <c r="H2301" s="1">
        <f t="shared" si="105"/>
        <v>4</v>
      </c>
      <c r="I2301" s="1">
        <f t="shared" si="106"/>
        <v>4</v>
      </c>
      <c r="J2301" s="69" t="s">
        <v>2502</v>
      </c>
      <c r="K2301" s="4" t="s">
        <v>589</v>
      </c>
      <c r="L2301" s="4" t="s">
        <v>35</v>
      </c>
      <c r="N2301" s="74" t="e">
        <f>+VLOOKUP(B2301,#REF!,5,0)</f>
        <v>#REF!</v>
      </c>
      <c r="O2301" s="2" t="e">
        <f t="shared" si="107"/>
        <v>#REF!</v>
      </c>
      <c r="P2301" s="2" t="s">
        <v>2644</v>
      </c>
      <c r="Q2301" s="2" t="s">
        <v>2645</v>
      </c>
    </row>
    <row r="2302" spans="1:17" ht="14.25" customHeight="1" x14ac:dyDescent="0.25">
      <c r="A2302" s="2">
        <v>2301</v>
      </c>
      <c r="B2302" s="3">
        <v>22411</v>
      </c>
      <c r="C2302" s="4" t="s">
        <v>4</v>
      </c>
      <c r="D2302" s="5">
        <v>44005</v>
      </c>
      <c r="E2302" s="36" t="s">
        <v>35</v>
      </c>
      <c r="F2302" s="71">
        <v>44008</v>
      </c>
      <c r="G2302" s="4" t="s">
        <v>596</v>
      </c>
      <c r="H2302" s="1">
        <f t="shared" si="105"/>
        <v>3</v>
      </c>
      <c r="I2302" s="1">
        <f t="shared" si="106"/>
        <v>4</v>
      </c>
      <c r="J2302" s="69" t="s">
        <v>2503</v>
      </c>
      <c r="K2302" s="4" t="s">
        <v>589</v>
      </c>
      <c r="L2302" s="4" t="s">
        <v>35</v>
      </c>
      <c r="N2302" s="74" t="e">
        <f>+VLOOKUP(B2302,#REF!,5,0)</f>
        <v>#REF!</v>
      </c>
      <c r="O2302" s="2" t="e">
        <f t="shared" si="107"/>
        <v>#REF!</v>
      </c>
      <c r="P2302" s="2" t="s">
        <v>2644</v>
      </c>
      <c r="Q2302" s="2" t="s">
        <v>2645</v>
      </c>
    </row>
    <row r="2303" spans="1:17" ht="14.25" customHeight="1" x14ac:dyDescent="0.25">
      <c r="A2303" s="2">
        <v>2302</v>
      </c>
      <c r="B2303" s="3">
        <v>22412</v>
      </c>
      <c r="C2303" s="4" t="s">
        <v>586</v>
      </c>
      <c r="D2303" s="5">
        <v>44005</v>
      </c>
      <c r="E2303" s="36" t="s">
        <v>35</v>
      </c>
      <c r="F2303" s="71">
        <v>44009</v>
      </c>
      <c r="G2303" s="4" t="s">
        <v>596</v>
      </c>
      <c r="H2303" s="1">
        <f t="shared" si="105"/>
        <v>4</v>
      </c>
      <c r="I2303" s="1">
        <f t="shared" si="106"/>
        <v>4</v>
      </c>
      <c r="J2303" s="69" t="s">
        <v>2504</v>
      </c>
      <c r="K2303" s="4" t="s">
        <v>589</v>
      </c>
      <c r="L2303" s="4" t="s">
        <v>35</v>
      </c>
      <c r="N2303" s="74" t="e">
        <f>+VLOOKUP(B2303,#REF!,5,0)</f>
        <v>#REF!</v>
      </c>
      <c r="O2303" s="2" t="e">
        <f t="shared" si="107"/>
        <v>#REF!</v>
      </c>
      <c r="P2303" s="2" t="s">
        <v>2644</v>
      </c>
      <c r="Q2303" s="2" t="s">
        <v>2645</v>
      </c>
    </row>
    <row r="2304" spans="1:17" ht="14.25" customHeight="1" x14ac:dyDescent="0.25">
      <c r="A2304" s="2">
        <v>2303</v>
      </c>
      <c r="B2304" s="3">
        <v>22413</v>
      </c>
      <c r="C2304" s="4" t="s">
        <v>586</v>
      </c>
      <c r="D2304" s="5">
        <v>44005</v>
      </c>
      <c r="E2304" s="36" t="s">
        <v>35</v>
      </c>
      <c r="F2304" s="71">
        <v>44009</v>
      </c>
      <c r="G2304" s="4" t="s">
        <v>596</v>
      </c>
      <c r="H2304" s="1">
        <f t="shared" si="105"/>
        <v>4</v>
      </c>
      <c r="I2304" s="1">
        <f t="shared" si="106"/>
        <v>4</v>
      </c>
      <c r="J2304" s="69" t="s">
        <v>2505</v>
      </c>
      <c r="K2304" s="4" t="s">
        <v>589</v>
      </c>
      <c r="L2304" s="4" t="s">
        <v>35</v>
      </c>
      <c r="N2304" s="74" t="e">
        <f>+VLOOKUP(B2304,#REF!,5,0)</f>
        <v>#REF!</v>
      </c>
      <c r="O2304" s="2" t="e">
        <f t="shared" si="107"/>
        <v>#REF!</v>
      </c>
      <c r="P2304" s="2" t="s">
        <v>2644</v>
      </c>
      <c r="Q2304" s="2" t="s">
        <v>2645</v>
      </c>
    </row>
    <row r="2305" spans="1:17" ht="14.25" customHeight="1" x14ac:dyDescent="0.25">
      <c r="A2305" s="2">
        <v>2304</v>
      </c>
      <c r="B2305" s="3">
        <v>22414</v>
      </c>
      <c r="C2305" s="4" t="s">
        <v>586</v>
      </c>
      <c r="D2305" s="5">
        <v>44005</v>
      </c>
      <c r="E2305" s="36" t="s">
        <v>35</v>
      </c>
      <c r="F2305" s="71">
        <v>44009</v>
      </c>
      <c r="G2305" s="4" t="s">
        <v>596</v>
      </c>
      <c r="H2305" s="1">
        <f t="shared" si="105"/>
        <v>4</v>
      </c>
      <c r="I2305" s="1">
        <f t="shared" si="106"/>
        <v>4</v>
      </c>
      <c r="J2305" s="69" t="s">
        <v>2506</v>
      </c>
      <c r="K2305" s="4" t="s">
        <v>589</v>
      </c>
      <c r="L2305" s="4" t="s">
        <v>35</v>
      </c>
      <c r="N2305" s="74" t="e">
        <f>+VLOOKUP(B2305,#REF!,5,0)</f>
        <v>#REF!</v>
      </c>
      <c r="O2305" s="2" t="e">
        <f t="shared" si="107"/>
        <v>#REF!</v>
      </c>
      <c r="P2305" s="2" t="s">
        <v>2644</v>
      </c>
      <c r="Q2305" s="2" t="s">
        <v>2645</v>
      </c>
    </row>
    <row r="2306" spans="1:17" ht="14.25" customHeight="1" x14ac:dyDescent="0.25">
      <c r="A2306" s="2">
        <v>2305</v>
      </c>
      <c r="B2306" s="3">
        <v>22415</v>
      </c>
      <c r="C2306" s="4" t="s">
        <v>586</v>
      </c>
      <c r="D2306" s="5">
        <v>44005</v>
      </c>
      <c r="E2306" s="36" t="s">
        <v>35</v>
      </c>
      <c r="F2306" s="71">
        <v>44009</v>
      </c>
      <c r="G2306" s="4" t="s">
        <v>596</v>
      </c>
      <c r="H2306" s="1">
        <f t="shared" ref="H2306:H2369" si="108">+F2306-D2306</f>
        <v>4</v>
      </c>
      <c r="I2306" s="1">
        <f t="shared" ref="I2306:I2369" si="109">+NETWORKDAYS(D2306,F2306)</f>
        <v>4</v>
      </c>
      <c r="J2306" s="69" t="s">
        <v>2507</v>
      </c>
      <c r="K2306" s="4" t="s">
        <v>589</v>
      </c>
      <c r="L2306" s="4" t="s">
        <v>35</v>
      </c>
      <c r="N2306" s="74" t="e">
        <f>+VLOOKUP(B2306,#REF!,5,0)</f>
        <v>#REF!</v>
      </c>
      <c r="O2306" s="2" t="e">
        <f t="shared" ref="O2306:O2369" si="110">+N2306=K2306</f>
        <v>#REF!</v>
      </c>
      <c r="P2306" s="2" t="s">
        <v>2644</v>
      </c>
      <c r="Q2306" s="2" t="s">
        <v>2645</v>
      </c>
    </row>
    <row r="2307" spans="1:17" ht="14.25" customHeight="1" x14ac:dyDescent="0.25">
      <c r="A2307" s="2">
        <v>2306</v>
      </c>
      <c r="B2307" s="3">
        <v>22416</v>
      </c>
      <c r="C2307" s="4" t="s">
        <v>586</v>
      </c>
      <c r="D2307" s="5">
        <v>44005</v>
      </c>
      <c r="E2307" s="36" t="s">
        <v>35</v>
      </c>
      <c r="F2307" s="71">
        <v>44009</v>
      </c>
      <c r="G2307" s="4" t="s">
        <v>596</v>
      </c>
      <c r="H2307" s="1">
        <f t="shared" si="108"/>
        <v>4</v>
      </c>
      <c r="I2307" s="1">
        <f t="shared" si="109"/>
        <v>4</v>
      </c>
      <c r="J2307" s="69" t="s">
        <v>2508</v>
      </c>
      <c r="K2307" s="4" t="s">
        <v>589</v>
      </c>
      <c r="L2307" s="4" t="s">
        <v>35</v>
      </c>
      <c r="N2307" s="74" t="e">
        <f>+VLOOKUP(B2307,#REF!,5,0)</f>
        <v>#REF!</v>
      </c>
      <c r="O2307" s="2" t="e">
        <f t="shared" si="110"/>
        <v>#REF!</v>
      </c>
      <c r="P2307" s="2" t="s">
        <v>2644</v>
      </c>
      <c r="Q2307" s="2" t="s">
        <v>2645</v>
      </c>
    </row>
    <row r="2308" spans="1:17" ht="14.25" customHeight="1" x14ac:dyDescent="0.25">
      <c r="A2308" s="2">
        <v>2307</v>
      </c>
      <c r="B2308" s="3">
        <v>22417</v>
      </c>
      <c r="C2308" s="4" t="s">
        <v>586</v>
      </c>
      <c r="D2308" s="5">
        <v>44005</v>
      </c>
      <c r="E2308" s="36" t="s">
        <v>35</v>
      </c>
      <c r="F2308" s="71">
        <v>44009</v>
      </c>
      <c r="G2308" s="4" t="s">
        <v>596</v>
      </c>
      <c r="H2308" s="1">
        <f t="shared" si="108"/>
        <v>4</v>
      </c>
      <c r="I2308" s="1">
        <f t="shared" si="109"/>
        <v>4</v>
      </c>
      <c r="J2308" s="69" t="s">
        <v>2509</v>
      </c>
      <c r="K2308" s="4" t="s">
        <v>589</v>
      </c>
      <c r="L2308" s="4" t="s">
        <v>35</v>
      </c>
      <c r="N2308" s="74" t="e">
        <f>+VLOOKUP(B2308,#REF!,5,0)</f>
        <v>#REF!</v>
      </c>
      <c r="O2308" s="2" t="e">
        <f t="shared" si="110"/>
        <v>#REF!</v>
      </c>
      <c r="P2308" s="2" t="s">
        <v>2644</v>
      </c>
      <c r="Q2308" s="2" t="s">
        <v>2645</v>
      </c>
    </row>
    <row r="2309" spans="1:17" ht="14.25" customHeight="1" x14ac:dyDescent="0.25">
      <c r="A2309" s="2">
        <v>2308</v>
      </c>
      <c r="B2309" s="3">
        <v>22418</v>
      </c>
      <c r="C2309" s="4" t="s">
        <v>586</v>
      </c>
      <c r="D2309" s="5">
        <v>44005</v>
      </c>
      <c r="E2309" s="36" t="s">
        <v>35</v>
      </c>
      <c r="F2309" s="71">
        <v>44009</v>
      </c>
      <c r="G2309" s="4" t="s">
        <v>596</v>
      </c>
      <c r="H2309" s="1">
        <f t="shared" si="108"/>
        <v>4</v>
      </c>
      <c r="I2309" s="1">
        <f t="shared" si="109"/>
        <v>4</v>
      </c>
      <c r="J2309" s="69" t="s">
        <v>2510</v>
      </c>
      <c r="K2309" s="4" t="s">
        <v>589</v>
      </c>
      <c r="L2309" s="4" t="s">
        <v>35</v>
      </c>
      <c r="N2309" s="74" t="e">
        <f>+VLOOKUP(B2309,#REF!,5,0)</f>
        <v>#REF!</v>
      </c>
      <c r="O2309" s="2" t="e">
        <f t="shared" si="110"/>
        <v>#REF!</v>
      </c>
      <c r="P2309" s="2" t="s">
        <v>2644</v>
      </c>
      <c r="Q2309" s="2" t="s">
        <v>2645</v>
      </c>
    </row>
    <row r="2310" spans="1:17" ht="14.25" customHeight="1" x14ac:dyDescent="0.25">
      <c r="A2310" s="2">
        <v>2309</v>
      </c>
      <c r="B2310" s="3">
        <v>22419</v>
      </c>
      <c r="C2310" s="4" t="s">
        <v>7</v>
      </c>
      <c r="D2310" s="5">
        <v>44005</v>
      </c>
      <c r="E2310" s="36" t="s">
        <v>35</v>
      </c>
      <c r="F2310" s="71">
        <v>44043</v>
      </c>
      <c r="G2310" s="4" t="s">
        <v>2647</v>
      </c>
      <c r="H2310" s="1">
        <f t="shared" si="108"/>
        <v>38</v>
      </c>
      <c r="I2310" s="1">
        <f t="shared" si="109"/>
        <v>29</v>
      </c>
      <c r="J2310" s="69" t="s">
        <v>2511</v>
      </c>
      <c r="K2310" s="4" t="s">
        <v>589</v>
      </c>
      <c r="L2310" s="4" t="s">
        <v>434</v>
      </c>
      <c r="N2310" s="74" t="e">
        <f>+VLOOKUP(B2310,#REF!,5,0)</f>
        <v>#REF!</v>
      </c>
      <c r="O2310" s="2" t="e">
        <f t="shared" si="110"/>
        <v>#REF!</v>
      </c>
      <c r="P2310" s="2" t="s">
        <v>2644</v>
      </c>
      <c r="Q2310" s="2" t="s">
        <v>2645</v>
      </c>
    </row>
    <row r="2311" spans="1:17" ht="14.25" customHeight="1" x14ac:dyDescent="0.25">
      <c r="A2311" s="2">
        <v>2310</v>
      </c>
      <c r="B2311" s="3">
        <v>22420</v>
      </c>
      <c r="C2311" s="4" t="s">
        <v>586</v>
      </c>
      <c r="D2311" s="5">
        <v>44005</v>
      </c>
      <c r="E2311" s="36" t="s">
        <v>35</v>
      </c>
      <c r="F2311" s="71">
        <v>44009</v>
      </c>
      <c r="G2311" s="4" t="s">
        <v>596</v>
      </c>
      <c r="H2311" s="1">
        <f t="shared" si="108"/>
        <v>4</v>
      </c>
      <c r="I2311" s="1">
        <f t="shared" si="109"/>
        <v>4</v>
      </c>
      <c r="J2311" s="69" t="s">
        <v>2512</v>
      </c>
      <c r="K2311" s="4" t="s">
        <v>589</v>
      </c>
      <c r="L2311" s="4" t="s">
        <v>35</v>
      </c>
      <c r="N2311" s="74" t="e">
        <f>+VLOOKUP(B2311,#REF!,5,0)</f>
        <v>#REF!</v>
      </c>
      <c r="O2311" s="2" t="e">
        <f t="shared" si="110"/>
        <v>#REF!</v>
      </c>
      <c r="P2311" s="2" t="s">
        <v>2644</v>
      </c>
      <c r="Q2311" s="2" t="s">
        <v>2645</v>
      </c>
    </row>
    <row r="2312" spans="1:17" ht="14.25" customHeight="1" x14ac:dyDescent="0.25">
      <c r="A2312" s="2">
        <v>2311</v>
      </c>
      <c r="B2312" s="3">
        <v>22421</v>
      </c>
      <c r="C2312" s="4" t="s">
        <v>586</v>
      </c>
      <c r="D2312" s="5">
        <v>44005</v>
      </c>
      <c r="E2312" s="36" t="s">
        <v>35</v>
      </c>
      <c r="F2312" s="71">
        <v>44009</v>
      </c>
      <c r="G2312" s="4" t="s">
        <v>596</v>
      </c>
      <c r="H2312" s="1">
        <f t="shared" si="108"/>
        <v>4</v>
      </c>
      <c r="I2312" s="1">
        <f t="shared" si="109"/>
        <v>4</v>
      </c>
      <c r="J2312" s="69" t="s">
        <v>2513</v>
      </c>
      <c r="K2312" s="4" t="s">
        <v>589</v>
      </c>
      <c r="L2312" s="4" t="s">
        <v>35</v>
      </c>
      <c r="N2312" s="74" t="e">
        <f>+VLOOKUP(B2312,#REF!,5,0)</f>
        <v>#REF!</v>
      </c>
      <c r="O2312" s="2" t="e">
        <f t="shared" si="110"/>
        <v>#REF!</v>
      </c>
      <c r="P2312" s="2" t="s">
        <v>2644</v>
      </c>
      <c r="Q2312" s="2" t="s">
        <v>2645</v>
      </c>
    </row>
    <row r="2313" spans="1:17" ht="14.25" customHeight="1" x14ac:dyDescent="0.25">
      <c r="A2313" s="2">
        <v>2312</v>
      </c>
      <c r="B2313" s="3">
        <v>22422</v>
      </c>
      <c r="C2313" s="4" t="s">
        <v>2</v>
      </c>
      <c r="D2313" s="5">
        <v>44005</v>
      </c>
      <c r="E2313" s="36" t="s">
        <v>35</v>
      </c>
      <c r="F2313" s="71">
        <v>44008</v>
      </c>
      <c r="G2313" s="4" t="s">
        <v>596</v>
      </c>
      <c r="H2313" s="1">
        <f t="shared" si="108"/>
        <v>3</v>
      </c>
      <c r="I2313" s="1">
        <f t="shared" si="109"/>
        <v>4</v>
      </c>
      <c r="J2313" s="69" t="s">
        <v>2514</v>
      </c>
      <c r="K2313" s="4" t="s">
        <v>589</v>
      </c>
      <c r="L2313" s="4" t="s">
        <v>35</v>
      </c>
      <c r="N2313" s="74" t="e">
        <f>+VLOOKUP(B2313,#REF!,5,0)</f>
        <v>#REF!</v>
      </c>
      <c r="O2313" s="2" t="e">
        <f t="shared" si="110"/>
        <v>#REF!</v>
      </c>
      <c r="P2313" s="2" t="s">
        <v>2644</v>
      </c>
      <c r="Q2313" s="2" t="s">
        <v>2645</v>
      </c>
    </row>
    <row r="2314" spans="1:17" ht="14.25" customHeight="1" x14ac:dyDescent="0.25">
      <c r="A2314" s="2">
        <v>2313</v>
      </c>
      <c r="B2314" s="3">
        <v>22423</v>
      </c>
      <c r="C2314" s="4" t="s">
        <v>586</v>
      </c>
      <c r="D2314" s="5">
        <v>44005</v>
      </c>
      <c r="E2314" s="36" t="s">
        <v>35</v>
      </c>
      <c r="F2314" s="71">
        <v>44009</v>
      </c>
      <c r="G2314" s="4" t="s">
        <v>596</v>
      </c>
      <c r="H2314" s="1">
        <f t="shared" si="108"/>
        <v>4</v>
      </c>
      <c r="I2314" s="1">
        <f t="shared" si="109"/>
        <v>4</v>
      </c>
      <c r="J2314" s="69" t="s">
        <v>800</v>
      </c>
      <c r="K2314" s="4" t="s">
        <v>589</v>
      </c>
      <c r="L2314" s="4" t="s">
        <v>35</v>
      </c>
      <c r="N2314" s="74" t="e">
        <f>+VLOOKUP(B2314,#REF!,5,0)</f>
        <v>#REF!</v>
      </c>
      <c r="O2314" s="2" t="e">
        <f t="shared" si="110"/>
        <v>#REF!</v>
      </c>
      <c r="P2314" s="2" t="s">
        <v>2644</v>
      </c>
      <c r="Q2314" s="2" t="s">
        <v>2645</v>
      </c>
    </row>
    <row r="2315" spans="1:17" ht="14.25" customHeight="1" x14ac:dyDescent="0.25">
      <c r="A2315" s="2">
        <v>2314</v>
      </c>
      <c r="B2315" s="3">
        <v>22424</v>
      </c>
      <c r="C2315" s="4" t="s">
        <v>586</v>
      </c>
      <c r="D2315" s="5">
        <v>44005</v>
      </c>
      <c r="E2315" s="36" t="s">
        <v>35</v>
      </c>
      <c r="F2315" s="71">
        <v>44009</v>
      </c>
      <c r="G2315" s="4" t="s">
        <v>596</v>
      </c>
      <c r="H2315" s="1">
        <f t="shared" si="108"/>
        <v>4</v>
      </c>
      <c r="I2315" s="1">
        <f t="shared" si="109"/>
        <v>4</v>
      </c>
      <c r="J2315" s="69" t="s">
        <v>2515</v>
      </c>
      <c r="K2315" s="4" t="s">
        <v>589</v>
      </c>
      <c r="L2315" s="4" t="s">
        <v>35</v>
      </c>
      <c r="N2315" s="74" t="e">
        <f>+VLOOKUP(B2315,#REF!,5,0)</f>
        <v>#REF!</v>
      </c>
      <c r="O2315" s="2" t="e">
        <f t="shared" si="110"/>
        <v>#REF!</v>
      </c>
      <c r="P2315" s="2" t="s">
        <v>2644</v>
      </c>
      <c r="Q2315" s="2" t="s">
        <v>2645</v>
      </c>
    </row>
    <row r="2316" spans="1:17" ht="14.25" customHeight="1" x14ac:dyDescent="0.25">
      <c r="A2316" s="2">
        <v>2315</v>
      </c>
      <c r="B2316" s="3">
        <v>22425</v>
      </c>
      <c r="C2316" s="4" t="s">
        <v>586</v>
      </c>
      <c r="D2316" s="5">
        <v>44005</v>
      </c>
      <c r="E2316" s="36" t="s">
        <v>35</v>
      </c>
      <c r="F2316" s="71">
        <v>44009</v>
      </c>
      <c r="G2316" s="4" t="s">
        <v>596</v>
      </c>
      <c r="H2316" s="1">
        <f t="shared" si="108"/>
        <v>4</v>
      </c>
      <c r="I2316" s="1">
        <f t="shared" si="109"/>
        <v>4</v>
      </c>
      <c r="J2316" s="69" t="s">
        <v>800</v>
      </c>
      <c r="K2316" s="4" t="s">
        <v>589</v>
      </c>
      <c r="L2316" s="4" t="s">
        <v>35</v>
      </c>
      <c r="N2316" s="74" t="e">
        <f>+VLOOKUP(B2316,#REF!,5,0)</f>
        <v>#REF!</v>
      </c>
      <c r="O2316" s="2" t="e">
        <f t="shared" si="110"/>
        <v>#REF!</v>
      </c>
      <c r="P2316" s="2" t="s">
        <v>2644</v>
      </c>
      <c r="Q2316" s="2" t="s">
        <v>2645</v>
      </c>
    </row>
    <row r="2317" spans="1:17" ht="14.25" customHeight="1" x14ac:dyDescent="0.25">
      <c r="A2317" s="2">
        <v>2316</v>
      </c>
      <c r="B2317" s="3">
        <v>22426</v>
      </c>
      <c r="C2317" s="4" t="s">
        <v>2</v>
      </c>
      <c r="D2317" s="5">
        <v>44005</v>
      </c>
      <c r="E2317" s="36" t="s">
        <v>35</v>
      </c>
      <c r="F2317" s="71">
        <v>44008</v>
      </c>
      <c r="G2317" s="4" t="s">
        <v>596</v>
      </c>
      <c r="H2317" s="1">
        <f t="shared" si="108"/>
        <v>3</v>
      </c>
      <c r="I2317" s="1">
        <f t="shared" si="109"/>
        <v>4</v>
      </c>
      <c r="J2317" s="69" t="s">
        <v>2516</v>
      </c>
      <c r="K2317" s="4" t="s">
        <v>589</v>
      </c>
      <c r="L2317" s="4" t="s">
        <v>35</v>
      </c>
      <c r="N2317" s="74" t="e">
        <f>+VLOOKUP(B2317,#REF!,5,0)</f>
        <v>#REF!</v>
      </c>
      <c r="O2317" s="2" t="e">
        <f t="shared" si="110"/>
        <v>#REF!</v>
      </c>
      <c r="P2317" s="2" t="s">
        <v>2644</v>
      </c>
      <c r="Q2317" s="2" t="s">
        <v>2645</v>
      </c>
    </row>
    <row r="2318" spans="1:17" ht="14.25" customHeight="1" x14ac:dyDescent="0.25">
      <c r="A2318" s="2">
        <v>2317</v>
      </c>
      <c r="B2318" s="3">
        <v>22427</v>
      </c>
      <c r="C2318" s="4" t="s">
        <v>4</v>
      </c>
      <c r="D2318" s="5">
        <v>44005</v>
      </c>
      <c r="E2318" s="36" t="s">
        <v>35</v>
      </c>
      <c r="F2318" s="71">
        <v>44008</v>
      </c>
      <c r="G2318" s="4" t="s">
        <v>596</v>
      </c>
      <c r="H2318" s="1">
        <f t="shared" si="108"/>
        <v>3</v>
      </c>
      <c r="I2318" s="1">
        <f t="shared" si="109"/>
        <v>4</v>
      </c>
      <c r="J2318" s="69" t="s">
        <v>2517</v>
      </c>
      <c r="K2318" s="4" t="s">
        <v>589</v>
      </c>
      <c r="L2318" s="4" t="s">
        <v>35</v>
      </c>
      <c r="N2318" s="74" t="e">
        <f>+VLOOKUP(B2318,#REF!,5,0)</f>
        <v>#REF!</v>
      </c>
      <c r="O2318" s="2" t="e">
        <f t="shared" si="110"/>
        <v>#REF!</v>
      </c>
      <c r="P2318" s="2" t="s">
        <v>2644</v>
      </c>
      <c r="Q2318" s="2" t="s">
        <v>2645</v>
      </c>
    </row>
    <row r="2319" spans="1:17" ht="14.25" customHeight="1" x14ac:dyDescent="0.25">
      <c r="A2319" s="2">
        <v>2318</v>
      </c>
      <c r="B2319" s="3">
        <v>22428</v>
      </c>
      <c r="C2319" s="4" t="s">
        <v>586</v>
      </c>
      <c r="D2319" s="5">
        <v>44005</v>
      </c>
      <c r="E2319" s="36" t="s">
        <v>35</v>
      </c>
      <c r="F2319" s="71">
        <v>44012</v>
      </c>
      <c r="G2319" s="4" t="s">
        <v>596</v>
      </c>
      <c r="H2319" s="1">
        <f t="shared" si="108"/>
        <v>7</v>
      </c>
      <c r="I2319" s="1">
        <f t="shared" si="109"/>
        <v>6</v>
      </c>
      <c r="J2319" s="69" t="s">
        <v>2518</v>
      </c>
      <c r="K2319" s="4" t="s">
        <v>589</v>
      </c>
      <c r="L2319" s="4" t="s">
        <v>35</v>
      </c>
      <c r="N2319" s="74" t="e">
        <f>+VLOOKUP(B2319,#REF!,5,0)</f>
        <v>#REF!</v>
      </c>
      <c r="O2319" s="2" t="e">
        <f t="shared" si="110"/>
        <v>#REF!</v>
      </c>
      <c r="P2319" s="2" t="s">
        <v>2644</v>
      </c>
      <c r="Q2319" s="2" t="s">
        <v>2645</v>
      </c>
    </row>
    <row r="2320" spans="1:17" ht="14.25" customHeight="1" x14ac:dyDescent="0.25">
      <c r="A2320" s="2">
        <v>2319</v>
      </c>
      <c r="B2320" s="3">
        <v>22429</v>
      </c>
      <c r="C2320" s="4" t="s">
        <v>586</v>
      </c>
      <c r="D2320" s="5">
        <v>44005</v>
      </c>
      <c r="E2320" s="36" t="s">
        <v>35</v>
      </c>
      <c r="F2320" s="71">
        <v>44012</v>
      </c>
      <c r="G2320" s="4" t="s">
        <v>596</v>
      </c>
      <c r="H2320" s="1">
        <f t="shared" si="108"/>
        <v>7</v>
      </c>
      <c r="I2320" s="1">
        <f t="shared" si="109"/>
        <v>6</v>
      </c>
      <c r="J2320" s="69" t="s">
        <v>2143</v>
      </c>
      <c r="K2320" s="4" t="s">
        <v>589</v>
      </c>
      <c r="L2320" s="4" t="s">
        <v>35</v>
      </c>
      <c r="N2320" s="74" t="e">
        <f>+VLOOKUP(B2320,#REF!,5,0)</f>
        <v>#REF!</v>
      </c>
      <c r="O2320" s="2" t="e">
        <f t="shared" si="110"/>
        <v>#REF!</v>
      </c>
      <c r="P2320" s="2" t="s">
        <v>2644</v>
      </c>
      <c r="Q2320" s="2" t="s">
        <v>2645</v>
      </c>
    </row>
    <row r="2321" spans="1:17" ht="14.25" customHeight="1" x14ac:dyDescent="0.25">
      <c r="A2321" s="2">
        <v>2320</v>
      </c>
      <c r="B2321" s="3">
        <v>22430</v>
      </c>
      <c r="C2321" s="4" t="s">
        <v>586</v>
      </c>
      <c r="D2321" s="5">
        <v>44005</v>
      </c>
      <c r="E2321" s="36" t="s">
        <v>35</v>
      </c>
      <c r="F2321" s="71">
        <v>44012</v>
      </c>
      <c r="G2321" s="4" t="s">
        <v>596</v>
      </c>
      <c r="H2321" s="1">
        <f t="shared" si="108"/>
        <v>7</v>
      </c>
      <c r="I2321" s="1">
        <f t="shared" si="109"/>
        <v>6</v>
      </c>
      <c r="J2321" s="69" t="s">
        <v>2519</v>
      </c>
      <c r="K2321" s="4" t="s">
        <v>589</v>
      </c>
      <c r="L2321" s="4" t="s">
        <v>35</v>
      </c>
      <c r="N2321" s="74" t="e">
        <f>+VLOOKUP(B2321,#REF!,5,0)</f>
        <v>#REF!</v>
      </c>
      <c r="O2321" s="2" t="e">
        <f t="shared" si="110"/>
        <v>#REF!</v>
      </c>
      <c r="P2321" s="2" t="s">
        <v>2644</v>
      </c>
      <c r="Q2321" s="2" t="s">
        <v>2645</v>
      </c>
    </row>
    <row r="2322" spans="1:17" ht="14.25" customHeight="1" x14ac:dyDescent="0.25">
      <c r="A2322" s="2">
        <v>2321</v>
      </c>
      <c r="B2322" s="3">
        <v>22431</v>
      </c>
      <c r="C2322" s="4" t="s">
        <v>586</v>
      </c>
      <c r="D2322" s="5">
        <v>44005</v>
      </c>
      <c r="E2322" s="36" t="s">
        <v>35</v>
      </c>
      <c r="F2322" s="71">
        <v>44012</v>
      </c>
      <c r="G2322" s="4" t="s">
        <v>596</v>
      </c>
      <c r="H2322" s="1">
        <f t="shared" si="108"/>
        <v>7</v>
      </c>
      <c r="I2322" s="1">
        <f t="shared" si="109"/>
        <v>6</v>
      </c>
      <c r="J2322" s="69" t="s">
        <v>2520</v>
      </c>
      <c r="K2322" s="4" t="s">
        <v>589</v>
      </c>
      <c r="L2322" s="4" t="s">
        <v>35</v>
      </c>
      <c r="N2322" s="74" t="e">
        <f>+VLOOKUP(B2322,#REF!,5,0)</f>
        <v>#REF!</v>
      </c>
      <c r="O2322" s="2" t="e">
        <f t="shared" si="110"/>
        <v>#REF!</v>
      </c>
      <c r="P2322" s="2" t="s">
        <v>2644</v>
      </c>
      <c r="Q2322" s="2" t="s">
        <v>2645</v>
      </c>
    </row>
    <row r="2323" spans="1:17" ht="14.25" customHeight="1" x14ac:dyDescent="0.25">
      <c r="A2323" s="2">
        <v>2322</v>
      </c>
      <c r="B2323" s="3">
        <v>22432</v>
      </c>
      <c r="C2323" s="4" t="s">
        <v>586</v>
      </c>
      <c r="D2323" s="5">
        <v>44006</v>
      </c>
      <c r="E2323" s="36" t="s">
        <v>35</v>
      </c>
      <c r="F2323" s="71">
        <v>44012</v>
      </c>
      <c r="G2323" s="4" t="s">
        <v>596</v>
      </c>
      <c r="H2323" s="1">
        <f t="shared" si="108"/>
        <v>6</v>
      </c>
      <c r="I2323" s="1">
        <f t="shared" si="109"/>
        <v>5</v>
      </c>
      <c r="J2323" s="69" t="s">
        <v>2521</v>
      </c>
      <c r="K2323" s="4" t="s">
        <v>589</v>
      </c>
      <c r="L2323" s="4" t="s">
        <v>35</v>
      </c>
      <c r="N2323" s="74" t="e">
        <f>+VLOOKUP(B2323,#REF!,5,0)</f>
        <v>#REF!</v>
      </c>
      <c r="O2323" s="2" t="e">
        <f t="shared" si="110"/>
        <v>#REF!</v>
      </c>
      <c r="P2323" s="2" t="s">
        <v>2644</v>
      </c>
      <c r="Q2323" s="2" t="s">
        <v>2645</v>
      </c>
    </row>
    <row r="2324" spans="1:17" ht="14.25" customHeight="1" x14ac:dyDescent="0.25">
      <c r="A2324" s="2">
        <v>2323</v>
      </c>
      <c r="B2324" s="3">
        <v>22433</v>
      </c>
      <c r="C2324" s="4" t="s">
        <v>586</v>
      </c>
      <c r="D2324" s="5">
        <v>44006</v>
      </c>
      <c r="E2324" s="36" t="s">
        <v>35</v>
      </c>
      <c r="F2324" s="71">
        <v>44012</v>
      </c>
      <c r="G2324" s="4" t="s">
        <v>596</v>
      </c>
      <c r="H2324" s="1">
        <f t="shared" si="108"/>
        <v>6</v>
      </c>
      <c r="I2324" s="1">
        <f t="shared" si="109"/>
        <v>5</v>
      </c>
      <c r="J2324" s="69" t="s">
        <v>2522</v>
      </c>
      <c r="K2324" s="4" t="s">
        <v>589</v>
      </c>
      <c r="L2324" s="4" t="s">
        <v>35</v>
      </c>
      <c r="N2324" s="74" t="e">
        <f>+VLOOKUP(B2324,#REF!,5,0)</f>
        <v>#REF!</v>
      </c>
      <c r="O2324" s="2" t="e">
        <f t="shared" si="110"/>
        <v>#REF!</v>
      </c>
      <c r="P2324" s="2" t="s">
        <v>2644</v>
      </c>
      <c r="Q2324" s="2" t="s">
        <v>2645</v>
      </c>
    </row>
    <row r="2325" spans="1:17" ht="14.25" customHeight="1" x14ac:dyDescent="0.25">
      <c r="A2325" s="2">
        <v>2324</v>
      </c>
      <c r="B2325" s="3">
        <v>22434</v>
      </c>
      <c r="C2325" s="4" t="s">
        <v>586</v>
      </c>
      <c r="D2325" s="5">
        <v>44006</v>
      </c>
      <c r="E2325" s="36" t="s">
        <v>35</v>
      </c>
      <c r="F2325" s="71">
        <v>44012</v>
      </c>
      <c r="G2325" s="4" t="s">
        <v>596</v>
      </c>
      <c r="H2325" s="1">
        <f t="shared" si="108"/>
        <v>6</v>
      </c>
      <c r="I2325" s="1">
        <f t="shared" si="109"/>
        <v>5</v>
      </c>
      <c r="J2325" s="69" t="s">
        <v>6</v>
      </c>
      <c r="K2325" s="4" t="s">
        <v>589</v>
      </c>
      <c r="L2325" s="4" t="s">
        <v>35</v>
      </c>
      <c r="N2325" s="74" t="e">
        <f>+VLOOKUP(B2325,#REF!,5,0)</f>
        <v>#REF!</v>
      </c>
      <c r="O2325" s="2" t="e">
        <f t="shared" si="110"/>
        <v>#REF!</v>
      </c>
      <c r="P2325" s="2" t="s">
        <v>2644</v>
      </c>
      <c r="Q2325" s="2" t="s">
        <v>2645</v>
      </c>
    </row>
    <row r="2326" spans="1:17" ht="14.25" customHeight="1" x14ac:dyDescent="0.25">
      <c r="A2326" s="2">
        <v>2325</v>
      </c>
      <c r="B2326" s="3">
        <v>22435</v>
      </c>
      <c r="C2326" s="4" t="s">
        <v>586</v>
      </c>
      <c r="D2326" s="5">
        <v>44006</v>
      </c>
      <c r="E2326" s="36" t="s">
        <v>35</v>
      </c>
      <c r="F2326" s="71">
        <v>44012</v>
      </c>
      <c r="G2326" s="4" t="s">
        <v>596</v>
      </c>
      <c r="H2326" s="1">
        <f t="shared" si="108"/>
        <v>6</v>
      </c>
      <c r="I2326" s="1">
        <f t="shared" si="109"/>
        <v>5</v>
      </c>
      <c r="J2326" s="69" t="s">
        <v>2523</v>
      </c>
      <c r="K2326" s="4" t="s">
        <v>589</v>
      </c>
      <c r="L2326" s="4" t="s">
        <v>35</v>
      </c>
      <c r="N2326" s="74" t="e">
        <f>+VLOOKUP(B2326,#REF!,5,0)</f>
        <v>#REF!</v>
      </c>
      <c r="O2326" s="2" t="e">
        <f t="shared" si="110"/>
        <v>#REF!</v>
      </c>
      <c r="P2326" s="2" t="s">
        <v>2644</v>
      </c>
      <c r="Q2326" s="2" t="s">
        <v>2645</v>
      </c>
    </row>
    <row r="2327" spans="1:17" ht="14.25" customHeight="1" x14ac:dyDescent="0.25">
      <c r="A2327" s="2">
        <v>2326</v>
      </c>
      <c r="B2327" s="3">
        <v>22436</v>
      </c>
      <c r="C2327" s="4" t="s">
        <v>586</v>
      </c>
      <c r="D2327" s="5">
        <v>44006</v>
      </c>
      <c r="E2327" s="36" t="s">
        <v>35</v>
      </c>
      <c r="F2327" s="71">
        <v>44012</v>
      </c>
      <c r="G2327" s="4" t="s">
        <v>596</v>
      </c>
      <c r="H2327" s="1">
        <f t="shared" si="108"/>
        <v>6</v>
      </c>
      <c r="I2327" s="1">
        <f t="shared" si="109"/>
        <v>5</v>
      </c>
      <c r="J2327" s="69" t="s">
        <v>2524</v>
      </c>
      <c r="K2327" s="4" t="s">
        <v>589</v>
      </c>
      <c r="L2327" s="4" t="s">
        <v>35</v>
      </c>
      <c r="N2327" s="74" t="e">
        <f>+VLOOKUP(B2327,#REF!,5,0)</f>
        <v>#REF!</v>
      </c>
      <c r="O2327" s="2" t="e">
        <f t="shared" si="110"/>
        <v>#REF!</v>
      </c>
      <c r="P2327" s="2" t="s">
        <v>2644</v>
      </c>
      <c r="Q2327" s="2" t="s">
        <v>2645</v>
      </c>
    </row>
    <row r="2328" spans="1:17" ht="14.25" customHeight="1" x14ac:dyDescent="0.25">
      <c r="A2328" s="2">
        <v>2327</v>
      </c>
      <c r="B2328" s="3">
        <v>22437</v>
      </c>
      <c r="C2328" s="4" t="s">
        <v>586</v>
      </c>
      <c r="D2328" s="5">
        <v>44006</v>
      </c>
      <c r="E2328" s="36" t="s">
        <v>35</v>
      </c>
      <c r="F2328" s="71">
        <v>44012</v>
      </c>
      <c r="G2328" s="4" t="s">
        <v>596</v>
      </c>
      <c r="H2328" s="1">
        <f t="shared" si="108"/>
        <v>6</v>
      </c>
      <c r="I2328" s="1">
        <f t="shared" si="109"/>
        <v>5</v>
      </c>
      <c r="J2328" s="69" t="s">
        <v>2525</v>
      </c>
      <c r="K2328" s="4" t="s">
        <v>589</v>
      </c>
      <c r="L2328" s="4" t="s">
        <v>35</v>
      </c>
      <c r="N2328" s="74" t="e">
        <f>+VLOOKUP(B2328,#REF!,5,0)</f>
        <v>#REF!</v>
      </c>
      <c r="O2328" s="2" t="e">
        <f t="shared" si="110"/>
        <v>#REF!</v>
      </c>
      <c r="P2328" s="2" t="s">
        <v>2644</v>
      </c>
      <c r="Q2328" s="2" t="s">
        <v>2645</v>
      </c>
    </row>
    <row r="2329" spans="1:17" ht="14.25" customHeight="1" x14ac:dyDescent="0.25">
      <c r="A2329" s="2">
        <v>2328</v>
      </c>
      <c r="B2329" s="3">
        <v>22438</v>
      </c>
      <c r="C2329" s="4" t="s">
        <v>586</v>
      </c>
      <c r="D2329" s="5">
        <v>44006</v>
      </c>
      <c r="E2329" s="36" t="s">
        <v>35</v>
      </c>
      <c r="F2329" s="71">
        <v>44012</v>
      </c>
      <c r="G2329" s="4" t="s">
        <v>596</v>
      </c>
      <c r="H2329" s="1">
        <f t="shared" si="108"/>
        <v>6</v>
      </c>
      <c r="I2329" s="1">
        <f t="shared" si="109"/>
        <v>5</v>
      </c>
      <c r="J2329" s="69" t="s">
        <v>2526</v>
      </c>
      <c r="K2329" s="4" t="s">
        <v>589</v>
      </c>
      <c r="L2329" s="4" t="s">
        <v>35</v>
      </c>
      <c r="N2329" s="74" t="e">
        <f>+VLOOKUP(B2329,#REF!,5,0)</f>
        <v>#REF!</v>
      </c>
      <c r="O2329" s="2" t="e">
        <f t="shared" si="110"/>
        <v>#REF!</v>
      </c>
      <c r="P2329" s="2" t="s">
        <v>2644</v>
      </c>
      <c r="Q2329" s="2" t="s">
        <v>2645</v>
      </c>
    </row>
    <row r="2330" spans="1:17" ht="14.25" customHeight="1" x14ac:dyDescent="0.25">
      <c r="A2330" s="2">
        <v>2329</v>
      </c>
      <c r="B2330" s="3">
        <v>22439</v>
      </c>
      <c r="C2330" s="4" t="s">
        <v>586</v>
      </c>
      <c r="D2330" s="5">
        <v>44006</v>
      </c>
      <c r="E2330" s="36" t="s">
        <v>35</v>
      </c>
      <c r="F2330" s="71">
        <v>44012</v>
      </c>
      <c r="G2330" s="4" t="s">
        <v>596</v>
      </c>
      <c r="H2330" s="1">
        <f t="shared" si="108"/>
        <v>6</v>
      </c>
      <c r="I2330" s="1">
        <f t="shared" si="109"/>
        <v>5</v>
      </c>
      <c r="J2330" s="69" t="s">
        <v>2527</v>
      </c>
      <c r="K2330" s="4" t="s">
        <v>589</v>
      </c>
      <c r="L2330" s="4" t="s">
        <v>35</v>
      </c>
      <c r="N2330" s="74" t="e">
        <f>+VLOOKUP(B2330,#REF!,5,0)</f>
        <v>#REF!</v>
      </c>
      <c r="O2330" s="2" t="e">
        <f t="shared" si="110"/>
        <v>#REF!</v>
      </c>
      <c r="P2330" s="2" t="s">
        <v>2644</v>
      </c>
      <c r="Q2330" s="2" t="s">
        <v>2645</v>
      </c>
    </row>
    <row r="2331" spans="1:17" ht="14.25" customHeight="1" x14ac:dyDescent="0.25">
      <c r="A2331" s="2">
        <v>2330</v>
      </c>
      <c r="B2331" s="3">
        <v>22440</v>
      </c>
      <c r="C2331" s="4" t="s">
        <v>586</v>
      </c>
      <c r="D2331" s="5">
        <v>44006</v>
      </c>
      <c r="E2331" s="36" t="s">
        <v>35</v>
      </c>
      <c r="F2331" s="71">
        <v>44012</v>
      </c>
      <c r="G2331" s="4" t="s">
        <v>596</v>
      </c>
      <c r="H2331" s="1">
        <f t="shared" si="108"/>
        <v>6</v>
      </c>
      <c r="I2331" s="1">
        <f t="shared" si="109"/>
        <v>5</v>
      </c>
      <c r="J2331" s="69" t="s">
        <v>899</v>
      </c>
      <c r="K2331" s="4" t="s">
        <v>589</v>
      </c>
      <c r="L2331" s="4" t="s">
        <v>35</v>
      </c>
      <c r="N2331" s="74" t="e">
        <f>+VLOOKUP(B2331,#REF!,5,0)</f>
        <v>#REF!</v>
      </c>
      <c r="O2331" s="2" t="e">
        <f t="shared" si="110"/>
        <v>#REF!</v>
      </c>
      <c r="P2331" s="2" t="s">
        <v>2644</v>
      </c>
      <c r="Q2331" s="2" t="s">
        <v>2645</v>
      </c>
    </row>
    <row r="2332" spans="1:17" ht="14.25" customHeight="1" x14ac:dyDescent="0.25">
      <c r="A2332" s="2">
        <v>2331</v>
      </c>
      <c r="B2332" s="3">
        <v>22441</v>
      </c>
      <c r="C2332" s="4" t="s">
        <v>586</v>
      </c>
      <c r="D2332" s="5">
        <v>44006</v>
      </c>
      <c r="E2332" s="36" t="s">
        <v>35</v>
      </c>
      <c r="F2332" s="71">
        <v>44013</v>
      </c>
      <c r="G2332" s="4" t="s">
        <v>2647</v>
      </c>
      <c r="H2332" s="1">
        <f t="shared" si="108"/>
        <v>7</v>
      </c>
      <c r="I2332" s="1">
        <f t="shared" si="109"/>
        <v>6</v>
      </c>
      <c r="J2332" s="69" t="s">
        <v>2528</v>
      </c>
      <c r="K2332" s="4" t="s">
        <v>589</v>
      </c>
      <c r="L2332" s="4" t="s">
        <v>434</v>
      </c>
      <c r="N2332" s="74" t="e">
        <f>+VLOOKUP(B2332,#REF!,5,0)</f>
        <v>#REF!</v>
      </c>
      <c r="O2332" s="2" t="e">
        <f t="shared" si="110"/>
        <v>#REF!</v>
      </c>
      <c r="P2332" s="2" t="s">
        <v>2644</v>
      </c>
      <c r="Q2332" s="2" t="s">
        <v>2645</v>
      </c>
    </row>
    <row r="2333" spans="1:17" ht="14.25" customHeight="1" x14ac:dyDescent="0.25">
      <c r="A2333" s="2">
        <v>2332</v>
      </c>
      <c r="B2333" s="3">
        <v>22442</v>
      </c>
      <c r="C2333" s="4" t="s">
        <v>4</v>
      </c>
      <c r="D2333" s="5">
        <v>44006</v>
      </c>
      <c r="E2333" s="36" t="s">
        <v>35</v>
      </c>
      <c r="F2333" s="71">
        <v>44008</v>
      </c>
      <c r="G2333" s="4" t="s">
        <v>596</v>
      </c>
      <c r="H2333" s="1">
        <f t="shared" si="108"/>
        <v>2</v>
      </c>
      <c r="I2333" s="1">
        <f t="shared" si="109"/>
        <v>3</v>
      </c>
      <c r="J2333" s="69" t="s">
        <v>2528</v>
      </c>
      <c r="K2333" s="4" t="s">
        <v>589</v>
      </c>
      <c r="L2333" s="4" t="s">
        <v>35</v>
      </c>
      <c r="N2333" s="74" t="e">
        <f>+VLOOKUP(B2333,#REF!,5,0)</f>
        <v>#REF!</v>
      </c>
      <c r="O2333" s="2" t="e">
        <f t="shared" si="110"/>
        <v>#REF!</v>
      </c>
      <c r="P2333" s="2" t="s">
        <v>2644</v>
      </c>
      <c r="Q2333" s="2" t="s">
        <v>2645</v>
      </c>
    </row>
    <row r="2334" spans="1:17" ht="14.25" customHeight="1" x14ac:dyDescent="0.25">
      <c r="A2334" s="2">
        <v>2333</v>
      </c>
      <c r="B2334" s="3">
        <v>22443</v>
      </c>
      <c r="C2334" s="4" t="s">
        <v>586</v>
      </c>
      <c r="D2334" s="5">
        <v>44006</v>
      </c>
      <c r="E2334" s="36" t="s">
        <v>35</v>
      </c>
      <c r="F2334" s="71">
        <v>44013</v>
      </c>
      <c r="G2334" s="4" t="s">
        <v>2647</v>
      </c>
      <c r="H2334" s="1">
        <f t="shared" si="108"/>
        <v>7</v>
      </c>
      <c r="I2334" s="1">
        <f t="shared" si="109"/>
        <v>6</v>
      </c>
      <c r="J2334" s="69" t="s">
        <v>2529</v>
      </c>
      <c r="K2334" s="4" t="s">
        <v>589</v>
      </c>
      <c r="L2334" s="4" t="s">
        <v>434</v>
      </c>
      <c r="N2334" s="74" t="e">
        <f>+VLOOKUP(B2334,#REF!,5,0)</f>
        <v>#REF!</v>
      </c>
      <c r="O2334" s="2" t="e">
        <f t="shared" si="110"/>
        <v>#REF!</v>
      </c>
      <c r="P2334" s="2" t="s">
        <v>2644</v>
      </c>
      <c r="Q2334" s="2" t="s">
        <v>2645</v>
      </c>
    </row>
    <row r="2335" spans="1:17" ht="14.25" customHeight="1" x14ac:dyDescent="0.25">
      <c r="A2335" s="2">
        <v>2334</v>
      </c>
      <c r="B2335" s="3">
        <v>22444</v>
      </c>
      <c r="C2335" s="4" t="s">
        <v>586</v>
      </c>
      <c r="D2335" s="5">
        <v>44006</v>
      </c>
      <c r="E2335" s="36" t="s">
        <v>35</v>
      </c>
      <c r="F2335" s="71">
        <v>44013</v>
      </c>
      <c r="G2335" s="4" t="s">
        <v>2647</v>
      </c>
      <c r="H2335" s="1">
        <f t="shared" si="108"/>
        <v>7</v>
      </c>
      <c r="I2335" s="1">
        <f t="shared" si="109"/>
        <v>6</v>
      </c>
      <c r="J2335" s="69" t="s">
        <v>2530</v>
      </c>
      <c r="K2335" s="4" t="s">
        <v>589</v>
      </c>
      <c r="L2335" s="4" t="s">
        <v>434</v>
      </c>
      <c r="N2335" s="74" t="e">
        <f>+VLOOKUP(B2335,#REF!,5,0)</f>
        <v>#REF!</v>
      </c>
      <c r="O2335" s="2" t="e">
        <f t="shared" si="110"/>
        <v>#REF!</v>
      </c>
      <c r="P2335" s="2" t="s">
        <v>2644</v>
      </c>
      <c r="Q2335" s="2" t="s">
        <v>2645</v>
      </c>
    </row>
    <row r="2336" spans="1:17" ht="14.25" customHeight="1" x14ac:dyDescent="0.25">
      <c r="A2336" s="2">
        <v>2335</v>
      </c>
      <c r="B2336" s="3">
        <v>22445</v>
      </c>
      <c r="C2336" s="4" t="s">
        <v>586</v>
      </c>
      <c r="D2336" s="5">
        <v>44006</v>
      </c>
      <c r="E2336" s="36" t="s">
        <v>35</v>
      </c>
      <c r="F2336" s="71">
        <v>44013</v>
      </c>
      <c r="G2336" s="4" t="s">
        <v>2647</v>
      </c>
      <c r="H2336" s="1">
        <f t="shared" si="108"/>
        <v>7</v>
      </c>
      <c r="I2336" s="1">
        <f t="shared" si="109"/>
        <v>6</v>
      </c>
      <c r="J2336" s="69" t="s">
        <v>2531</v>
      </c>
      <c r="K2336" s="4" t="s">
        <v>589</v>
      </c>
      <c r="L2336" s="4" t="s">
        <v>434</v>
      </c>
      <c r="N2336" s="74" t="e">
        <f>+VLOOKUP(B2336,#REF!,5,0)</f>
        <v>#REF!</v>
      </c>
      <c r="O2336" s="2" t="e">
        <f t="shared" si="110"/>
        <v>#REF!</v>
      </c>
      <c r="P2336" s="2" t="s">
        <v>2644</v>
      </c>
      <c r="Q2336" s="2" t="s">
        <v>2645</v>
      </c>
    </row>
    <row r="2337" spans="1:17" ht="14.25" customHeight="1" x14ac:dyDescent="0.25">
      <c r="A2337" s="2">
        <v>2336</v>
      </c>
      <c r="B2337" s="3">
        <v>22446</v>
      </c>
      <c r="C2337" s="4" t="s">
        <v>2</v>
      </c>
      <c r="D2337" s="5">
        <v>44006</v>
      </c>
      <c r="E2337" s="36" t="s">
        <v>35</v>
      </c>
      <c r="F2337" s="71">
        <v>44008</v>
      </c>
      <c r="G2337" s="4" t="s">
        <v>596</v>
      </c>
      <c r="H2337" s="1">
        <f t="shared" si="108"/>
        <v>2</v>
      </c>
      <c r="I2337" s="1">
        <f t="shared" si="109"/>
        <v>3</v>
      </c>
      <c r="J2337" s="69" t="s">
        <v>2532</v>
      </c>
      <c r="K2337" s="4" t="s">
        <v>589</v>
      </c>
      <c r="L2337" s="4" t="s">
        <v>35</v>
      </c>
      <c r="N2337" s="74" t="e">
        <f>+VLOOKUP(B2337,#REF!,5,0)</f>
        <v>#REF!</v>
      </c>
      <c r="O2337" s="2" t="e">
        <f t="shared" si="110"/>
        <v>#REF!</v>
      </c>
      <c r="P2337" s="2" t="s">
        <v>2644</v>
      </c>
      <c r="Q2337" s="2" t="s">
        <v>2645</v>
      </c>
    </row>
    <row r="2338" spans="1:17" ht="14.25" customHeight="1" x14ac:dyDescent="0.25">
      <c r="A2338" s="2">
        <v>2337</v>
      </c>
      <c r="B2338" s="3">
        <v>22447</v>
      </c>
      <c r="C2338" s="4" t="s">
        <v>2</v>
      </c>
      <c r="D2338" s="5">
        <v>44006</v>
      </c>
      <c r="E2338" s="36" t="s">
        <v>35</v>
      </c>
      <c r="F2338" s="71">
        <v>44008</v>
      </c>
      <c r="G2338" s="4" t="s">
        <v>596</v>
      </c>
      <c r="H2338" s="1">
        <f t="shared" si="108"/>
        <v>2</v>
      </c>
      <c r="I2338" s="1">
        <f t="shared" si="109"/>
        <v>3</v>
      </c>
      <c r="J2338" s="69" t="s">
        <v>865</v>
      </c>
      <c r="K2338" s="4" t="s">
        <v>589</v>
      </c>
      <c r="L2338" s="4" t="s">
        <v>35</v>
      </c>
      <c r="N2338" s="74" t="e">
        <f>+VLOOKUP(B2338,#REF!,5,0)</f>
        <v>#REF!</v>
      </c>
      <c r="O2338" s="2" t="e">
        <f t="shared" si="110"/>
        <v>#REF!</v>
      </c>
      <c r="P2338" s="2" t="s">
        <v>2644</v>
      </c>
      <c r="Q2338" s="2" t="s">
        <v>2645</v>
      </c>
    </row>
    <row r="2339" spans="1:17" ht="14.25" customHeight="1" x14ac:dyDescent="0.25">
      <c r="A2339" s="2">
        <v>2338</v>
      </c>
      <c r="B2339" s="3">
        <v>22448</v>
      </c>
      <c r="C2339" s="4" t="s">
        <v>586</v>
      </c>
      <c r="D2339" s="5">
        <v>44006</v>
      </c>
      <c r="E2339" s="36" t="s">
        <v>35</v>
      </c>
      <c r="F2339" s="71">
        <v>44013</v>
      </c>
      <c r="G2339" s="4" t="s">
        <v>2647</v>
      </c>
      <c r="H2339" s="1">
        <f t="shared" si="108"/>
        <v>7</v>
      </c>
      <c r="I2339" s="1">
        <f t="shared" si="109"/>
        <v>6</v>
      </c>
      <c r="J2339" s="69" t="s">
        <v>2533</v>
      </c>
      <c r="K2339" s="4" t="s">
        <v>589</v>
      </c>
      <c r="L2339" s="4" t="s">
        <v>434</v>
      </c>
      <c r="N2339" s="74" t="e">
        <f>+VLOOKUP(B2339,#REF!,5,0)</f>
        <v>#REF!</v>
      </c>
      <c r="O2339" s="2" t="e">
        <f t="shared" si="110"/>
        <v>#REF!</v>
      </c>
      <c r="P2339" s="2" t="s">
        <v>2644</v>
      </c>
      <c r="Q2339" s="2" t="s">
        <v>2645</v>
      </c>
    </row>
    <row r="2340" spans="1:17" ht="14.25" customHeight="1" x14ac:dyDescent="0.25">
      <c r="A2340" s="2">
        <v>2339</v>
      </c>
      <c r="B2340" s="3">
        <v>22449</v>
      </c>
      <c r="C2340" s="4" t="s">
        <v>586</v>
      </c>
      <c r="D2340" s="5">
        <v>44006</v>
      </c>
      <c r="E2340" s="36" t="s">
        <v>35</v>
      </c>
      <c r="F2340" s="71">
        <v>44013</v>
      </c>
      <c r="G2340" s="4" t="s">
        <v>2647</v>
      </c>
      <c r="H2340" s="1">
        <f t="shared" si="108"/>
        <v>7</v>
      </c>
      <c r="I2340" s="1">
        <f t="shared" si="109"/>
        <v>6</v>
      </c>
      <c r="J2340" s="69" t="s">
        <v>2534</v>
      </c>
      <c r="K2340" s="4" t="s">
        <v>589</v>
      </c>
      <c r="L2340" s="4" t="s">
        <v>434</v>
      </c>
      <c r="N2340" s="74" t="e">
        <f>+VLOOKUP(B2340,#REF!,5,0)</f>
        <v>#REF!</v>
      </c>
      <c r="O2340" s="2" t="e">
        <f t="shared" si="110"/>
        <v>#REF!</v>
      </c>
      <c r="P2340" s="2" t="s">
        <v>2644</v>
      </c>
      <c r="Q2340" s="2" t="s">
        <v>2645</v>
      </c>
    </row>
    <row r="2341" spans="1:17" ht="14.25" customHeight="1" x14ac:dyDescent="0.25">
      <c r="A2341" s="2">
        <v>2340</v>
      </c>
      <c r="B2341" s="3">
        <v>22450</v>
      </c>
      <c r="C2341" s="4" t="s">
        <v>586</v>
      </c>
      <c r="D2341" s="5">
        <v>44006</v>
      </c>
      <c r="E2341" s="36" t="s">
        <v>35</v>
      </c>
      <c r="F2341" s="71">
        <v>44013</v>
      </c>
      <c r="G2341" s="4" t="s">
        <v>2647</v>
      </c>
      <c r="H2341" s="1">
        <f t="shared" si="108"/>
        <v>7</v>
      </c>
      <c r="I2341" s="1">
        <f t="shared" si="109"/>
        <v>6</v>
      </c>
      <c r="J2341" s="69" t="s">
        <v>2535</v>
      </c>
      <c r="K2341" s="4" t="s">
        <v>589</v>
      </c>
      <c r="L2341" s="4" t="s">
        <v>434</v>
      </c>
      <c r="N2341" s="74" t="e">
        <f>+VLOOKUP(B2341,#REF!,5,0)</f>
        <v>#REF!</v>
      </c>
      <c r="O2341" s="2" t="e">
        <f t="shared" si="110"/>
        <v>#REF!</v>
      </c>
      <c r="P2341" s="2" t="s">
        <v>2644</v>
      </c>
      <c r="Q2341" s="2" t="s">
        <v>2645</v>
      </c>
    </row>
    <row r="2342" spans="1:17" ht="14.25" customHeight="1" x14ac:dyDescent="0.25">
      <c r="A2342" s="2">
        <v>2341</v>
      </c>
      <c r="B2342" s="3">
        <v>22451</v>
      </c>
      <c r="C2342" s="4" t="s">
        <v>586</v>
      </c>
      <c r="D2342" s="5">
        <v>44006</v>
      </c>
      <c r="E2342" s="36" t="s">
        <v>35</v>
      </c>
      <c r="F2342" s="71">
        <v>44013</v>
      </c>
      <c r="G2342" s="4" t="s">
        <v>2647</v>
      </c>
      <c r="H2342" s="1">
        <f t="shared" si="108"/>
        <v>7</v>
      </c>
      <c r="I2342" s="1">
        <f t="shared" si="109"/>
        <v>6</v>
      </c>
      <c r="J2342" s="69" t="s">
        <v>2536</v>
      </c>
      <c r="K2342" s="4" t="s">
        <v>589</v>
      </c>
      <c r="L2342" s="4" t="s">
        <v>434</v>
      </c>
      <c r="N2342" s="74" t="e">
        <f>+VLOOKUP(B2342,#REF!,5,0)</f>
        <v>#REF!</v>
      </c>
      <c r="O2342" s="2" t="e">
        <f t="shared" si="110"/>
        <v>#REF!</v>
      </c>
      <c r="P2342" s="2" t="s">
        <v>2644</v>
      </c>
      <c r="Q2342" s="2" t="s">
        <v>2645</v>
      </c>
    </row>
    <row r="2343" spans="1:17" ht="14.25" customHeight="1" x14ac:dyDescent="0.25">
      <c r="A2343" s="2">
        <v>2342</v>
      </c>
      <c r="B2343" s="3">
        <v>22452</v>
      </c>
      <c r="C2343" s="4" t="s">
        <v>586</v>
      </c>
      <c r="D2343" s="5">
        <v>44006</v>
      </c>
      <c r="E2343" s="36" t="s">
        <v>35</v>
      </c>
      <c r="F2343" s="71">
        <v>44013</v>
      </c>
      <c r="G2343" s="4" t="s">
        <v>2647</v>
      </c>
      <c r="H2343" s="1">
        <f t="shared" si="108"/>
        <v>7</v>
      </c>
      <c r="I2343" s="1">
        <f t="shared" si="109"/>
        <v>6</v>
      </c>
      <c r="J2343" s="69" t="s">
        <v>2537</v>
      </c>
      <c r="K2343" s="4" t="s">
        <v>589</v>
      </c>
      <c r="L2343" s="4" t="s">
        <v>434</v>
      </c>
      <c r="N2343" s="74" t="e">
        <f>+VLOOKUP(B2343,#REF!,5,0)</f>
        <v>#REF!</v>
      </c>
      <c r="O2343" s="2" t="e">
        <f t="shared" si="110"/>
        <v>#REF!</v>
      </c>
      <c r="P2343" s="2" t="s">
        <v>2644</v>
      </c>
      <c r="Q2343" s="2" t="s">
        <v>2645</v>
      </c>
    </row>
    <row r="2344" spans="1:17" ht="14.25" customHeight="1" x14ac:dyDescent="0.25">
      <c r="A2344" s="2">
        <v>2343</v>
      </c>
      <c r="B2344" s="3">
        <v>22453</v>
      </c>
      <c r="C2344" s="4" t="s">
        <v>586</v>
      </c>
      <c r="D2344" s="5">
        <v>44006</v>
      </c>
      <c r="E2344" s="36" t="s">
        <v>35</v>
      </c>
      <c r="F2344" s="71">
        <v>44013</v>
      </c>
      <c r="G2344" s="4" t="s">
        <v>2647</v>
      </c>
      <c r="H2344" s="1">
        <f t="shared" si="108"/>
        <v>7</v>
      </c>
      <c r="I2344" s="1">
        <f t="shared" si="109"/>
        <v>6</v>
      </c>
      <c r="J2344" s="69" t="s">
        <v>2538</v>
      </c>
      <c r="K2344" s="4" t="s">
        <v>589</v>
      </c>
      <c r="L2344" s="4" t="s">
        <v>434</v>
      </c>
      <c r="N2344" s="74" t="e">
        <f>+VLOOKUP(B2344,#REF!,5,0)</f>
        <v>#REF!</v>
      </c>
      <c r="O2344" s="2" t="e">
        <f t="shared" si="110"/>
        <v>#REF!</v>
      </c>
      <c r="P2344" s="2" t="s">
        <v>2644</v>
      </c>
      <c r="Q2344" s="2" t="s">
        <v>2645</v>
      </c>
    </row>
    <row r="2345" spans="1:17" ht="14.25" customHeight="1" x14ac:dyDescent="0.25">
      <c r="A2345" s="2">
        <v>2344</v>
      </c>
      <c r="B2345" s="3">
        <v>22454</v>
      </c>
      <c r="C2345" s="4" t="s">
        <v>2</v>
      </c>
      <c r="D2345" s="5">
        <v>44006</v>
      </c>
      <c r="E2345" s="36" t="s">
        <v>35</v>
      </c>
      <c r="F2345" s="71">
        <v>44008</v>
      </c>
      <c r="G2345" s="4" t="s">
        <v>596</v>
      </c>
      <c r="H2345" s="1">
        <f t="shared" si="108"/>
        <v>2</v>
      </c>
      <c r="I2345" s="1">
        <f t="shared" si="109"/>
        <v>3</v>
      </c>
      <c r="J2345" s="69" t="s">
        <v>865</v>
      </c>
      <c r="K2345" s="4" t="s">
        <v>589</v>
      </c>
      <c r="L2345" s="4" t="s">
        <v>35</v>
      </c>
      <c r="N2345" s="74" t="e">
        <f>+VLOOKUP(B2345,#REF!,5,0)</f>
        <v>#REF!</v>
      </c>
      <c r="O2345" s="2" t="e">
        <f t="shared" si="110"/>
        <v>#REF!</v>
      </c>
      <c r="P2345" s="2" t="s">
        <v>2644</v>
      </c>
      <c r="Q2345" s="2" t="s">
        <v>2645</v>
      </c>
    </row>
    <row r="2346" spans="1:17" ht="14.25" customHeight="1" x14ac:dyDescent="0.25">
      <c r="A2346" s="2">
        <v>2345</v>
      </c>
      <c r="B2346" s="3">
        <v>22455</v>
      </c>
      <c r="C2346" s="4" t="s">
        <v>2</v>
      </c>
      <c r="D2346" s="5">
        <v>44006</v>
      </c>
      <c r="E2346" s="36" t="s">
        <v>35</v>
      </c>
      <c r="F2346" s="71">
        <v>44008</v>
      </c>
      <c r="G2346" s="4" t="s">
        <v>596</v>
      </c>
      <c r="H2346" s="1">
        <f t="shared" si="108"/>
        <v>2</v>
      </c>
      <c r="I2346" s="1">
        <f t="shared" si="109"/>
        <v>3</v>
      </c>
      <c r="J2346" s="69" t="s">
        <v>2539</v>
      </c>
      <c r="K2346" s="4" t="s">
        <v>589</v>
      </c>
      <c r="L2346" s="4" t="s">
        <v>35</v>
      </c>
      <c r="N2346" s="74" t="e">
        <f>+VLOOKUP(B2346,#REF!,5,0)</f>
        <v>#REF!</v>
      </c>
      <c r="O2346" s="2" t="e">
        <f t="shared" si="110"/>
        <v>#REF!</v>
      </c>
      <c r="P2346" s="2" t="s">
        <v>2644</v>
      </c>
      <c r="Q2346" s="2" t="s">
        <v>2645</v>
      </c>
    </row>
    <row r="2347" spans="1:17" ht="14.25" customHeight="1" x14ac:dyDescent="0.25">
      <c r="A2347" s="2">
        <v>2346</v>
      </c>
      <c r="B2347" s="3">
        <v>22456</v>
      </c>
      <c r="C2347" s="4" t="s">
        <v>586</v>
      </c>
      <c r="D2347" s="5">
        <v>44006</v>
      </c>
      <c r="E2347" s="36" t="s">
        <v>35</v>
      </c>
      <c r="F2347" s="71">
        <v>44013</v>
      </c>
      <c r="G2347" s="4" t="s">
        <v>2647</v>
      </c>
      <c r="H2347" s="1">
        <f t="shared" si="108"/>
        <v>7</v>
      </c>
      <c r="I2347" s="1">
        <f t="shared" si="109"/>
        <v>6</v>
      </c>
      <c r="J2347" s="69" t="s">
        <v>2540</v>
      </c>
      <c r="K2347" s="4" t="s">
        <v>589</v>
      </c>
      <c r="L2347" s="4" t="s">
        <v>434</v>
      </c>
      <c r="N2347" s="74" t="e">
        <f>+VLOOKUP(B2347,#REF!,5,0)</f>
        <v>#REF!</v>
      </c>
      <c r="O2347" s="2" t="e">
        <f t="shared" si="110"/>
        <v>#REF!</v>
      </c>
      <c r="P2347" s="2" t="s">
        <v>2644</v>
      </c>
      <c r="Q2347" s="2" t="s">
        <v>2645</v>
      </c>
    </row>
    <row r="2348" spans="1:17" ht="14.25" customHeight="1" x14ac:dyDescent="0.25">
      <c r="A2348" s="2">
        <v>2347</v>
      </c>
      <c r="B2348" s="3">
        <v>22457</v>
      </c>
      <c r="C2348" s="4" t="s">
        <v>4</v>
      </c>
      <c r="D2348" s="5">
        <v>44006</v>
      </c>
      <c r="E2348" s="36" t="s">
        <v>35</v>
      </c>
      <c r="F2348" s="71">
        <v>44008</v>
      </c>
      <c r="G2348" s="4" t="s">
        <v>596</v>
      </c>
      <c r="H2348" s="1">
        <f t="shared" si="108"/>
        <v>2</v>
      </c>
      <c r="I2348" s="1">
        <f t="shared" si="109"/>
        <v>3</v>
      </c>
      <c r="J2348" s="69" t="s">
        <v>2541</v>
      </c>
      <c r="K2348" s="4" t="s">
        <v>589</v>
      </c>
      <c r="L2348" s="4" t="s">
        <v>35</v>
      </c>
      <c r="N2348" s="74" t="e">
        <f>+VLOOKUP(B2348,#REF!,5,0)</f>
        <v>#REF!</v>
      </c>
      <c r="O2348" s="2" t="e">
        <f t="shared" si="110"/>
        <v>#REF!</v>
      </c>
      <c r="P2348" s="2" t="s">
        <v>2644</v>
      </c>
      <c r="Q2348" s="2" t="s">
        <v>2645</v>
      </c>
    </row>
    <row r="2349" spans="1:17" ht="14.25" customHeight="1" x14ac:dyDescent="0.25">
      <c r="A2349" s="2">
        <v>2348</v>
      </c>
      <c r="B2349" s="3">
        <v>22458</v>
      </c>
      <c r="C2349" s="4" t="s">
        <v>586</v>
      </c>
      <c r="D2349" s="5">
        <v>44006</v>
      </c>
      <c r="E2349" s="36" t="s">
        <v>35</v>
      </c>
      <c r="F2349" s="71">
        <v>44013</v>
      </c>
      <c r="G2349" s="4" t="s">
        <v>2647</v>
      </c>
      <c r="H2349" s="1">
        <f t="shared" si="108"/>
        <v>7</v>
      </c>
      <c r="I2349" s="1">
        <f t="shared" si="109"/>
        <v>6</v>
      </c>
      <c r="J2349" s="69" t="s">
        <v>2308</v>
      </c>
      <c r="K2349" s="4" t="s">
        <v>589</v>
      </c>
      <c r="L2349" s="4" t="s">
        <v>434</v>
      </c>
      <c r="N2349" s="74" t="e">
        <f>+VLOOKUP(B2349,#REF!,5,0)</f>
        <v>#REF!</v>
      </c>
      <c r="O2349" s="2" t="e">
        <f t="shared" si="110"/>
        <v>#REF!</v>
      </c>
      <c r="P2349" s="2" t="s">
        <v>2644</v>
      </c>
      <c r="Q2349" s="2" t="s">
        <v>2645</v>
      </c>
    </row>
    <row r="2350" spans="1:17" ht="14.25" customHeight="1" x14ac:dyDescent="0.25">
      <c r="A2350" s="2">
        <v>2349</v>
      </c>
      <c r="B2350" s="3">
        <v>22459</v>
      </c>
      <c r="C2350" s="4" t="s">
        <v>586</v>
      </c>
      <c r="D2350" s="5">
        <v>44006</v>
      </c>
      <c r="E2350" s="36" t="s">
        <v>35</v>
      </c>
      <c r="F2350" s="71">
        <v>44013</v>
      </c>
      <c r="G2350" s="4" t="s">
        <v>2647</v>
      </c>
      <c r="H2350" s="1">
        <f t="shared" si="108"/>
        <v>7</v>
      </c>
      <c r="I2350" s="1">
        <f t="shared" si="109"/>
        <v>6</v>
      </c>
      <c r="J2350" s="69" t="s">
        <v>2542</v>
      </c>
      <c r="K2350" s="4" t="s">
        <v>589</v>
      </c>
      <c r="L2350" s="4" t="s">
        <v>434</v>
      </c>
      <c r="N2350" s="74" t="e">
        <f>+VLOOKUP(B2350,#REF!,5,0)</f>
        <v>#REF!</v>
      </c>
      <c r="O2350" s="2" t="e">
        <f t="shared" si="110"/>
        <v>#REF!</v>
      </c>
      <c r="P2350" s="2" t="s">
        <v>2644</v>
      </c>
      <c r="Q2350" s="2" t="s">
        <v>2645</v>
      </c>
    </row>
    <row r="2351" spans="1:17" ht="14.25" customHeight="1" x14ac:dyDescent="0.25">
      <c r="A2351" s="2">
        <v>2350</v>
      </c>
      <c r="B2351" s="3">
        <v>22460</v>
      </c>
      <c r="C2351" s="4" t="s">
        <v>586</v>
      </c>
      <c r="D2351" s="5">
        <v>44006</v>
      </c>
      <c r="E2351" s="36" t="s">
        <v>35</v>
      </c>
      <c r="F2351" s="71">
        <v>44013</v>
      </c>
      <c r="G2351" s="4" t="s">
        <v>2647</v>
      </c>
      <c r="H2351" s="1">
        <f t="shared" si="108"/>
        <v>7</v>
      </c>
      <c r="I2351" s="1">
        <f t="shared" si="109"/>
        <v>6</v>
      </c>
      <c r="J2351" s="69" t="s">
        <v>2543</v>
      </c>
      <c r="K2351" s="4" t="s">
        <v>589</v>
      </c>
      <c r="L2351" s="4" t="s">
        <v>434</v>
      </c>
      <c r="N2351" s="74" t="e">
        <f>+VLOOKUP(B2351,#REF!,5,0)</f>
        <v>#REF!</v>
      </c>
      <c r="O2351" s="2" t="e">
        <f t="shared" si="110"/>
        <v>#REF!</v>
      </c>
      <c r="P2351" s="2" t="s">
        <v>2644</v>
      </c>
      <c r="Q2351" s="2" t="s">
        <v>2645</v>
      </c>
    </row>
    <row r="2352" spans="1:17" ht="14.25" customHeight="1" x14ac:dyDescent="0.25">
      <c r="A2352" s="2">
        <v>2351</v>
      </c>
      <c r="B2352" s="3">
        <v>22461</v>
      </c>
      <c r="C2352" s="4" t="s">
        <v>4</v>
      </c>
      <c r="D2352" s="5">
        <v>44006</v>
      </c>
      <c r="E2352" s="36" t="s">
        <v>35</v>
      </c>
      <c r="F2352" s="71">
        <v>44008</v>
      </c>
      <c r="G2352" s="4" t="s">
        <v>596</v>
      </c>
      <c r="H2352" s="1">
        <f t="shared" si="108"/>
        <v>2</v>
      </c>
      <c r="I2352" s="1">
        <f t="shared" si="109"/>
        <v>3</v>
      </c>
      <c r="J2352" s="69" t="s">
        <v>2544</v>
      </c>
      <c r="K2352" s="4" t="s">
        <v>589</v>
      </c>
      <c r="L2352" s="4" t="s">
        <v>35</v>
      </c>
      <c r="N2352" s="74" t="e">
        <f>+VLOOKUP(B2352,#REF!,5,0)</f>
        <v>#REF!</v>
      </c>
      <c r="O2352" s="2" t="e">
        <f t="shared" si="110"/>
        <v>#REF!</v>
      </c>
      <c r="P2352" s="2" t="s">
        <v>2644</v>
      </c>
      <c r="Q2352" s="2" t="s">
        <v>2645</v>
      </c>
    </row>
    <row r="2353" spans="1:17" ht="14.25" customHeight="1" x14ac:dyDescent="0.25">
      <c r="A2353" s="2">
        <v>2352</v>
      </c>
      <c r="B2353" s="3">
        <v>22462</v>
      </c>
      <c r="C2353" s="4" t="s">
        <v>586</v>
      </c>
      <c r="D2353" s="5">
        <v>44006</v>
      </c>
      <c r="E2353" s="36" t="s">
        <v>35</v>
      </c>
      <c r="F2353" s="71">
        <v>44013</v>
      </c>
      <c r="G2353" s="4" t="s">
        <v>2647</v>
      </c>
      <c r="H2353" s="1">
        <f t="shared" si="108"/>
        <v>7</v>
      </c>
      <c r="I2353" s="1">
        <f t="shared" si="109"/>
        <v>6</v>
      </c>
      <c r="J2353" s="69" t="s">
        <v>2545</v>
      </c>
      <c r="K2353" s="4" t="s">
        <v>589</v>
      </c>
      <c r="L2353" s="4" t="s">
        <v>434</v>
      </c>
      <c r="N2353" s="74" t="e">
        <f>+VLOOKUP(B2353,#REF!,5,0)</f>
        <v>#REF!</v>
      </c>
      <c r="O2353" s="2" t="e">
        <f t="shared" si="110"/>
        <v>#REF!</v>
      </c>
      <c r="P2353" s="2" t="s">
        <v>2644</v>
      </c>
      <c r="Q2353" s="2" t="s">
        <v>2645</v>
      </c>
    </row>
    <row r="2354" spans="1:17" ht="14.25" customHeight="1" x14ac:dyDescent="0.25">
      <c r="A2354" s="2">
        <v>2353</v>
      </c>
      <c r="B2354" s="3">
        <v>22463</v>
      </c>
      <c r="C2354" s="4" t="s">
        <v>586</v>
      </c>
      <c r="D2354" s="5">
        <v>44006</v>
      </c>
      <c r="E2354" s="36" t="s">
        <v>35</v>
      </c>
      <c r="F2354" s="71">
        <v>44013</v>
      </c>
      <c r="G2354" s="4" t="s">
        <v>2647</v>
      </c>
      <c r="H2354" s="1">
        <f t="shared" si="108"/>
        <v>7</v>
      </c>
      <c r="I2354" s="1">
        <f t="shared" si="109"/>
        <v>6</v>
      </c>
      <c r="J2354" s="69" t="s">
        <v>2546</v>
      </c>
      <c r="K2354" s="4" t="s">
        <v>589</v>
      </c>
      <c r="L2354" s="4" t="s">
        <v>434</v>
      </c>
      <c r="N2354" s="74" t="e">
        <f>+VLOOKUP(B2354,#REF!,5,0)</f>
        <v>#REF!</v>
      </c>
      <c r="O2354" s="2" t="e">
        <f t="shared" si="110"/>
        <v>#REF!</v>
      </c>
      <c r="P2354" s="2" t="s">
        <v>2644</v>
      </c>
      <c r="Q2354" s="2" t="s">
        <v>2645</v>
      </c>
    </row>
    <row r="2355" spans="1:17" ht="14.25" customHeight="1" x14ac:dyDescent="0.25">
      <c r="A2355" s="2">
        <v>2354</v>
      </c>
      <c r="B2355" s="3">
        <v>22464</v>
      </c>
      <c r="C2355" s="4" t="s">
        <v>586</v>
      </c>
      <c r="D2355" s="5">
        <v>44007</v>
      </c>
      <c r="E2355" s="36" t="s">
        <v>35</v>
      </c>
      <c r="F2355" s="71">
        <v>44013</v>
      </c>
      <c r="G2355" s="4" t="s">
        <v>2647</v>
      </c>
      <c r="H2355" s="1">
        <f t="shared" si="108"/>
        <v>6</v>
      </c>
      <c r="I2355" s="1">
        <f t="shared" si="109"/>
        <v>5</v>
      </c>
      <c r="J2355" s="69" t="s">
        <v>2547</v>
      </c>
      <c r="K2355" s="4" t="s">
        <v>589</v>
      </c>
      <c r="L2355" s="4" t="s">
        <v>434</v>
      </c>
      <c r="N2355" s="74" t="e">
        <f>+VLOOKUP(B2355,#REF!,5,0)</f>
        <v>#REF!</v>
      </c>
      <c r="O2355" s="2" t="e">
        <f t="shared" si="110"/>
        <v>#REF!</v>
      </c>
      <c r="P2355" s="2" t="s">
        <v>2644</v>
      </c>
      <c r="Q2355" s="2" t="s">
        <v>2645</v>
      </c>
    </row>
    <row r="2356" spans="1:17" ht="14.25" customHeight="1" x14ac:dyDescent="0.25">
      <c r="A2356" s="2">
        <v>2355</v>
      </c>
      <c r="B2356" s="3">
        <v>22465</v>
      </c>
      <c r="C2356" s="4" t="s">
        <v>586</v>
      </c>
      <c r="D2356" s="5">
        <v>44007</v>
      </c>
      <c r="E2356" s="36" t="s">
        <v>35</v>
      </c>
      <c r="F2356" s="71">
        <v>44013</v>
      </c>
      <c r="G2356" s="4" t="s">
        <v>2647</v>
      </c>
      <c r="H2356" s="1">
        <f t="shared" si="108"/>
        <v>6</v>
      </c>
      <c r="I2356" s="1">
        <f t="shared" si="109"/>
        <v>5</v>
      </c>
      <c r="J2356" s="69" t="s">
        <v>2548</v>
      </c>
      <c r="K2356" s="4" t="s">
        <v>589</v>
      </c>
      <c r="L2356" s="4" t="s">
        <v>434</v>
      </c>
      <c r="N2356" s="74" t="e">
        <f>+VLOOKUP(B2356,#REF!,5,0)</f>
        <v>#REF!</v>
      </c>
      <c r="O2356" s="2" t="e">
        <f t="shared" si="110"/>
        <v>#REF!</v>
      </c>
      <c r="P2356" s="2" t="s">
        <v>2644</v>
      </c>
      <c r="Q2356" s="2" t="s">
        <v>2645</v>
      </c>
    </row>
    <row r="2357" spans="1:17" ht="14.25" customHeight="1" x14ac:dyDescent="0.25">
      <c r="A2357" s="2">
        <v>2356</v>
      </c>
      <c r="B2357" s="3">
        <v>22466</v>
      </c>
      <c r="C2357" s="4" t="s">
        <v>586</v>
      </c>
      <c r="D2357" s="5">
        <v>44007</v>
      </c>
      <c r="E2357" s="36" t="s">
        <v>35</v>
      </c>
      <c r="F2357" s="71">
        <v>44013</v>
      </c>
      <c r="G2357" s="4" t="s">
        <v>2647</v>
      </c>
      <c r="H2357" s="1">
        <f t="shared" si="108"/>
        <v>6</v>
      </c>
      <c r="I2357" s="1">
        <f t="shared" si="109"/>
        <v>5</v>
      </c>
      <c r="J2357" s="69" t="s">
        <v>2549</v>
      </c>
      <c r="K2357" s="4" t="s">
        <v>589</v>
      </c>
      <c r="L2357" s="4" t="s">
        <v>434</v>
      </c>
      <c r="N2357" s="74" t="e">
        <f>+VLOOKUP(B2357,#REF!,5,0)</f>
        <v>#REF!</v>
      </c>
      <c r="O2357" s="2" t="e">
        <f t="shared" si="110"/>
        <v>#REF!</v>
      </c>
      <c r="P2357" s="2" t="s">
        <v>2644</v>
      </c>
      <c r="Q2357" s="2" t="s">
        <v>2645</v>
      </c>
    </row>
    <row r="2358" spans="1:17" ht="14.25" customHeight="1" x14ac:dyDescent="0.25">
      <c r="A2358" s="2">
        <v>2357</v>
      </c>
      <c r="B2358" s="3">
        <v>22467</v>
      </c>
      <c r="C2358" s="4" t="s">
        <v>4</v>
      </c>
      <c r="D2358" s="5">
        <v>44007</v>
      </c>
      <c r="E2358" s="36" t="s">
        <v>35</v>
      </c>
      <c r="F2358" s="71">
        <v>44008</v>
      </c>
      <c r="G2358" s="4" t="s">
        <v>596</v>
      </c>
      <c r="H2358" s="1">
        <f t="shared" si="108"/>
        <v>1</v>
      </c>
      <c r="I2358" s="1">
        <f t="shared" si="109"/>
        <v>2</v>
      </c>
      <c r="J2358" s="69" t="s">
        <v>2550</v>
      </c>
      <c r="K2358" s="4" t="s">
        <v>589</v>
      </c>
      <c r="L2358" s="4" t="s">
        <v>35</v>
      </c>
      <c r="N2358" s="74" t="e">
        <f>+VLOOKUP(B2358,#REF!,5,0)</f>
        <v>#REF!</v>
      </c>
      <c r="O2358" s="2" t="e">
        <f t="shared" si="110"/>
        <v>#REF!</v>
      </c>
      <c r="P2358" s="2" t="s">
        <v>2644</v>
      </c>
      <c r="Q2358" s="2" t="s">
        <v>2645</v>
      </c>
    </row>
    <row r="2359" spans="1:17" ht="14.25" customHeight="1" x14ac:dyDescent="0.25">
      <c r="A2359" s="2">
        <v>2358</v>
      </c>
      <c r="B2359" s="3">
        <v>22468</v>
      </c>
      <c r="C2359" s="4" t="s">
        <v>586</v>
      </c>
      <c r="D2359" s="5">
        <v>44007</v>
      </c>
      <c r="E2359" s="36" t="s">
        <v>35</v>
      </c>
      <c r="F2359" s="71">
        <v>44013</v>
      </c>
      <c r="G2359" s="4" t="s">
        <v>2647</v>
      </c>
      <c r="H2359" s="1">
        <f t="shared" si="108"/>
        <v>6</v>
      </c>
      <c r="I2359" s="1">
        <f t="shared" si="109"/>
        <v>5</v>
      </c>
      <c r="J2359" s="69" t="s">
        <v>2551</v>
      </c>
      <c r="K2359" s="4" t="s">
        <v>589</v>
      </c>
      <c r="L2359" s="4" t="s">
        <v>434</v>
      </c>
      <c r="N2359" s="74" t="e">
        <f>+VLOOKUP(B2359,#REF!,5,0)</f>
        <v>#REF!</v>
      </c>
      <c r="O2359" s="2" t="e">
        <f t="shared" si="110"/>
        <v>#REF!</v>
      </c>
      <c r="P2359" s="2" t="s">
        <v>2644</v>
      </c>
      <c r="Q2359" s="2" t="s">
        <v>2645</v>
      </c>
    </row>
    <row r="2360" spans="1:17" ht="14.25" customHeight="1" x14ac:dyDescent="0.25">
      <c r="A2360" s="2">
        <v>2359</v>
      </c>
      <c r="B2360" s="3">
        <v>22469</v>
      </c>
      <c r="C2360" s="4" t="s">
        <v>586</v>
      </c>
      <c r="D2360" s="5">
        <v>44007</v>
      </c>
      <c r="E2360" s="36" t="s">
        <v>35</v>
      </c>
      <c r="F2360" s="71">
        <v>44013</v>
      </c>
      <c r="G2360" s="4" t="s">
        <v>2647</v>
      </c>
      <c r="H2360" s="1">
        <f t="shared" si="108"/>
        <v>6</v>
      </c>
      <c r="I2360" s="1">
        <f t="shared" si="109"/>
        <v>5</v>
      </c>
      <c r="J2360" s="69" t="s">
        <v>2552</v>
      </c>
      <c r="K2360" s="4" t="s">
        <v>589</v>
      </c>
      <c r="L2360" s="4" t="s">
        <v>434</v>
      </c>
      <c r="N2360" s="74" t="e">
        <f>+VLOOKUP(B2360,#REF!,5,0)</f>
        <v>#REF!</v>
      </c>
      <c r="O2360" s="2" t="e">
        <f t="shared" si="110"/>
        <v>#REF!</v>
      </c>
      <c r="P2360" s="2" t="s">
        <v>2644</v>
      </c>
      <c r="Q2360" s="2" t="s">
        <v>2645</v>
      </c>
    </row>
    <row r="2361" spans="1:17" ht="14.25" customHeight="1" x14ac:dyDescent="0.25">
      <c r="A2361" s="2">
        <v>2360</v>
      </c>
      <c r="B2361" s="3">
        <v>22470</v>
      </c>
      <c r="C2361" s="4" t="s">
        <v>586</v>
      </c>
      <c r="D2361" s="5">
        <v>44007</v>
      </c>
      <c r="E2361" s="36" t="s">
        <v>35</v>
      </c>
      <c r="F2361" s="71">
        <v>44013</v>
      </c>
      <c r="G2361" s="4" t="s">
        <v>2647</v>
      </c>
      <c r="H2361" s="1">
        <f t="shared" si="108"/>
        <v>6</v>
      </c>
      <c r="I2361" s="1">
        <f t="shared" si="109"/>
        <v>5</v>
      </c>
      <c r="J2361" s="69" t="s">
        <v>2553</v>
      </c>
      <c r="K2361" s="4" t="s">
        <v>589</v>
      </c>
      <c r="L2361" s="4" t="s">
        <v>434</v>
      </c>
      <c r="N2361" s="74" t="e">
        <f>+VLOOKUP(B2361,#REF!,5,0)</f>
        <v>#REF!</v>
      </c>
      <c r="O2361" s="2" t="e">
        <f t="shared" si="110"/>
        <v>#REF!</v>
      </c>
      <c r="P2361" s="2" t="s">
        <v>2644</v>
      </c>
      <c r="Q2361" s="2" t="s">
        <v>2645</v>
      </c>
    </row>
    <row r="2362" spans="1:17" ht="14.25" customHeight="1" x14ac:dyDescent="0.25">
      <c r="A2362" s="2">
        <v>2361</v>
      </c>
      <c r="B2362" s="3">
        <v>22471</v>
      </c>
      <c r="C2362" s="4" t="s">
        <v>586</v>
      </c>
      <c r="D2362" s="5">
        <v>44007</v>
      </c>
      <c r="E2362" s="36" t="s">
        <v>35</v>
      </c>
      <c r="F2362" s="71">
        <v>44014</v>
      </c>
      <c r="G2362" s="4" t="s">
        <v>2647</v>
      </c>
      <c r="H2362" s="1">
        <f t="shared" si="108"/>
        <v>7</v>
      </c>
      <c r="I2362" s="1">
        <f t="shared" si="109"/>
        <v>6</v>
      </c>
      <c r="J2362" s="69" t="s">
        <v>2554</v>
      </c>
      <c r="K2362" s="4" t="s">
        <v>589</v>
      </c>
      <c r="L2362" s="4" t="s">
        <v>434</v>
      </c>
      <c r="N2362" s="74" t="e">
        <f>+VLOOKUP(B2362,#REF!,5,0)</f>
        <v>#REF!</v>
      </c>
      <c r="O2362" s="2" t="e">
        <f t="shared" si="110"/>
        <v>#REF!</v>
      </c>
      <c r="P2362" s="2" t="s">
        <v>2644</v>
      </c>
      <c r="Q2362" s="2" t="s">
        <v>2645</v>
      </c>
    </row>
    <row r="2363" spans="1:17" ht="14.25" customHeight="1" x14ac:dyDescent="0.25">
      <c r="A2363" s="2">
        <v>2362</v>
      </c>
      <c r="B2363" s="3">
        <v>22472</v>
      </c>
      <c r="C2363" s="4" t="s">
        <v>586</v>
      </c>
      <c r="D2363" s="5">
        <v>44007</v>
      </c>
      <c r="E2363" s="36" t="s">
        <v>35</v>
      </c>
      <c r="F2363" s="71">
        <v>44013</v>
      </c>
      <c r="G2363" s="4" t="s">
        <v>2647</v>
      </c>
      <c r="H2363" s="1">
        <f t="shared" si="108"/>
        <v>6</v>
      </c>
      <c r="I2363" s="1">
        <f t="shared" si="109"/>
        <v>5</v>
      </c>
      <c r="J2363" s="69" t="s">
        <v>2555</v>
      </c>
      <c r="K2363" s="4" t="s">
        <v>589</v>
      </c>
      <c r="L2363" s="4" t="s">
        <v>434</v>
      </c>
      <c r="N2363" s="74" t="e">
        <f>+VLOOKUP(B2363,#REF!,5,0)</f>
        <v>#REF!</v>
      </c>
      <c r="O2363" s="2" t="e">
        <f t="shared" si="110"/>
        <v>#REF!</v>
      </c>
      <c r="P2363" s="2" t="s">
        <v>2644</v>
      </c>
      <c r="Q2363" s="2" t="s">
        <v>2645</v>
      </c>
    </row>
    <row r="2364" spans="1:17" ht="14.25" customHeight="1" x14ac:dyDescent="0.25">
      <c r="A2364" s="2">
        <v>2363</v>
      </c>
      <c r="B2364" s="3">
        <v>22473</v>
      </c>
      <c r="C2364" s="4" t="s">
        <v>4</v>
      </c>
      <c r="D2364" s="5">
        <v>44007</v>
      </c>
      <c r="E2364" s="36" t="s">
        <v>35</v>
      </c>
      <c r="F2364" s="71">
        <v>44008</v>
      </c>
      <c r="G2364" s="4" t="s">
        <v>596</v>
      </c>
      <c r="H2364" s="1">
        <f t="shared" si="108"/>
        <v>1</v>
      </c>
      <c r="I2364" s="1">
        <f t="shared" si="109"/>
        <v>2</v>
      </c>
      <c r="J2364" s="69" t="s">
        <v>2556</v>
      </c>
      <c r="K2364" s="4" t="s">
        <v>589</v>
      </c>
      <c r="L2364" s="4" t="s">
        <v>35</v>
      </c>
      <c r="N2364" s="74" t="e">
        <f>+VLOOKUP(B2364,#REF!,5,0)</f>
        <v>#REF!</v>
      </c>
      <c r="O2364" s="2" t="e">
        <f t="shared" si="110"/>
        <v>#REF!</v>
      </c>
      <c r="P2364" s="2" t="s">
        <v>2644</v>
      </c>
      <c r="Q2364" s="2" t="s">
        <v>2645</v>
      </c>
    </row>
    <row r="2365" spans="1:17" ht="14.25" customHeight="1" x14ac:dyDescent="0.25">
      <c r="A2365" s="2">
        <v>2364</v>
      </c>
      <c r="B2365" s="3">
        <v>22474</v>
      </c>
      <c r="C2365" s="4" t="s">
        <v>586</v>
      </c>
      <c r="D2365" s="5">
        <v>44007</v>
      </c>
      <c r="E2365" s="36" t="s">
        <v>35</v>
      </c>
      <c r="F2365" s="71">
        <v>44013</v>
      </c>
      <c r="G2365" s="4" t="s">
        <v>2647</v>
      </c>
      <c r="H2365" s="1">
        <f t="shared" si="108"/>
        <v>6</v>
      </c>
      <c r="I2365" s="1">
        <f t="shared" si="109"/>
        <v>5</v>
      </c>
      <c r="J2365" s="69" t="s">
        <v>2557</v>
      </c>
      <c r="K2365" s="4" t="s">
        <v>589</v>
      </c>
      <c r="L2365" s="4" t="s">
        <v>434</v>
      </c>
      <c r="N2365" s="74" t="e">
        <f>+VLOOKUP(B2365,#REF!,5,0)</f>
        <v>#REF!</v>
      </c>
      <c r="O2365" s="2" t="e">
        <f t="shared" si="110"/>
        <v>#REF!</v>
      </c>
      <c r="P2365" s="2" t="s">
        <v>2644</v>
      </c>
      <c r="Q2365" s="2" t="s">
        <v>2645</v>
      </c>
    </row>
    <row r="2366" spans="1:17" ht="14.25" customHeight="1" x14ac:dyDescent="0.25">
      <c r="A2366" s="2">
        <v>2365</v>
      </c>
      <c r="B2366" s="3">
        <v>22475</v>
      </c>
      <c r="C2366" s="4" t="s">
        <v>586</v>
      </c>
      <c r="D2366" s="5">
        <v>44007</v>
      </c>
      <c r="E2366" s="36" t="s">
        <v>35</v>
      </c>
      <c r="F2366" s="71">
        <v>44013</v>
      </c>
      <c r="G2366" s="4" t="s">
        <v>2647</v>
      </c>
      <c r="H2366" s="1">
        <f t="shared" si="108"/>
        <v>6</v>
      </c>
      <c r="I2366" s="1">
        <f t="shared" si="109"/>
        <v>5</v>
      </c>
      <c r="J2366" s="69" t="s">
        <v>2558</v>
      </c>
      <c r="K2366" s="4" t="s">
        <v>589</v>
      </c>
      <c r="L2366" s="4" t="s">
        <v>434</v>
      </c>
      <c r="N2366" s="74" t="e">
        <f>+VLOOKUP(B2366,#REF!,5,0)</f>
        <v>#REF!</v>
      </c>
      <c r="O2366" s="2" t="e">
        <f t="shared" si="110"/>
        <v>#REF!</v>
      </c>
      <c r="P2366" s="2" t="s">
        <v>2644</v>
      </c>
      <c r="Q2366" s="2" t="s">
        <v>2645</v>
      </c>
    </row>
    <row r="2367" spans="1:17" ht="14.25" customHeight="1" x14ac:dyDescent="0.25">
      <c r="A2367" s="2">
        <v>2366</v>
      </c>
      <c r="B2367" s="3">
        <v>22476</v>
      </c>
      <c r="C2367" s="4" t="s">
        <v>7</v>
      </c>
      <c r="D2367" s="5">
        <v>44007</v>
      </c>
      <c r="E2367" s="36" t="s">
        <v>35</v>
      </c>
      <c r="F2367" s="71">
        <v>44013</v>
      </c>
      <c r="G2367" s="4" t="s">
        <v>2647</v>
      </c>
      <c r="H2367" s="1">
        <f t="shared" si="108"/>
        <v>6</v>
      </c>
      <c r="I2367" s="1">
        <f t="shared" si="109"/>
        <v>5</v>
      </c>
      <c r="J2367" s="69" t="s">
        <v>2559</v>
      </c>
      <c r="K2367" s="4" t="s">
        <v>589</v>
      </c>
      <c r="L2367" s="4" t="s">
        <v>434</v>
      </c>
      <c r="N2367" s="74" t="e">
        <f>+VLOOKUP(B2367,#REF!,5,0)</f>
        <v>#REF!</v>
      </c>
      <c r="O2367" s="2" t="e">
        <f t="shared" si="110"/>
        <v>#REF!</v>
      </c>
      <c r="P2367" s="2" t="s">
        <v>2644</v>
      </c>
      <c r="Q2367" s="2" t="s">
        <v>2645</v>
      </c>
    </row>
    <row r="2368" spans="1:17" ht="14.25" customHeight="1" x14ac:dyDescent="0.25">
      <c r="A2368" s="2">
        <v>2367</v>
      </c>
      <c r="B2368" s="3">
        <v>22477</v>
      </c>
      <c r="C2368" s="4" t="s">
        <v>586</v>
      </c>
      <c r="D2368" s="5">
        <v>44007</v>
      </c>
      <c r="E2368" s="36" t="s">
        <v>35</v>
      </c>
      <c r="F2368" s="71">
        <v>44013</v>
      </c>
      <c r="G2368" s="4" t="s">
        <v>2647</v>
      </c>
      <c r="H2368" s="1">
        <f t="shared" si="108"/>
        <v>6</v>
      </c>
      <c r="I2368" s="1">
        <f t="shared" si="109"/>
        <v>5</v>
      </c>
      <c r="J2368" s="69" t="s">
        <v>2560</v>
      </c>
      <c r="K2368" s="4" t="s">
        <v>589</v>
      </c>
      <c r="L2368" s="4" t="s">
        <v>434</v>
      </c>
      <c r="N2368" s="74" t="e">
        <f>+VLOOKUP(B2368,#REF!,5,0)</f>
        <v>#REF!</v>
      </c>
      <c r="O2368" s="2" t="e">
        <f t="shared" si="110"/>
        <v>#REF!</v>
      </c>
      <c r="P2368" s="2" t="s">
        <v>2644</v>
      </c>
      <c r="Q2368" s="2" t="s">
        <v>2645</v>
      </c>
    </row>
    <row r="2369" spans="1:17" ht="14.25" customHeight="1" x14ac:dyDescent="0.25">
      <c r="A2369" s="2">
        <v>2368</v>
      </c>
      <c r="B2369" s="3">
        <v>22478</v>
      </c>
      <c r="C2369" s="4" t="s">
        <v>586</v>
      </c>
      <c r="D2369" s="5">
        <v>44007</v>
      </c>
      <c r="E2369" s="36" t="s">
        <v>35</v>
      </c>
      <c r="F2369" s="71">
        <v>44013</v>
      </c>
      <c r="G2369" s="4" t="s">
        <v>2647</v>
      </c>
      <c r="H2369" s="1">
        <f t="shared" si="108"/>
        <v>6</v>
      </c>
      <c r="I2369" s="1">
        <f t="shared" si="109"/>
        <v>5</v>
      </c>
      <c r="J2369" s="69" t="s">
        <v>992</v>
      </c>
      <c r="K2369" s="4" t="s">
        <v>589</v>
      </c>
      <c r="L2369" s="4" t="s">
        <v>434</v>
      </c>
      <c r="N2369" s="74" t="e">
        <f>+VLOOKUP(B2369,#REF!,5,0)</f>
        <v>#REF!</v>
      </c>
      <c r="O2369" s="2" t="e">
        <f t="shared" si="110"/>
        <v>#REF!</v>
      </c>
      <c r="P2369" s="2" t="s">
        <v>2644</v>
      </c>
      <c r="Q2369" s="2" t="s">
        <v>2645</v>
      </c>
    </row>
    <row r="2370" spans="1:17" ht="14.25" customHeight="1" x14ac:dyDescent="0.25">
      <c r="A2370" s="2">
        <v>2369</v>
      </c>
      <c r="B2370" s="3">
        <v>22479</v>
      </c>
      <c r="C2370" s="4" t="s">
        <v>586</v>
      </c>
      <c r="D2370" s="5">
        <v>44007</v>
      </c>
      <c r="E2370" s="36" t="s">
        <v>35</v>
      </c>
      <c r="F2370" s="71">
        <v>44013</v>
      </c>
      <c r="G2370" s="4" t="s">
        <v>2647</v>
      </c>
      <c r="H2370" s="1">
        <f t="shared" ref="H2370:H2433" si="111">+F2370-D2370</f>
        <v>6</v>
      </c>
      <c r="I2370" s="1">
        <f t="shared" ref="I2370:I2433" si="112">+NETWORKDAYS(D2370,F2370)</f>
        <v>5</v>
      </c>
      <c r="J2370" s="69" t="s">
        <v>2561</v>
      </c>
      <c r="K2370" s="4" t="s">
        <v>589</v>
      </c>
      <c r="L2370" s="4" t="s">
        <v>434</v>
      </c>
      <c r="N2370" s="74" t="e">
        <f>+VLOOKUP(B2370,#REF!,5,0)</f>
        <v>#REF!</v>
      </c>
      <c r="O2370" s="2" t="e">
        <f t="shared" ref="O2370:O2433" si="113">+N2370=K2370</f>
        <v>#REF!</v>
      </c>
      <c r="P2370" s="2" t="s">
        <v>2644</v>
      </c>
      <c r="Q2370" s="2" t="s">
        <v>2645</v>
      </c>
    </row>
    <row r="2371" spans="1:17" ht="14.25" customHeight="1" x14ac:dyDescent="0.25">
      <c r="A2371" s="2">
        <v>2370</v>
      </c>
      <c r="B2371" s="3">
        <v>22480</v>
      </c>
      <c r="C2371" s="4" t="s">
        <v>4</v>
      </c>
      <c r="D2371" s="5">
        <v>44007</v>
      </c>
      <c r="E2371" s="36" t="s">
        <v>35</v>
      </c>
      <c r="F2371" s="71">
        <v>44008</v>
      </c>
      <c r="G2371" s="4" t="s">
        <v>596</v>
      </c>
      <c r="H2371" s="1">
        <f t="shared" si="111"/>
        <v>1</v>
      </c>
      <c r="I2371" s="1">
        <f t="shared" si="112"/>
        <v>2</v>
      </c>
      <c r="J2371" s="69" t="s">
        <v>2562</v>
      </c>
      <c r="K2371" s="4" t="s">
        <v>589</v>
      </c>
      <c r="L2371" s="4" t="s">
        <v>35</v>
      </c>
      <c r="N2371" s="74" t="e">
        <f>+VLOOKUP(B2371,#REF!,5,0)</f>
        <v>#REF!</v>
      </c>
      <c r="O2371" s="2" t="e">
        <f t="shared" si="113"/>
        <v>#REF!</v>
      </c>
      <c r="P2371" s="2" t="s">
        <v>2644</v>
      </c>
      <c r="Q2371" s="2" t="s">
        <v>2645</v>
      </c>
    </row>
    <row r="2372" spans="1:17" ht="14.25" customHeight="1" x14ac:dyDescent="0.25">
      <c r="A2372" s="2">
        <v>2371</v>
      </c>
      <c r="B2372" s="3">
        <v>22481</v>
      </c>
      <c r="C2372" s="4" t="s">
        <v>2</v>
      </c>
      <c r="D2372" s="5">
        <v>44007</v>
      </c>
      <c r="E2372" s="36" t="s">
        <v>35</v>
      </c>
      <c r="F2372" s="71">
        <v>44008</v>
      </c>
      <c r="G2372" s="4" t="s">
        <v>596</v>
      </c>
      <c r="H2372" s="1">
        <f t="shared" si="111"/>
        <v>1</v>
      </c>
      <c r="I2372" s="1">
        <f t="shared" si="112"/>
        <v>2</v>
      </c>
      <c r="J2372" s="69" t="s">
        <v>2563</v>
      </c>
      <c r="K2372" s="4" t="s">
        <v>589</v>
      </c>
      <c r="L2372" s="4" t="s">
        <v>35</v>
      </c>
      <c r="N2372" s="74" t="e">
        <f>+VLOOKUP(B2372,#REF!,5,0)</f>
        <v>#REF!</v>
      </c>
      <c r="O2372" s="2" t="e">
        <f t="shared" si="113"/>
        <v>#REF!</v>
      </c>
      <c r="P2372" s="2" t="s">
        <v>2644</v>
      </c>
      <c r="Q2372" s="2" t="s">
        <v>2645</v>
      </c>
    </row>
    <row r="2373" spans="1:17" ht="14.25" customHeight="1" x14ac:dyDescent="0.25">
      <c r="A2373" s="2">
        <v>2372</v>
      </c>
      <c r="B2373" s="3">
        <v>22482</v>
      </c>
      <c r="C2373" s="4" t="s">
        <v>586</v>
      </c>
      <c r="D2373" s="5">
        <v>44007</v>
      </c>
      <c r="E2373" s="36" t="s">
        <v>35</v>
      </c>
      <c r="F2373" s="71">
        <v>44013</v>
      </c>
      <c r="G2373" s="4" t="s">
        <v>2647</v>
      </c>
      <c r="H2373" s="1">
        <f t="shared" si="111"/>
        <v>6</v>
      </c>
      <c r="I2373" s="1">
        <f t="shared" si="112"/>
        <v>5</v>
      </c>
      <c r="J2373" s="69" t="s">
        <v>2564</v>
      </c>
      <c r="K2373" s="4" t="s">
        <v>589</v>
      </c>
      <c r="L2373" s="4" t="s">
        <v>434</v>
      </c>
      <c r="N2373" s="74" t="e">
        <f>+VLOOKUP(B2373,#REF!,5,0)</f>
        <v>#REF!</v>
      </c>
      <c r="O2373" s="2" t="e">
        <f t="shared" si="113"/>
        <v>#REF!</v>
      </c>
      <c r="P2373" s="2" t="s">
        <v>2644</v>
      </c>
      <c r="Q2373" s="2" t="s">
        <v>2645</v>
      </c>
    </row>
    <row r="2374" spans="1:17" ht="14.25" customHeight="1" x14ac:dyDescent="0.25">
      <c r="A2374" s="2">
        <v>2373</v>
      </c>
      <c r="B2374" s="3">
        <v>22483</v>
      </c>
      <c r="C2374" s="4" t="s">
        <v>4</v>
      </c>
      <c r="D2374" s="5">
        <v>44007</v>
      </c>
      <c r="E2374" s="36" t="s">
        <v>35</v>
      </c>
      <c r="F2374" s="5" t="s">
        <v>25</v>
      </c>
      <c r="G2374" s="4" t="s">
        <v>25</v>
      </c>
      <c r="H2374" s="1" t="e">
        <f t="shared" si="111"/>
        <v>#VALUE!</v>
      </c>
      <c r="I2374" s="1" t="e">
        <f t="shared" si="112"/>
        <v>#VALUE!</v>
      </c>
      <c r="J2374" s="69" t="s">
        <v>2565</v>
      </c>
      <c r="K2374" s="4" t="s">
        <v>592</v>
      </c>
      <c r="L2374" s="4" t="s">
        <v>25</v>
      </c>
      <c r="N2374" s="74" t="e">
        <f>+VLOOKUP(B2374,#REF!,5,0)</f>
        <v>#REF!</v>
      </c>
      <c r="O2374" s="2" t="e">
        <f t="shared" si="113"/>
        <v>#REF!</v>
      </c>
      <c r="P2374" s="2" t="s">
        <v>2646</v>
      </c>
      <c r="Q2374" s="2" t="s">
        <v>25</v>
      </c>
    </row>
    <row r="2375" spans="1:17" ht="14.25" customHeight="1" x14ac:dyDescent="0.25">
      <c r="A2375" s="2">
        <v>2374</v>
      </c>
      <c r="B2375" s="3">
        <v>22484</v>
      </c>
      <c r="C2375" s="4" t="s">
        <v>586</v>
      </c>
      <c r="D2375" s="5">
        <v>44007</v>
      </c>
      <c r="E2375" s="36" t="s">
        <v>35</v>
      </c>
      <c r="F2375" s="71">
        <v>44013</v>
      </c>
      <c r="G2375" s="4" t="s">
        <v>2647</v>
      </c>
      <c r="H2375" s="1">
        <f t="shared" si="111"/>
        <v>6</v>
      </c>
      <c r="I2375" s="1">
        <f t="shared" si="112"/>
        <v>5</v>
      </c>
      <c r="J2375" s="69" t="s">
        <v>2566</v>
      </c>
      <c r="K2375" s="4" t="s">
        <v>589</v>
      </c>
      <c r="L2375" s="4" t="s">
        <v>434</v>
      </c>
      <c r="N2375" s="74" t="e">
        <f>+VLOOKUP(B2375,#REF!,5,0)</f>
        <v>#REF!</v>
      </c>
      <c r="O2375" s="2" t="e">
        <f t="shared" si="113"/>
        <v>#REF!</v>
      </c>
      <c r="P2375" s="2" t="s">
        <v>2644</v>
      </c>
      <c r="Q2375" s="2" t="s">
        <v>2645</v>
      </c>
    </row>
    <row r="2376" spans="1:17" ht="14.25" customHeight="1" x14ac:dyDescent="0.25">
      <c r="A2376" s="2">
        <v>2375</v>
      </c>
      <c r="B2376" s="3">
        <v>22485</v>
      </c>
      <c r="C2376" s="4" t="s">
        <v>586</v>
      </c>
      <c r="D2376" s="5">
        <v>44007</v>
      </c>
      <c r="E2376" s="36" t="s">
        <v>35</v>
      </c>
      <c r="F2376" s="71">
        <v>44013</v>
      </c>
      <c r="G2376" s="4" t="s">
        <v>2647</v>
      </c>
      <c r="H2376" s="1">
        <f t="shared" si="111"/>
        <v>6</v>
      </c>
      <c r="I2376" s="1">
        <f t="shared" si="112"/>
        <v>5</v>
      </c>
      <c r="J2376" s="69" t="s">
        <v>2567</v>
      </c>
      <c r="K2376" s="4" t="s">
        <v>589</v>
      </c>
      <c r="L2376" s="4" t="s">
        <v>434</v>
      </c>
      <c r="N2376" s="74" t="e">
        <f>+VLOOKUP(B2376,#REF!,5,0)</f>
        <v>#REF!</v>
      </c>
      <c r="O2376" s="2" t="e">
        <f t="shared" si="113"/>
        <v>#REF!</v>
      </c>
      <c r="P2376" s="2" t="s">
        <v>2644</v>
      </c>
      <c r="Q2376" s="2" t="s">
        <v>2645</v>
      </c>
    </row>
    <row r="2377" spans="1:17" ht="14.25" customHeight="1" x14ac:dyDescent="0.25">
      <c r="A2377" s="2">
        <v>2376</v>
      </c>
      <c r="B2377" s="3">
        <v>22486</v>
      </c>
      <c r="C2377" s="4" t="s">
        <v>4</v>
      </c>
      <c r="D2377" s="5">
        <v>44007</v>
      </c>
      <c r="E2377" s="36" t="s">
        <v>35</v>
      </c>
      <c r="F2377" s="71">
        <v>44013</v>
      </c>
      <c r="G2377" s="4" t="s">
        <v>2647</v>
      </c>
      <c r="H2377" s="1">
        <f t="shared" si="111"/>
        <v>6</v>
      </c>
      <c r="I2377" s="1">
        <f t="shared" si="112"/>
        <v>5</v>
      </c>
      <c r="J2377" s="69" t="s">
        <v>2568</v>
      </c>
      <c r="K2377" s="4" t="s">
        <v>589</v>
      </c>
      <c r="L2377" s="4" t="s">
        <v>434</v>
      </c>
      <c r="N2377" s="74" t="e">
        <f>+VLOOKUP(B2377,#REF!,5,0)</f>
        <v>#REF!</v>
      </c>
      <c r="O2377" s="2" t="e">
        <f t="shared" si="113"/>
        <v>#REF!</v>
      </c>
      <c r="P2377" s="2" t="s">
        <v>2644</v>
      </c>
      <c r="Q2377" s="2" t="s">
        <v>2645</v>
      </c>
    </row>
    <row r="2378" spans="1:17" ht="14.25" customHeight="1" x14ac:dyDescent="0.25">
      <c r="A2378" s="2">
        <v>2377</v>
      </c>
      <c r="B2378" s="3">
        <v>22487</v>
      </c>
      <c r="C2378" s="4" t="s">
        <v>586</v>
      </c>
      <c r="D2378" s="5">
        <v>44007</v>
      </c>
      <c r="E2378" s="36" t="s">
        <v>35</v>
      </c>
      <c r="F2378" s="71">
        <v>44013</v>
      </c>
      <c r="G2378" s="4" t="s">
        <v>2647</v>
      </c>
      <c r="H2378" s="1">
        <f t="shared" si="111"/>
        <v>6</v>
      </c>
      <c r="I2378" s="1">
        <f t="shared" si="112"/>
        <v>5</v>
      </c>
      <c r="J2378" s="69" t="s">
        <v>2569</v>
      </c>
      <c r="K2378" s="4" t="s">
        <v>589</v>
      </c>
      <c r="L2378" s="4" t="s">
        <v>434</v>
      </c>
      <c r="N2378" s="74" t="e">
        <f>+VLOOKUP(B2378,#REF!,5,0)</f>
        <v>#REF!</v>
      </c>
      <c r="O2378" s="2" t="e">
        <f t="shared" si="113"/>
        <v>#REF!</v>
      </c>
      <c r="P2378" s="2" t="s">
        <v>2644</v>
      </c>
      <c r="Q2378" s="2" t="s">
        <v>2645</v>
      </c>
    </row>
    <row r="2379" spans="1:17" ht="14.25" customHeight="1" x14ac:dyDescent="0.25">
      <c r="A2379" s="2">
        <v>2378</v>
      </c>
      <c r="B2379" s="3">
        <v>22488</v>
      </c>
      <c r="C2379" s="4" t="s">
        <v>586</v>
      </c>
      <c r="D2379" s="5">
        <v>44007</v>
      </c>
      <c r="E2379" s="36" t="s">
        <v>35</v>
      </c>
      <c r="F2379" s="71">
        <v>44013</v>
      </c>
      <c r="G2379" s="4" t="s">
        <v>2647</v>
      </c>
      <c r="H2379" s="1">
        <f t="shared" si="111"/>
        <v>6</v>
      </c>
      <c r="I2379" s="1">
        <f t="shared" si="112"/>
        <v>5</v>
      </c>
      <c r="J2379" s="69" t="s">
        <v>2570</v>
      </c>
      <c r="K2379" s="4" t="s">
        <v>589</v>
      </c>
      <c r="L2379" s="4" t="s">
        <v>434</v>
      </c>
      <c r="N2379" s="74" t="e">
        <f>+VLOOKUP(B2379,#REF!,5,0)</f>
        <v>#REF!</v>
      </c>
      <c r="O2379" s="2" t="e">
        <f t="shared" si="113"/>
        <v>#REF!</v>
      </c>
      <c r="P2379" s="2" t="s">
        <v>2644</v>
      </c>
      <c r="Q2379" s="2" t="s">
        <v>2645</v>
      </c>
    </row>
    <row r="2380" spans="1:17" ht="14.25" customHeight="1" x14ac:dyDescent="0.25">
      <c r="A2380" s="2">
        <v>2379</v>
      </c>
      <c r="B2380" s="3">
        <v>22489</v>
      </c>
      <c r="C2380" s="4" t="s">
        <v>586</v>
      </c>
      <c r="D2380" s="5">
        <v>44007</v>
      </c>
      <c r="E2380" s="36" t="s">
        <v>35</v>
      </c>
      <c r="F2380" s="71">
        <v>44013</v>
      </c>
      <c r="G2380" s="4" t="s">
        <v>2647</v>
      </c>
      <c r="H2380" s="1">
        <f t="shared" si="111"/>
        <v>6</v>
      </c>
      <c r="I2380" s="1">
        <f t="shared" si="112"/>
        <v>5</v>
      </c>
      <c r="J2380" s="69" t="s">
        <v>2571</v>
      </c>
      <c r="K2380" s="4" t="s">
        <v>589</v>
      </c>
      <c r="L2380" s="4" t="s">
        <v>434</v>
      </c>
      <c r="N2380" s="74" t="e">
        <f>+VLOOKUP(B2380,#REF!,5,0)</f>
        <v>#REF!</v>
      </c>
      <c r="O2380" s="2" t="e">
        <f t="shared" si="113"/>
        <v>#REF!</v>
      </c>
      <c r="P2380" s="2" t="s">
        <v>2644</v>
      </c>
      <c r="Q2380" s="2" t="s">
        <v>2645</v>
      </c>
    </row>
    <row r="2381" spans="1:17" ht="14.25" customHeight="1" x14ac:dyDescent="0.25">
      <c r="A2381" s="2">
        <v>2380</v>
      </c>
      <c r="B2381" s="3">
        <v>22490</v>
      </c>
      <c r="C2381" s="4" t="s">
        <v>586</v>
      </c>
      <c r="D2381" s="5">
        <v>44008</v>
      </c>
      <c r="E2381" s="36" t="s">
        <v>35</v>
      </c>
      <c r="F2381" s="71">
        <v>44013</v>
      </c>
      <c r="G2381" s="4" t="s">
        <v>2647</v>
      </c>
      <c r="H2381" s="1">
        <f t="shared" si="111"/>
        <v>5</v>
      </c>
      <c r="I2381" s="1">
        <f t="shared" si="112"/>
        <v>4</v>
      </c>
      <c r="J2381" s="69" t="s">
        <v>2572</v>
      </c>
      <c r="K2381" s="4" t="s">
        <v>589</v>
      </c>
      <c r="L2381" s="4" t="s">
        <v>434</v>
      </c>
      <c r="N2381" s="74" t="e">
        <f>+VLOOKUP(B2381,#REF!,5,0)</f>
        <v>#REF!</v>
      </c>
      <c r="O2381" s="2" t="e">
        <f t="shared" si="113"/>
        <v>#REF!</v>
      </c>
      <c r="P2381" s="2" t="s">
        <v>2644</v>
      </c>
      <c r="Q2381" s="2" t="s">
        <v>2645</v>
      </c>
    </row>
    <row r="2382" spans="1:17" ht="14.25" customHeight="1" x14ac:dyDescent="0.25">
      <c r="A2382" s="2">
        <v>2381</v>
      </c>
      <c r="B2382" s="3">
        <v>22491</v>
      </c>
      <c r="C2382" s="4" t="s">
        <v>4</v>
      </c>
      <c r="D2382" s="5">
        <v>44008</v>
      </c>
      <c r="E2382" s="36" t="s">
        <v>35</v>
      </c>
      <c r="F2382" s="71">
        <v>44013</v>
      </c>
      <c r="G2382" s="4" t="s">
        <v>2647</v>
      </c>
      <c r="H2382" s="1">
        <f t="shared" si="111"/>
        <v>5</v>
      </c>
      <c r="I2382" s="1">
        <f t="shared" si="112"/>
        <v>4</v>
      </c>
      <c r="J2382" s="69" t="s">
        <v>2573</v>
      </c>
      <c r="K2382" s="4" t="s">
        <v>589</v>
      </c>
      <c r="L2382" s="4" t="s">
        <v>434</v>
      </c>
      <c r="N2382" s="74" t="e">
        <f>+VLOOKUP(B2382,#REF!,5,0)</f>
        <v>#REF!</v>
      </c>
      <c r="O2382" s="2" t="e">
        <f t="shared" si="113"/>
        <v>#REF!</v>
      </c>
      <c r="P2382" s="2" t="s">
        <v>2644</v>
      </c>
      <c r="Q2382" s="2" t="s">
        <v>2645</v>
      </c>
    </row>
    <row r="2383" spans="1:17" ht="14.25" customHeight="1" x14ac:dyDescent="0.25">
      <c r="A2383" s="2">
        <v>2382</v>
      </c>
      <c r="B2383" s="3">
        <v>22492</v>
      </c>
      <c r="C2383" s="4" t="s">
        <v>4</v>
      </c>
      <c r="D2383" s="5">
        <v>44008</v>
      </c>
      <c r="E2383" s="36" t="s">
        <v>35</v>
      </c>
      <c r="F2383" s="5" t="s">
        <v>25</v>
      </c>
      <c r="G2383" s="4" t="s">
        <v>25</v>
      </c>
      <c r="H2383" s="1" t="e">
        <f t="shared" si="111"/>
        <v>#VALUE!</v>
      </c>
      <c r="I2383" s="1" t="e">
        <f t="shared" si="112"/>
        <v>#VALUE!</v>
      </c>
      <c r="J2383" s="69" t="s">
        <v>2574</v>
      </c>
      <c r="K2383" s="4" t="s">
        <v>592</v>
      </c>
      <c r="L2383" s="4" t="s">
        <v>25</v>
      </c>
      <c r="N2383" s="74" t="e">
        <f>+VLOOKUP(B2383,#REF!,5,0)</f>
        <v>#REF!</v>
      </c>
      <c r="O2383" s="2" t="e">
        <f t="shared" si="113"/>
        <v>#REF!</v>
      </c>
      <c r="P2383" s="2" t="s">
        <v>2646</v>
      </c>
      <c r="Q2383" s="2" t="s">
        <v>25</v>
      </c>
    </row>
    <row r="2384" spans="1:17" ht="14.25" customHeight="1" x14ac:dyDescent="0.25">
      <c r="A2384" s="2">
        <v>2383</v>
      </c>
      <c r="B2384" s="3">
        <v>22493</v>
      </c>
      <c r="C2384" s="4" t="s">
        <v>586</v>
      </c>
      <c r="D2384" s="5">
        <v>44008</v>
      </c>
      <c r="E2384" s="36" t="s">
        <v>35</v>
      </c>
      <c r="F2384" s="71">
        <v>44013</v>
      </c>
      <c r="G2384" s="4" t="s">
        <v>2647</v>
      </c>
      <c r="H2384" s="1">
        <f t="shared" si="111"/>
        <v>5</v>
      </c>
      <c r="I2384" s="1">
        <f t="shared" si="112"/>
        <v>4</v>
      </c>
      <c r="J2384" s="69" t="s">
        <v>2575</v>
      </c>
      <c r="K2384" s="4" t="s">
        <v>589</v>
      </c>
      <c r="L2384" s="4" t="s">
        <v>434</v>
      </c>
      <c r="N2384" s="74" t="e">
        <f>+VLOOKUP(B2384,#REF!,5,0)</f>
        <v>#REF!</v>
      </c>
      <c r="O2384" s="2" t="e">
        <f t="shared" si="113"/>
        <v>#REF!</v>
      </c>
      <c r="P2384" s="2" t="s">
        <v>2644</v>
      </c>
      <c r="Q2384" s="2" t="s">
        <v>2645</v>
      </c>
    </row>
    <row r="2385" spans="1:17" ht="14.25" customHeight="1" x14ac:dyDescent="0.25">
      <c r="A2385" s="2">
        <v>2384</v>
      </c>
      <c r="B2385" s="3">
        <v>22494</v>
      </c>
      <c r="C2385" s="4" t="s">
        <v>586</v>
      </c>
      <c r="D2385" s="5">
        <v>44008</v>
      </c>
      <c r="E2385" s="36" t="s">
        <v>35</v>
      </c>
      <c r="F2385" s="71">
        <v>44013</v>
      </c>
      <c r="G2385" s="4" t="s">
        <v>2647</v>
      </c>
      <c r="H2385" s="1">
        <f t="shared" si="111"/>
        <v>5</v>
      </c>
      <c r="I2385" s="1">
        <f t="shared" si="112"/>
        <v>4</v>
      </c>
      <c r="J2385" s="69" t="s">
        <v>2576</v>
      </c>
      <c r="K2385" s="4" t="s">
        <v>589</v>
      </c>
      <c r="L2385" s="4" t="s">
        <v>434</v>
      </c>
      <c r="N2385" s="74" t="e">
        <f>+VLOOKUP(B2385,#REF!,5,0)</f>
        <v>#REF!</v>
      </c>
      <c r="O2385" s="2" t="e">
        <f t="shared" si="113"/>
        <v>#REF!</v>
      </c>
      <c r="P2385" s="2" t="s">
        <v>2644</v>
      </c>
      <c r="Q2385" s="2" t="s">
        <v>2645</v>
      </c>
    </row>
    <row r="2386" spans="1:17" ht="14.25" customHeight="1" x14ac:dyDescent="0.25">
      <c r="A2386" s="2">
        <v>2385</v>
      </c>
      <c r="B2386" s="3">
        <v>22495</v>
      </c>
      <c r="C2386" s="4" t="s">
        <v>586</v>
      </c>
      <c r="D2386" s="5">
        <v>44008</v>
      </c>
      <c r="E2386" s="36" t="s">
        <v>35</v>
      </c>
      <c r="F2386" s="71">
        <v>44013</v>
      </c>
      <c r="G2386" s="4" t="s">
        <v>2647</v>
      </c>
      <c r="H2386" s="1">
        <f t="shared" si="111"/>
        <v>5</v>
      </c>
      <c r="I2386" s="1">
        <f t="shared" si="112"/>
        <v>4</v>
      </c>
      <c r="J2386" s="69" t="s">
        <v>1508</v>
      </c>
      <c r="K2386" s="4" t="s">
        <v>589</v>
      </c>
      <c r="L2386" s="4" t="s">
        <v>434</v>
      </c>
      <c r="N2386" s="74" t="e">
        <f>+VLOOKUP(B2386,#REF!,5,0)</f>
        <v>#REF!</v>
      </c>
      <c r="O2386" s="2" t="e">
        <f t="shared" si="113"/>
        <v>#REF!</v>
      </c>
      <c r="P2386" s="2" t="s">
        <v>2644</v>
      </c>
      <c r="Q2386" s="2" t="s">
        <v>2645</v>
      </c>
    </row>
    <row r="2387" spans="1:17" ht="14.25" customHeight="1" x14ac:dyDescent="0.25">
      <c r="A2387" s="2">
        <v>2386</v>
      </c>
      <c r="B2387" s="3">
        <v>22496</v>
      </c>
      <c r="C2387" s="4" t="s">
        <v>4</v>
      </c>
      <c r="D2387" s="5">
        <v>44008</v>
      </c>
      <c r="E2387" s="36" t="s">
        <v>35</v>
      </c>
      <c r="F2387" s="71">
        <v>44008</v>
      </c>
      <c r="G2387" s="4" t="s">
        <v>596</v>
      </c>
      <c r="H2387" s="1">
        <f t="shared" si="111"/>
        <v>0</v>
      </c>
      <c r="I2387" s="1">
        <f t="shared" si="112"/>
        <v>1</v>
      </c>
      <c r="J2387" s="69" t="s">
        <v>2577</v>
      </c>
      <c r="K2387" s="4" t="s">
        <v>589</v>
      </c>
      <c r="L2387" s="4" t="s">
        <v>35</v>
      </c>
      <c r="N2387" s="74" t="e">
        <f>+VLOOKUP(B2387,#REF!,5,0)</f>
        <v>#REF!</v>
      </c>
      <c r="O2387" s="2" t="e">
        <f t="shared" si="113"/>
        <v>#REF!</v>
      </c>
      <c r="P2387" s="2" t="s">
        <v>2644</v>
      </c>
      <c r="Q2387" s="2" t="s">
        <v>2645</v>
      </c>
    </row>
    <row r="2388" spans="1:17" ht="14.25" customHeight="1" x14ac:dyDescent="0.25">
      <c r="A2388" s="2">
        <v>2387</v>
      </c>
      <c r="B2388" s="3">
        <v>22497</v>
      </c>
      <c r="C2388" s="4" t="s">
        <v>2</v>
      </c>
      <c r="D2388" s="5">
        <v>44008</v>
      </c>
      <c r="E2388" s="36" t="s">
        <v>35</v>
      </c>
      <c r="F2388" s="71">
        <v>44008</v>
      </c>
      <c r="G2388" s="4" t="s">
        <v>596</v>
      </c>
      <c r="H2388" s="1">
        <f t="shared" si="111"/>
        <v>0</v>
      </c>
      <c r="I2388" s="1">
        <f t="shared" si="112"/>
        <v>1</v>
      </c>
      <c r="J2388" s="69" t="s">
        <v>2578</v>
      </c>
      <c r="K2388" s="4" t="s">
        <v>589</v>
      </c>
      <c r="L2388" s="4" t="s">
        <v>35</v>
      </c>
      <c r="N2388" s="74" t="e">
        <f>+VLOOKUP(B2388,#REF!,5,0)</f>
        <v>#REF!</v>
      </c>
      <c r="O2388" s="2" t="e">
        <f t="shared" si="113"/>
        <v>#REF!</v>
      </c>
      <c r="P2388" s="2" t="s">
        <v>2644</v>
      </c>
      <c r="Q2388" s="2" t="s">
        <v>2645</v>
      </c>
    </row>
    <row r="2389" spans="1:17" ht="14.25" customHeight="1" x14ac:dyDescent="0.25">
      <c r="A2389" s="2">
        <v>2388</v>
      </c>
      <c r="B2389" s="3">
        <v>22498</v>
      </c>
      <c r="C2389" s="4" t="s">
        <v>586</v>
      </c>
      <c r="D2389" s="5">
        <v>44008</v>
      </c>
      <c r="E2389" s="36" t="s">
        <v>35</v>
      </c>
      <c r="F2389" s="71">
        <v>44013</v>
      </c>
      <c r="G2389" s="4" t="s">
        <v>2647</v>
      </c>
      <c r="H2389" s="1">
        <f t="shared" si="111"/>
        <v>5</v>
      </c>
      <c r="I2389" s="1">
        <f t="shared" si="112"/>
        <v>4</v>
      </c>
      <c r="J2389" s="69" t="s">
        <v>2579</v>
      </c>
      <c r="K2389" s="4" t="s">
        <v>589</v>
      </c>
      <c r="L2389" s="4" t="s">
        <v>434</v>
      </c>
      <c r="N2389" s="74" t="e">
        <f>+VLOOKUP(B2389,#REF!,5,0)</f>
        <v>#REF!</v>
      </c>
      <c r="O2389" s="2" t="e">
        <f t="shared" si="113"/>
        <v>#REF!</v>
      </c>
      <c r="P2389" s="2" t="s">
        <v>2644</v>
      </c>
      <c r="Q2389" s="2" t="s">
        <v>2645</v>
      </c>
    </row>
    <row r="2390" spans="1:17" ht="14.25" customHeight="1" x14ac:dyDescent="0.25">
      <c r="A2390" s="2">
        <v>2389</v>
      </c>
      <c r="B2390" s="3">
        <v>22499</v>
      </c>
      <c r="C2390" s="4" t="s">
        <v>2</v>
      </c>
      <c r="D2390" s="5">
        <v>44008</v>
      </c>
      <c r="E2390" s="36" t="s">
        <v>35</v>
      </c>
      <c r="F2390" s="71">
        <v>44008</v>
      </c>
      <c r="G2390" s="4" t="s">
        <v>596</v>
      </c>
      <c r="H2390" s="1">
        <f t="shared" si="111"/>
        <v>0</v>
      </c>
      <c r="I2390" s="1">
        <f t="shared" si="112"/>
        <v>1</v>
      </c>
      <c r="J2390" s="69" t="s">
        <v>2580</v>
      </c>
      <c r="K2390" s="4" t="s">
        <v>589</v>
      </c>
      <c r="L2390" s="4" t="s">
        <v>35</v>
      </c>
      <c r="N2390" s="74" t="e">
        <f>+VLOOKUP(B2390,#REF!,5,0)</f>
        <v>#REF!</v>
      </c>
      <c r="O2390" s="2" t="e">
        <f t="shared" si="113"/>
        <v>#REF!</v>
      </c>
      <c r="P2390" s="2" t="s">
        <v>2644</v>
      </c>
      <c r="Q2390" s="2" t="s">
        <v>2645</v>
      </c>
    </row>
    <row r="2391" spans="1:17" ht="14.25" customHeight="1" x14ac:dyDescent="0.25">
      <c r="A2391" s="2">
        <v>2390</v>
      </c>
      <c r="B2391" s="3">
        <v>22500</v>
      </c>
      <c r="C2391" s="4" t="s">
        <v>4</v>
      </c>
      <c r="D2391" s="5">
        <v>44008</v>
      </c>
      <c r="E2391" s="36" t="s">
        <v>35</v>
      </c>
      <c r="F2391" s="71">
        <v>44009</v>
      </c>
      <c r="G2391" s="4" t="s">
        <v>596</v>
      </c>
      <c r="H2391" s="1">
        <f t="shared" si="111"/>
        <v>1</v>
      </c>
      <c r="I2391" s="1">
        <f t="shared" si="112"/>
        <v>1</v>
      </c>
      <c r="J2391" s="69" t="s">
        <v>2581</v>
      </c>
      <c r="K2391" s="4" t="s">
        <v>589</v>
      </c>
      <c r="L2391" s="4" t="s">
        <v>35</v>
      </c>
      <c r="N2391" s="74" t="e">
        <f>+VLOOKUP(B2391,#REF!,5,0)</f>
        <v>#REF!</v>
      </c>
      <c r="O2391" s="2" t="e">
        <f t="shared" si="113"/>
        <v>#REF!</v>
      </c>
      <c r="P2391" s="2" t="s">
        <v>2644</v>
      </c>
      <c r="Q2391" s="2" t="s">
        <v>2645</v>
      </c>
    </row>
    <row r="2392" spans="1:17" ht="14.25" customHeight="1" x14ac:dyDescent="0.25">
      <c r="A2392" s="2">
        <v>2391</v>
      </c>
      <c r="B2392" s="3">
        <v>22501</v>
      </c>
      <c r="C2392" s="4" t="s">
        <v>586</v>
      </c>
      <c r="D2392" s="5">
        <v>44008</v>
      </c>
      <c r="E2392" s="36" t="s">
        <v>35</v>
      </c>
      <c r="F2392" s="71">
        <v>44013</v>
      </c>
      <c r="G2392" s="4" t="s">
        <v>2647</v>
      </c>
      <c r="H2392" s="1">
        <f t="shared" si="111"/>
        <v>5</v>
      </c>
      <c r="I2392" s="1">
        <f t="shared" si="112"/>
        <v>4</v>
      </c>
      <c r="J2392" s="69" t="s">
        <v>2582</v>
      </c>
      <c r="K2392" s="4" t="s">
        <v>589</v>
      </c>
      <c r="L2392" s="4" t="s">
        <v>434</v>
      </c>
      <c r="N2392" s="74" t="e">
        <f>+VLOOKUP(B2392,#REF!,5,0)</f>
        <v>#REF!</v>
      </c>
      <c r="O2392" s="2" t="e">
        <f t="shared" si="113"/>
        <v>#REF!</v>
      </c>
      <c r="P2392" s="2" t="s">
        <v>2644</v>
      </c>
      <c r="Q2392" s="2" t="s">
        <v>2645</v>
      </c>
    </row>
    <row r="2393" spans="1:17" ht="14.25" customHeight="1" x14ac:dyDescent="0.25">
      <c r="A2393" s="2">
        <v>2392</v>
      </c>
      <c r="B2393" s="3">
        <v>22502</v>
      </c>
      <c r="C2393" s="4" t="s">
        <v>586</v>
      </c>
      <c r="D2393" s="5">
        <v>44008</v>
      </c>
      <c r="E2393" s="36" t="s">
        <v>35</v>
      </c>
      <c r="F2393" s="71">
        <v>44013</v>
      </c>
      <c r="G2393" s="4" t="s">
        <v>2647</v>
      </c>
      <c r="H2393" s="1">
        <f t="shared" si="111"/>
        <v>5</v>
      </c>
      <c r="I2393" s="1">
        <f t="shared" si="112"/>
        <v>4</v>
      </c>
      <c r="J2393" s="69" t="s">
        <v>2583</v>
      </c>
      <c r="K2393" s="4" t="s">
        <v>589</v>
      </c>
      <c r="L2393" s="4" t="s">
        <v>434</v>
      </c>
      <c r="N2393" s="74" t="e">
        <f>+VLOOKUP(B2393,#REF!,5,0)</f>
        <v>#REF!</v>
      </c>
      <c r="O2393" s="2" t="e">
        <f t="shared" si="113"/>
        <v>#REF!</v>
      </c>
      <c r="P2393" s="2" t="s">
        <v>2644</v>
      </c>
      <c r="Q2393" s="2" t="s">
        <v>2645</v>
      </c>
    </row>
    <row r="2394" spans="1:17" ht="14.25" customHeight="1" x14ac:dyDescent="0.25">
      <c r="A2394" s="2">
        <v>2393</v>
      </c>
      <c r="B2394" s="3">
        <v>22503</v>
      </c>
      <c r="C2394" s="4" t="s">
        <v>4</v>
      </c>
      <c r="D2394" s="5">
        <v>44008</v>
      </c>
      <c r="E2394" s="36" t="s">
        <v>35</v>
      </c>
      <c r="F2394" s="5" t="s">
        <v>25</v>
      </c>
      <c r="G2394" s="4" t="s">
        <v>25</v>
      </c>
      <c r="H2394" s="1" t="e">
        <f t="shared" si="111"/>
        <v>#VALUE!</v>
      </c>
      <c r="I2394" s="1" t="e">
        <f t="shared" si="112"/>
        <v>#VALUE!</v>
      </c>
      <c r="J2394" s="69" t="s">
        <v>2584</v>
      </c>
      <c r="K2394" s="4" t="s">
        <v>592</v>
      </c>
      <c r="L2394" s="4" t="s">
        <v>25</v>
      </c>
      <c r="N2394" s="74" t="e">
        <f>+VLOOKUP(B2394,#REF!,5,0)</f>
        <v>#REF!</v>
      </c>
      <c r="O2394" s="2" t="e">
        <f t="shared" si="113"/>
        <v>#REF!</v>
      </c>
      <c r="P2394" s="2" t="s">
        <v>2646</v>
      </c>
      <c r="Q2394" s="2" t="s">
        <v>25</v>
      </c>
    </row>
    <row r="2395" spans="1:17" ht="14.25" customHeight="1" x14ac:dyDescent="0.25">
      <c r="A2395" s="2">
        <v>2394</v>
      </c>
      <c r="B2395" s="3">
        <v>22504</v>
      </c>
      <c r="C2395" s="4" t="s">
        <v>4</v>
      </c>
      <c r="D2395" s="5">
        <v>44008</v>
      </c>
      <c r="E2395" s="36" t="s">
        <v>35</v>
      </c>
      <c r="F2395" s="5" t="s">
        <v>25</v>
      </c>
      <c r="G2395" s="4" t="s">
        <v>25</v>
      </c>
      <c r="H2395" s="1" t="e">
        <f t="shared" si="111"/>
        <v>#VALUE!</v>
      </c>
      <c r="I2395" s="1" t="e">
        <f t="shared" si="112"/>
        <v>#VALUE!</v>
      </c>
      <c r="J2395" s="69" t="s">
        <v>2119</v>
      </c>
      <c r="K2395" s="4" t="s">
        <v>592</v>
      </c>
      <c r="L2395" s="4" t="s">
        <v>25</v>
      </c>
      <c r="N2395" s="74" t="e">
        <f>+VLOOKUP(B2395,#REF!,5,0)</f>
        <v>#REF!</v>
      </c>
      <c r="O2395" s="2" t="e">
        <f t="shared" si="113"/>
        <v>#REF!</v>
      </c>
      <c r="P2395" s="2" t="s">
        <v>2646</v>
      </c>
      <c r="Q2395" s="2" t="s">
        <v>25</v>
      </c>
    </row>
    <row r="2396" spans="1:17" ht="14.25" customHeight="1" x14ac:dyDescent="0.25">
      <c r="A2396" s="2">
        <v>2395</v>
      </c>
      <c r="B2396" s="3">
        <v>22505</v>
      </c>
      <c r="C2396" s="4" t="s">
        <v>586</v>
      </c>
      <c r="D2396" s="5">
        <v>44008</v>
      </c>
      <c r="E2396" s="36" t="s">
        <v>35</v>
      </c>
      <c r="F2396" s="71">
        <v>44013</v>
      </c>
      <c r="G2396" s="4" t="s">
        <v>2647</v>
      </c>
      <c r="H2396" s="1">
        <f t="shared" si="111"/>
        <v>5</v>
      </c>
      <c r="I2396" s="1">
        <f t="shared" si="112"/>
        <v>4</v>
      </c>
      <c r="J2396" s="69" t="s">
        <v>992</v>
      </c>
      <c r="K2396" s="4" t="s">
        <v>589</v>
      </c>
      <c r="L2396" s="4" t="s">
        <v>434</v>
      </c>
      <c r="N2396" s="74" t="e">
        <f>+VLOOKUP(B2396,#REF!,5,0)</f>
        <v>#REF!</v>
      </c>
      <c r="O2396" s="2" t="e">
        <f t="shared" si="113"/>
        <v>#REF!</v>
      </c>
      <c r="P2396" s="2" t="s">
        <v>2644</v>
      </c>
      <c r="Q2396" s="2" t="s">
        <v>2645</v>
      </c>
    </row>
    <row r="2397" spans="1:17" ht="14.25" customHeight="1" x14ac:dyDescent="0.25">
      <c r="A2397" s="2">
        <v>2396</v>
      </c>
      <c r="B2397" s="3">
        <v>22506</v>
      </c>
      <c r="C2397" s="4" t="s">
        <v>2</v>
      </c>
      <c r="D2397" s="5">
        <v>44008</v>
      </c>
      <c r="E2397" s="36" t="s">
        <v>35</v>
      </c>
      <c r="F2397" s="71">
        <v>44008</v>
      </c>
      <c r="G2397" s="4" t="s">
        <v>596</v>
      </c>
      <c r="H2397" s="1">
        <f t="shared" si="111"/>
        <v>0</v>
      </c>
      <c r="I2397" s="1">
        <f t="shared" si="112"/>
        <v>1</v>
      </c>
      <c r="J2397" s="69" t="s">
        <v>2585</v>
      </c>
      <c r="K2397" s="4" t="s">
        <v>589</v>
      </c>
      <c r="L2397" s="4" t="s">
        <v>35</v>
      </c>
      <c r="N2397" s="74" t="e">
        <f>+VLOOKUP(B2397,#REF!,5,0)</f>
        <v>#REF!</v>
      </c>
      <c r="O2397" s="2" t="e">
        <f t="shared" si="113"/>
        <v>#REF!</v>
      </c>
      <c r="P2397" s="2" t="s">
        <v>2644</v>
      </c>
      <c r="Q2397" s="2" t="s">
        <v>2645</v>
      </c>
    </row>
    <row r="2398" spans="1:17" ht="14.25" customHeight="1" x14ac:dyDescent="0.25">
      <c r="A2398" s="2">
        <v>2397</v>
      </c>
      <c r="B2398" s="3">
        <v>22507</v>
      </c>
      <c r="C2398" s="4" t="s">
        <v>586</v>
      </c>
      <c r="D2398" s="5">
        <v>44008</v>
      </c>
      <c r="E2398" s="36" t="s">
        <v>35</v>
      </c>
      <c r="F2398" s="71">
        <v>44013</v>
      </c>
      <c r="G2398" s="4" t="s">
        <v>2647</v>
      </c>
      <c r="H2398" s="1">
        <f t="shared" si="111"/>
        <v>5</v>
      </c>
      <c r="I2398" s="1">
        <f t="shared" si="112"/>
        <v>4</v>
      </c>
      <c r="J2398" s="69" t="s">
        <v>2579</v>
      </c>
      <c r="K2398" s="4" t="s">
        <v>589</v>
      </c>
      <c r="L2398" s="4" t="s">
        <v>434</v>
      </c>
      <c r="N2398" s="74" t="e">
        <f>+VLOOKUP(B2398,#REF!,5,0)</f>
        <v>#REF!</v>
      </c>
      <c r="O2398" s="2" t="e">
        <f t="shared" si="113"/>
        <v>#REF!</v>
      </c>
      <c r="P2398" s="2" t="s">
        <v>2644</v>
      </c>
      <c r="Q2398" s="2" t="s">
        <v>2645</v>
      </c>
    </row>
    <row r="2399" spans="1:17" ht="14.25" customHeight="1" x14ac:dyDescent="0.25">
      <c r="A2399" s="2">
        <v>2398</v>
      </c>
      <c r="B2399" s="3">
        <v>22508</v>
      </c>
      <c r="C2399" s="4" t="s">
        <v>4</v>
      </c>
      <c r="D2399" s="5">
        <v>44008</v>
      </c>
      <c r="E2399" s="36" t="s">
        <v>35</v>
      </c>
      <c r="F2399" s="71">
        <v>44008</v>
      </c>
      <c r="G2399" s="4" t="s">
        <v>596</v>
      </c>
      <c r="H2399" s="1">
        <f t="shared" si="111"/>
        <v>0</v>
      </c>
      <c r="I2399" s="1">
        <f t="shared" si="112"/>
        <v>1</v>
      </c>
      <c r="J2399" s="69" t="s">
        <v>2586</v>
      </c>
      <c r="K2399" s="4" t="s">
        <v>589</v>
      </c>
      <c r="L2399" s="4" t="s">
        <v>35</v>
      </c>
      <c r="N2399" s="74" t="e">
        <f>+VLOOKUP(B2399,#REF!,5,0)</f>
        <v>#REF!</v>
      </c>
      <c r="O2399" s="2" t="e">
        <f t="shared" si="113"/>
        <v>#REF!</v>
      </c>
      <c r="P2399" s="2" t="s">
        <v>2644</v>
      </c>
      <c r="Q2399" s="2" t="s">
        <v>2645</v>
      </c>
    </row>
    <row r="2400" spans="1:17" ht="14.25" customHeight="1" x14ac:dyDescent="0.25">
      <c r="A2400" s="2">
        <v>2399</v>
      </c>
      <c r="B2400" s="3">
        <v>22509</v>
      </c>
      <c r="C2400" s="4" t="s">
        <v>4</v>
      </c>
      <c r="D2400" s="5">
        <v>44008</v>
      </c>
      <c r="E2400" s="36" t="s">
        <v>35</v>
      </c>
      <c r="F2400" s="5" t="s">
        <v>25</v>
      </c>
      <c r="G2400" s="4" t="s">
        <v>25</v>
      </c>
      <c r="H2400" s="1" t="e">
        <f t="shared" si="111"/>
        <v>#VALUE!</v>
      </c>
      <c r="I2400" s="1" t="e">
        <f t="shared" si="112"/>
        <v>#VALUE!</v>
      </c>
      <c r="J2400" s="69" t="s">
        <v>2587</v>
      </c>
      <c r="K2400" s="4" t="s">
        <v>592</v>
      </c>
      <c r="L2400" s="4" t="s">
        <v>25</v>
      </c>
      <c r="N2400" s="74" t="e">
        <f>+VLOOKUP(B2400,#REF!,5,0)</f>
        <v>#REF!</v>
      </c>
      <c r="O2400" s="2" t="e">
        <f t="shared" si="113"/>
        <v>#REF!</v>
      </c>
      <c r="P2400" s="2" t="s">
        <v>2646</v>
      </c>
      <c r="Q2400" s="2" t="s">
        <v>25</v>
      </c>
    </row>
    <row r="2401" spans="1:17" ht="14.25" customHeight="1" x14ac:dyDescent="0.25">
      <c r="A2401" s="2">
        <v>2400</v>
      </c>
      <c r="B2401" s="3">
        <v>22510</v>
      </c>
      <c r="C2401" s="4" t="s">
        <v>4</v>
      </c>
      <c r="D2401" s="5">
        <v>44008</v>
      </c>
      <c r="E2401" s="36" t="s">
        <v>35</v>
      </c>
      <c r="F2401" s="71">
        <v>44008</v>
      </c>
      <c r="G2401" s="4" t="s">
        <v>596</v>
      </c>
      <c r="H2401" s="1">
        <f t="shared" si="111"/>
        <v>0</v>
      </c>
      <c r="I2401" s="1">
        <f t="shared" si="112"/>
        <v>1</v>
      </c>
      <c r="J2401" s="69" t="s">
        <v>2588</v>
      </c>
      <c r="K2401" s="4" t="s">
        <v>589</v>
      </c>
      <c r="L2401" s="4" t="s">
        <v>35</v>
      </c>
      <c r="N2401" s="74" t="e">
        <f>+VLOOKUP(B2401,#REF!,5,0)</f>
        <v>#REF!</v>
      </c>
      <c r="O2401" s="2" t="e">
        <f t="shared" si="113"/>
        <v>#REF!</v>
      </c>
      <c r="P2401" s="2" t="s">
        <v>2644</v>
      </c>
      <c r="Q2401" s="2" t="s">
        <v>2645</v>
      </c>
    </row>
    <row r="2402" spans="1:17" ht="14.25" customHeight="1" x14ac:dyDescent="0.25">
      <c r="A2402" s="2">
        <v>2401</v>
      </c>
      <c r="B2402" s="3">
        <v>22511</v>
      </c>
      <c r="C2402" s="4" t="s">
        <v>4</v>
      </c>
      <c r="D2402" s="5">
        <v>44008</v>
      </c>
      <c r="E2402" s="36" t="s">
        <v>35</v>
      </c>
      <c r="F2402" s="5" t="s">
        <v>25</v>
      </c>
      <c r="G2402" s="4" t="s">
        <v>25</v>
      </c>
      <c r="H2402" s="1" t="e">
        <f t="shared" si="111"/>
        <v>#VALUE!</v>
      </c>
      <c r="I2402" s="1" t="e">
        <f t="shared" si="112"/>
        <v>#VALUE!</v>
      </c>
      <c r="J2402" s="69" t="s">
        <v>2587</v>
      </c>
      <c r="K2402" s="4" t="s">
        <v>592</v>
      </c>
      <c r="L2402" s="4" t="s">
        <v>25</v>
      </c>
      <c r="N2402" s="74" t="e">
        <f>+VLOOKUP(B2402,#REF!,5,0)</f>
        <v>#REF!</v>
      </c>
      <c r="O2402" s="2" t="e">
        <f t="shared" si="113"/>
        <v>#REF!</v>
      </c>
      <c r="P2402" s="2" t="s">
        <v>2646</v>
      </c>
      <c r="Q2402" s="2" t="s">
        <v>25</v>
      </c>
    </row>
    <row r="2403" spans="1:17" ht="14.25" customHeight="1" x14ac:dyDescent="0.25">
      <c r="A2403" s="2">
        <v>2402</v>
      </c>
      <c r="B2403" s="3">
        <v>22512</v>
      </c>
      <c r="C2403" s="4" t="s">
        <v>586</v>
      </c>
      <c r="D2403" s="5">
        <v>44008</v>
      </c>
      <c r="E2403" s="36" t="s">
        <v>35</v>
      </c>
      <c r="F2403" s="71">
        <v>44013</v>
      </c>
      <c r="G2403" s="4" t="s">
        <v>2647</v>
      </c>
      <c r="H2403" s="1">
        <f t="shared" si="111"/>
        <v>5</v>
      </c>
      <c r="I2403" s="1">
        <f t="shared" si="112"/>
        <v>4</v>
      </c>
      <c r="J2403" s="69" t="s">
        <v>2589</v>
      </c>
      <c r="K2403" s="4" t="s">
        <v>589</v>
      </c>
      <c r="L2403" s="4" t="s">
        <v>434</v>
      </c>
      <c r="N2403" s="74" t="e">
        <f>+VLOOKUP(B2403,#REF!,5,0)</f>
        <v>#REF!</v>
      </c>
      <c r="O2403" s="2" t="e">
        <f t="shared" si="113"/>
        <v>#REF!</v>
      </c>
      <c r="P2403" s="2" t="s">
        <v>2644</v>
      </c>
      <c r="Q2403" s="2" t="s">
        <v>2645</v>
      </c>
    </row>
    <row r="2404" spans="1:17" ht="14.25" customHeight="1" x14ac:dyDescent="0.25">
      <c r="A2404" s="2">
        <v>2403</v>
      </c>
      <c r="B2404" s="3">
        <v>22513</v>
      </c>
      <c r="C2404" s="4" t="s">
        <v>2</v>
      </c>
      <c r="D2404" s="5">
        <v>44008</v>
      </c>
      <c r="E2404" s="36" t="s">
        <v>35</v>
      </c>
      <c r="F2404" s="71">
        <v>44008</v>
      </c>
      <c r="G2404" s="4" t="s">
        <v>596</v>
      </c>
      <c r="H2404" s="1">
        <f t="shared" si="111"/>
        <v>0</v>
      </c>
      <c r="I2404" s="1">
        <f t="shared" si="112"/>
        <v>1</v>
      </c>
      <c r="J2404" s="69" t="s">
        <v>2590</v>
      </c>
      <c r="K2404" s="4" t="s">
        <v>589</v>
      </c>
      <c r="L2404" s="4" t="s">
        <v>35</v>
      </c>
      <c r="N2404" s="74" t="e">
        <f>+VLOOKUP(B2404,#REF!,5,0)</f>
        <v>#REF!</v>
      </c>
      <c r="O2404" s="2" t="e">
        <f t="shared" si="113"/>
        <v>#REF!</v>
      </c>
      <c r="P2404" s="2" t="s">
        <v>2644</v>
      </c>
      <c r="Q2404" s="2" t="s">
        <v>2645</v>
      </c>
    </row>
    <row r="2405" spans="1:17" ht="14.25" customHeight="1" x14ac:dyDescent="0.25">
      <c r="A2405" s="2">
        <v>2404</v>
      </c>
      <c r="B2405" s="3">
        <v>22514</v>
      </c>
      <c r="C2405" s="4" t="s">
        <v>586</v>
      </c>
      <c r="D2405" s="5">
        <v>44008</v>
      </c>
      <c r="E2405" s="36" t="s">
        <v>35</v>
      </c>
      <c r="F2405" s="71">
        <v>44013</v>
      </c>
      <c r="G2405" s="4" t="s">
        <v>2647</v>
      </c>
      <c r="H2405" s="1">
        <f t="shared" si="111"/>
        <v>5</v>
      </c>
      <c r="I2405" s="1">
        <f t="shared" si="112"/>
        <v>4</v>
      </c>
      <c r="J2405" s="69" t="s">
        <v>2591</v>
      </c>
      <c r="K2405" s="4" t="s">
        <v>589</v>
      </c>
      <c r="L2405" s="4" t="s">
        <v>434</v>
      </c>
      <c r="N2405" s="74" t="e">
        <f>+VLOOKUP(B2405,#REF!,5,0)</f>
        <v>#REF!</v>
      </c>
      <c r="O2405" s="2" t="e">
        <f t="shared" si="113"/>
        <v>#REF!</v>
      </c>
      <c r="P2405" s="2" t="s">
        <v>2644</v>
      </c>
      <c r="Q2405" s="2" t="s">
        <v>2645</v>
      </c>
    </row>
    <row r="2406" spans="1:17" ht="14.25" customHeight="1" x14ac:dyDescent="0.25">
      <c r="A2406" s="2">
        <v>2405</v>
      </c>
      <c r="B2406" s="3">
        <v>22515</v>
      </c>
      <c r="C2406" s="4" t="s">
        <v>2</v>
      </c>
      <c r="D2406" s="5">
        <v>44008</v>
      </c>
      <c r="E2406" s="36" t="s">
        <v>35</v>
      </c>
      <c r="F2406" s="71">
        <v>44013</v>
      </c>
      <c r="G2406" s="4" t="s">
        <v>2647</v>
      </c>
      <c r="H2406" s="1">
        <f t="shared" si="111"/>
        <v>5</v>
      </c>
      <c r="I2406" s="1">
        <f t="shared" si="112"/>
        <v>4</v>
      </c>
      <c r="J2406" s="69" t="s">
        <v>2592</v>
      </c>
      <c r="K2406" s="4" t="s">
        <v>589</v>
      </c>
      <c r="L2406" s="4" t="s">
        <v>434</v>
      </c>
      <c r="N2406" s="74" t="e">
        <f>+VLOOKUP(B2406,#REF!,5,0)</f>
        <v>#REF!</v>
      </c>
      <c r="O2406" s="2" t="e">
        <f t="shared" si="113"/>
        <v>#REF!</v>
      </c>
      <c r="P2406" s="2" t="s">
        <v>2644</v>
      </c>
      <c r="Q2406" s="2" t="s">
        <v>2645</v>
      </c>
    </row>
    <row r="2407" spans="1:17" ht="14.25" customHeight="1" x14ac:dyDescent="0.25">
      <c r="A2407" s="2">
        <v>2406</v>
      </c>
      <c r="B2407" s="3">
        <v>22516</v>
      </c>
      <c r="C2407" s="4" t="s">
        <v>2</v>
      </c>
      <c r="D2407" s="5">
        <v>44008</v>
      </c>
      <c r="E2407" s="36" t="s">
        <v>35</v>
      </c>
      <c r="F2407" s="71">
        <v>44013</v>
      </c>
      <c r="G2407" s="4" t="s">
        <v>2647</v>
      </c>
      <c r="H2407" s="1">
        <f t="shared" si="111"/>
        <v>5</v>
      </c>
      <c r="I2407" s="1">
        <f t="shared" si="112"/>
        <v>4</v>
      </c>
      <c r="J2407" s="69" t="s">
        <v>2593</v>
      </c>
      <c r="K2407" s="4" t="s">
        <v>589</v>
      </c>
      <c r="L2407" s="4" t="s">
        <v>434</v>
      </c>
      <c r="N2407" s="74" t="e">
        <f>+VLOOKUP(B2407,#REF!,5,0)</f>
        <v>#REF!</v>
      </c>
      <c r="O2407" s="2" t="e">
        <f t="shared" si="113"/>
        <v>#REF!</v>
      </c>
      <c r="P2407" s="2" t="s">
        <v>2644</v>
      </c>
      <c r="Q2407" s="2" t="s">
        <v>2645</v>
      </c>
    </row>
    <row r="2408" spans="1:17" ht="14.25" customHeight="1" x14ac:dyDescent="0.25">
      <c r="A2408" s="2">
        <v>2407</v>
      </c>
      <c r="B2408" s="3">
        <v>22517</v>
      </c>
      <c r="C2408" s="4" t="s">
        <v>586</v>
      </c>
      <c r="D2408" s="5">
        <v>44008</v>
      </c>
      <c r="E2408" s="36" t="s">
        <v>35</v>
      </c>
      <c r="F2408" s="71">
        <v>44013</v>
      </c>
      <c r="G2408" s="4" t="s">
        <v>2647</v>
      </c>
      <c r="H2408" s="1">
        <f t="shared" si="111"/>
        <v>5</v>
      </c>
      <c r="I2408" s="1">
        <f t="shared" si="112"/>
        <v>4</v>
      </c>
      <c r="J2408" s="69" t="s">
        <v>575</v>
      </c>
      <c r="K2408" s="4" t="s">
        <v>589</v>
      </c>
      <c r="L2408" s="4" t="s">
        <v>434</v>
      </c>
      <c r="N2408" s="74" t="e">
        <f>+VLOOKUP(B2408,#REF!,5,0)</f>
        <v>#REF!</v>
      </c>
      <c r="O2408" s="2" t="e">
        <f t="shared" si="113"/>
        <v>#REF!</v>
      </c>
      <c r="P2408" s="2" t="s">
        <v>2644</v>
      </c>
      <c r="Q2408" s="2" t="s">
        <v>2645</v>
      </c>
    </row>
    <row r="2409" spans="1:17" ht="14.25" customHeight="1" x14ac:dyDescent="0.25">
      <c r="A2409" s="2">
        <v>2408</v>
      </c>
      <c r="B2409" s="3">
        <v>22518</v>
      </c>
      <c r="C2409" s="4" t="s">
        <v>586</v>
      </c>
      <c r="D2409" s="5">
        <v>44008</v>
      </c>
      <c r="E2409" s="36" t="s">
        <v>35</v>
      </c>
      <c r="F2409" s="71">
        <v>44014</v>
      </c>
      <c r="G2409" s="4" t="s">
        <v>2647</v>
      </c>
      <c r="H2409" s="1">
        <f t="shared" si="111"/>
        <v>6</v>
      </c>
      <c r="I2409" s="1">
        <f t="shared" si="112"/>
        <v>5</v>
      </c>
      <c r="J2409" s="69" t="s">
        <v>1006</v>
      </c>
      <c r="K2409" s="4" t="s">
        <v>589</v>
      </c>
      <c r="L2409" s="4" t="s">
        <v>434</v>
      </c>
      <c r="N2409" s="74" t="e">
        <f>+VLOOKUP(B2409,#REF!,5,0)</f>
        <v>#REF!</v>
      </c>
      <c r="O2409" s="2" t="e">
        <f t="shared" si="113"/>
        <v>#REF!</v>
      </c>
      <c r="P2409" s="2" t="s">
        <v>2644</v>
      </c>
      <c r="Q2409" s="2" t="s">
        <v>2645</v>
      </c>
    </row>
    <row r="2410" spans="1:17" ht="14.25" customHeight="1" x14ac:dyDescent="0.25">
      <c r="A2410" s="2">
        <v>2409</v>
      </c>
      <c r="B2410" s="3">
        <v>22519</v>
      </c>
      <c r="C2410" s="4" t="s">
        <v>586</v>
      </c>
      <c r="D2410" s="5">
        <v>44008</v>
      </c>
      <c r="E2410" s="36" t="s">
        <v>35</v>
      </c>
      <c r="F2410" s="71">
        <v>44013</v>
      </c>
      <c r="G2410" s="4" t="s">
        <v>2647</v>
      </c>
      <c r="H2410" s="1">
        <f t="shared" si="111"/>
        <v>5</v>
      </c>
      <c r="I2410" s="1">
        <f t="shared" si="112"/>
        <v>4</v>
      </c>
      <c r="J2410" s="69" t="s">
        <v>2404</v>
      </c>
      <c r="K2410" s="4" t="s">
        <v>589</v>
      </c>
      <c r="L2410" s="4" t="s">
        <v>434</v>
      </c>
      <c r="N2410" s="74" t="e">
        <f>+VLOOKUP(B2410,#REF!,5,0)</f>
        <v>#REF!</v>
      </c>
      <c r="O2410" s="2" t="e">
        <f t="shared" si="113"/>
        <v>#REF!</v>
      </c>
      <c r="P2410" s="2" t="s">
        <v>2644</v>
      </c>
      <c r="Q2410" s="2" t="s">
        <v>2645</v>
      </c>
    </row>
    <row r="2411" spans="1:17" ht="14.25" customHeight="1" x14ac:dyDescent="0.25">
      <c r="A2411" s="2">
        <v>2410</v>
      </c>
      <c r="B2411" s="3">
        <v>22520</v>
      </c>
      <c r="C2411" s="4" t="s">
        <v>4</v>
      </c>
      <c r="D2411" s="5">
        <v>44008</v>
      </c>
      <c r="E2411" s="36" t="s">
        <v>35</v>
      </c>
      <c r="F2411" s="5" t="s">
        <v>25</v>
      </c>
      <c r="G2411" s="4" t="s">
        <v>25</v>
      </c>
      <c r="H2411" s="1" t="e">
        <f t="shared" si="111"/>
        <v>#VALUE!</v>
      </c>
      <c r="I2411" s="1" t="e">
        <f t="shared" si="112"/>
        <v>#VALUE!</v>
      </c>
      <c r="J2411" s="69" t="s">
        <v>2594</v>
      </c>
      <c r="K2411" s="4" t="s">
        <v>592</v>
      </c>
      <c r="L2411" s="4" t="s">
        <v>25</v>
      </c>
      <c r="N2411" s="74" t="e">
        <f>+VLOOKUP(B2411,#REF!,5,0)</f>
        <v>#REF!</v>
      </c>
      <c r="O2411" s="2" t="e">
        <f t="shared" si="113"/>
        <v>#REF!</v>
      </c>
      <c r="P2411" s="2" t="s">
        <v>2646</v>
      </c>
      <c r="Q2411" s="2" t="s">
        <v>25</v>
      </c>
    </row>
    <row r="2412" spans="1:17" ht="14.25" customHeight="1" x14ac:dyDescent="0.25">
      <c r="A2412" s="2">
        <v>2411</v>
      </c>
      <c r="B2412" s="3">
        <v>22521</v>
      </c>
      <c r="C2412" s="4" t="s">
        <v>586</v>
      </c>
      <c r="D2412" s="5">
        <v>44009</v>
      </c>
      <c r="E2412" s="36" t="s">
        <v>35</v>
      </c>
      <c r="F2412" s="71">
        <v>44013</v>
      </c>
      <c r="G2412" s="4" t="s">
        <v>2647</v>
      </c>
      <c r="H2412" s="1">
        <f t="shared" si="111"/>
        <v>4</v>
      </c>
      <c r="I2412" s="1">
        <f t="shared" si="112"/>
        <v>3</v>
      </c>
      <c r="J2412" s="69" t="s">
        <v>2595</v>
      </c>
      <c r="K2412" s="4" t="s">
        <v>589</v>
      </c>
      <c r="L2412" s="4" t="s">
        <v>434</v>
      </c>
      <c r="N2412" s="74" t="e">
        <f>+VLOOKUP(B2412,#REF!,5,0)</f>
        <v>#REF!</v>
      </c>
      <c r="O2412" s="2" t="e">
        <f t="shared" si="113"/>
        <v>#REF!</v>
      </c>
      <c r="P2412" s="2" t="s">
        <v>2644</v>
      </c>
      <c r="Q2412" s="2" t="s">
        <v>2645</v>
      </c>
    </row>
    <row r="2413" spans="1:17" ht="14.25" customHeight="1" x14ac:dyDescent="0.25">
      <c r="A2413" s="2">
        <v>2412</v>
      </c>
      <c r="B2413" s="3">
        <v>22522</v>
      </c>
      <c r="C2413" s="4" t="s">
        <v>586</v>
      </c>
      <c r="D2413" s="5">
        <v>44009</v>
      </c>
      <c r="E2413" s="36" t="s">
        <v>35</v>
      </c>
      <c r="F2413" s="71">
        <v>44013</v>
      </c>
      <c r="G2413" s="4" t="s">
        <v>2647</v>
      </c>
      <c r="H2413" s="1">
        <f t="shared" si="111"/>
        <v>4</v>
      </c>
      <c r="I2413" s="1">
        <f t="shared" si="112"/>
        <v>3</v>
      </c>
      <c r="J2413" s="69" t="s">
        <v>2596</v>
      </c>
      <c r="K2413" s="4" t="s">
        <v>589</v>
      </c>
      <c r="L2413" s="4" t="s">
        <v>434</v>
      </c>
      <c r="N2413" s="74" t="e">
        <f>+VLOOKUP(B2413,#REF!,5,0)</f>
        <v>#REF!</v>
      </c>
      <c r="O2413" s="2" t="e">
        <f t="shared" si="113"/>
        <v>#REF!</v>
      </c>
      <c r="P2413" s="2" t="s">
        <v>2644</v>
      </c>
      <c r="Q2413" s="2" t="s">
        <v>2645</v>
      </c>
    </row>
    <row r="2414" spans="1:17" ht="14.25" customHeight="1" x14ac:dyDescent="0.25">
      <c r="A2414" s="2">
        <v>2413</v>
      </c>
      <c r="B2414" s="3">
        <v>22523</v>
      </c>
      <c r="C2414" s="4" t="s">
        <v>586</v>
      </c>
      <c r="D2414" s="5">
        <v>44009</v>
      </c>
      <c r="E2414" s="36" t="s">
        <v>35</v>
      </c>
      <c r="F2414" s="71">
        <v>44013</v>
      </c>
      <c r="G2414" s="4" t="s">
        <v>2647</v>
      </c>
      <c r="H2414" s="1">
        <f t="shared" si="111"/>
        <v>4</v>
      </c>
      <c r="I2414" s="1">
        <f t="shared" si="112"/>
        <v>3</v>
      </c>
      <c r="J2414" s="69" t="s">
        <v>2597</v>
      </c>
      <c r="K2414" s="4" t="s">
        <v>589</v>
      </c>
      <c r="L2414" s="4" t="s">
        <v>434</v>
      </c>
      <c r="N2414" s="74" t="e">
        <f>+VLOOKUP(B2414,#REF!,5,0)</f>
        <v>#REF!</v>
      </c>
      <c r="O2414" s="2" t="e">
        <f t="shared" si="113"/>
        <v>#REF!</v>
      </c>
      <c r="P2414" s="2" t="s">
        <v>2644</v>
      </c>
      <c r="Q2414" s="2" t="s">
        <v>2645</v>
      </c>
    </row>
    <row r="2415" spans="1:17" ht="14.25" customHeight="1" x14ac:dyDescent="0.25">
      <c r="A2415" s="2">
        <v>2414</v>
      </c>
      <c r="B2415" s="3">
        <v>22524</v>
      </c>
      <c r="C2415" s="4" t="s">
        <v>586</v>
      </c>
      <c r="D2415" s="5">
        <v>44009</v>
      </c>
      <c r="E2415" s="36" t="s">
        <v>35</v>
      </c>
      <c r="F2415" s="71">
        <v>44013</v>
      </c>
      <c r="G2415" s="4" t="s">
        <v>2647</v>
      </c>
      <c r="H2415" s="1">
        <f t="shared" si="111"/>
        <v>4</v>
      </c>
      <c r="I2415" s="1">
        <f t="shared" si="112"/>
        <v>3</v>
      </c>
      <c r="J2415" s="69" t="s">
        <v>6</v>
      </c>
      <c r="K2415" s="4" t="s">
        <v>589</v>
      </c>
      <c r="L2415" s="4" t="s">
        <v>434</v>
      </c>
      <c r="N2415" s="74" t="e">
        <f>+VLOOKUP(B2415,#REF!,5,0)</f>
        <v>#REF!</v>
      </c>
      <c r="O2415" s="2" t="e">
        <f t="shared" si="113"/>
        <v>#REF!</v>
      </c>
      <c r="P2415" s="2" t="s">
        <v>2644</v>
      </c>
      <c r="Q2415" s="2" t="s">
        <v>2645</v>
      </c>
    </row>
    <row r="2416" spans="1:17" ht="14.25" customHeight="1" x14ac:dyDescent="0.25">
      <c r="A2416" s="2">
        <v>2415</v>
      </c>
      <c r="B2416" s="3">
        <v>22525</v>
      </c>
      <c r="C2416" s="4" t="s">
        <v>7</v>
      </c>
      <c r="D2416" s="5">
        <v>44009</v>
      </c>
      <c r="E2416" s="36" t="s">
        <v>35</v>
      </c>
      <c r="F2416" s="71">
        <v>44013</v>
      </c>
      <c r="G2416" s="4" t="s">
        <v>2647</v>
      </c>
      <c r="H2416" s="1">
        <f t="shared" si="111"/>
        <v>4</v>
      </c>
      <c r="I2416" s="1">
        <f t="shared" si="112"/>
        <v>3</v>
      </c>
      <c r="J2416" s="69" t="s">
        <v>38</v>
      </c>
      <c r="K2416" s="4" t="s">
        <v>589</v>
      </c>
      <c r="L2416" s="4" t="s">
        <v>434</v>
      </c>
      <c r="N2416" s="74" t="e">
        <f>+VLOOKUP(B2416,#REF!,5,0)</f>
        <v>#REF!</v>
      </c>
      <c r="O2416" s="2" t="e">
        <f t="shared" si="113"/>
        <v>#REF!</v>
      </c>
      <c r="P2416" s="2" t="s">
        <v>2644</v>
      </c>
      <c r="Q2416" s="2" t="s">
        <v>2645</v>
      </c>
    </row>
    <row r="2417" spans="1:17" ht="14.25" customHeight="1" x14ac:dyDescent="0.25">
      <c r="A2417" s="2">
        <v>2416</v>
      </c>
      <c r="B2417" s="3">
        <v>22526</v>
      </c>
      <c r="C2417" s="4" t="s">
        <v>586</v>
      </c>
      <c r="D2417" s="5">
        <v>44009</v>
      </c>
      <c r="E2417" s="36" t="s">
        <v>35</v>
      </c>
      <c r="F2417" s="71">
        <v>44013</v>
      </c>
      <c r="G2417" s="4" t="s">
        <v>2647</v>
      </c>
      <c r="H2417" s="1">
        <f t="shared" si="111"/>
        <v>4</v>
      </c>
      <c r="I2417" s="1">
        <f t="shared" si="112"/>
        <v>3</v>
      </c>
      <c r="J2417" s="69" t="s">
        <v>2598</v>
      </c>
      <c r="K2417" s="4" t="s">
        <v>589</v>
      </c>
      <c r="L2417" s="4" t="s">
        <v>434</v>
      </c>
      <c r="N2417" s="74" t="e">
        <f>+VLOOKUP(B2417,#REF!,5,0)</f>
        <v>#REF!</v>
      </c>
      <c r="O2417" s="2" t="e">
        <f t="shared" si="113"/>
        <v>#REF!</v>
      </c>
      <c r="P2417" s="2" t="s">
        <v>2644</v>
      </c>
      <c r="Q2417" s="2" t="s">
        <v>2645</v>
      </c>
    </row>
    <row r="2418" spans="1:17" ht="14.25" customHeight="1" x14ac:dyDescent="0.25">
      <c r="A2418" s="2">
        <v>2417</v>
      </c>
      <c r="B2418" s="3">
        <v>22527</v>
      </c>
      <c r="C2418" s="4" t="s">
        <v>2</v>
      </c>
      <c r="D2418" s="5">
        <v>44009</v>
      </c>
      <c r="E2418" s="36" t="s">
        <v>35</v>
      </c>
      <c r="F2418" s="71">
        <v>44013</v>
      </c>
      <c r="G2418" s="4" t="s">
        <v>2647</v>
      </c>
      <c r="H2418" s="1">
        <f t="shared" si="111"/>
        <v>4</v>
      </c>
      <c r="I2418" s="1">
        <f t="shared" si="112"/>
        <v>3</v>
      </c>
      <c r="J2418" s="69" t="s">
        <v>2599</v>
      </c>
      <c r="K2418" s="4" t="s">
        <v>589</v>
      </c>
      <c r="L2418" s="4" t="s">
        <v>434</v>
      </c>
      <c r="N2418" s="74" t="e">
        <f>+VLOOKUP(B2418,#REF!,5,0)</f>
        <v>#REF!</v>
      </c>
      <c r="O2418" s="2" t="e">
        <f t="shared" si="113"/>
        <v>#REF!</v>
      </c>
      <c r="P2418" s="2" t="s">
        <v>2644</v>
      </c>
      <c r="Q2418" s="2" t="s">
        <v>2645</v>
      </c>
    </row>
    <row r="2419" spans="1:17" ht="14.25" customHeight="1" x14ac:dyDescent="0.25">
      <c r="A2419" s="2">
        <v>2418</v>
      </c>
      <c r="B2419" s="3">
        <v>22528</v>
      </c>
      <c r="C2419" s="4" t="s">
        <v>7</v>
      </c>
      <c r="D2419" s="5">
        <v>44009</v>
      </c>
      <c r="E2419" s="36" t="s">
        <v>35</v>
      </c>
      <c r="F2419" s="71">
        <v>44013</v>
      </c>
      <c r="G2419" s="4" t="s">
        <v>2647</v>
      </c>
      <c r="H2419" s="1">
        <f t="shared" si="111"/>
        <v>4</v>
      </c>
      <c r="I2419" s="1">
        <f t="shared" si="112"/>
        <v>3</v>
      </c>
      <c r="J2419" s="69" t="s">
        <v>1472</v>
      </c>
      <c r="K2419" s="4" t="s">
        <v>589</v>
      </c>
      <c r="L2419" s="4" t="s">
        <v>434</v>
      </c>
      <c r="N2419" s="74" t="e">
        <f>+VLOOKUP(B2419,#REF!,5,0)</f>
        <v>#REF!</v>
      </c>
      <c r="O2419" s="2" t="e">
        <f t="shared" si="113"/>
        <v>#REF!</v>
      </c>
      <c r="P2419" s="2" t="s">
        <v>2644</v>
      </c>
      <c r="Q2419" s="2" t="s">
        <v>2645</v>
      </c>
    </row>
    <row r="2420" spans="1:17" ht="14.25" customHeight="1" x14ac:dyDescent="0.25">
      <c r="A2420" s="2">
        <v>2419</v>
      </c>
      <c r="B2420" s="3">
        <v>22529</v>
      </c>
      <c r="C2420" s="4" t="s">
        <v>4</v>
      </c>
      <c r="D2420" s="5">
        <v>44009</v>
      </c>
      <c r="E2420" s="36" t="s">
        <v>35</v>
      </c>
      <c r="F2420" s="5" t="s">
        <v>25</v>
      </c>
      <c r="G2420" s="4" t="s">
        <v>25</v>
      </c>
      <c r="H2420" s="1" t="e">
        <f t="shared" si="111"/>
        <v>#VALUE!</v>
      </c>
      <c r="I2420" s="1" t="e">
        <f t="shared" si="112"/>
        <v>#VALUE!</v>
      </c>
      <c r="J2420" s="69" t="s">
        <v>2600</v>
      </c>
      <c r="K2420" s="4" t="s">
        <v>592</v>
      </c>
      <c r="L2420" s="4" t="s">
        <v>25</v>
      </c>
      <c r="N2420" s="74" t="e">
        <f>+VLOOKUP(B2420,#REF!,5,0)</f>
        <v>#REF!</v>
      </c>
      <c r="O2420" s="2" t="e">
        <f t="shared" si="113"/>
        <v>#REF!</v>
      </c>
      <c r="P2420" s="2" t="s">
        <v>2646</v>
      </c>
      <c r="Q2420" s="2" t="s">
        <v>25</v>
      </c>
    </row>
    <row r="2421" spans="1:17" ht="14.25" customHeight="1" x14ac:dyDescent="0.25">
      <c r="A2421" s="2">
        <v>2420</v>
      </c>
      <c r="B2421" s="3">
        <v>22530</v>
      </c>
      <c r="C2421" s="4" t="s">
        <v>4</v>
      </c>
      <c r="D2421" s="5">
        <v>44009</v>
      </c>
      <c r="E2421" s="36" t="s">
        <v>35</v>
      </c>
      <c r="F2421" s="71">
        <v>44013</v>
      </c>
      <c r="G2421" s="4" t="s">
        <v>2647</v>
      </c>
      <c r="H2421" s="1">
        <f t="shared" si="111"/>
        <v>4</v>
      </c>
      <c r="I2421" s="1">
        <f t="shared" si="112"/>
        <v>3</v>
      </c>
      <c r="J2421" s="69" t="s">
        <v>2601</v>
      </c>
      <c r="K2421" s="4" t="s">
        <v>589</v>
      </c>
      <c r="L2421" s="4" t="s">
        <v>434</v>
      </c>
      <c r="N2421" s="74" t="e">
        <f>+VLOOKUP(B2421,#REF!,5,0)</f>
        <v>#REF!</v>
      </c>
      <c r="O2421" s="2" t="e">
        <f t="shared" si="113"/>
        <v>#REF!</v>
      </c>
      <c r="P2421" s="2" t="s">
        <v>2644</v>
      </c>
      <c r="Q2421" s="2" t="s">
        <v>2645</v>
      </c>
    </row>
    <row r="2422" spans="1:17" ht="14.25" customHeight="1" x14ac:dyDescent="0.25">
      <c r="A2422" s="2">
        <v>2421</v>
      </c>
      <c r="B2422" s="3">
        <v>22531</v>
      </c>
      <c r="C2422" s="4" t="s">
        <v>586</v>
      </c>
      <c r="D2422" s="5">
        <v>44009</v>
      </c>
      <c r="E2422" s="36" t="s">
        <v>35</v>
      </c>
      <c r="F2422" s="71">
        <v>44013</v>
      </c>
      <c r="G2422" s="4" t="s">
        <v>2647</v>
      </c>
      <c r="H2422" s="1">
        <f t="shared" si="111"/>
        <v>4</v>
      </c>
      <c r="I2422" s="1">
        <f t="shared" si="112"/>
        <v>3</v>
      </c>
      <c r="J2422" s="69" t="s">
        <v>2602</v>
      </c>
      <c r="K2422" s="4" t="s">
        <v>589</v>
      </c>
      <c r="L2422" s="4" t="s">
        <v>434</v>
      </c>
      <c r="N2422" s="74" t="e">
        <f>+VLOOKUP(B2422,#REF!,5,0)</f>
        <v>#REF!</v>
      </c>
      <c r="O2422" s="2" t="e">
        <f t="shared" si="113"/>
        <v>#REF!</v>
      </c>
      <c r="P2422" s="2" t="s">
        <v>2644</v>
      </c>
      <c r="Q2422" s="2" t="s">
        <v>2645</v>
      </c>
    </row>
    <row r="2423" spans="1:17" ht="14.25" customHeight="1" x14ac:dyDescent="0.25">
      <c r="A2423" s="2">
        <v>2422</v>
      </c>
      <c r="B2423" s="3">
        <v>22532</v>
      </c>
      <c r="C2423" s="4" t="s">
        <v>586</v>
      </c>
      <c r="D2423" s="5">
        <v>44009</v>
      </c>
      <c r="E2423" s="36" t="s">
        <v>35</v>
      </c>
      <c r="F2423" s="71">
        <v>44021</v>
      </c>
      <c r="G2423" s="4" t="s">
        <v>2647</v>
      </c>
      <c r="H2423" s="1">
        <f t="shared" si="111"/>
        <v>12</v>
      </c>
      <c r="I2423" s="1">
        <f t="shared" si="112"/>
        <v>9</v>
      </c>
      <c r="J2423" s="69" t="s">
        <v>571</v>
      </c>
      <c r="K2423" s="4" t="s">
        <v>589</v>
      </c>
      <c r="L2423" s="4" t="s">
        <v>434</v>
      </c>
      <c r="N2423" s="74" t="e">
        <f>+VLOOKUP(B2423,#REF!,5,0)</f>
        <v>#REF!</v>
      </c>
      <c r="O2423" s="2" t="e">
        <f t="shared" si="113"/>
        <v>#REF!</v>
      </c>
      <c r="P2423" s="2" t="s">
        <v>2644</v>
      </c>
      <c r="Q2423" s="2" t="s">
        <v>2645</v>
      </c>
    </row>
    <row r="2424" spans="1:17" ht="14.25" customHeight="1" x14ac:dyDescent="0.25">
      <c r="A2424" s="2">
        <v>2423</v>
      </c>
      <c r="B2424" s="3">
        <v>22533</v>
      </c>
      <c r="C2424" s="4" t="s">
        <v>586</v>
      </c>
      <c r="D2424" s="5">
        <v>44009</v>
      </c>
      <c r="E2424" s="36" t="s">
        <v>35</v>
      </c>
      <c r="F2424" s="71">
        <v>44014</v>
      </c>
      <c r="G2424" s="4" t="s">
        <v>2647</v>
      </c>
      <c r="H2424" s="1">
        <f t="shared" si="111"/>
        <v>5</v>
      </c>
      <c r="I2424" s="1">
        <f t="shared" si="112"/>
        <v>4</v>
      </c>
      <c r="J2424" s="69" t="s">
        <v>2603</v>
      </c>
      <c r="K2424" s="4" t="s">
        <v>589</v>
      </c>
      <c r="L2424" s="4" t="s">
        <v>434</v>
      </c>
      <c r="N2424" s="74" t="e">
        <f>+VLOOKUP(B2424,#REF!,5,0)</f>
        <v>#REF!</v>
      </c>
      <c r="O2424" s="2" t="e">
        <f t="shared" si="113"/>
        <v>#REF!</v>
      </c>
      <c r="P2424" s="2" t="s">
        <v>2644</v>
      </c>
      <c r="Q2424" s="2" t="s">
        <v>2645</v>
      </c>
    </row>
    <row r="2425" spans="1:17" ht="14.25" customHeight="1" x14ac:dyDescent="0.25">
      <c r="A2425" s="2">
        <v>2424</v>
      </c>
      <c r="B2425" s="3">
        <v>22534</v>
      </c>
      <c r="C2425" s="4" t="s">
        <v>586</v>
      </c>
      <c r="D2425" s="5">
        <v>44009</v>
      </c>
      <c r="E2425" s="36" t="s">
        <v>35</v>
      </c>
      <c r="F2425" s="71">
        <v>44014</v>
      </c>
      <c r="G2425" s="4" t="s">
        <v>2647</v>
      </c>
      <c r="H2425" s="1">
        <f t="shared" si="111"/>
        <v>5</v>
      </c>
      <c r="I2425" s="1">
        <f t="shared" si="112"/>
        <v>4</v>
      </c>
      <c r="J2425" s="69" t="s">
        <v>2604</v>
      </c>
      <c r="K2425" s="4" t="s">
        <v>589</v>
      </c>
      <c r="L2425" s="4" t="s">
        <v>434</v>
      </c>
      <c r="N2425" s="74" t="e">
        <f>+VLOOKUP(B2425,#REF!,5,0)</f>
        <v>#REF!</v>
      </c>
      <c r="O2425" s="2" t="e">
        <f t="shared" si="113"/>
        <v>#REF!</v>
      </c>
      <c r="P2425" s="2" t="s">
        <v>2644</v>
      </c>
      <c r="Q2425" s="2" t="s">
        <v>2645</v>
      </c>
    </row>
    <row r="2426" spans="1:17" ht="14.25" customHeight="1" x14ac:dyDescent="0.25">
      <c r="A2426" s="2">
        <v>2425</v>
      </c>
      <c r="B2426" s="3">
        <v>22535</v>
      </c>
      <c r="C2426" s="4" t="s">
        <v>586</v>
      </c>
      <c r="D2426" s="5">
        <v>44009</v>
      </c>
      <c r="E2426" s="36" t="s">
        <v>35</v>
      </c>
      <c r="F2426" s="71">
        <v>44014</v>
      </c>
      <c r="G2426" s="4" t="s">
        <v>2647</v>
      </c>
      <c r="H2426" s="1">
        <f t="shared" si="111"/>
        <v>5</v>
      </c>
      <c r="I2426" s="1">
        <f t="shared" si="112"/>
        <v>4</v>
      </c>
      <c r="J2426" s="69" t="s">
        <v>2605</v>
      </c>
      <c r="K2426" s="4" t="s">
        <v>589</v>
      </c>
      <c r="L2426" s="4" t="s">
        <v>434</v>
      </c>
      <c r="N2426" s="74" t="e">
        <f>+VLOOKUP(B2426,#REF!,5,0)</f>
        <v>#REF!</v>
      </c>
      <c r="O2426" s="2" t="e">
        <f t="shared" si="113"/>
        <v>#REF!</v>
      </c>
      <c r="P2426" s="2" t="s">
        <v>2644</v>
      </c>
      <c r="Q2426" s="2" t="s">
        <v>2645</v>
      </c>
    </row>
    <row r="2427" spans="1:17" ht="14.25" customHeight="1" x14ac:dyDescent="0.25">
      <c r="A2427" s="2">
        <v>2426</v>
      </c>
      <c r="B2427" s="3">
        <v>22536</v>
      </c>
      <c r="C2427" s="4" t="s">
        <v>7</v>
      </c>
      <c r="D2427" s="5">
        <v>44010</v>
      </c>
      <c r="E2427" s="36" t="s">
        <v>35</v>
      </c>
      <c r="F2427" s="71">
        <v>44013</v>
      </c>
      <c r="G2427" s="4" t="s">
        <v>2647</v>
      </c>
      <c r="H2427" s="1">
        <f t="shared" si="111"/>
        <v>3</v>
      </c>
      <c r="I2427" s="1">
        <f t="shared" si="112"/>
        <v>3</v>
      </c>
      <c r="J2427" s="69" t="s">
        <v>2606</v>
      </c>
      <c r="K2427" s="4" t="s">
        <v>589</v>
      </c>
      <c r="L2427" s="4" t="s">
        <v>434</v>
      </c>
      <c r="N2427" s="74" t="e">
        <f>+VLOOKUP(B2427,#REF!,5,0)</f>
        <v>#REF!</v>
      </c>
      <c r="O2427" s="2" t="e">
        <f t="shared" si="113"/>
        <v>#REF!</v>
      </c>
      <c r="P2427" s="2" t="s">
        <v>2644</v>
      </c>
      <c r="Q2427" s="2" t="s">
        <v>2645</v>
      </c>
    </row>
    <row r="2428" spans="1:17" ht="14.25" customHeight="1" x14ac:dyDescent="0.25">
      <c r="A2428" s="2">
        <v>2427</v>
      </c>
      <c r="B2428" s="3">
        <v>22537</v>
      </c>
      <c r="C2428" s="4" t="s">
        <v>586</v>
      </c>
      <c r="D2428" s="5">
        <v>44010</v>
      </c>
      <c r="E2428" s="36" t="s">
        <v>35</v>
      </c>
      <c r="F2428" s="71">
        <v>44014</v>
      </c>
      <c r="G2428" s="4" t="s">
        <v>2647</v>
      </c>
      <c r="H2428" s="1">
        <f t="shared" si="111"/>
        <v>4</v>
      </c>
      <c r="I2428" s="1">
        <f t="shared" si="112"/>
        <v>4</v>
      </c>
      <c r="J2428" s="69" t="s">
        <v>2607</v>
      </c>
      <c r="K2428" s="4" t="s">
        <v>589</v>
      </c>
      <c r="L2428" s="4" t="s">
        <v>434</v>
      </c>
      <c r="N2428" s="74" t="e">
        <f>+VLOOKUP(B2428,#REF!,5,0)</f>
        <v>#REF!</v>
      </c>
      <c r="O2428" s="2" t="e">
        <f t="shared" si="113"/>
        <v>#REF!</v>
      </c>
      <c r="P2428" s="2" t="s">
        <v>2644</v>
      </c>
      <c r="Q2428" s="2" t="s">
        <v>2645</v>
      </c>
    </row>
    <row r="2429" spans="1:17" ht="14.25" customHeight="1" x14ac:dyDescent="0.25">
      <c r="A2429" s="2">
        <v>2428</v>
      </c>
      <c r="B2429" s="3">
        <v>22538</v>
      </c>
      <c r="C2429" s="4" t="s">
        <v>586</v>
      </c>
      <c r="D2429" s="5">
        <v>44010</v>
      </c>
      <c r="E2429" s="36" t="s">
        <v>35</v>
      </c>
      <c r="F2429" s="71">
        <v>44014</v>
      </c>
      <c r="G2429" s="4" t="s">
        <v>2647</v>
      </c>
      <c r="H2429" s="1">
        <f t="shared" si="111"/>
        <v>4</v>
      </c>
      <c r="I2429" s="1">
        <f t="shared" si="112"/>
        <v>4</v>
      </c>
      <c r="J2429" s="69" t="s">
        <v>2608</v>
      </c>
      <c r="K2429" s="4" t="s">
        <v>589</v>
      </c>
      <c r="L2429" s="4" t="s">
        <v>434</v>
      </c>
      <c r="N2429" s="74" t="e">
        <f>+VLOOKUP(B2429,#REF!,5,0)</f>
        <v>#REF!</v>
      </c>
      <c r="O2429" s="2" t="e">
        <f t="shared" si="113"/>
        <v>#REF!</v>
      </c>
      <c r="P2429" s="2" t="s">
        <v>2644</v>
      </c>
      <c r="Q2429" s="2" t="s">
        <v>2645</v>
      </c>
    </row>
    <row r="2430" spans="1:17" ht="14.25" customHeight="1" x14ac:dyDescent="0.25">
      <c r="A2430" s="2">
        <v>2429</v>
      </c>
      <c r="B2430" s="3">
        <v>22539</v>
      </c>
      <c r="C2430" s="4" t="s">
        <v>7</v>
      </c>
      <c r="D2430" s="5">
        <v>44010</v>
      </c>
      <c r="E2430" s="36" t="s">
        <v>35</v>
      </c>
      <c r="F2430" s="71">
        <v>44013</v>
      </c>
      <c r="G2430" s="4" t="s">
        <v>2647</v>
      </c>
      <c r="H2430" s="1">
        <f t="shared" si="111"/>
        <v>3</v>
      </c>
      <c r="I2430" s="1">
        <f t="shared" si="112"/>
        <v>3</v>
      </c>
      <c r="J2430" s="69" t="s">
        <v>2528</v>
      </c>
      <c r="K2430" s="4" t="s">
        <v>589</v>
      </c>
      <c r="L2430" s="4" t="s">
        <v>434</v>
      </c>
      <c r="N2430" s="74" t="e">
        <f>+VLOOKUP(B2430,#REF!,5,0)</f>
        <v>#REF!</v>
      </c>
      <c r="O2430" s="2" t="e">
        <f t="shared" si="113"/>
        <v>#REF!</v>
      </c>
      <c r="P2430" s="2" t="s">
        <v>2644</v>
      </c>
      <c r="Q2430" s="2" t="s">
        <v>2645</v>
      </c>
    </row>
    <row r="2431" spans="1:17" ht="14.25" customHeight="1" x14ac:dyDescent="0.25">
      <c r="A2431" s="2">
        <v>2430</v>
      </c>
      <c r="B2431" s="3">
        <v>22540</v>
      </c>
      <c r="C2431" s="4" t="s">
        <v>586</v>
      </c>
      <c r="D2431" s="5">
        <v>44010</v>
      </c>
      <c r="E2431" s="36" t="s">
        <v>35</v>
      </c>
      <c r="F2431" s="71">
        <v>44014</v>
      </c>
      <c r="G2431" s="4" t="s">
        <v>2647</v>
      </c>
      <c r="H2431" s="1">
        <f t="shared" si="111"/>
        <v>4</v>
      </c>
      <c r="I2431" s="1">
        <f t="shared" si="112"/>
        <v>4</v>
      </c>
      <c r="J2431" s="69" t="s">
        <v>2609</v>
      </c>
      <c r="K2431" s="4" t="s">
        <v>589</v>
      </c>
      <c r="L2431" s="4" t="s">
        <v>434</v>
      </c>
      <c r="N2431" s="74" t="e">
        <f>+VLOOKUP(B2431,#REF!,5,0)</f>
        <v>#REF!</v>
      </c>
      <c r="O2431" s="2" t="e">
        <f t="shared" si="113"/>
        <v>#REF!</v>
      </c>
      <c r="P2431" s="2" t="s">
        <v>2644</v>
      </c>
      <c r="Q2431" s="2" t="s">
        <v>2645</v>
      </c>
    </row>
    <row r="2432" spans="1:17" ht="14.25" customHeight="1" x14ac:dyDescent="0.25">
      <c r="A2432" s="2">
        <v>2431</v>
      </c>
      <c r="B2432" s="3">
        <v>22541</v>
      </c>
      <c r="C2432" s="4" t="s">
        <v>586</v>
      </c>
      <c r="D2432" s="5">
        <v>44010</v>
      </c>
      <c r="E2432" s="36" t="s">
        <v>35</v>
      </c>
      <c r="F2432" s="71">
        <v>44014</v>
      </c>
      <c r="G2432" s="4" t="s">
        <v>2647</v>
      </c>
      <c r="H2432" s="1">
        <f t="shared" si="111"/>
        <v>4</v>
      </c>
      <c r="I2432" s="1">
        <f t="shared" si="112"/>
        <v>4</v>
      </c>
      <c r="J2432" s="69" t="s">
        <v>2609</v>
      </c>
      <c r="K2432" s="4" t="s">
        <v>589</v>
      </c>
      <c r="L2432" s="4" t="s">
        <v>434</v>
      </c>
      <c r="N2432" s="74" t="e">
        <f>+VLOOKUP(B2432,#REF!,5,0)</f>
        <v>#REF!</v>
      </c>
      <c r="O2432" s="2" t="e">
        <f t="shared" si="113"/>
        <v>#REF!</v>
      </c>
      <c r="P2432" s="2" t="s">
        <v>2644</v>
      </c>
      <c r="Q2432" s="2" t="s">
        <v>2645</v>
      </c>
    </row>
    <row r="2433" spans="1:17" ht="14.25" customHeight="1" x14ac:dyDescent="0.25">
      <c r="A2433" s="2">
        <v>2432</v>
      </c>
      <c r="B2433" s="3">
        <v>22542</v>
      </c>
      <c r="C2433" s="4" t="s">
        <v>586</v>
      </c>
      <c r="D2433" s="5">
        <v>44010</v>
      </c>
      <c r="E2433" s="36" t="s">
        <v>35</v>
      </c>
      <c r="F2433" s="71">
        <v>44014</v>
      </c>
      <c r="G2433" s="4" t="s">
        <v>2647</v>
      </c>
      <c r="H2433" s="1">
        <f t="shared" si="111"/>
        <v>4</v>
      </c>
      <c r="I2433" s="1">
        <f t="shared" si="112"/>
        <v>4</v>
      </c>
      <c r="J2433" s="69" t="s">
        <v>2610</v>
      </c>
      <c r="K2433" s="4" t="s">
        <v>589</v>
      </c>
      <c r="L2433" s="4" t="s">
        <v>434</v>
      </c>
      <c r="N2433" s="74" t="e">
        <f>+VLOOKUP(B2433,#REF!,5,0)</f>
        <v>#REF!</v>
      </c>
      <c r="O2433" s="2" t="e">
        <f t="shared" si="113"/>
        <v>#REF!</v>
      </c>
      <c r="P2433" s="2" t="s">
        <v>2644</v>
      </c>
      <c r="Q2433" s="2" t="s">
        <v>2645</v>
      </c>
    </row>
    <row r="2434" spans="1:17" ht="14.25" customHeight="1" x14ac:dyDescent="0.25">
      <c r="A2434" s="2">
        <v>2433</v>
      </c>
      <c r="B2434" s="3">
        <v>22543</v>
      </c>
      <c r="C2434" s="4" t="s">
        <v>4</v>
      </c>
      <c r="D2434" s="5">
        <v>44010</v>
      </c>
      <c r="E2434" s="36" t="s">
        <v>35</v>
      </c>
      <c r="F2434" s="71">
        <v>44013</v>
      </c>
      <c r="G2434" s="4" t="s">
        <v>2647</v>
      </c>
      <c r="H2434" s="1">
        <f t="shared" ref="H2434:H2470" si="114">+F2434-D2434</f>
        <v>3</v>
      </c>
      <c r="I2434" s="1">
        <f t="shared" ref="I2434:I2470" si="115">+NETWORKDAYS(D2434,F2434)</f>
        <v>3</v>
      </c>
      <c r="J2434" s="69" t="s">
        <v>2611</v>
      </c>
      <c r="K2434" s="4" t="s">
        <v>589</v>
      </c>
      <c r="L2434" s="4" t="s">
        <v>434</v>
      </c>
      <c r="N2434" s="74" t="e">
        <f>+VLOOKUP(B2434,#REF!,5,0)</f>
        <v>#REF!</v>
      </c>
      <c r="O2434" s="2" t="e">
        <f t="shared" ref="O2434:O2497" si="116">+N2434=K2434</f>
        <v>#REF!</v>
      </c>
      <c r="P2434" s="2" t="s">
        <v>2644</v>
      </c>
      <c r="Q2434" s="2" t="s">
        <v>2645</v>
      </c>
    </row>
    <row r="2435" spans="1:17" ht="14.25" customHeight="1" x14ac:dyDescent="0.25">
      <c r="A2435" s="2">
        <v>2434</v>
      </c>
      <c r="B2435" s="3">
        <v>22544</v>
      </c>
      <c r="C2435" s="4" t="s">
        <v>4</v>
      </c>
      <c r="D2435" s="5">
        <v>44010</v>
      </c>
      <c r="E2435" s="36" t="s">
        <v>35</v>
      </c>
      <c r="F2435" s="71">
        <v>44014</v>
      </c>
      <c r="G2435" s="4" t="s">
        <v>2647</v>
      </c>
      <c r="H2435" s="1">
        <f t="shared" si="114"/>
        <v>4</v>
      </c>
      <c r="I2435" s="1">
        <f t="shared" si="115"/>
        <v>4</v>
      </c>
      <c r="J2435" s="69" t="s">
        <v>2612</v>
      </c>
      <c r="K2435" s="4" t="s">
        <v>589</v>
      </c>
      <c r="L2435" s="4" t="s">
        <v>434</v>
      </c>
      <c r="N2435" s="74" t="e">
        <f>+VLOOKUP(B2435,#REF!,5,0)</f>
        <v>#REF!</v>
      </c>
      <c r="O2435" s="2" t="e">
        <f t="shared" si="116"/>
        <v>#REF!</v>
      </c>
      <c r="P2435" s="2" t="s">
        <v>2644</v>
      </c>
      <c r="Q2435" s="2" t="s">
        <v>2645</v>
      </c>
    </row>
    <row r="2436" spans="1:17" ht="14.25" customHeight="1" x14ac:dyDescent="0.25">
      <c r="A2436" s="2">
        <v>2435</v>
      </c>
      <c r="B2436" s="3">
        <v>22545</v>
      </c>
      <c r="C2436" s="4" t="s">
        <v>2</v>
      </c>
      <c r="D2436" s="5">
        <v>44010</v>
      </c>
      <c r="E2436" s="36" t="s">
        <v>35</v>
      </c>
      <c r="F2436" s="71">
        <v>44014</v>
      </c>
      <c r="G2436" s="4" t="s">
        <v>2647</v>
      </c>
      <c r="H2436" s="1">
        <f t="shared" si="114"/>
        <v>4</v>
      </c>
      <c r="I2436" s="1">
        <f t="shared" si="115"/>
        <v>4</v>
      </c>
      <c r="J2436" s="69" t="s">
        <v>585</v>
      </c>
      <c r="K2436" s="4" t="s">
        <v>589</v>
      </c>
      <c r="L2436" s="4" t="s">
        <v>434</v>
      </c>
      <c r="N2436" s="74" t="e">
        <f>+VLOOKUP(B2436,#REF!,5,0)</f>
        <v>#REF!</v>
      </c>
      <c r="O2436" s="2" t="e">
        <f t="shared" si="116"/>
        <v>#REF!</v>
      </c>
      <c r="P2436" s="2" t="s">
        <v>2644</v>
      </c>
      <c r="Q2436" s="2" t="s">
        <v>2645</v>
      </c>
    </row>
    <row r="2437" spans="1:17" ht="14.25" customHeight="1" x14ac:dyDescent="0.25">
      <c r="A2437" s="2">
        <v>2436</v>
      </c>
      <c r="B2437" s="3">
        <v>22546</v>
      </c>
      <c r="C2437" s="4" t="s">
        <v>2</v>
      </c>
      <c r="D2437" s="5">
        <v>44010</v>
      </c>
      <c r="E2437" s="36" t="s">
        <v>35</v>
      </c>
      <c r="F2437" s="71">
        <v>44013</v>
      </c>
      <c r="G2437" s="4" t="s">
        <v>2647</v>
      </c>
      <c r="H2437" s="1">
        <f t="shared" si="114"/>
        <v>3</v>
      </c>
      <c r="I2437" s="1">
        <f t="shared" si="115"/>
        <v>3</v>
      </c>
      <c r="J2437" s="69" t="s">
        <v>585</v>
      </c>
      <c r="K2437" s="4" t="s">
        <v>589</v>
      </c>
      <c r="L2437" s="4" t="s">
        <v>434</v>
      </c>
      <c r="N2437" s="74" t="e">
        <f>+VLOOKUP(B2437,#REF!,5,0)</f>
        <v>#REF!</v>
      </c>
      <c r="O2437" s="2" t="e">
        <f t="shared" si="116"/>
        <v>#REF!</v>
      </c>
      <c r="P2437" s="2" t="s">
        <v>2644</v>
      </c>
      <c r="Q2437" s="2" t="s">
        <v>2645</v>
      </c>
    </row>
    <row r="2438" spans="1:17" ht="14.25" customHeight="1" x14ac:dyDescent="0.25">
      <c r="A2438" s="2">
        <v>2437</v>
      </c>
      <c r="B2438" s="3">
        <v>22547</v>
      </c>
      <c r="C2438" s="4" t="s">
        <v>4</v>
      </c>
      <c r="D2438" s="5">
        <v>44010</v>
      </c>
      <c r="E2438" s="36" t="s">
        <v>35</v>
      </c>
      <c r="F2438" s="5" t="s">
        <v>25</v>
      </c>
      <c r="G2438" s="4" t="s">
        <v>25</v>
      </c>
      <c r="H2438" s="1" t="e">
        <f t="shared" si="114"/>
        <v>#VALUE!</v>
      </c>
      <c r="I2438" s="1" t="e">
        <f t="shared" si="115"/>
        <v>#VALUE!</v>
      </c>
      <c r="J2438" s="69" t="s">
        <v>2613</v>
      </c>
      <c r="K2438" s="4" t="s">
        <v>592</v>
      </c>
      <c r="L2438" s="4" t="s">
        <v>25</v>
      </c>
      <c r="N2438" s="74" t="e">
        <f>+VLOOKUP(B2438,#REF!,5,0)</f>
        <v>#REF!</v>
      </c>
      <c r="O2438" s="2" t="e">
        <f t="shared" si="116"/>
        <v>#REF!</v>
      </c>
      <c r="P2438" s="2" t="s">
        <v>2646</v>
      </c>
      <c r="Q2438" s="2" t="s">
        <v>25</v>
      </c>
    </row>
    <row r="2439" spans="1:17" ht="14.25" customHeight="1" x14ac:dyDescent="0.25">
      <c r="A2439" s="2">
        <v>2438</v>
      </c>
      <c r="B2439" s="3">
        <v>22548</v>
      </c>
      <c r="C2439" s="4" t="s">
        <v>586</v>
      </c>
      <c r="D2439" s="5">
        <v>44011</v>
      </c>
      <c r="E2439" s="36" t="s">
        <v>35</v>
      </c>
      <c r="F2439" s="71">
        <v>44014</v>
      </c>
      <c r="G2439" s="4" t="s">
        <v>2647</v>
      </c>
      <c r="H2439" s="1">
        <f t="shared" si="114"/>
        <v>3</v>
      </c>
      <c r="I2439" s="1">
        <f t="shared" si="115"/>
        <v>4</v>
      </c>
      <c r="J2439" s="69" t="s">
        <v>2614</v>
      </c>
      <c r="K2439" s="4" t="s">
        <v>589</v>
      </c>
      <c r="L2439" s="4" t="s">
        <v>434</v>
      </c>
      <c r="N2439" s="74" t="e">
        <f>+VLOOKUP(B2439,#REF!,5,0)</f>
        <v>#REF!</v>
      </c>
      <c r="O2439" s="2" t="e">
        <f t="shared" si="116"/>
        <v>#REF!</v>
      </c>
      <c r="P2439" s="2" t="s">
        <v>2644</v>
      </c>
      <c r="Q2439" s="2" t="s">
        <v>2645</v>
      </c>
    </row>
    <row r="2440" spans="1:17" ht="14.25" customHeight="1" x14ac:dyDescent="0.25">
      <c r="A2440" s="2">
        <v>2439</v>
      </c>
      <c r="B2440" s="3">
        <v>22549</v>
      </c>
      <c r="C2440" s="4" t="s">
        <v>4</v>
      </c>
      <c r="D2440" s="5">
        <v>44011</v>
      </c>
      <c r="E2440" s="36" t="s">
        <v>35</v>
      </c>
      <c r="F2440" s="71">
        <v>44014</v>
      </c>
      <c r="G2440" s="4" t="s">
        <v>2647</v>
      </c>
      <c r="H2440" s="1">
        <f t="shared" si="114"/>
        <v>3</v>
      </c>
      <c r="I2440" s="1">
        <f t="shared" si="115"/>
        <v>4</v>
      </c>
      <c r="J2440" s="69" t="s">
        <v>2615</v>
      </c>
      <c r="K2440" s="4" t="s">
        <v>589</v>
      </c>
      <c r="L2440" s="4" t="s">
        <v>434</v>
      </c>
      <c r="N2440" s="74" t="e">
        <f>+VLOOKUP(B2440,#REF!,5,0)</f>
        <v>#REF!</v>
      </c>
      <c r="O2440" s="2" t="e">
        <f t="shared" si="116"/>
        <v>#REF!</v>
      </c>
      <c r="P2440" s="2" t="s">
        <v>2644</v>
      </c>
      <c r="Q2440" s="2" t="s">
        <v>2645</v>
      </c>
    </row>
    <row r="2441" spans="1:17" ht="14.25" customHeight="1" x14ac:dyDescent="0.25">
      <c r="A2441" s="2">
        <v>2440</v>
      </c>
      <c r="B2441" s="3">
        <v>22550</v>
      </c>
      <c r="C2441" s="4" t="s">
        <v>586</v>
      </c>
      <c r="D2441" s="5">
        <v>44012</v>
      </c>
      <c r="E2441" s="36" t="s">
        <v>35</v>
      </c>
      <c r="F2441" s="71">
        <v>44014</v>
      </c>
      <c r="G2441" s="4" t="s">
        <v>2647</v>
      </c>
      <c r="H2441" s="1">
        <f t="shared" si="114"/>
        <v>2</v>
      </c>
      <c r="I2441" s="1">
        <f t="shared" si="115"/>
        <v>3</v>
      </c>
      <c r="J2441" s="69" t="s">
        <v>2616</v>
      </c>
      <c r="K2441" s="4" t="s">
        <v>589</v>
      </c>
      <c r="L2441" s="4" t="s">
        <v>434</v>
      </c>
      <c r="N2441" s="74" t="e">
        <f>+VLOOKUP(B2441,#REF!,5,0)</f>
        <v>#REF!</v>
      </c>
      <c r="O2441" s="2" t="e">
        <f t="shared" si="116"/>
        <v>#REF!</v>
      </c>
      <c r="P2441" s="2" t="s">
        <v>2644</v>
      </c>
      <c r="Q2441" s="2" t="s">
        <v>2645</v>
      </c>
    </row>
    <row r="2442" spans="1:17" ht="14.25" customHeight="1" x14ac:dyDescent="0.25">
      <c r="A2442" s="2">
        <v>2441</v>
      </c>
      <c r="B2442" s="3">
        <v>22551</v>
      </c>
      <c r="C2442" s="4" t="s">
        <v>586</v>
      </c>
      <c r="D2442" s="5">
        <v>44012</v>
      </c>
      <c r="E2442" s="36" t="s">
        <v>35</v>
      </c>
      <c r="F2442" s="71">
        <v>44014</v>
      </c>
      <c r="G2442" s="4" t="s">
        <v>2647</v>
      </c>
      <c r="H2442" s="1">
        <f t="shared" si="114"/>
        <v>2</v>
      </c>
      <c r="I2442" s="1">
        <f t="shared" si="115"/>
        <v>3</v>
      </c>
      <c r="J2442" s="69" t="s">
        <v>2617</v>
      </c>
      <c r="K2442" s="4" t="s">
        <v>589</v>
      </c>
      <c r="L2442" s="4" t="s">
        <v>434</v>
      </c>
      <c r="N2442" s="74" t="e">
        <f>+VLOOKUP(B2442,#REF!,5,0)</f>
        <v>#REF!</v>
      </c>
      <c r="O2442" s="2" t="e">
        <f t="shared" si="116"/>
        <v>#REF!</v>
      </c>
      <c r="P2442" s="2" t="s">
        <v>2644</v>
      </c>
      <c r="Q2442" s="2" t="s">
        <v>2645</v>
      </c>
    </row>
    <row r="2443" spans="1:17" ht="14.25" customHeight="1" x14ac:dyDescent="0.25">
      <c r="A2443" s="2">
        <v>2442</v>
      </c>
      <c r="B2443" s="3">
        <v>22552</v>
      </c>
      <c r="C2443" s="4" t="s">
        <v>586</v>
      </c>
      <c r="D2443" s="5">
        <v>44012</v>
      </c>
      <c r="E2443" s="36" t="s">
        <v>35</v>
      </c>
      <c r="F2443" s="71">
        <v>44014</v>
      </c>
      <c r="G2443" s="4" t="s">
        <v>2647</v>
      </c>
      <c r="H2443" s="1">
        <f t="shared" si="114"/>
        <v>2</v>
      </c>
      <c r="I2443" s="1">
        <f t="shared" si="115"/>
        <v>3</v>
      </c>
      <c r="J2443" s="69" t="s">
        <v>2145</v>
      </c>
      <c r="K2443" s="4" t="s">
        <v>589</v>
      </c>
      <c r="L2443" s="4" t="s">
        <v>434</v>
      </c>
      <c r="N2443" s="74" t="e">
        <f>+VLOOKUP(B2443,#REF!,5,0)</f>
        <v>#REF!</v>
      </c>
      <c r="O2443" s="2" t="e">
        <f t="shared" si="116"/>
        <v>#REF!</v>
      </c>
      <c r="P2443" s="2" t="s">
        <v>2644</v>
      </c>
      <c r="Q2443" s="2" t="s">
        <v>2645</v>
      </c>
    </row>
    <row r="2444" spans="1:17" ht="14.25" customHeight="1" x14ac:dyDescent="0.25">
      <c r="A2444" s="2">
        <v>2443</v>
      </c>
      <c r="B2444" s="3">
        <v>22553</v>
      </c>
      <c r="C2444" s="4" t="s">
        <v>586</v>
      </c>
      <c r="D2444" s="5">
        <v>44012</v>
      </c>
      <c r="E2444" s="36" t="s">
        <v>35</v>
      </c>
      <c r="F2444" s="71">
        <v>44014</v>
      </c>
      <c r="G2444" s="4" t="s">
        <v>2647</v>
      </c>
      <c r="H2444" s="1">
        <f t="shared" si="114"/>
        <v>2</v>
      </c>
      <c r="I2444" s="1">
        <f t="shared" si="115"/>
        <v>3</v>
      </c>
      <c r="J2444" s="69" t="s">
        <v>2618</v>
      </c>
      <c r="K2444" s="4" t="s">
        <v>589</v>
      </c>
      <c r="L2444" s="4" t="s">
        <v>434</v>
      </c>
      <c r="N2444" s="74" t="e">
        <f>+VLOOKUP(B2444,#REF!,5,0)</f>
        <v>#REF!</v>
      </c>
      <c r="O2444" s="2" t="e">
        <f t="shared" si="116"/>
        <v>#REF!</v>
      </c>
      <c r="P2444" s="2" t="s">
        <v>2644</v>
      </c>
      <c r="Q2444" s="2" t="s">
        <v>2645</v>
      </c>
    </row>
    <row r="2445" spans="1:17" ht="14.25" customHeight="1" x14ac:dyDescent="0.25">
      <c r="A2445" s="2">
        <v>2444</v>
      </c>
      <c r="B2445" s="3">
        <v>22554</v>
      </c>
      <c r="C2445" s="4" t="s">
        <v>586</v>
      </c>
      <c r="D2445" s="5">
        <v>44012</v>
      </c>
      <c r="E2445" s="36" t="s">
        <v>35</v>
      </c>
      <c r="F2445" s="71">
        <v>44014</v>
      </c>
      <c r="G2445" s="4" t="s">
        <v>2647</v>
      </c>
      <c r="H2445" s="1">
        <f t="shared" si="114"/>
        <v>2</v>
      </c>
      <c r="I2445" s="1">
        <f t="shared" si="115"/>
        <v>3</v>
      </c>
      <c r="J2445" s="69" t="s">
        <v>2619</v>
      </c>
      <c r="K2445" s="4" t="s">
        <v>589</v>
      </c>
      <c r="L2445" s="4" t="s">
        <v>434</v>
      </c>
      <c r="N2445" s="74" t="e">
        <f>+VLOOKUP(B2445,#REF!,5,0)</f>
        <v>#REF!</v>
      </c>
      <c r="O2445" s="2" t="e">
        <f t="shared" si="116"/>
        <v>#REF!</v>
      </c>
      <c r="P2445" s="2" t="s">
        <v>2644</v>
      </c>
      <c r="Q2445" s="2" t="s">
        <v>2645</v>
      </c>
    </row>
    <row r="2446" spans="1:17" ht="14.25" customHeight="1" x14ac:dyDescent="0.25">
      <c r="A2446" s="2">
        <v>2445</v>
      </c>
      <c r="B2446" s="3">
        <v>22555</v>
      </c>
      <c r="C2446" s="4" t="s">
        <v>586</v>
      </c>
      <c r="D2446" s="5">
        <v>44012</v>
      </c>
      <c r="E2446" s="36" t="s">
        <v>35</v>
      </c>
      <c r="F2446" s="71">
        <v>44015</v>
      </c>
      <c r="G2446" s="4" t="s">
        <v>2647</v>
      </c>
      <c r="H2446" s="1">
        <f t="shared" si="114"/>
        <v>3</v>
      </c>
      <c r="I2446" s="1">
        <f t="shared" si="115"/>
        <v>4</v>
      </c>
      <c r="J2446" s="69" t="s">
        <v>2620</v>
      </c>
      <c r="K2446" s="4" t="s">
        <v>589</v>
      </c>
      <c r="L2446" s="4" t="s">
        <v>434</v>
      </c>
      <c r="N2446" s="74" t="e">
        <f>+VLOOKUP(B2446,#REF!,5,0)</f>
        <v>#REF!</v>
      </c>
      <c r="O2446" s="2" t="e">
        <f t="shared" si="116"/>
        <v>#REF!</v>
      </c>
      <c r="P2446" s="2" t="s">
        <v>2644</v>
      </c>
      <c r="Q2446" s="2" t="s">
        <v>2645</v>
      </c>
    </row>
    <row r="2447" spans="1:17" ht="14.25" customHeight="1" x14ac:dyDescent="0.25">
      <c r="A2447" s="2">
        <v>2446</v>
      </c>
      <c r="B2447" s="3">
        <v>22556</v>
      </c>
      <c r="C2447" s="4" t="s">
        <v>586</v>
      </c>
      <c r="D2447" s="5">
        <v>44012</v>
      </c>
      <c r="E2447" s="36" t="s">
        <v>35</v>
      </c>
      <c r="F2447" s="71">
        <v>44015</v>
      </c>
      <c r="G2447" s="4" t="s">
        <v>2647</v>
      </c>
      <c r="H2447" s="1">
        <f t="shared" si="114"/>
        <v>3</v>
      </c>
      <c r="I2447" s="1">
        <f t="shared" si="115"/>
        <v>4</v>
      </c>
      <c r="J2447" s="69" t="s">
        <v>2076</v>
      </c>
      <c r="K2447" s="4" t="s">
        <v>589</v>
      </c>
      <c r="L2447" s="4" t="s">
        <v>434</v>
      </c>
      <c r="N2447" s="74" t="e">
        <f>+VLOOKUP(B2447,#REF!,5,0)</f>
        <v>#REF!</v>
      </c>
      <c r="O2447" s="2" t="e">
        <f t="shared" si="116"/>
        <v>#REF!</v>
      </c>
      <c r="P2447" s="2" t="s">
        <v>2644</v>
      </c>
      <c r="Q2447" s="2" t="s">
        <v>2645</v>
      </c>
    </row>
    <row r="2448" spans="1:17" ht="14.25" customHeight="1" x14ac:dyDescent="0.25">
      <c r="A2448" s="2">
        <v>2447</v>
      </c>
      <c r="B2448" s="3">
        <v>22557</v>
      </c>
      <c r="C2448" s="4" t="s">
        <v>586</v>
      </c>
      <c r="D2448" s="5">
        <v>44012</v>
      </c>
      <c r="E2448" s="36" t="s">
        <v>35</v>
      </c>
      <c r="F2448" s="71">
        <v>44015</v>
      </c>
      <c r="G2448" s="4" t="s">
        <v>2647</v>
      </c>
      <c r="H2448" s="1">
        <f t="shared" si="114"/>
        <v>3</v>
      </c>
      <c r="I2448" s="1">
        <f t="shared" si="115"/>
        <v>4</v>
      </c>
      <c r="J2448" s="69" t="s">
        <v>2621</v>
      </c>
      <c r="K2448" s="4" t="s">
        <v>589</v>
      </c>
      <c r="L2448" s="4" t="s">
        <v>434</v>
      </c>
      <c r="N2448" s="74" t="e">
        <f>+VLOOKUP(B2448,#REF!,5,0)</f>
        <v>#REF!</v>
      </c>
      <c r="O2448" s="2" t="e">
        <f t="shared" si="116"/>
        <v>#REF!</v>
      </c>
      <c r="P2448" s="2" t="s">
        <v>2644</v>
      </c>
      <c r="Q2448" s="2" t="s">
        <v>2645</v>
      </c>
    </row>
    <row r="2449" spans="1:17" ht="14.25" customHeight="1" x14ac:dyDescent="0.25">
      <c r="A2449" s="2">
        <v>2448</v>
      </c>
      <c r="B2449" s="3">
        <v>22558</v>
      </c>
      <c r="C2449" s="4" t="s">
        <v>586</v>
      </c>
      <c r="D2449" s="5">
        <v>44012</v>
      </c>
      <c r="E2449" s="36" t="s">
        <v>35</v>
      </c>
      <c r="F2449" s="71">
        <v>44015</v>
      </c>
      <c r="G2449" s="4" t="s">
        <v>2647</v>
      </c>
      <c r="H2449" s="1">
        <f t="shared" si="114"/>
        <v>3</v>
      </c>
      <c r="I2449" s="1">
        <f t="shared" si="115"/>
        <v>4</v>
      </c>
      <c r="J2449" s="69" t="s">
        <v>2622</v>
      </c>
      <c r="K2449" s="4" t="s">
        <v>589</v>
      </c>
      <c r="L2449" s="4" t="s">
        <v>434</v>
      </c>
      <c r="N2449" s="74" t="e">
        <f>+VLOOKUP(B2449,#REF!,5,0)</f>
        <v>#REF!</v>
      </c>
      <c r="O2449" s="2" t="e">
        <f t="shared" si="116"/>
        <v>#REF!</v>
      </c>
      <c r="P2449" s="2" t="s">
        <v>2644</v>
      </c>
      <c r="Q2449" s="2" t="s">
        <v>2645</v>
      </c>
    </row>
    <row r="2450" spans="1:17" ht="14.25" customHeight="1" x14ac:dyDescent="0.25">
      <c r="A2450" s="2">
        <v>2449</v>
      </c>
      <c r="B2450" s="3">
        <v>22559</v>
      </c>
      <c r="C2450" s="4" t="s">
        <v>586</v>
      </c>
      <c r="D2450" s="5">
        <v>44012</v>
      </c>
      <c r="E2450" s="36" t="s">
        <v>35</v>
      </c>
      <c r="F2450" s="71">
        <v>44015</v>
      </c>
      <c r="G2450" s="4" t="s">
        <v>2647</v>
      </c>
      <c r="H2450" s="1">
        <f t="shared" si="114"/>
        <v>3</v>
      </c>
      <c r="I2450" s="1">
        <f t="shared" si="115"/>
        <v>4</v>
      </c>
      <c r="J2450" s="69" t="s">
        <v>2107</v>
      </c>
      <c r="K2450" s="4" t="s">
        <v>589</v>
      </c>
      <c r="L2450" s="4" t="s">
        <v>434</v>
      </c>
      <c r="N2450" s="74" t="e">
        <f>+VLOOKUP(B2450,#REF!,5,0)</f>
        <v>#REF!</v>
      </c>
      <c r="O2450" s="2" t="e">
        <f t="shared" si="116"/>
        <v>#REF!</v>
      </c>
      <c r="P2450" s="2" t="s">
        <v>2644</v>
      </c>
      <c r="Q2450" s="2" t="s">
        <v>2645</v>
      </c>
    </row>
    <row r="2451" spans="1:17" ht="14.25" customHeight="1" x14ac:dyDescent="0.25">
      <c r="A2451" s="2">
        <v>2450</v>
      </c>
      <c r="B2451" s="3">
        <v>22560</v>
      </c>
      <c r="C2451" s="4" t="s">
        <v>586</v>
      </c>
      <c r="D2451" s="5">
        <v>44012</v>
      </c>
      <c r="E2451" s="36" t="s">
        <v>35</v>
      </c>
      <c r="F2451" s="71">
        <v>44015</v>
      </c>
      <c r="G2451" s="4" t="s">
        <v>2647</v>
      </c>
      <c r="H2451" s="1">
        <f t="shared" si="114"/>
        <v>3</v>
      </c>
      <c r="I2451" s="1">
        <f t="shared" si="115"/>
        <v>4</v>
      </c>
      <c r="J2451" s="69" t="s">
        <v>2623</v>
      </c>
      <c r="K2451" s="4" t="s">
        <v>589</v>
      </c>
      <c r="L2451" s="4" t="s">
        <v>434</v>
      </c>
      <c r="N2451" s="74" t="e">
        <f>+VLOOKUP(B2451,#REF!,5,0)</f>
        <v>#REF!</v>
      </c>
      <c r="O2451" s="2" t="e">
        <f t="shared" si="116"/>
        <v>#REF!</v>
      </c>
      <c r="P2451" s="2" t="s">
        <v>2644</v>
      </c>
      <c r="Q2451" s="2" t="s">
        <v>2645</v>
      </c>
    </row>
    <row r="2452" spans="1:17" ht="14.25" customHeight="1" x14ac:dyDescent="0.25">
      <c r="A2452" s="2">
        <v>2451</v>
      </c>
      <c r="B2452" s="3">
        <v>22561</v>
      </c>
      <c r="C2452" s="4" t="s">
        <v>586</v>
      </c>
      <c r="D2452" s="5">
        <v>44012</v>
      </c>
      <c r="E2452" s="36" t="s">
        <v>35</v>
      </c>
      <c r="F2452" s="71">
        <v>44015</v>
      </c>
      <c r="G2452" s="4" t="s">
        <v>2647</v>
      </c>
      <c r="H2452" s="1">
        <f t="shared" si="114"/>
        <v>3</v>
      </c>
      <c r="I2452" s="1">
        <f t="shared" si="115"/>
        <v>4</v>
      </c>
      <c r="J2452" s="69" t="s">
        <v>2624</v>
      </c>
      <c r="K2452" s="4" t="s">
        <v>589</v>
      </c>
      <c r="L2452" s="4" t="s">
        <v>434</v>
      </c>
      <c r="N2452" s="74" t="e">
        <f>+VLOOKUP(B2452,#REF!,5,0)</f>
        <v>#REF!</v>
      </c>
      <c r="O2452" s="2" t="e">
        <f t="shared" si="116"/>
        <v>#REF!</v>
      </c>
      <c r="P2452" s="2" t="s">
        <v>2644</v>
      </c>
      <c r="Q2452" s="2" t="s">
        <v>2645</v>
      </c>
    </row>
    <row r="2453" spans="1:17" ht="14.25" customHeight="1" x14ac:dyDescent="0.25">
      <c r="A2453" s="2">
        <v>2452</v>
      </c>
      <c r="B2453" s="3">
        <v>22562</v>
      </c>
      <c r="C2453" s="4" t="s">
        <v>586</v>
      </c>
      <c r="D2453" s="5">
        <v>44012</v>
      </c>
      <c r="E2453" s="36" t="s">
        <v>35</v>
      </c>
      <c r="F2453" s="71">
        <v>44015</v>
      </c>
      <c r="G2453" s="4" t="s">
        <v>2647</v>
      </c>
      <c r="H2453" s="1">
        <f t="shared" si="114"/>
        <v>3</v>
      </c>
      <c r="I2453" s="1">
        <f t="shared" si="115"/>
        <v>4</v>
      </c>
      <c r="J2453" s="69" t="s">
        <v>2625</v>
      </c>
      <c r="K2453" s="4" t="s">
        <v>589</v>
      </c>
      <c r="L2453" s="4" t="s">
        <v>434</v>
      </c>
      <c r="N2453" s="74" t="e">
        <f>+VLOOKUP(B2453,#REF!,5,0)</f>
        <v>#REF!</v>
      </c>
      <c r="O2453" s="2" t="e">
        <f t="shared" si="116"/>
        <v>#REF!</v>
      </c>
      <c r="P2453" s="2" t="s">
        <v>2644</v>
      </c>
      <c r="Q2453" s="2" t="s">
        <v>2645</v>
      </c>
    </row>
    <row r="2454" spans="1:17" ht="14.25" customHeight="1" x14ac:dyDescent="0.25">
      <c r="A2454" s="2">
        <v>2453</v>
      </c>
      <c r="B2454" s="3">
        <v>22563</v>
      </c>
      <c r="C2454" s="4" t="s">
        <v>586</v>
      </c>
      <c r="D2454" s="5">
        <v>44012</v>
      </c>
      <c r="E2454" s="36" t="s">
        <v>35</v>
      </c>
      <c r="F2454" s="71">
        <v>44015</v>
      </c>
      <c r="G2454" s="4" t="s">
        <v>2647</v>
      </c>
      <c r="H2454" s="1">
        <f t="shared" si="114"/>
        <v>3</v>
      </c>
      <c r="I2454" s="1">
        <f t="shared" si="115"/>
        <v>4</v>
      </c>
      <c r="J2454" s="69" t="s">
        <v>2626</v>
      </c>
      <c r="K2454" s="4" t="s">
        <v>589</v>
      </c>
      <c r="L2454" s="4" t="s">
        <v>434</v>
      </c>
      <c r="N2454" s="74" t="e">
        <f>+VLOOKUP(B2454,#REF!,5,0)</f>
        <v>#REF!</v>
      </c>
      <c r="O2454" s="2" t="e">
        <f t="shared" si="116"/>
        <v>#REF!</v>
      </c>
      <c r="P2454" s="2" t="s">
        <v>2644</v>
      </c>
      <c r="Q2454" s="2" t="s">
        <v>2645</v>
      </c>
    </row>
    <row r="2455" spans="1:17" ht="14.25" customHeight="1" x14ac:dyDescent="0.25">
      <c r="A2455" s="2">
        <v>2454</v>
      </c>
      <c r="B2455" s="3">
        <v>22564</v>
      </c>
      <c r="C2455" s="4" t="s">
        <v>586</v>
      </c>
      <c r="D2455" s="5">
        <v>44012</v>
      </c>
      <c r="E2455" s="36" t="s">
        <v>35</v>
      </c>
      <c r="F2455" s="71">
        <v>44015</v>
      </c>
      <c r="G2455" s="4" t="s">
        <v>2647</v>
      </c>
      <c r="H2455" s="1">
        <f t="shared" si="114"/>
        <v>3</v>
      </c>
      <c r="I2455" s="1">
        <f t="shared" si="115"/>
        <v>4</v>
      </c>
      <c r="J2455" s="69" t="s">
        <v>2627</v>
      </c>
      <c r="K2455" s="4" t="s">
        <v>589</v>
      </c>
      <c r="L2455" s="4" t="s">
        <v>434</v>
      </c>
      <c r="N2455" s="74" t="e">
        <f>+VLOOKUP(B2455,#REF!,5,0)</f>
        <v>#REF!</v>
      </c>
      <c r="O2455" s="2" t="e">
        <f t="shared" si="116"/>
        <v>#REF!</v>
      </c>
      <c r="P2455" s="2" t="s">
        <v>2644</v>
      </c>
      <c r="Q2455" s="2" t="s">
        <v>2645</v>
      </c>
    </row>
    <row r="2456" spans="1:17" ht="14.25" customHeight="1" x14ac:dyDescent="0.25">
      <c r="A2456" s="2">
        <v>2455</v>
      </c>
      <c r="B2456" s="3">
        <v>22565</v>
      </c>
      <c r="C2456" s="4" t="s">
        <v>586</v>
      </c>
      <c r="D2456" s="5">
        <v>44012</v>
      </c>
      <c r="E2456" s="36" t="s">
        <v>35</v>
      </c>
      <c r="F2456" s="71">
        <v>44015</v>
      </c>
      <c r="G2456" s="4" t="s">
        <v>2647</v>
      </c>
      <c r="H2456" s="1">
        <f t="shared" si="114"/>
        <v>3</v>
      </c>
      <c r="I2456" s="1">
        <f t="shared" si="115"/>
        <v>4</v>
      </c>
      <c r="J2456" s="69" t="s">
        <v>2626</v>
      </c>
      <c r="K2456" s="4" t="s">
        <v>589</v>
      </c>
      <c r="L2456" s="4" t="s">
        <v>434</v>
      </c>
      <c r="N2456" s="74" t="e">
        <f>+VLOOKUP(B2456,#REF!,5,0)</f>
        <v>#REF!</v>
      </c>
      <c r="O2456" s="2" t="e">
        <f t="shared" si="116"/>
        <v>#REF!</v>
      </c>
      <c r="P2456" s="2" t="s">
        <v>2644</v>
      </c>
      <c r="Q2456" s="2" t="s">
        <v>2645</v>
      </c>
    </row>
    <row r="2457" spans="1:17" ht="14.25" customHeight="1" x14ac:dyDescent="0.25">
      <c r="A2457" s="2">
        <v>2456</v>
      </c>
      <c r="B2457" s="3">
        <v>22566</v>
      </c>
      <c r="C2457" s="4" t="s">
        <v>586</v>
      </c>
      <c r="D2457" s="5">
        <v>44012</v>
      </c>
      <c r="E2457" s="36" t="s">
        <v>35</v>
      </c>
      <c r="F2457" s="71">
        <v>44015</v>
      </c>
      <c r="G2457" s="4" t="s">
        <v>2647</v>
      </c>
      <c r="H2457" s="1">
        <f t="shared" si="114"/>
        <v>3</v>
      </c>
      <c r="I2457" s="1">
        <f t="shared" si="115"/>
        <v>4</v>
      </c>
      <c r="J2457" s="69" t="s">
        <v>2625</v>
      </c>
      <c r="K2457" s="4" t="s">
        <v>589</v>
      </c>
      <c r="L2457" s="4" t="s">
        <v>434</v>
      </c>
      <c r="N2457" s="74" t="e">
        <f>+VLOOKUP(B2457,#REF!,5,0)</f>
        <v>#REF!</v>
      </c>
      <c r="O2457" s="2" t="e">
        <f t="shared" si="116"/>
        <v>#REF!</v>
      </c>
      <c r="P2457" s="2" t="s">
        <v>2644</v>
      </c>
      <c r="Q2457" s="2" t="s">
        <v>2645</v>
      </c>
    </row>
    <row r="2458" spans="1:17" ht="14.25" customHeight="1" x14ac:dyDescent="0.25">
      <c r="A2458" s="2">
        <v>2457</v>
      </c>
      <c r="B2458" s="3">
        <v>22567</v>
      </c>
      <c r="C2458" s="4" t="s">
        <v>586</v>
      </c>
      <c r="D2458" s="5">
        <v>44012</v>
      </c>
      <c r="E2458" s="36" t="s">
        <v>35</v>
      </c>
      <c r="F2458" s="71">
        <v>44015</v>
      </c>
      <c r="G2458" s="4" t="s">
        <v>2647</v>
      </c>
      <c r="H2458" s="1">
        <f t="shared" si="114"/>
        <v>3</v>
      </c>
      <c r="I2458" s="1">
        <f t="shared" si="115"/>
        <v>4</v>
      </c>
      <c r="J2458" s="69" t="s">
        <v>2628</v>
      </c>
      <c r="K2458" s="4" t="s">
        <v>589</v>
      </c>
      <c r="L2458" s="4" t="s">
        <v>434</v>
      </c>
      <c r="N2458" s="74" t="e">
        <f>+VLOOKUP(B2458,#REF!,5,0)</f>
        <v>#REF!</v>
      </c>
      <c r="O2458" s="2" t="e">
        <f t="shared" si="116"/>
        <v>#REF!</v>
      </c>
      <c r="P2458" s="2" t="s">
        <v>2644</v>
      </c>
      <c r="Q2458" s="2" t="s">
        <v>2645</v>
      </c>
    </row>
    <row r="2459" spans="1:17" ht="14.25" customHeight="1" x14ac:dyDescent="0.25">
      <c r="A2459" s="2">
        <v>2458</v>
      </c>
      <c r="B2459" s="3">
        <v>22568</v>
      </c>
      <c r="C2459" s="4" t="s">
        <v>586</v>
      </c>
      <c r="D2459" s="5">
        <v>44012</v>
      </c>
      <c r="E2459" s="36" t="s">
        <v>35</v>
      </c>
      <c r="F2459" s="71">
        <v>44015</v>
      </c>
      <c r="G2459" s="4" t="s">
        <v>2647</v>
      </c>
      <c r="H2459" s="1">
        <f t="shared" si="114"/>
        <v>3</v>
      </c>
      <c r="I2459" s="1">
        <f t="shared" si="115"/>
        <v>4</v>
      </c>
      <c r="J2459" s="69" t="s">
        <v>2629</v>
      </c>
      <c r="K2459" s="4" t="s">
        <v>589</v>
      </c>
      <c r="L2459" s="4" t="s">
        <v>434</v>
      </c>
      <c r="N2459" s="74" t="e">
        <f>+VLOOKUP(B2459,#REF!,5,0)</f>
        <v>#REF!</v>
      </c>
      <c r="O2459" s="2" t="e">
        <f t="shared" si="116"/>
        <v>#REF!</v>
      </c>
      <c r="P2459" s="2" t="s">
        <v>2644</v>
      </c>
      <c r="Q2459" s="2" t="s">
        <v>2645</v>
      </c>
    </row>
    <row r="2460" spans="1:17" ht="14.25" customHeight="1" x14ac:dyDescent="0.25">
      <c r="A2460" s="2">
        <v>2459</v>
      </c>
      <c r="B2460" s="3">
        <v>22569</v>
      </c>
      <c r="C2460" s="4" t="s">
        <v>586</v>
      </c>
      <c r="D2460" s="5">
        <v>44012</v>
      </c>
      <c r="E2460" s="36" t="s">
        <v>35</v>
      </c>
      <c r="F2460" s="71">
        <v>44015</v>
      </c>
      <c r="G2460" s="4" t="s">
        <v>2647</v>
      </c>
      <c r="H2460" s="1">
        <f t="shared" si="114"/>
        <v>3</v>
      </c>
      <c r="I2460" s="1">
        <f t="shared" si="115"/>
        <v>4</v>
      </c>
      <c r="J2460" s="69" t="s">
        <v>2630</v>
      </c>
      <c r="K2460" s="4" t="s">
        <v>589</v>
      </c>
      <c r="L2460" s="4" t="s">
        <v>434</v>
      </c>
      <c r="N2460" s="74" t="e">
        <f>+VLOOKUP(B2460,#REF!,5,0)</f>
        <v>#REF!</v>
      </c>
      <c r="O2460" s="2" t="e">
        <f t="shared" si="116"/>
        <v>#REF!</v>
      </c>
      <c r="P2460" s="2" t="s">
        <v>2644</v>
      </c>
      <c r="Q2460" s="2" t="s">
        <v>2645</v>
      </c>
    </row>
    <row r="2461" spans="1:17" ht="14.25" customHeight="1" x14ac:dyDescent="0.25">
      <c r="A2461" s="2">
        <v>2460</v>
      </c>
      <c r="B2461" s="3">
        <v>22570</v>
      </c>
      <c r="C2461" s="4" t="s">
        <v>586</v>
      </c>
      <c r="D2461" s="5">
        <v>44012</v>
      </c>
      <c r="E2461" s="36" t="s">
        <v>35</v>
      </c>
      <c r="F2461" s="71">
        <v>44015</v>
      </c>
      <c r="G2461" s="4" t="s">
        <v>2647</v>
      </c>
      <c r="H2461" s="1">
        <f t="shared" si="114"/>
        <v>3</v>
      </c>
      <c r="I2461" s="1">
        <f t="shared" si="115"/>
        <v>4</v>
      </c>
      <c r="J2461" s="69" t="s">
        <v>1588</v>
      </c>
      <c r="K2461" s="4" t="s">
        <v>589</v>
      </c>
      <c r="L2461" s="4" t="s">
        <v>434</v>
      </c>
      <c r="N2461" s="74" t="e">
        <f>+VLOOKUP(B2461,#REF!,5,0)</f>
        <v>#REF!</v>
      </c>
      <c r="O2461" s="2" t="e">
        <f t="shared" si="116"/>
        <v>#REF!</v>
      </c>
      <c r="P2461" s="2" t="s">
        <v>2644</v>
      </c>
      <c r="Q2461" s="2" t="s">
        <v>2645</v>
      </c>
    </row>
    <row r="2462" spans="1:17" ht="14.25" customHeight="1" x14ac:dyDescent="0.25">
      <c r="A2462" s="2">
        <v>2461</v>
      </c>
      <c r="B2462" s="3">
        <v>22571</v>
      </c>
      <c r="C2462" s="4" t="s">
        <v>586</v>
      </c>
      <c r="D2462" s="5">
        <v>44012</v>
      </c>
      <c r="E2462" s="36" t="s">
        <v>35</v>
      </c>
      <c r="F2462" s="71">
        <v>44015</v>
      </c>
      <c r="G2462" s="4" t="s">
        <v>2647</v>
      </c>
      <c r="H2462" s="1">
        <f t="shared" si="114"/>
        <v>3</v>
      </c>
      <c r="I2462" s="1">
        <f t="shared" si="115"/>
        <v>4</v>
      </c>
      <c r="J2462" s="69" t="s">
        <v>2631</v>
      </c>
      <c r="K2462" s="4" t="s">
        <v>589</v>
      </c>
      <c r="L2462" s="4" t="s">
        <v>434</v>
      </c>
      <c r="N2462" s="74" t="e">
        <f>+VLOOKUP(B2462,#REF!,5,0)</f>
        <v>#REF!</v>
      </c>
      <c r="O2462" s="2" t="e">
        <f t="shared" si="116"/>
        <v>#REF!</v>
      </c>
      <c r="P2462" s="2" t="s">
        <v>2644</v>
      </c>
      <c r="Q2462" s="2" t="s">
        <v>2645</v>
      </c>
    </row>
    <row r="2463" spans="1:17" ht="14.25" customHeight="1" x14ac:dyDescent="0.25">
      <c r="A2463" s="2">
        <v>2462</v>
      </c>
      <c r="B2463" s="3">
        <v>22572</v>
      </c>
      <c r="C2463" s="4" t="s">
        <v>4</v>
      </c>
      <c r="D2463" s="5">
        <v>44012</v>
      </c>
      <c r="E2463" s="36" t="s">
        <v>35</v>
      </c>
      <c r="F2463" s="71">
        <v>44013</v>
      </c>
      <c r="G2463" s="4" t="s">
        <v>2647</v>
      </c>
      <c r="H2463" s="1">
        <f t="shared" si="114"/>
        <v>1</v>
      </c>
      <c r="I2463" s="1">
        <f t="shared" si="115"/>
        <v>2</v>
      </c>
      <c r="J2463" s="69" t="s">
        <v>2632</v>
      </c>
      <c r="K2463" s="4" t="s">
        <v>589</v>
      </c>
      <c r="L2463" s="4" t="s">
        <v>434</v>
      </c>
      <c r="N2463" s="74" t="e">
        <f>+VLOOKUP(B2463,#REF!,5,0)</f>
        <v>#REF!</v>
      </c>
      <c r="O2463" s="2" t="e">
        <f t="shared" si="116"/>
        <v>#REF!</v>
      </c>
      <c r="P2463" s="2" t="s">
        <v>2644</v>
      </c>
      <c r="Q2463" s="2" t="s">
        <v>2645</v>
      </c>
    </row>
    <row r="2464" spans="1:17" ht="14.25" customHeight="1" x14ac:dyDescent="0.25">
      <c r="A2464" s="2">
        <v>2463</v>
      </c>
      <c r="B2464" s="3">
        <v>22573</v>
      </c>
      <c r="C2464" s="4" t="s">
        <v>2</v>
      </c>
      <c r="D2464" s="5">
        <v>44012</v>
      </c>
      <c r="E2464" s="36" t="s">
        <v>35</v>
      </c>
      <c r="F2464" s="71">
        <v>44013</v>
      </c>
      <c r="G2464" s="4" t="s">
        <v>2647</v>
      </c>
      <c r="H2464" s="1">
        <f t="shared" si="114"/>
        <v>1</v>
      </c>
      <c r="I2464" s="1">
        <f t="shared" si="115"/>
        <v>2</v>
      </c>
      <c r="J2464" s="69" t="s">
        <v>2633</v>
      </c>
      <c r="K2464" s="4" t="s">
        <v>589</v>
      </c>
      <c r="L2464" s="4" t="s">
        <v>434</v>
      </c>
      <c r="N2464" s="74" t="e">
        <f>+VLOOKUP(B2464,#REF!,5,0)</f>
        <v>#REF!</v>
      </c>
      <c r="O2464" s="2" t="e">
        <f t="shared" si="116"/>
        <v>#REF!</v>
      </c>
      <c r="P2464" s="2" t="s">
        <v>2644</v>
      </c>
      <c r="Q2464" s="2" t="s">
        <v>2645</v>
      </c>
    </row>
    <row r="2465" spans="1:17" ht="14.25" customHeight="1" x14ac:dyDescent="0.25">
      <c r="A2465" s="2">
        <v>2464</v>
      </c>
      <c r="B2465" s="3">
        <v>22574</v>
      </c>
      <c r="C2465" s="4" t="s">
        <v>586</v>
      </c>
      <c r="D2465" s="5">
        <v>44012</v>
      </c>
      <c r="E2465" s="36" t="s">
        <v>35</v>
      </c>
      <c r="F2465" s="71">
        <v>44015</v>
      </c>
      <c r="G2465" s="4" t="s">
        <v>2647</v>
      </c>
      <c r="H2465" s="1">
        <f t="shared" si="114"/>
        <v>3</v>
      </c>
      <c r="I2465" s="1">
        <f t="shared" si="115"/>
        <v>4</v>
      </c>
      <c r="J2465" s="69" t="s">
        <v>2634</v>
      </c>
      <c r="K2465" s="4" t="s">
        <v>589</v>
      </c>
      <c r="L2465" s="4" t="s">
        <v>434</v>
      </c>
      <c r="N2465" s="74" t="e">
        <f>+VLOOKUP(B2465,#REF!,5,0)</f>
        <v>#REF!</v>
      </c>
      <c r="O2465" s="2" t="e">
        <f t="shared" si="116"/>
        <v>#REF!</v>
      </c>
      <c r="P2465" s="2" t="s">
        <v>2644</v>
      </c>
      <c r="Q2465" s="2" t="s">
        <v>2645</v>
      </c>
    </row>
    <row r="2466" spans="1:17" ht="14.25" customHeight="1" x14ac:dyDescent="0.25">
      <c r="A2466" s="2">
        <v>2465</v>
      </c>
      <c r="B2466" s="3">
        <v>22575</v>
      </c>
      <c r="C2466" s="4" t="s">
        <v>586</v>
      </c>
      <c r="D2466" s="5">
        <v>44012</v>
      </c>
      <c r="E2466" s="36" t="s">
        <v>35</v>
      </c>
      <c r="F2466" s="71">
        <v>44015</v>
      </c>
      <c r="G2466" s="4" t="s">
        <v>2647</v>
      </c>
      <c r="H2466" s="1">
        <f t="shared" si="114"/>
        <v>3</v>
      </c>
      <c r="I2466" s="1">
        <f t="shared" si="115"/>
        <v>4</v>
      </c>
      <c r="J2466" s="69" t="s">
        <v>2635</v>
      </c>
      <c r="K2466" s="4" t="s">
        <v>589</v>
      </c>
      <c r="L2466" s="4" t="s">
        <v>434</v>
      </c>
      <c r="N2466" s="74" t="e">
        <f>+VLOOKUP(B2466,#REF!,5,0)</f>
        <v>#REF!</v>
      </c>
      <c r="O2466" s="2" t="e">
        <f t="shared" si="116"/>
        <v>#REF!</v>
      </c>
      <c r="P2466" s="2" t="s">
        <v>2644</v>
      </c>
      <c r="Q2466" s="2" t="s">
        <v>2645</v>
      </c>
    </row>
    <row r="2467" spans="1:17" ht="14.25" customHeight="1" x14ac:dyDescent="0.25">
      <c r="A2467" s="2">
        <v>2466</v>
      </c>
      <c r="B2467" s="3">
        <v>22576</v>
      </c>
      <c r="C2467" s="4" t="s">
        <v>586</v>
      </c>
      <c r="D2467" s="5">
        <v>44012</v>
      </c>
      <c r="E2467" s="36" t="s">
        <v>35</v>
      </c>
      <c r="F2467" s="71">
        <v>44015</v>
      </c>
      <c r="G2467" s="4" t="s">
        <v>2647</v>
      </c>
      <c r="H2467" s="1">
        <f t="shared" si="114"/>
        <v>3</v>
      </c>
      <c r="I2467" s="1">
        <f t="shared" si="115"/>
        <v>4</v>
      </c>
      <c r="J2467" s="69" t="s">
        <v>2636</v>
      </c>
      <c r="K2467" s="4" t="s">
        <v>589</v>
      </c>
      <c r="L2467" s="4" t="s">
        <v>434</v>
      </c>
      <c r="N2467" s="74" t="e">
        <f>+VLOOKUP(B2467,#REF!,5,0)</f>
        <v>#REF!</v>
      </c>
      <c r="O2467" s="2" t="e">
        <f t="shared" si="116"/>
        <v>#REF!</v>
      </c>
      <c r="P2467" s="2" t="s">
        <v>2644</v>
      </c>
      <c r="Q2467" s="2" t="s">
        <v>2645</v>
      </c>
    </row>
    <row r="2468" spans="1:17" ht="14.25" customHeight="1" x14ac:dyDescent="0.25">
      <c r="A2468" s="2">
        <v>2467</v>
      </c>
      <c r="B2468" s="3">
        <v>22577</v>
      </c>
      <c r="C2468" s="4" t="s">
        <v>586</v>
      </c>
      <c r="D2468" s="5">
        <v>44012</v>
      </c>
      <c r="E2468" s="36" t="s">
        <v>35</v>
      </c>
      <c r="F2468" s="71">
        <v>44015</v>
      </c>
      <c r="G2468" s="4" t="s">
        <v>2647</v>
      </c>
      <c r="H2468" s="1">
        <f t="shared" si="114"/>
        <v>3</v>
      </c>
      <c r="I2468" s="1">
        <f t="shared" si="115"/>
        <v>4</v>
      </c>
      <c r="J2468" s="69" t="s">
        <v>2637</v>
      </c>
      <c r="K2468" s="4" t="s">
        <v>589</v>
      </c>
      <c r="L2468" s="4" t="s">
        <v>434</v>
      </c>
      <c r="N2468" s="74" t="e">
        <f>+VLOOKUP(B2468,#REF!,5,0)</f>
        <v>#REF!</v>
      </c>
      <c r="O2468" s="2" t="e">
        <f t="shared" si="116"/>
        <v>#REF!</v>
      </c>
      <c r="P2468" s="2" t="s">
        <v>2644</v>
      </c>
      <c r="Q2468" s="2" t="s">
        <v>2645</v>
      </c>
    </row>
    <row r="2469" spans="1:17" ht="14.25" customHeight="1" x14ac:dyDescent="0.25">
      <c r="A2469" s="2">
        <v>2468</v>
      </c>
      <c r="B2469" s="3">
        <v>22578</v>
      </c>
      <c r="C2469" s="4" t="s">
        <v>586</v>
      </c>
      <c r="D2469" s="5">
        <v>44012</v>
      </c>
      <c r="E2469" s="36" t="s">
        <v>35</v>
      </c>
      <c r="F2469" s="71">
        <v>44015</v>
      </c>
      <c r="G2469" s="4" t="s">
        <v>2647</v>
      </c>
      <c r="H2469" s="1">
        <f t="shared" si="114"/>
        <v>3</v>
      </c>
      <c r="I2469" s="1">
        <f t="shared" si="115"/>
        <v>4</v>
      </c>
      <c r="J2469" s="69" t="s">
        <v>2638</v>
      </c>
      <c r="K2469" s="4" t="s">
        <v>589</v>
      </c>
      <c r="L2469" s="4" t="s">
        <v>434</v>
      </c>
      <c r="N2469" s="74" t="e">
        <f>+VLOOKUP(B2469,#REF!,5,0)</f>
        <v>#REF!</v>
      </c>
      <c r="O2469" s="2" t="e">
        <f t="shared" si="116"/>
        <v>#REF!</v>
      </c>
      <c r="P2469" s="2" t="s">
        <v>2644</v>
      </c>
      <c r="Q2469" s="2" t="s">
        <v>2645</v>
      </c>
    </row>
    <row r="2470" spans="1:17" ht="14.25" customHeight="1" x14ac:dyDescent="0.25">
      <c r="A2470" s="2">
        <v>2469</v>
      </c>
      <c r="B2470" s="3">
        <v>22579</v>
      </c>
      <c r="C2470" s="4" t="s">
        <v>586</v>
      </c>
      <c r="D2470" s="5">
        <v>44012</v>
      </c>
      <c r="E2470" s="36" t="s">
        <v>35</v>
      </c>
      <c r="F2470" s="71">
        <v>44015</v>
      </c>
      <c r="G2470" s="4" t="s">
        <v>2647</v>
      </c>
      <c r="H2470" s="1">
        <f t="shared" si="114"/>
        <v>3</v>
      </c>
      <c r="I2470" s="1">
        <f t="shared" si="115"/>
        <v>4</v>
      </c>
      <c r="J2470" s="69" t="s">
        <v>2051</v>
      </c>
      <c r="K2470" s="4" t="s">
        <v>589</v>
      </c>
      <c r="L2470" s="4" t="s">
        <v>434</v>
      </c>
      <c r="N2470" s="74" t="e">
        <f>+VLOOKUP(B2470,#REF!,5,0)</f>
        <v>#REF!</v>
      </c>
      <c r="O2470" s="2" t="e">
        <f t="shared" si="116"/>
        <v>#REF!</v>
      </c>
      <c r="P2470" s="2" t="s">
        <v>2644</v>
      </c>
      <c r="Q2470" s="2" t="s">
        <v>2645</v>
      </c>
    </row>
  </sheetData>
  <sortState ref="A2:Q2470">
    <sortCondition ref="A2:A2470"/>
  </sortState>
  <hyperlinks>
    <hyperlink ref="B774" r:id="rId1" display="http://sistemagestioncalidad.ramajudicial.gov.co/ModeloCSJ/index.php?sesion=&amp;op=8&amp;sop=8.5.6&amp;id_estructura=367&amp;id=20883.00000&amp;hr=1" xr:uid="{FA055580-7A29-463B-BDC4-5381885A4D9D}"/>
    <hyperlink ref="B775" r:id="rId2" display="http://sistemagestioncalidad.ramajudicial.gov.co/ModeloCSJ/index.php?sesion=&amp;op=8&amp;sop=8.5.6&amp;id_estrutura=367&amp;id=20884.00000&amp;hr=1" xr:uid="{CB936C15-CCC1-4842-95D7-DECA0F863EDE}"/>
    <hyperlink ref="B776" r:id="rId3" display="http://sistemagestioncalidad.ramajudicial.gov.co/ModeloCSJ/index.php?sesion=&amp;op=8&amp;sop=8.5.6&amp;id_estrutura=367&amp;id=20885.00000&amp;hr=1" xr:uid="{2C4FE170-E2EE-4D07-A02A-48F7AA66A9E9}"/>
    <hyperlink ref="B777" r:id="rId4" display="http://sistemagestioncalidad.ramajudicial.gov.co/ModeloCSJ/index.php?sesion=&amp;op=8&amp;sop=8.5.6&amp;id_estrutura=367&amp;id=20886.00000&amp;hr=1" xr:uid="{4273C79F-016E-4C3B-85C7-962A35E2C2A5}"/>
    <hyperlink ref="B778" r:id="rId5" display="http://sistemagestioncalidad.ramajudicial.gov.co/ModeloCSJ/index.php?sesion=&amp;op=8&amp;sop=8.5.6&amp;id_estrutura=367&amp;id=20887.00000&amp;hr=1" xr:uid="{6095AB31-94C0-4F56-BCE4-3031AEB9F031}"/>
    <hyperlink ref="B779" r:id="rId6" display="http://sistemagestioncalidad.ramajudicial.gov.co/ModeloCSJ/index.php?sesion=&amp;op=8&amp;sop=8.5.6&amp;id_estrutura=367&amp;id=20888.00000&amp;hr=1" xr:uid="{165B2658-9B67-4180-B7C4-6A9AF3C30887}"/>
    <hyperlink ref="B780" r:id="rId7" display="http://sistemagestioncalidad.ramajudicial.gov.co/ModeloCSJ/index.php?sesion=&amp;op=8&amp;sop=8.5.6&amp;id_estrutura=367&amp;id=20889.00000&amp;hr=1" xr:uid="{9F8A07B7-E0DC-4558-9941-295CFD9D85B0}"/>
    <hyperlink ref="B781" r:id="rId8" display="http://sistemagestioncalidad.ramajudicial.gov.co/ModeloCSJ/index.php?sesion=&amp;op=8&amp;sop=8.5.6&amp;id_estrutura=367&amp;id=20890.00000&amp;hr=1" xr:uid="{072A032F-E257-4F39-B230-B701E18C27C0}"/>
    <hyperlink ref="B782" r:id="rId9" display="http://sistemagestioncalidad.ramajudicial.gov.co/ModeloCSJ/index.php?sesion=&amp;op=8&amp;sop=8.5.6&amp;id_estrutura=1&amp;id=20891.00000&amp;hr=1" xr:uid="{4CE654C4-5E49-4B75-9ED9-ECDC2CD2BFBD}"/>
    <hyperlink ref="B783" r:id="rId10" display="http://sistemagestioncalidad.ramajudicial.gov.co/ModeloCSJ/index.php?sesion=&amp;op=8&amp;sop=8.5.6&amp;id_estrutura=1&amp;id=20892.00000&amp;hr=1" xr:uid="{7BB9105C-6E37-4D06-AB1A-8F254D7462D8}"/>
    <hyperlink ref="B784" r:id="rId11" display="http://sistemagestioncalidad.ramajudicial.gov.co/ModeloCSJ/index.php?sesion=&amp;op=8&amp;sop=8.5.6&amp;id_estrutura=367&amp;id=20893.00000&amp;hr=1" xr:uid="{5993B28C-2DC8-4902-BB17-6B8DFE356E67}"/>
    <hyperlink ref="B785" r:id="rId12" display="http://sistemagestioncalidad.ramajudicial.gov.co/ModeloCSJ/index.php?sesion=&amp;op=8&amp;sop=8.5.6&amp;id_estrutura=367&amp;id=20894.00000&amp;hr=1" xr:uid="{E26C1297-665E-4AB3-88E5-1F28AACACD44}"/>
    <hyperlink ref="B786" r:id="rId13" display="http://sistemagestioncalidad.ramajudicial.gov.co/ModeloCSJ/index.php?sesion=&amp;op=8&amp;sop=8.5.6&amp;id_estrutura=1&amp;id=20895.00000&amp;hr=1" xr:uid="{512AA396-4F18-47A5-9480-D327452D9DC1}"/>
    <hyperlink ref="B787" r:id="rId14" display="http://sistemagestioncalidad.ramajudicial.gov.co/ModeloCSJ/index.php?sesion=&amp;op=8&amp;sop=8.5.6&amp;id_estrutura=367&amp;id=20896.00000&amp;hr=1" xr:uid="{CA02309A-81DF-4F5A-BB65-1C6A2A125D8D}"/>
    <hyperlink ref="B788" r:id="rId15" display="http://sistemagestioncalidad.ramajudicial.gov.co/ModeloCSJ/index.php?sesion=&amp;op=8&amp;sop=8.5.6&amp;id_estrutura=1&amp;id=20897.00000&amp;hr=1" xr:uid="{C1F35F0D-B63B-4858-ADD7-FABA245F3FE1}"/>
    <hyperlink ref="B789" r:id="rId16" display="http://sistemagestioncalidad.ramajudicial.gov.co/ModeloCSJ/index.php?sesion=&amp;op=8&amp;sop=8.5.6&amp;id_estrutura=1&amp;id=20898.00000&amp;hr=1" xr:uid="{67FA7FB5-8B26-4C75-A536-0F851A043CB1}"/>
    <hyperlink ref="B790" r:id="rId17" display="http://sistemagestioncalidad.ramajudicial.gov.co/ModeloCSJ/index.php?sesion=&amp;op=8&amp;sop=8.5.6&amp;id_estrutura=1&amp;id=20899.00000&amp;hr=1" xr:uid="{81D12C40-B649-4669-A0ED-B6E27E02A45A}"/>
    <hyperlink ref="B791" r:id="rId18" display="http://sistemagestioncalidad.ramajudicial.gov.co/ModeloCSJ/index.php?sesion=&amp;op=8&amp;sop=8.5.6&amp;id_estrutura=1&amp;id=20900.00000&amp;hr=1" xr:uid="{6F11E72B-C752-425C-B516-9F40B83C8906}"/>
    <hyperlink ref="B792" r:id="rId19" display="http://sistemagestioncalidad.ramajudicial.gov.co/ModeloCSJ/index.php?sesion=&amp;op=8&amp;sop=8.5.6&amp;id_estrutura=367&amp;id=20901.00000&amp;hr=1" xr:uid="{6392808D-7780-4FD8-8A1C-BD1D31433BBE}"/>
    <hyperlink ref="B793" r:id="rId20" display="http://sistemagestioncalidad.ramajudicial.gov.co/ModeloCSJ/index.php?sesion=&amp;op=8&amp;sop=8.5.6&amp;id_estrutura=1&amp;id=20902.00000&amp;hr=1" xr:uid="{BEB060A5-8F93-49E6-B207-F37B54A04EF0}"/>
    <hyperlink ref="B794" r:id="rId21" display="http://sistemagestioncalidad.ramajudicial.gov.co/ModeloCSJ/index.php?sesion=&amp;op=8&amp;sop=8.5.6&amp;id_estrutura=367&amp;id=20903.00000&amp;hr=1" xr:uid="{611125CD-9AF1-4B0C-9383-732F8F4EAD36}"/>
    <hyperlink ref="B795" r:id="rId22" display="http://sistemagestioncalidad.ramajudicial.gov.co/ModeloCSJ/index.php?sesion=&amp;op=8&amp;sop=8.5.6&amp;id_estrutura=367&amp;id=20904.00000&amp;hr=1" xr:uid="{20584607-4E73-40D2-8CA6-441797328E43}"/>
    <hyperlink ref="B796" r:id="rId23" display="http://sistemagestioncalidad.ramajudicial.gov.co/ModeloCSJ/index.php?sesion=&amp;op=8&amp;sop=8.5.6&amp;id_estrutura=3&amp;id=20905.00000&amp;hr=1" xr:uid="{4AA100A8-DC9A-4065-B92F-A7C3662FB52C}"/>
    <hyperlink ref="B797" r:id="rId24" display="http://sistemagestioncalidad.ramajudicial.gov.co/ModeloCSJ/index.php?sesion=&amp;op=8&amp;sop=8.5.6&amp;id_estrutura=1&amp;id=20906.00000&amp;hr=1" xr:uid="{5A9C10E1-39E1-46D6-A228-F2EAF52F7567}"/>
    <hyperlink ref="B798" r:id="rId25" display="http://sistemagestioncalidad.ramajudicial.gov.co/ModeloCSJ/index.php?sesion=&amp;op=8&amp;sop=8.5.6&amp;id_estrutura=367&amp;id=20907.00000&amp;hr=1" xr:uid="{17169300-D188-45B7-9B28-D867277B48F4}"/>
    <hyperlink ref="B799" r:id="rId26" display="http://sistemagestioncalidad.ramajudicial.gov.co/ModeloCSJ/index.php?sesion=&amp;op=8&amp;sop=8.5.6&amp;id_estrutura=367&amp;id=20908.00000&amp;hr=1" xr:uid="{4C884A7F-D1CB-4C5C-AE21-87C34760B696}"/>
    <hyperlink ref="B800" r:id="rId27" display="http://sistemagestioncalidad.ramajudicial.gov.co/ModeloCSJ/index.php?sesion=&amp;op=8&amp;sop=8.5.6&amp;id_estrutura=2&amp;id=20909.00000&amp;hr=1" xr:uid="{955FE783-4945-4787-85C4-D92C316214F7}"/>
    <hyperlink ref="B801" r:id="rId28" display="http://sistemagestioncalidad.ramajudicial.gov.co/ModeloCSJ/index.php?sesion=&amp;op=8&amp;sop=8.5.6&amp;id_estrutura=1&amp;id=20910.00000&amp;hr=1" xr:uid="{4020B22F-B440-46C4-82F8-C977496187D7}"/>
    <hyperlink ref="B802" r:id="rId29" display="http://sistemagestioncalidad.ramajudicial.gov.co/ModeloCSJ/index.php?sesion=&amp;op=8&amp;sop=8.5.6&amp;id_estrutura=367&amp;id=20911.00000&amp;hr=1" xr:uid="{65A666CA-5A80-4D03-BD27-BE810184F9B4}"/>
    <hyperlink ref="B803" r:id="rId30" display="http://sistemagestioncalidad.ramajudicial.gov.co/ModeloCSJ/index.php?sesion=&amp;op=8&amp;sop=8.5.6&amp;id_estrutura=367&amp;id=20912.00000&amp;hr=1" xr:uid="{FADC41BB-9180-4757-A208-CAC83D875E6F}"/>
    <hyperlink ref="B804" r:id="rId31" display="http://sistemagestioncalidad.ramajudicial.gov.co/ModeloCSJ/index.php?sesion=&amp;op=8&amp;sop=8.5.6&amp;id_estrutura=367&amp;id=20913.00000&amp;hr=1" xr:uid="{BD1910C6-5210-42BE-BFD7-751B70F9B5FD}"/>
    <hyperlink ref="B805" r:id="rId32" display="http://sistemagestioncalidad.ramajudicial.gov.co/ModeloCSJ/index.php?sesion=&amp;op=8&amp;sop=8.5.6&amp;id_estrutura=367&amp;id=20914.00000&amp;hr=1" xr:uid="{2147D092-1E4E-4F4E-BE79-DC46BF64A963}"/>
    <hyperlink ref="B806" r:id="rId33" display="http://sistemagestioncalidad.ramajudicial.gov.co/ModeloCSJ/index.php?sesion=&amp;op=8&amp;sop=8.5.6&amp;id_estrutura=1&amp;id=20915.00000&amp;hr=1" xr:uid="{C410CB4B-DF14-4EBE-B3F7-5D3BCBEEA89A}"/>
    <hyperlink ref="B807" r:id="rId34" display="http://sistemagestioncalidad.ramajudicial.gov.co/ModeloCSJ/index.php?sesion=&amp;op=8&amp;sop=8.5.6&amp;id_estrutura=367&amp;id=20916.00000&amp;hr=1" xr:uid="{DB219CD6-1C8B-489F-A08E-3D3AB58004A6}"/>
    <hyperlink ref="B808" r:id="rId35" display="http://sistemagestioncalidad.ramajudicial.gov.co/ModeloCSJ/index.php?sesion=&amp;op=8&amp;sop=8.5.6&amp;id_estrutura=367&amp;id=20917.00000&amp;hr=1" xr:uid="{D59089A8-DA69-4850-A26A-65275E19557E}"/>
    <hyperlink ref="B809" r:id="rId36" display="http://sistemagestioncalidad.ramajudicial.gov.co/ModeloCSJ/index.php?sesion=&amp;op=8&amp;sop=8.5.6&amp;id_estrutura=1&amp;id=20918.00000&amp;hr=1" xr:uid="{2E2D1D45-6C41-4B0E-B508-D348B2F306E5}"/>
    <hyperlink ref="B810" r:id="rId37" display="http://sistemagestioncalidad.ramajudicial.gov.co/ModeloCSJ/index.php?sesion=&amp;op=8&amp;sop=8.5.6&amp;id_estrutura=367&amp;id=20919.00000&amp;hr=1" xr:uid="{D0B74B0B-F1A9-40D1-8E0C-A4AEF5A14DDF}"/>
    <hyperlink ref="B811" r:id="rId38" display="http://sistemagestioncalidad.ramajudicial.gov.co/ModeloCSJ/index.php?sesion=&amp;op=8&amp;sop=8.5.6&amp;id_estrutura=367&amp;id=20920.00000&amp;hr=1" xr:uid="{186CA191-BD7A-41E9-9932-67A515129627}"/>
    <hyperlink ref="B812" r:id="rId39" display="http://sistemagestioncalidad.ramajudicial.gov.co/ModeloCSJ/index.php?sesion=&amp;op=8&amp;sop=8.5.6&amp;id_estrutura=3&amp;id=20921.00000&amp;hr=1" xr:uid="{69C27091-CC5F-49E2-BD0C-8AC52C842122}"/>
    <hyperlink ref="B813" r:id="rId40" display="http://sistemagestioncalidad.ramajudicial.gov.co/ModeloCSJ/index.php?sesion=&amp;op=8&amp;sop=8.5.6&amp;id_estrutura=367&amp;id=20922.00000&amp;hr=1" xr:uid="{9B92B7CC-8451-410A-B141-3D243FEF730B}"/>
    <hyperlink ref="B814" r:id="rId41" display="http://sistemagestioncalidad.ramajudicial.gov.co/ModeloCSJ/index.php?sesion=&amp;op=8&amp;sop=8.5.6&amp;id_estrutura=367&amp;id=20923.00000&amp;hr=1" xr:uid="{AC4A2A7C-BAD8-476E-96A6-313303ECA682}"/>
    <hyperlink ref="B815" r:id="rId42" display="http://sistemagestioncalidad.ramajudicial.gov.co/ModeloCSJ/index.php?sesion=&amp;op=8&amp;sop=8.5.6&amp;id_estrutura=1&amp;id=20924.00000&amp;hr=1" xr:uid="{30C0D7BD-C54E-4A18-9F1E-B495E8AB2AE8}"/>
    <hyperlink ref="B816" r:id="rId43" display="http://sistemagestioncalidad.ramajudicial.gov.co/ModeloCSJ/index.php?sesion=&amp;op=8&amp;sop=8.5.6&amp;id_estrutura=367&amp;id=20925.00000&amp;hr=1" xr:uid="{CB1896A4-67CF-426E-B6BE-7BF9E1702CBE}"/>
    <hyperlink ref="B817" r:id="rId44" display="http://sistemagestioncalidad.ramajudicial.gov.co/ModeloCSJ/index.php?sesion=&amp;op=8&amp;sop=8.5.6&amp;id_estrutura=367&amp;id=20926.00000&amp;hr=1" xr:uid="{4D725F31-12B2-46BA-9E2B-FD4DE2667D6E}"/>
    <hyperlink ref="B818" r:id="rId45" display="http://sistemagestioncalidad.ramajudicial.gov.co/ModeloCSJ/index.php?sesion=&amp;op=8&amp;sop=8.5.6&amp;id_estrutura=1&amp;id=20927.00000&amp;hr=1" xr:uid="{F424766E-34BE-41FD-BD57-EFD6F48F534B}"/>
    <hyperlink ref="B819" r:id="rId46" display="http://sistemagestioncalidad.ramajudicial.gov.co/ModeloCSJ/index.php?sesion=&amp;op=8&amp;sop=8.5.6&amp;id_estrutura=367&amp;id=20928.00000&amp;hr=1" xr:uid="{EEEB9AE8-D206-450C-A189-BE150C9E3A1F}"/>
    <hyperlink ref="B820" r:id="rId47" display="http://sistemagestioncalidad.ramajudicial.gov.co/ModeloCSJ/index.php?sesion=&amp;op=8&amp;sop=8.5.6&amp;id_estrutura=1&amp;id=20929.00000&amp;hr=1" xr:uid="{F976C183-187E-42E6-BD11-C7AC2CE34221}"/>
    <hyperlink ref="B821" r:id="rId48" display="http://sistemagestioncalidad.ramajudicial.gov.co/ModeloCSJ/index.php?sesion=&amp;op=8&amp;sop=8.5.6&amp;id_estrutura=367&amp;id=20930.00000&amp;hr=1" xr:uid="{8AE48196-3953-491E-8E6C-FE78CFB15930}"/>
    <hyperlink ref="B822" r:id="rId49" display="http://sistemagestioncalidad.ramajudicial.gov.co/ModeloCSJ/index.php?sesion=&amp;op=8&amp;sop=8.5.6&amp;id_estrutura=367&amp;id=20931.00000&amp;hr=1" xr:uid="{374C4736-19C6-46AF-98C7-B1A29C4094B5}"/>
    <hyperlink ref="B823" r:id="rId50" display="http://sistemagestioncalidad.ramajudicial.gov.co/ModeloCSJ/index.php?sesion=&amp;op=8&amp;sop=8.5.6&amp;id_estrutura=367&amp;id=20932.00000&amp;hr=1" xr:uid="{BD366F87-1AE9-4E4F-8F41-FB33C215D696}"/>
    <hyperlink ref="B824" r:id="rId51" display="http://sistemagestioncalidad.ramajudicial.gov.co/ModeloCSJ/index.php?sesion=&amp;op=8&amp;sop=8.5.6&amp;id_estrutura=367&amp;id=20933.00000&amp;hr=1" xr:uid="{0E8A154E-D12B-45EA-97CE-698CEF85C360}"/>
    <hyperlink ref="B825" r:id="rId52" display="http://sistemagestioncalidad.ramajudicial.gov.co/ModeloCSJ/index.php?sesion=&amp;op=8&amp;sop=8.5.6&amp;id_estrutura=367&amp;id=20934.00000&amp;hr=1" xr:uid="{655B5045-0EC6-41C5-97F6-B84F6FB5A5FD}"/>
    <hyperlink ref="B826" r:id="rId53" display="http://sistemagestioncalidad.ramajudicial.gov.co/ModeloCSJ/index.php?sesion=&amp;op=8&amp;sop=8.5.6&amp;id_estrutura=1&amp;id=20935.00000&amp;hr=1" xr:uid="{749E5772-FA1A-4CC7-AF5A-B62570C477BF}"/>
    <hyperlink ref="B827" r:id="rId54" display="http://sistemagestioncalidad.ramajudicial.gov.co/ModeloCSJ/index.php?sesion=&amp;op=8&amp;sop=8.5.6&amp;id_estrutura=367&amp;id=20936.00000&amp;hr=1" xr:uid="{D7B5677D-DCE2-46D9-BADE-63576296BA4A}"/>
    <hyperlink ref="B828" r:id="rId55" display="http://sistemagestioncalidad.ramajudicial.gov.co/ModeloCSJ/index.php?sesion=&amp;op=8&amp;sop=8.5.6&amp;id_estrutura=3&amp;id=20937.00000&amp;hr=1" xr:uid="{AD5FDDDA-3FB0-40D5-A541-B61949918C7A}"/>
    <hyperlink ref="B829" r:id="rId56" display="http://sistemagestioncalidad.ramajudicial.gov.co/ModeloCSJ/index.php?sesion=&amp;op=8&amp;sop=8.5.6&amp;id_estrutura=367&amp;id=20938.00000&amp;hr=1" xr:uid="{405BD37C-DF6A-41A5-A6A9-91ADE7A0B2DD}"/>
    <hyperlink ref="B830" r:id="rId57" display="http://sistemagestioncalidad.ramajudicial.gov.co/ModeloCSJ/index.php?sesion=&amp;op=8&amp;sop=8.5.6&amp;id_estrutura=367&amp;id=20939.00000&amp;hr=1" xr:uid="{5A996A72-8B23-48AE-8284-AE8383CB2D44}"/>
    <hyperlink ref="B831" r:id="rId58" display="http://sistemagestioncalidad.ramajudicial.gov.co/ModeloCSJ/index.php?sesion=&amp;op=8&amp;sop=8.5.6&amp;id_estrutura=367&amp;id=20940.00000&amp;hr=1" xr:uid="{F9D09654-08D1-4704-A028-6F1DA542E3C5}"/>
    <hyperlink ref="B832" r:id="rId59" display="http://sistemagestioncalidad.ramajudicial.gov.co/ModeloCSJ/index.php?sesion=&amp;op=8&amp;sop=8.5.6&amp;id_estrutura=367&amp;id=20941.00000&amp;hr=1" xr:uid="{D1196AB8-A149-4225-96F7-1930EF68E866}"/>
    <hyperlink ref="B833" r:id="rId60" display="http://sistemagestioncalidad.ramajudicial.gov.co/ModeloCSJ/index.php?sesion=&amp;op=8&amp;sop=8.5.6&amp;id_estrutura=367&amp;id=20942.00000&amp;hr=1" xr:uid="{E2E2F298-916A-4417-B52A-4661C35CFE23}"/>
    <hyperlink ref="B834" r:id="rId61" display="http://sistemagestioncalidad.ramajudicial.gov.co/ModeloCSJ/index.php?sesion=&amp;op=8&amp;sop=8.5.6&amp;id_estrutura=367&amp;id=20943.00000&amp;hr=1" xr:uid="{32DA78E9-714D-459B-8125-9035695CD211}"/>
    <hyperlink ref="B835" r:id="rId62" display="http://sistemagestioncalidad.ramajudicial.gov.co/ModeloCSJ/index.php?sesion=&amp;op=8&amp;sop=8.5.6&amp;id_estrutura=367&amp;id=20944.00000&amp;hr=1" xr:uid="{90E4CDA6-DA58-4DF0-8ACE-3EE10DF13983}"/>
    <hyperlink ref="B836" r:id="rId63" display="http://sistemagestioncalidad.ramajudicial.gov.co/ModeloCSJ/index.php?sesion=&amp;op=8&amp;sop=8.5.6&amp;id_estrutura=367&amp;id=20945.00000&amp;hr=1" xr:uid="{BDDE22DE-0DCD-4191-9399-C487A9C8D281}"/>
    <hyperlink ref="B837" r:id="rId64" display="http://sistemagestioncalidad.ramajudicial.gov.co/ModeloCSJ/index.php?sesion=&amp;op=8&amp;sop=8.5.6&amp;id_estrutura=1&amp;id=20946.00000&amp;hr=1" xr:uid="{3139AD7E-3CC4-4D92-B51D-5EDE43A16F82}"/>
    <hyperlink ref="B838" r:id="rId65" display="http://sistemagestioncalidad.ramajudicial.gov.co/ModeloCSJ/index.php?sesion=&amp;op=8&amp;sop=8.5.6&amp;id_estrutura=2&amp;id=20947.00000&amp;hr=1" xr:uid="{6DB3D4EA-669A-4D75-8D11-44CB0F72002D}"/>
    <hyperlink ref="B839" r:id="rId66" display="http://sistemagestioncalidad.ramajudicial.gov.co/ModeloCSJ/index.php?sesion=&amp;op=8&amp;sop=8.5.6&amp;id_estrutura=1&amp;id=20948.00000&amp;hr=1" xr:uid="{4CE0BBA9-078C-404C-A1A7-0583026F3525}"/>
    <hyperlink ref="B840" r:id="rId67" display="http://sistemagestioncalidad.ramajudicial.gov.co/ModeloCSJ/index.php?sesion=&amp;op=8&amp;sop=8.5.6&amp;id_estrutura=1&amp;id=20949.00000&amp;hr=1" xr:uid="{CCD0E91D-230B-43CF-AB6C-4229BAFB8912}"/>
    <hyperlink ref="B841" r:id="rId68" display="http://sistemagestioncalidad.ramajudicial.gov.co/ModeloCSJ/index.php?sesion=&amp;op=8&amp;sop=8.5.6&amp;id_estrutura=367&amp;id=20950.00000&amp;hr=1" xr:uid="{942BE408-30AD-4658-B873-F438542F3F55}"/>
    <hyperlink ref="B842" r:id="rId69" display="http://sistemagestioncalidad.ramajudicial.gov.co/ModeloCSJ/index.php?sesion=&amp;op=8&amp;sop=8.5.6&amp;id_estrutura=1&amp;id=20951.00000&amp;hr=1" xr:uid="{4556768B-6F44-4A58-A33D-6EC803521FA2}"/>
    <hyperlink ref="B843" r:id="rId70" display="http://sistemagestioncalidad.ramajudicial.gov.co/ModeloCSJ/index.php?sesion=&amp;op=8&amp;sop=8.5.6&amp;id_estrutura=367&amp;id=20952.00000&amp;hr=1" xr:uid="{DB176688-4293-416F-AF74-23BBEDB954D7}"/>
    <hyperlink ref="B844" r:id="rId71" display="http://sistemagestioncalidad.ramajudicial.gov.co/ModeloCSJ/index.php?sesion=&amp;op=8&amp;sop=8.5.6&amp;id_estrutura=367&amp;id=20953.00000&amp;hr=1" xr:uid="{A8F627F2-4B40-421E-BA1E-C2873FD1B81E}"/>
    <hyperlink ref="B845" r:id="rId72" display="http://sistemagestioncalidad.ramajudicial.gov.co/ModeloCSJ/index.php?sesion=&amp;op=8&amp;sop=8.5.6&amp;id_estrutura=1&amp;id=20954.00000&amp;hr=1" xr:uid="{15C910B8-297F-4D88-8DB1-0CF3CB0A2A37}"/>
    <hyperlink ref="B846" r:id="rId73" display="http://sistemagestioncalidad.ramajudicial.gov.co/ModeloCSJ/index.php?sesion=&amp;op=8&amp;sop=8.5.6&amp;id_estrutura=367&amp;id=20955.00000&amp;hr=1" xr:uid="{D5F4682B-6DF6-4E02-B0A7-31E6D5DA6F12}"/>
    <hyperlink ref="B847" r:id="rId74" display="http://sistemagestioncalidad.ramajudicial.gov.co/ModeloCSJ/index.php?sesion=&amp;op=8&amp;sop=8.5.6&amp;id_estrutura=367&amp;id=20956.00000&amp;hr=1" xr:uid="{3E22D2D8-72E4-4411-8E2B-6DDB8D916F8D}"/>
    <hyperlink ref="B848" r:id="rId75" display="http://sistemagestioncalidad.ramajudicial.gov.co/ModeloCSJ/index.php?sesion=&amp;op=8&amp;sop=8.5.6&amp;id_estrutura=1&amp;id=20957.00000&amp;hr=1" xr:uid="{AA59F665-BD48-421E-95BE-ACFE24B2F9AE}"/>
    <hyperlink ref="B849" r:id="rId76" display="http://sistemagestioncalidad.ramajudicial.gov.co/ModeloCSJ/index.php?sesion=&amp;op=8&amp;sop=8.5.6&amp;id_estrutura=367&amp;id=20958.00000&amp;hr=1" xr:uid="{18BFB683-B7A4-4E03-B9F4-4D21E6611531}"/>
    <hyperlink ref="B850" r:id="rId77" display="http://sistemagestioncalidad.ramajudicial.gov.co/ModeloCSJ/index.php?sesion=&amp;op=8&amp;sop=8.5.6&amp;id_estrutura=1&amp;id=20959.00000&amp;hr=1" xr:uid="{0A1F54E6-76D4-44C8-9E02-6D1166B24C53}"/>
    <hyperlink ref="B851" r:id="rId78" display="http://sistemagestioncalidad.ramajudicial.gov.co/ModeloCSJ/index.php?sesion=&amp;op=8&amp;sop=8.5.6&amp;id_estrutura=367&amp;id=20960.00000&amp;hr=1" xr:uid="{5D44A1A1-D11F-4F66-B03F-23D0D3840F8C}"/>
    <hyperlink ref="B852" r:id="rId79" display="http://sistemagestioncalidad.ramajudicial.gov.co/ModeloCSJ/index.php?sesion=&amp;op=8&amp;sop=8.5.6&amp;id_estrutura=367&amp;id=20961.00000&amp;hr=1" xr:uid="{4BABA5B5-CDD1-4F47-ADE4-8FAA2EA5ABAC}"/>
    <hyperlink ref="B853" r:id="rId80" display="http://sistemagestioncalidad.ramajudicial.gov.co/ModeloCSJ/index.php?sesion=&amp;op=8&amp;sop=8.5.6&amp;id_estrutura=1&amp;id=20962.00000&amp;hr=1" xr:uid="{220D8A51-B345-4DD2-87DB-4354279BF6C9}"/>
    <hyperlink ref="B854" r:id="rId81" display="http://sistemagestioncalidad.ramajudicial.gov.co/ModeloCSJ/index.php?sesion=&amp;op=8&amp;sop=8.5.6&amp;id_estrutura=367&amp;id=20963.00000&amp;hr=1" xr:uid="{9D98537A-516D-4F1E-B221-E6014DE43102}"/>
    <hyperlink ref="B855" r:id="rId82" display="http://sistemagestioncalidad.ramajudicial.gov.co/ModeloCSJ/index.php?sesion=&amp;op=8&amp;sop=8.5.6&amp;id_estrutura=367&amp;id=20964.00000&amp;hr=1" xr:uid="{6B713281-B8C3-4F52-8162-0A3C28831B72}"/>
    <hyperlink ref="B856" r:id="rId83" display="http://sistemagestioncalidad.ramajudicial.gov.co/ModeloCSJ/index.php?sesion=&amp;op=8&amp;sop=8.5.6&amp;id_estrutura=1&amp;id=20965.00000&amp;hr=1" xr:uid="{D3E9BDDA-B7BE-43B0-843D-5E15F03D0819}"/>
    <hyperlink ref="B857" r:id="rId84" display="http://sistemagestioncalidad.ramajudicial.gov.co/ModeloCSJ/index.php?sesion=&amp;op=8&amp;sop=8.5.6&amp;id_estrutura=367&amp;id=20966.00000&amp;hr=1" xr:uid="{86E1F072-4BB7-4070-9402-5B86DED53AB7}"/>
    <hyperlink ref="B858" r:id="rId85" display="http://sistemagestioncalidad.ramajudicial.gov.co/ModeloCSJ/index.php?sesion=&amp;op=8&amp;sop=8.5.6&amp;id_estrutura=367&amp;id=20967.00000&amp;hr=1" xr:uid="{8B8BECE9-A02C-4BAA-964B-CCF944F1AB62}"/>
    <hyperlink ref="B859" r:id="rId86" display="http://sistemagestioncalidad.ramajudicial.gov.co/ModeloCSJ/index.php?sesion=&amp;op=8&amp;sop=8.5.6&amp;id_estrutura=367&amp;id=20968.00000&amp;hr=1" xr:uid="{8C2717CE-E6B6-4DAC-A2AF-BA713E29B37A}"/>
    <hyperlink ref="B860" r:id="rId87" display="http://sistemagestioncalidad.ramajudicial.gov.co/ModeloCSJ/index.php?sesion=&amp;op=8&amp;sop=8.5.6&amp;id_estrutura=2&amp;id=20969.00000&amp;hr=1" xr:uid="{5FF55A51-570F-4737-875A-F441F7A24BA1}"/>
    <hyperlink ref="B861" r:id="rId88" display="http://sistemagestioncalidad.ramajudicial.gov.co/ModeloCSJ/index.php?sesion=&amp;op=8&amp;sop=8.5.6&amp;id_estrutura=367&amp;id=20970.00000&amp;hr=1" xr:uid="{D4DD4F9F-01C6-4598-B76E-EEBD734C44CA}"/>
    <hyperlink ref="B862" r:id="rId89" display="http://sistemagestioncalidad.ramajudicial.gov.co/ModeloCSJ/index.php?sesion=&amp;op=8&amp;sop=8.5.6&amp;id_estrutura=367&amp;id=20971.00000&amp;hr=1" xr:uid="{D0C9FBA9-D80C-40BC-952E-D0F5FB591544}"/>
    <hyperlink ref="B863" r:id="rId90" display="http://sistemagestioncalidad.ramajudicial.gov.co/ModeloCSJ/index.php?sesion=&amp;op=8&amp;sop=8.5.6&amp;id_estrutura=367&amp;id=20972.00000&amp;hr=1" xr:uid="{97FCBB16-940A-452F-92EC-A8BF06046D40}"/>
    <hyperlink ref="B864" r:id="rId91" display="http://sistemagestioncalidad.ramajudicial.gov.co/ModeloCSJ/index.php?sesion=&amp;op=8&amp;sop=8.5.6&amp;id_estrutura=367&amp;id=20973.00000&amp;hr=1" xr:uid="{485BCD8F-7C2D-43C8-8090-CDF8E7A379CE}"/>
    <hyperlink ref="B865" r:id="rId92" display="http://sistemagestioncalidad.ramajudicial.gov.co/ModeloCSJ/index.php?sesion=&amp;op=8&amp;sop=8.5.6&amp;id_estrutura=367&amp;id=20974.00000&amp;hr=1" xr:uid="{3131075B-E20E-49E9-BBC4-D800E9C80DFF}"/>
    <hyperlink ref="B866" r:id="rId93" display="http://sistemagestioncalidad.ramajudicial.gov.co/ModeloCSJ/index.php?sesion=&amp;op=8&amp;sop=8.5.6&amp;id_estrutura=367&amp;id=20975.00000&amp;hr=1" xr:uid="{6B9D824D-8F70-4B6A-92FC-A25ACCEDD45F}"/>
    <hyperlink ref="B867" r:id="rId94" display="http://sistemagestioncalidad.ramajudicial.gov.co/ModeloCSJ/index.php?sesion=&amp;op=8&amp;sop=8.5.6&amp;id_estrutura=1&amp;id=20976.00000&amp;hr=1" xr:uid="{72F750FE-3AAB-4BD8-B761-D6ED60B95AA5}"/>
    <hyperlink ref="B868" r:id="rId95" display="http://sistemagestioncalidad.ramajudicial.gov.co/ModeloCSJ/index.php?sesion=&amp;op=8&amp;sop=8.5.6&amp;id_estrutura=1&amp;id=20977.00000&amp;hr=1" xr:uid="{97FAF676-3AEC-4DC3-A894-4646F83526DB}"/>
    <hyperlink ref="B869" r:id="rId96" display="http://sistemagestioncalidad.ramajudicial.gov.co/ModeloCSJ/index.php?sesion=&amp;op=8&amp;sop=8.5.6&amp;id_estrutura=367&amp;id=20978.00000&amp;hr=1" xr:uid="{E909C016-C5CD-42F9-A01B-C870561AEB3A}"/>
    <hyperlink ref="B870" r:id="rId97" display="http://sistemagestioncalidad.ramajudicial.gov.co/ModeloCSJ/index.php?sesion=&amp;op=8&amp;sop=8.5.6&amp;id_estrutura=367&amp;id=20979.00000&amp;hr=1" xr:uid="{FCA99306-B4AB-49B4-AA6B-09D650B24B4D}"/>
    <hyperlink ref="B871" r:id="rId98" display="http://sistemagestioncalidad.ramajudicial.gov.co/ModeloCSJ/index.php?sesion=&amp;op=8&amp;sop=8.5.6&amp;id_estrutura=367&amp;id=20980.00000&amp;hr=1" xr:uid="{26D39A57-0DE7-4FE4-B27B-03838C7D762D}"/>
    <hyperlink ref="B872" r:id="rId99" display="http://sistemagestioncalidad.ramajudicial.gov.co/ModeloCSJ/index.php?sesion=&amp;op=8&amp;sop=8.5.6&amp;id_estrutura=367&amp;id=20981.00000&amp;hr=1" xr:uid="{CADCC12D-C9FF-4DFE-BFD2-06F4D1112FA8}"/>
    <hyperlink ref="B873" r:id="rId100" display="http://sistemagestioncalidad.ramajudicial.gov.co/ModeloCSJ/index.php?sesion=&amp;op=8&amp;sop=8.5.6&amp;id_estrutura=3&amp;id=20982.00000&amp;hr=1" xr:uid="{F5E8CA53-812C-41F2-8057-670E1F6F9270}"/>
    <hyperlink ref="B874" r:id="rId101" display="http://sistemagestioncalidad.ramajudicial.gov.co/ModeloCSJ/index.php?sesion=&amp;op=8&amp;sop=8.5.6&amp;id_estrutura=367&amp;id=20983.00000&amp;hr=1" xr:uid="{E883BDEC-B48A-49AA-86B7-8CA993A65FED}"/>
    <hyperlink ref="B875" r:id="rId102" display="http://sistemagestioncalidad.ramajudicial.gov.co/ModeloCSJ/index.php?sesion=&amp;op=8&amp;sop=8.5.6&amp;id_estrutura=367&amp;id=20984.00000&amp;hr=1" xr:uid="{BADA731E-66D4-405C-BA81-689C86ECAD78}"/>
    <hyperlink ref="B876" r:id="rId103" display="http://sistemagestioncalidad.ramajudicial.gov.co/ModeloCSJ/index.php?sesion=&amp;op=8&amp;sop=8.5.6&amp;id_estrutura=2&amp;id=20985.00000&amp;hr=1" xr:uid="{CE2367DC-ECD3-4FA9-8372-A9B88A52F4F6}"/>
    <hyperlink ref="B877" r:id="rId104" display="http://sistemagestioncalidad.ramajudicial.gov.co/ModeloCSJ/index.php?sesion=&amp;op=8&amp;sop=8.5.6&amp;id_estrutura=367&amp;id=20986.00000&amp;hr=1" xr:uid="{457EE9CE-30D0-48EC-B0C2-34D14A8DD7DA}"/>
    <hyperlink ref="B878" r:id="rId105" display="http://sistemagestioncalidad.ramajudicial.gov.co/ModeloCSJ/index.php?sesion=&amp;op=8&amp;sop=8.5.6&amp;id_estrutura=367&amp;id=20987.00000&amp;hr=1" xr:uid="{7848005E-1419-4C58-8357-C2A7958F8229}"/>
    <hyperlink ref="B879" r:id="rId106" display="http://sistemagestioncalidad.ramajudicial.gov.co/ModeloCSJ/index.php?sesion=&amp;op=8&amp;sop=8.5.6&amp;id_estrutura=367&amp;id=20988.00000&amp;hr=1" xr:uid="{87995A98-1F83-4B6F-9CCD-455FF0838074}"/>
    <hyperlink ref="B880" r:id="rId107" display="http://sistemagestioncalidad.ramajudicial.gov.co/ModeloCSJ/index.php?sesion=&amp;op=8&amp;sop=8.5.6&amp;id_estrutura=367&amp;id=20989.00000&amp;hr=1" xr:uid="{4088687E-C176-4B97-B4BB-C9FD8DF6A36F}"/>
    <hyperlink ref="B881" r:id="rId108" display="http://sistemagestioncalidad.ramajudicial.gov.co/ModeloCSJ/index.php?sesion=&amp;op=8&amp;sop=8.5.6&amp;id_estrutura=367&amp;id=20990.00000&amp;hr=1" xr:uid="{F7465D1B-34C8-4FDB-AFA2-B8BE9AA793B0}"/>
    <hyperlink ref="B882" r:id="rId109" display="http://sistemagestioncalidad.ramajudicial.gov.co/ModeloCSJ/index.php?sesion=&amp;op=8&amp;sop=8.5.6&amp;id_estrutura=367&amp;id=20991.00000&amp;hr=1" xr:uid="{3D34964B-B943-4DB6-911B-E700F820DB46}"/>
    <hyperlink ref="B883" r:id="rId110" display="http://sistemagestioncalidad.ramajudicial.gov.co/ModeloCSJ/index.php?sesion=&amp;op=8&amp;sop=8.5.6&amp;id_estrutura=367&amp;id=20992.00000&amp;hr=1" xr:uid="{FD50FB65-E6FC-4D4C-B80D-3EA1FCB2DA0B}"/>
    <hyperlink ref="B884" r:id="rId111" display="http://sistemagestioncalidad.ramajudicial.gov.co/ModeloCSJ/index.php?sesion=&amp;op=8&amp;sop=8.5.6&amp;id_estrutura=1&amp;id=20993.00000&amp;hr=1" xr:uid="{2C19683B-C639-4C02-8E61-6F0FB0EBC3F5}"/>
    <hyperlink ref="B885" r:id="rId112" display="http://sistemagestioncalidad.ramajudicial.gov.co/ModeloCSJ/index.php?sesion=&amp;op=8&amp;sop=8.5.6&amp;id_estrutura=1&amp;id=20994.00000&amp;hr=1" xr:uid="{EC3A6329-552E-4ADD-82A4-150E1444E3E3}"/>
    <hyperlink ref="B886" r:id="rId113" display="http://sistemagestioncalidad.ramajudicial.gov.co/ModeloCSJ/index.php?sesion=&amp;op=8&amp;sop=8.5.6&amp;id_estrutura=1&amp;id=20995.00000&amp;hr=1" xr:uid="{B08B4DEA-A4D5-44DF-AC44-5668908C59B9}"/>
    <hyperlink ref="B887" r:id="rId114" display="http://sistemagestioncalidad.ramajudicial.gov.co/ModeloCSJ/index.php?sesion=&amp;op=8&amp;sop=8.5.6&amp;id_estrutura=367&amp;id=20996.00000&amp;hr=1" xr:uid="{F35D7097-CCF8-4143-84C9-ADDEDF130351}"/>
    <hyperlink ref="B888" r:id="rId115" display="http://sistemagestioncalidad.ramajudicial.gov.co/ModeloCSJ/index.php?sesion=&amp;op=8&amp;sop=8.5.6&amp;id_estrutura=1&amp;id=20997.00000&amp;hr=1" xr:uid="{984BC2EF-B7E6-44DB-A1A0-50910CE9342C}"/>
    <hyperlink ref="B889" r:id="rId116" display="http://sistemagestioncalidad.ramajudicial.gov.co/ModeloCSJ/index.php?sesion=&amp;op=8&amp;sop=8.5.6&amp;id_estrutura=1&amp;id=20998.00000&amp;hr=1" xr:uid="{75F9D502-F38E-4EAA-852B-B32CB012DEC6}"/>
    <hyperlink ref="B890" r:id="rId117" display="http://sistemagestioncalidad.ramajudicial.gov.co/ModeloCSJ/index.php?sesion=&amp;op=8&amp;sop=8.5.6&amp;id_estrutura=367&amp;id=20999.00000&amp;hr=1" xr:uid="{1D081C30-4428-4B00-B2DB-99195356DF36}"/>
    <hyperlink ref="B891" r:id="rId118" display="http://sistemagestioncalidad.ramajudicial.gov.co/ModeloCSJ/index.php?sesion=&amp;op=8&amp;sop=8.5.6&amp;id_estrutura=2&amp;id=21000.00000&amp;hr=1" xr:uid="{A365931C-6C36-4CB9-8FAF-8235E1F2EADD}"/>
    <hyperlink ref="B892" r:id="rId119" display="http://sistemagestioncalidad.ramajudicial.gov.co/ModeloCSJ/index.php?sesion=&amp;op=8&amp;sop=8.5.6&amp;id_estrutura=3&amp;id=21001.00000&amp;hr=1" xr:uid="{3A928287-7F5F-42DA-A366-956F75AD8E5A}"/>
    <hyperlink ref="B893" r:id="rId120" display="http://sistemagestioncalidad.ramajudicial.gov.co/ModeloCSJ/index.php?sesion=&amp;op=8&amp;sop=8.5.6&amp;id_estrutura=367&amp;id=21002.00000&amp;hr=1" xr:uid="{35D22F3D-BD28-4912-850E-414234848978}"/>
    <hyperlink ref="B894" r:id="rId121" display="http://sistemagestioncalidad.ramajudicial.gov.co/ModeloCSJ/index.php?sesion=&amp;op=8&amp;sop=8.5.6&amp;id_estrutura=367&amp;id=21003.00000&amp;hr=1" xr:uid="{96AEBEEC-EACC-4B08-A841-E41D3671895F}"/>
    <hyperlink ref="B895" r:id="rId122" display="http://sistemagestioncalidad.ramajudicial.gov.co/ModeloCSJ/index.php?sesion=&amp;op=8&amp;sop=8.5.6&amp;id_estrutura=367&amp;id=21004.00000&amp;hr=1" xr:uid="{91F61734-6960-4EA7-B6B3-27584816F1BF}"/>
    <hyperlink ref="B896" r:id="rId123" display="http://sistemagestioncalidad.ramajudicial.gov.co/ModeloCSJ/index.php?sesion=&amp;op=8&amp;sop=8.5.6&amp;id_estrutura=367&amp;id=21005.00000&amp;hr=1" xr:uid="{E602E958-8C36-436F-B713-81B43C6B5472}"/>
    <hyperlink ref="B897" r:id="rId124" display="http://sistemagestioncalidad.ramajudicial.gov.co/ModeloCSJ/index.php?sesion=&amp;op=8&amp;sop=8.5.6&amp;id_estrutura=367&amp;id=21006.00000&amp;hr=1" xr:uid="{526F210B-0E37-465D-936E-F20BDD54EE3D}"/>
    <hyperlink ref="B898" r:id="rId125" display="http://sistemagestioncalidad.ramajudicial.gov.co/ModeloCSJ/index.php?sesion=&amp;op=8&amp;sop=8.5.6&amp;id_estrutura=367&amp;id=21007.00000&amp;hr=1" xr:uid="{C29C6839-624B-48D7-B2E4-3A1662D2CA0B}"/>
    <hyperlink ref="B899" r:id="rId126" display="http://sistemagestioncalidad.ramajudicial.gov.co/ModeloCSJ/index.php?sesion=&amp;op=8&amp;sop=8.5.6&amp;id_estrutura=367&amp;id=21008.00000&amp;hr=1" xr:uid="{5828E1AC-E43E-49B6-88EE-AA203155AD70}"/>
    <hyperlink ref="B900" r:id="rId127" display="http://sistemagestioncalidad.ramajudicial.gov.co/ModeloCSJ/index.php?sesion=&amp;op=8&amp;sop=8.5.6&amp;id_estrutura=367&amp;id=21009.00000&amp;hr=1" xr:uid="{651F0C4D-1DED-4D4D-AD2C-DF09B4B7FE3C}"/>
    <hyperlink ref="B901" r:id="rId128" display="http://sistemagestioncalidad.ramajudicial.gov.co/ModeloCSJ/index.php?sesion=&amp;op=8&amp;sop=8.5.6&amp;id_estrutura=367&amp;id=21010.00000&amp;hr=1" xr:uid="{DA10A8A6-A64E-4C5B-A216-64615581498E}"/>
    <hyperlink ref="B902" r:id="rId129" display="http://sistemagestioncalidad.ramajudicial.gov.co/ModeloCSJ/index.php?sesion=&amp;op=8&amp;sop=8.5.6&amp;id_estrutura=367&amp;id=21011.00000&amp;hr=1" xr:uid="{06F60FE9-AE0E-4AC5-A051-76BDC41DBFF7}"/>
    <hyperlink ref="B903" r:id="rId130" display="http://sistemagestioncalidad.ramajudicial.gov.co/ModeloCSJ/index.php?sesion=&amp;op=8&amp;sop=8.5.6&amp;id_estrutura=367&amp;id=21012.00000&amp;hr=1" xr:uid="{0A49A7FF-2442-404B-97FB-F8B70F3AF6C3}"/>
    <hyperlink ref="B904" r:id="rId131" display="http://sistemagestioncalidad.ramajudicial.gov.co/ModeloCSJ/index.php?sesion=&amp;op=8&amp;sop=8.5.6&amp;id_estrutura=367&amp;id=21013.00000&amp;hr=1" xr:uid="{346E8812-8C10-4C11-B1A2-37C951FABB82}"/>
    <hyperlink ref="B905" r:id="rId132" display="http://sistemagestioncalidad.ramajudicial.gov.co/ModeloCSJ/index.php?sesion=&amp;op=8&amp;sop=8.5.6&amp;id_estrutura=367&amp;id=21014.00000&amp;hr=1" xr:uid="{5515E4A1-DA12-4BA9-ADE4-553CB8B5335A}"/>
    <hyperlink ref="B906" r:id="rId133" display="http://sistemagestioncalidad.ramajudicial.gov.co/ModeloCSJ/index.php?sesion=&amp;op=8&amp;sop=8.5.6&amp;id_estrutura=1&amp;id=21015.00000&amp;hr=1" xr:uid="{2B6456E0-B0F7-4070-B16C-F17B581DACDD}"/>
    <hyperlink ref="B907" r:id="rId134" display="http://sistemagestioncalidad.ramajudicial.gov.co/ModeloCSJ/index.php?sesion=&amp;op=8&amp;sop=8.5.6&amp;id_estrutura=367&amp;id=21016.00000&amp;hr=1" xr:uid="{7A243DC3-C6F1-4826-B325-A7E063EE8203}"/>
    <hyperlink ref="B908" r:id="rId135" display="http://sistemagestioncalidad.ramajudicial.gov.co/ModeloCSJ/index.php?sesion=&amp;op=8&amp;sop=8.5.6&amp;id_estrutura=367&amp;id=21017.00000&amp;hr=1" xr:uid="{C22038E8-18C5-4E43-89C8-FDC0901A83A3}"/>
    <hyperlink ref="B909" r:id="rId136" display="http://sistemagestioncalidad.ramajudicial.gov.co/ModeloCSJ/index.php?sesion=&amp;op=8&amp;sop=8.5.6&amp;id_estrutura=2&amp;id=21018.00000&amp;hr=1" xr:uid="{5A3AADD9-B86C-45D7-85B9-D3A763F981E7}"/>
    <hyperlink ref="B910" r:id="rId137" display="http://sistemagestioncalidad.ramajudicial.gov.co/ModeloCSJ/index.php?sesion=&amp;op=8&amp;sop=8.5.6&amp;id_estrutura=367&amp;id=21019.00000&amp;hr=1" xr:uid="{0C28A36F-D2C4-4351-9EA6-7CFE9C8D77D7}"/>
    <hyperlink ref="B911" r:id="rId138" display="http://sistemagestioncalidad.ramajudicial.gov.co/ModeloCSJ/index.php?sesion=&amp;op=8&amp;sop=8.5.6&amp;id_estrutura=367&amp;id=21020.00000&amp;hr=1" xr:uid="{7BD0C89F-FED5-4DCB-BC6D-3C9FEAFA3645}"/>
    <hyperlink ref="B912" r:id="rId139" display="http://sistemagestioncalidad.ramajudicial.gov.co/ModeloCSJ/index.php?sesion=&amp;op=8&amp;sop=8.5.6&amp;id_estrutura=367&amp;id=21021.00000&amp;hr=1" xr:uid="{3158C460-E64A-4084-8666-2B4F2BC2AD29}"/>
    <hyperlink ref="B913" r:id="rId140" display="http://sistemagestioncalidad.ramajudicial.gov.co/ModeloCSJ/index.php?sesion=&amp;op=8&amp;sop=8.5.6&amp;id_estrutura=2&amp;id=21022.00000&amp;hr=1" xr:uid="{2E2E2E59-90FA-4AE0-8303-2F2411A43A8F}"/>
    <hyperlink ref="B914" r:id="rId141" display="http://sistemagestioncalidad.ramajudicial.gov.co/ModeloCSJ/index.php?sesion=&amp;op=8&amp;sop=8.5.6&amp;id_estrutura=367&amp;id=21023.00000&amp;hr=1" xr:uid="{24BC1966-48A9-4390-935D-5EAAFA49576C}"/>
    <hyperlink ref="B915" r:id="rId142" display="http://sistemagestioncalidad.ramajudicial.gov.co/ModeloCSJ/index.php?sesion=&amp;op=8&amp;sop=8.5.6&amp;id_estrutura=367&amp;id=21024.00000&amp;hr=1" xr:uid="{8ED2C990-23C0-4894-8C9F-8B6421FCBF33}"/>
    <hyperlink ref="B916" r:id="rId143" display="http://sistemagestioncalidad.ramajudicial.gov.co/ModeloCSJ/index.php?sesion=&amp;op=8&amp;sop=8.5.6&amp;id_estrutura=2&amp;id=21025.00000&amp;hr=1" xr:uid="{BC553FB6-DD6A-4B12-8A0A-785C570DE526}"/>
    <hyperlink ref="B917" r:id="rId144" display="http://sistemagestioncalidad.ramajudicial.gov.co/ModeloCSJ/index.php?sesion=&amp;op=8&amp;sop=8.5.6&amp;id_estrutura=1&amp;id=21026.00000&amp;hr=1" xr:uid="{86EC6DBC-4EF9-4D94-A914-498036EF73A6}"/>
    <hyperlink ref="B918" r:id="rId145" display="http://sistemagestioncalidad.ramajudicial.gov.co/ModeloCSJ/index.php?sesion=&amp;op=8&amp;sop=8.5.6&amp;id_estrutura=2&amp;id=21027.00000&amp;hr=1" xr:uid="{34C0DCE7-23F2-4C82-AC3B-7AEF55E3F6A1}"/>
    <hyperlink ref="B919" r:id="rId146" display="http://sistemagestioncalidad.ramajudicial.gov.co/ModeloCSJ/index.php?sesion=&amp;op=8&amp;sop=8.5.6&amp;id_estrutura=1&amp;id=21028.00000&amp;hr=1" xr:uid="{75D9CAE1-B860-4DBA-A73B-C608145BB6BF}"/>
    <hyperlink ref="B920" r:id="rId147" display="http://sistemagestioncalidad.ramajudicial.gov.co/ModeloCSJ/index.php?sesion=&amp;op=8&amp;sop=8.5.6&amp;id_estrutura=367&amp;id=21029.00000&amp;hr=1" xr:uid="{63932899-3D2A-44D2-88B0-2D4660CB7808}"/>
    <hyperlink ref="B921" r:id="rId148" display="http://sistemagestioncalidad.ramajudicial.gov.co/ModeloCSJ/index.php?sesion=&amp;op=8&amp;sop=8.5.6&amp;id_estrutura=1&amp;id=21030.00000&amp;hr=1" xr:uid="{89687AFF-2D84-4405-BBA3-9E23DC869442}"/>
    <hyperlink ref="B922" r:id="rId149" display="http://sistemagestioncalidad.ramajudicial.gov.co/ModeloCSJ/index.php?sesion=&amp;op=8&amp;sop=8.5.6&amp;id_estrutura=367&amp;id=21031.00000&amp;hr=1" xr:uid="{A6EBDC64-2BC7-4285-A68E-DC46AD3BF039}"/>
    <hyperlink ref="B923" r:id="rId150" display="http://sistemagestioncalidad.ramajudicial.gov.co/ModeloCSJ/index.php?sesion=&amp;op=8&amp;sop=8.5.6&amp;id_estrutura=1&amp;id=21032.00000&amp;hr=1" xr:uid="{1D77F376-EEA7-42BA-8ACC-B8F55F0FB669}"/>
    <hyperlink ref="B924" r:id="rId151" display="http://sistemagestioncalidad.ramajudicial.gov.co/ModeloCSJ/index.php?sesion=&amp;op=8&amp;sop=8.5.6&amp;id_estrutura=367&amp;id=21033.00000&amp;hr=1" xr:uid="{BC426C7F-3141-4F67-B516-1626D6081D2B}"/>
    <hyperlink ref="B925" r:id="rId152" display="http://sistemagestioncalidad.ramajudicial.gov.co/ModeloCSJ/index.php?sesion=&amp;op=8&amp;sop=8.5.6&amp;id_estrutura=367&amp;id=21034.00000&amp;hr=1" xr:uid="{2DA6F0A4-3DD1-4859-B7A5-6371A0F17EBA}"/>
    <hyperlink ref="B926" r:id="rId153" display="http://sistemagestioncalidad.ramajudicial.gov.co/ModeloCSJ/index.php?sesion=&amp;op=8&amp;sop=8.5.6&amp;id_estrutura=367&amp;id=21035.00000&amp;hr=1" xr:uid="{2F4B520E-3003-47B3-8F2A-A65B22C4047B}"/>
    <hyperlink ref="B927" r:id="rId154" display="http://sistemagestioncalidad.ramajudicial.gov.co/ModeloCSJ/index.php?sesion=&amp;op=8&amp;sop=8.5.6&amp;id_estrutura=367&amp;id=21036.00000&amp;hr=1" xr:uid="{6BEE5672-6ECB-4024-BC69-F0733B83BFCD}"/>
    <hyperlink ref="B928" r:id="rId155" display="http://sistemagestioncalidad.ramajudicial.gov.co/ModeloCSJ/index.php?sesion=&amp;op=8&amp;sop=8.5.6&amp;id_estrutura=367&amp;id=21037.00000&amp;hr=1" xr:uid="{BC6B2C67-0012-4EA0-ADEA-992EC19AE313}"/>
    <hyperlink ref="B929" r:id="rId156" display="http://sistemagestioncalidad.ramajudicial.gov.co/ModeloCSJ/index.php?sesion=&amp;op=8&amp;sop=8.5.6&amp;id_estrutura=2&amp;id=21038.00000&amp;hr=1" xr:uid="{D472973C-8491-4933-A121-14966584D1DF}"/>
    <hyperlink ref="B930" r:id="rId157" display="http://sistemagestioncalidad.ramajudicial.gov.co/ModeloCSJ/index.php?sesion=&amp;op=8&amp;sop=8.5.6&amp;id_estrutura=2&amp;id=21039.00000&amp;hr=1" xr:uid="{647BCA2C-C7DD-4F8F-B2AA-AC8F42B297BD}"/>
    <hyperlink ref="B931" r:id="rId158" display="http://sistemagestioncalidad.ramajudicial.gov.co/ModeloCSJ/index.php?sesion=&amp;op=8&amp;sop=8.5.6&amp;id_estrutura=2&amp;id=21040.00000&amp;hr=1" xr:uid="{DD2218DE-A3A7-4CEF-9E19-C7681E8EF654}"/>
    <hyperlink ref="B932" r:id="rId159" display="http://sistemagestioncalidad.ramajudicial.gov.co/ModeloCSJ/index.php?sesion=&amp;op=8&amp;sop=8.5.6&amp;id_estrutura=1&amp;id=21041.00000&amp;hr=1" xr:uid="{0E81CA9C-0889-44A8-88C7-4A8E0B558D12}"/>
    <hyperlink ref="B933" r:id="rId160" display="http://sistemagestioncalidad.ramajudicial.gov.co/ModeloCSJ/index.php?sesion=&amp;op=8&amp;sop=8.5.6&amp;id_estrutura=367&amp;id=21042.00000&amp;hr=1" xr:uid="{6E3E11E4-F129-4CC3-89BC-E4BFFEB40CB5}"/>
    <hyperlink ref="B934" r:id="rId161" display="http://sistemagestioncalidad.ramajudicial.gov.co/ModeloCSJ/index.php?sesion=&amp;op=8&amp;sop=8.5.6&amp;id_estrutura=367&amp;id=21043.00000&amp;hr=1" xr:uid="{9B168B0D-392E-42C2-92C8-09F80E260D9E}"/>
    <hyperlink ref="B935" r:id="rId162" display="http://sistemagestioncalidad.ramajudicial.gov.co/ModeloCSJ/index.php?sesion=&amp;op=8&amp;sop=8.5.6&amp;id_estrutura=367&amp;id=21044.00000&amp;hr=1" xr:uid="{0AA806AB-ED20-45AA-81C4-FFC0BCCF0EFA}"/>
    <hyperlink ref="B936" r:id="rId163" display="http://sistemagestioncalidad.ramajudicial.gov.co/ModeloCSJ/index.php?sesion=&amp;op=8&amp;sop=8.5.6&amp;id_estrutura=367&amp;id=21045.00000&amp;hr=1" xr:uid="{4725E93D-4EDD-42B8-980E-1F732AB3CF85}"/>
    <hyperlink ref="B937" r:id="rId164" display="http://sistemagestioncalidad.ramajudicial.gov.co/ModeloCSJ/index.php?sesion=&amp;op=8&amp;sop=8.5.6&amp;id_estrutura=367&amp;id=21046.00000&amp;hr=1" xr:uid="{E13EC533-ABA0-4C63-860A-2AC89E54F927}"/>
    <hyperlink ref="B938" r:id="rId165" display="http://sistemagestioncalidad.ramajudicial.gov.co/ModeloCSJ/index.php?sesion=&amp;op=8&amp;sop=8.5.6&amp;id_estrutura=1&amp;id=21047.00000&amp;hr=1" xr:uid="{519CF40E-205F-4A7A-AE11-98AD91230115}"/>
    <hyperlink ref="B939" r:id="rId166" display="http://sistemagestioncalidad.ramajudicial.gov.co/ModeloCSJ/index.php?sesion=&amp;op=8&amp;sop=8.5.6&amp;id_estrutura=367&amp;id=21048.00000&amp;hr=1" xr:uid="{3C3526A9-C725-4809-922F-76695FA6FC0C}"/>
    <hyperlink ref="B940" r:id="rId167" display="http://sistemagestioncalidad.ramajudicial.gov.co/ModeloCSJ/index.php?sesion=&amp;op=8&amp;sop=8.5.6&amp;id_estrutura=367&amp;id=21049.00000&amp;hr=1" xr:uid="{05EDD517-CC3D-4EE0-9CAF-4EEBC8D3E76D}"/>
    <hyperlink ref="B941" r:id="rId168" display="http://sistemagestioncalidad.ramajudicial.gov.co/ModeloCSJ/index.php?sesion=&amp;op=8&amp;sop=8.5.6&amp;id_estrutura=367&amp;id=21050.00000&amp;hr=1" xr:uid="{8BEA32E1-07BE-4B6A-8157-B0B71FE17760}"/>
    <hyperlink ref="B942" r:id="rId169" display="http://sistemagestioncalidad.ramajudicial.gov.co/ModeloCSJ/index.php?sesion=&amp;op=8&amp;sop=8.5.6&amp;id_estrutura=2&amp;id=21051.00000&amp;hr=1" xr:uid="{3A78496E-4CE0-4759-8EF7-E99750B833D2}"/>
    <hyperlink ref="B943" r:id="rId170" display="http://sistemagestioncalidad.ramajudicial.gov.co/ModeloCSJ/index.php?sesion=&amp;op=8&amp;sop=8.5.6&amp;id_estrutura=367&amp;id=21052.00000&amp;hr=1" xr:uid="{D2AFE26F-053C-4FBE-AE33-CE4C86BDF60A}"/>
    <hyperlink ref="B944" r:id="rId171" display="http://sistemagestioncalidad.ramajudicial.gov.co/ModeloCSJ/index.php?sesion=&amp;op=8&amp;sop=8.5.6&amp;id_estrutura=367&amp;id=21053.00000&amp;hr=1" xr:uid="{171B01B6-B5C9-416D-BF0E-C5A991C21E21}"/>
    <hyperlink ref="B945" r:id="rId172" display="http://sistemagestioncalidad.ramajudicial.gov.co/ModeloCSJ/index.php?sesion=&amp;op=8&amp;sop=8.5.6&amp;id_estrutura=367&amp;id=21054.00000&amp;hr=1" xr:uid="{0B711A3A-4096-4C25-BACB-5B5DD54306B1}"/>
    <hyperlink ref="B946" r:id="rId173" display="http://sistemagestioncalidad.ramajudicial.gov.co/ModeloCSJ/index.php?sesion=&amp;op=8&amp;sop=8.5.6&amp;id_estrutura=367&amp;id=21055.00000&amp;hr=1" xr:uid="{ED3BA70D-6A3F-474C-8797-4DD893C5D674}"/>
    <hyperlink ref="B947" r:id="rId174" display="http://sistemagestioncalidad.ramajudicial.gov.co/ModeloCSJ/index.php?sesion=&amp;op=8&amp;sop=8.5.6&amp;id_estrutura=367&amp;id=21056.00000&amp;hr=1" xr:uid="{522A97B9-128B-423E-A786-8DCEC748DAA6}"/>
    <hyperlink ref="B948" r:id="rId175" display="http://sistemagestioncalidad.ramajudicial.gov.co/ModeloCSJ/index.php?sesion=&amp;op=8&amp;sop=8.5.6&amp;id_estrutura=367&amp;id=21057.00000&amp;hr=1" xr:uid="{DEBD49A1-A2FF-4EFD-8C5D-B62C786C25E9}"/>
    <hyperlink ref="B949" r:id="rId176" display="http://sistemagestioncalidad.ramajudicial.gov.co/ModeloCSJ/index.php?sesion=&amp;op=8&amp;sop=8.5.6&amp;id_estrutura=367&amp;id=21058.00000&amp;hr=1" xr:uid="{D273966C-F156-471A-86CC-D23607CEAB41}"/>
    <hyperlink ref="B950" r:id="rId177" display="http://sistemagestioncalidad.ramajudicial.gov.co/ModeloCSJ/index.php?sesion=&amp;op=8&amp;sop=8.5.6&amp;id_estrutura=367&amp;id=21059.00000&amp;hr=1" xr:uid="{C3FD63D6-1EC7-4308-AC42-5FF0865F5127}"/>
    <hyperlink ref="B951" r:id="rId178" display="http://sistemagestioncalidad.ramajudicial.gov.co/ModeloCSJ/index.php?sesion=&amp;op=8&amp;sop=8.5.6&amp;id_estrutura=367&amp;id=21060.00000&amp;hr=1" xr:uid="{FF137E6B-EE70-402D-90BE-86C86E15C674}"/>
    <hyperlink ref="B952" r:id="rId179" display="http://sistemagestioncalidad.ramajudicial.gov.co/ModeloCSJ/index.php?sesion=&amp;op=8&amp;sop=8.5.6&amp;id_estrutura=367&amp;id=21061.00000&amp;hr=1" xr:uid="{AB75AAB5-4903-4A65-BDB1-6797FD3815C1}"/>
    <hyperlink ref="B953" r:id="rId180" display="http://sistemagestioncalidad.ramajudicial.gov.co/ModeloCSJ/index.php?sesion=&amp;op=8&amp;sop=8.5.6&amp;id_estrutura=367&amp;id=21062.00000&amp;hr=1" xr:uid="{89F7E949-197A-40D1-8A8D-87FEB1414FB1}"/>
    <hyperlink ref="B954" r:id="rId181" display="http://sistemagestioncalidad.ramajudicial.gov.co/ModeloCSJ/index.php?sesion=&amp;op=8&amp;sop=8.5.6&amp;id_estrutura=367&amp;id=21063.00000&amp;hr=1" xr:uid="{33C15652-B7AF-4D47-8A0B-8D3D9C7FF0B7}"/>
    <hyperlink ref="B955" r:id="rId182" display="http://sistemagestioncalidad.ramajudicial.gov.co/ModeloCSJ/index.php?sesion=&amp;op=8&amp;sop=8.5.6&amp;id_estrutura=367&amp;id=21064.00000&amp;hr=1" xr:uid="{7431FC97-96B6-444A-930A-98EFA27B9BC2}"/>
    <hyperlink ref="B956" r:id="rId183" display="http://sistemagestioncalidad.ramajudicial.gov.co/ModeloCSJ/index.php?sesion=&amp;op=8&amp;sop=8.5.6&amp;id_estrutura=1&amp;id=21065.00000&amp;hr=1" xr:uid="{4F729587-02F5-4196-9EAB-8D2F08E4CF4A}"/>
    <hyperlink ref="B957" r:id="rId184" display="http://sistemagestioncalidad.ramajudicial.gov.co/ModeloCSJ/index.php?sesion=&amp;op=8&amp;sop=8.5.6&amp;id_estrutura=2&amp;id=21066.00000&amp;hr=1" xr:uid="{2CA90FA0-B7E7-4BE2-A81C-60A6FFC6AE28}"/>
    <hyperlink ref="B958" r:id="rId185" display="http://sistemagestioncalidad.ramajudicial.gov.co/ModeloCSJ/index.php?sesion=&amp;op=8&amp;sop=8.5.6&amp;id_estrutura=1&amp;id=21067.00000&amp;hr=1" xr:uid="{53864FFD-2CC8-4900-9A01-F7D807101526}"/>
    <hyperlink ref="B959" r:id="rId186" display="http://sistemagestioncalidad.ramajudicial.gov.co/ModeloCSJ/index.php?sesion=&amp;op=8&amp;sop=8.5.6&amp;id_estrutura=367&amp;id=21068.00000&amp;hr=1" xr:uid="{C3971E4D-507E-41E3-91AA-BF53868AF0FE}"/>
    <hyperlink ref="B960" r:id="rId187" display="http://sistemagestioncalidad.ramajudicial.gov.co/ModeloCSJ/index.php?sesion=&amp;op=8&amp;sop=8.5.6&amp;id_estrutura=367&amp;id=21069.00000&amp;hr=1" xr:uid="{891DDBC1-C1B6-40B4-A1CA-B7A2C745EEC8}"/>
    <hyperlink ref="B961" r:id="rId188" display="http://sistemagestioncalidad.ramajudicial.gov.co/ModeloCSJ/index.php?sesion=&amp;op=8&amp;sop=8.5.6&amp;id_estrutura=367&amp;id=21070.00000&amp;hr=1" xr:uid="{AB8C2861-68C2-495D-938D-F286D2B37532}"/>
    <hyperlink ref="B962" r:id="rId189" display="http://sistemagestioncalidad.ramajudicial.gov.co/ModeloCSJ/index.php?sesion=&amp;op=8&amp;sop=8.5.6&amp;id_estrutura=367&amp;id=21071.00000&amp;hr=1" xr:uid="{DFF6F8F7-1830-4AD0-96D7-CE0C5C5074FE}"/>
    <hyperlink ref="B963" r:id="rId190" display="http://sistemagestioncalidad.ramajudicial.gov.co/ModeloCSJ/index.php?sesion=&amp;op=8&amp;sop=8.5.6&amp;id_estrutura=367&amp;id=21072.00000&amp;hr=1" xr:uid="{FB6FB632-17F6-41EF-BDAB-7D03F5081E26}"/>
    <hyperlink ref="B964" r:id="rId191" display="http://sistemagestioncalidad.ramajudicial.gov.co/ModeloCSJ/index.php?sesion=&amp;op=8&amp;sop=8.5.6&amp;id_estrutura=367&amp;id=21073.00000&amp;hr=1" xr:uid="{0468C7ED-3043-4581-B83E-5B506B7EFD33}"/>
    <hyperlink ref="B965" r:id="rId192" display="http://sistemagestioncalidad.ramajudicial.gov.co/ModeloCSJ/index.php?sesion=&amp;op=8&amp;sop=8.5.6&amp;id_estrutura=367&amp;id=21074.00000&amp;hr=1" xr:uid="{27962F82-1C64-4C0C-91B6-8D7186855FA6}"/>
    <hyperlink ref="B966" r:id="rId193" display="http://sistemagestioncalidad.ramajudicial.gov.co/ModeloCSJ/index.php?sesion=&amp;op=8&amp;sop=8.5.6&amp;id_estrutura=367&amp;id=21075.00000&amp;hr=1" xr:uid="{298B66BD-015C-4E2B-9E1D-2A24F85655E5}"/>
    <hyperlink ref="B967" r:id="rId194" display="http://sistemagestioncalidad.ramajudicial.gov.co/ModeloCSJ/index.php?sesion=&amp;op=8&amp;sop=8.5.6&amp;id_estrutura=1&amp;id=21076.00000&amp;hr=1" xr:uid="{B7BD115C-100A-423A-A00E-9871629D3673}"/>
    <hyperlink ref="B968" r:id="rId195" display="http://sistemagestioncalidad.ramajudicial.gov.co/ModeloCSJ/index.php?sesion=&amp;op=8&amp;sop=8.5.6&amp;id_estrutura=367&amp;id=21077.00000&amp;hr=1" xr:uid="{5AAF925C-38DE-4721-9AA5-5C31A10633F8}"/>
    <hyperlink ref="B969" r:id="rId196" display="http://sistemagestioncalidad.ramajudicial.gov.co/ModeloCSJ/index.php?sesion=&amp;op=8&amp;sop=8.5.6&amp;id_estrutura=367&amp;id=21078.00000&amp;hr=1" xr:uid="{43D94D42-A07C-4CE8-AF04-3DE6B57FECDA}"/>
    <hyperlink ref="B970" r:id="rId197" display="http://sistemagestioncalidad.ramajudicial.gov.co/ModeloCSJ/index.php?sesion=&amp;op=8&amp;sop=8.5.6&amp;id_estrutura=367&amp;id=21079.00000&amp;hr=1" xr:uid="{13B9AA9A-8CE2-4DCF-9333-8DB753C2AB0A}"/>
    <hyperlink ref="B971" r:id="rId198" display="http://sistemagestioncalidad.ramajudicial.gov.co/ModeloCSJ/index.php?sesion=&amp;op=8&amp;sop=8.5.6&amp;id_estrutura=1&amp;id=21080.00000&amp;hr=1" xr:uid="{A69DF1CE-DA57-41C7-AE2E-C99308F40B14}"/>
    <hyperlink ref="B972" r:id="rId199" display="http://sistemagestioncalidad.ramajudicial.gov.co/ModeloCSJ/index.php?sesion=&amp;op=8&amp;sop=8.5.6&amp;id_estrutura=367&amp;id=21081.00000&amp;hr=1" xr:uid="{FBE61E68-E6F4-4B98-99C7-30434B0B739D}"/>
    <hyperlink ref="B973" r:id="rId200" display="http://sistemagestioncalidad.ramajudicial.gov.co/ModeloCSJ/index.php?sesion=&amp;op=8&amp;sop=8.5.6&amp;id_estrutura=1&amp;id=21082.00000&amp;hr=1" xr:uid="{27741389-6A22-4ADF-B735-2AF8F36FDD85}"/>
    <hyperlink ref="B974" r:id="rId201" display="http://sistemagestioncalidad.ramajudicial.gov.co/ModeloCSJ/index.php?sesion=&amp;op=8&amp;sop=8.5.6&amp;id_estrutura=367&amp;id=21083.00000&amp;hr=1" xr:uid="{EC6DDF0B-97BD-4D31-AC71-570E3C8F9FCA}"/>
    <hyperlink ref="B975" r:id="rId202" display="http://sistemagestioncalidad.ramajudicial.gov.co/ModeloCSJ/index.php?sesion=&amp;op=8&amp;sop=8.5.6&amp;id_estrutura=367&amp;id=21084.00000&amp;hr=1" xr:uid="{B8F31F15-582A-4DED-9B8C-1A708F89D12D}"/>
    <hyperlink ref="B976" r:id="rId203" display="http://sistemagestioncalidad.ramajudicial.gov.co/ModeloCSJ/index.php?sesion=&amp;op=8&amp;sop=8.5.6&amp;id_estrutura=367&amp;id=21085.00000&amp;hr=1" xr:uid="{C35A2872-2EC1-400D-90E2-B6EB1EDA375E}"/>
    <hyperlink ref="B977" r:id="rId204" display="http://sistemagestioncalidad.ramajudicial.gov.co/ModeloCSJ/index.php?sesion=&amp;op=8&amp;sop=8.5.6&amp;id_estrutura=1&amp;id=21086.00000&amp;hr=1" xr:uid="{B37EE821-96BD-48D8-BED9-B60969BFA15E}"/>
    <hyperlink ref="B978" r:id="rId205" display="http://sistemagestioncalidad.ramajudicial.gov.co/ModeloCSJ/index.php?sesion=&amp;op=8&amp;sop=8.5.6&amp;id_estrutura=3&amp;id=21087.00000&amp;hr=1" xr:uid="{944B3A68-3176-43EA-873F-577C3ACE668E}"/>
    <hyperlink ref="B979" r:id="rId206" display="http://sistemagestioncalidad.ramajudicial.gov.co/ModeloCSJ/index.php?sesion=&amp;op=8&amp;sop=8.5.6&amp;id_estrutura=367&amp;id=21088.00000&amp;hr=1" xr:uid="{5A9D39AE-20EE-458B-A39B-97E76FBB69D8}"/>
    <hyperlink ref="B980" r:id="rId207" display="http://sistemagestioncalidad.ramajudicial.gov.co/ModeloCSJ/index.php?sesion=&amp;op=8&amp;sop=8.5.6&amp;id_estrutura=1&amp;id=21089.00000&amp;hr=1" xr:uid="{FC1E5E5D-7E9B-4911-8750-B0549764E6BA}"/>
    <hyperlink ref="B981" r:id="rId208" display="http://sistemagestioncalidad.ramajudicial.gov.co/ModeloCSJ/index.php?sesion=&amp;op=8&amp;sop=8.5.6&amp;id_estrutura=367&amp;id=21090.00000&amp;hr=1" xr:uid="{18BCC6C8-4C6F-434E-823C-9AEA5DDFC06E}"/>
    <hyperlink ref="B982" r:id="rId209" display="http://sistemagestioncalidad.ramajudicial.gov.co/ModeloCSJ/index.php?sesion=&amp;op=8&amp;sop=8.5.6&amp;id_estrutura=367&amp;id=21091.00000&amp;hr=1" xr:uid="{1CDD6985-132D-4689-8063-77AADADF5540}"/>
    <hyperlink ref="B983" r:id="rId210" display="http://sistemagestioncalidad.ramajudicial.gov.co/ModeloCSJ/index.php?sesion=&amp;op=8&amp;sop=8.5.6&amp;id_estrutura=1&amp;id=21092.00000&amp;hr=1" xr:uid="{2BE661A7-6066-4519-81F2-D0D90165EA37}"/>
    <hyperlink ref="B984" r:id="rId211" display="http://sistemagestioncalidad.ramajudicial.gov.co/ModeloCSJ/index.php?sesion=&amp;op=8&amp;sop=8.5.6&amp;id_estrutura=367&amp;id=21093.00000&amp;hr=1" xr:uid="{A7CC28DD-998F-464B-AF25-98DA4054C353}"/>
    <hyperlink ref="B985" r:id="rId212" display="http://sistemagestioncalidad.ramajudicial.gov.co/ModeloCSJ/index.php?sesion=&amp;op=8&amp;sop=8.5.6&amp;id_estrutura=367&amp;id=21094.00000&amp;hr=1" xr:uid="{9AD28B98-4A07-43F2-8961-5DD00D7BCC7F}"/>
    <hyperlink ref="B986" r:id="rId213" display="http://sistemagestioncalidad.ramajudicial.gov.co/ModeloCSJ/index.php?sesion=&amp;op=8&amp;sop=8.5.6&amp;id_estrutura=367&amp;id=21095.00000&amp;hr=1" xr:uid="{C6A8897E-BD10-4CC3-8F97-3149ECA27C27}"/>
    <hyperlink ref="B987" r:id="rId214" display="http://sistemagestioncalidad.ramajudicial.gov.co/ModeloCSJ/index.php?sesion=&amp;op=8&amp;sop=8.5.6&amp;id_estrutura=1&amp;id=21096.00000&amp;hr=1" xr:uid="{E6A0CA8A-CD91-4186-912B-6744B088E1CA}"/>
    <hyperlink ref="B988" r:id="rId215" display="http://sistemagestioncalidad.ramajudicial.gov.co/ModeloCSJ/index.php?sesion=&amp;op=8&amp;sop=8.5.6&amp;id_estrutura=3&amp;id=21097.00000&amp;hr=1" xr:uid="{B439CF17-B1BD-4B37-80EC-62665C66E852}"/>
    <hyperlink ref="B989" r:id="rId216" display="http://sistemagestioncalidad.ramajudicial.gov.co/ModeloCSJ/index.php?sesion=&amp;op=8&amp;sop=8.5.6&amp;id_estrutura=367&amp;id=21098.00000&amp;hr=1" xr:uid="{7C2A34BD-FF47-4792-B6D0-E956E3350B92}"/>
    <hyperlink ref="B990" r:id="rId217" display="http://sistemagestioncalidad.ramajudicial.gov.co/ModeloCSJ/index.php?sesion=&amp;op=8&amp;sop=8.5.6&amp;id_estrutura=367&amp;id=21099.00000&amp;hr=1" xr:uid="{C160A2C8-B5D0-44F2-B233-96E1D7D2FB35}"/>
    <hyperlink ref="B991" r:id="rId218" display="http://sistemagestioncalidad.ramajudicial.gov.co/ModeloCSJ/index.php?sesion=&amp;op=8&amp;sop=8.5.6&amp;id_estrutura=367&amp;id=21100.00000&amp;hr=1" xr:uid="{00134661-75D0-467F-9CED-ADAEB59BDFBB}"/>
    <hyperlink ref="B992" r:id="rId219" display="http://sistemagestioncalidad.ramajudicial.gov.co/ModeloCSJ/index.php?sesion=&amp;op=8&amp;sop=8.5.6&amp;id_estrutura=367&amp;id=21101.00000&amp;hr=1" xr:uid="{972E2106-9AAC-446A-B68E-5D16833FB300}"/>
    <hyperlink ref="B993" r:id="rId220" display="http://sistemagestioncalidad.ramajudicial.gov.co/ModeloCSJ/index.php?sesion=&amp;op=8&amp;sop=8.5.6&amp;id_estrutura=367&amp;id=21102.00000&amp;hr=1" xr:uid="{51EF1F1B-9753-4235-88DA-9AA7156622D0}"/>
    <hyperlink ref="B994" r:id="rId221" display="http://sistemagestioncalidad.ramajudicial.gov.co/ModeloCSJ/index.php?sesion=&amp;op=8&amp;sop=8.5.6&amp;id_estrutura=367&amp;id=21103.00000&amp;hr=1" xr:uid="{33AEDF48-BE83-40A7-856F-F83275B8CEDC}"/>
    <hyperlink ref="B995" r:id="rId222" display="http://sistemagestioncalidad.ramajudicial.gov.co/ModeloCSJ/index.php?sesion=&amp;op=8&amp;sop=8.5.6&amp;id_estrutura=367&amp;id=21104.00000&amp;hr=1" xr:uid="{2CECF7FA-EFC5-43B4-8D97-23232A132832}"/>
    <hyperlink ref="B996" r:id="rId223" display="http://sistemagestioncalidad.ramajudicial.gov.co/ModeloCSJ/index.php?sesion=&amp;op=8&amp;sop=8.5.6&amp;id_estrutura=367&amp;id=21105.00000&amp;hr=1" xr:uid="{0460E49C-7F5D-4C61-99D0-75BE194C72DB}"/>
    <hyperlink ref="B997" r:id="rId224" display="http://sistemagestioncalidad.ramajudicial.gov.co/ModeloCSJ/index.php?sesion=&amp;op=8&amp;sop=8.5.6&amp;id_estrutura=367&amp;id=21106.00000&amp;hr=1" xr:uid="{BA9C7C83-012E-4858-9C0B-2A3793C24B1A}"/>
    <hyperlink ref="B998" r:id="rId225" display="http://sistemagestioncalidad.ramajudicial.gov.co/ModeloCSJ/index.php?sesion=&amp;op=8&amp;sop=8.5.6&amp;id_estrutura=367&amp;id=21107.00000&amp;hr=1" xr:uid="{64EC4D3F-FAB2-44DC-8F14-F5C798CE697A}"/>
    <hyperlink ref="B999" r:id="rId226" display="http://sistemagestioncalidad.ramajudicial.gov.co/ModeloCSJ/index.php?sesion=&amp;op=8&amp;sop=8.5.6&amp;id_estrutura=367&amp;id=21108.00000&amp;hr=1" xr:uid="{28D90FD6-2183-44D9-AAC8-A4F717B3A5B4}"/>
    <hyperlink ref="B1000" r:id="rId227" display="http://sistemagestioncalidad.ramajudicial.gov.co/ModeloCSJ/index.php?sesion=&amp;op=8&amp;sop=8.5.6&amp;id_estrutura=367&amp;id=21109.00000&amp;hr=1" xr:uid="{25CA2518-4EE2-4250-BA24-9911E13A8359}"/>
    <hyperlink ref="B1001" r:id="rId228" display="http://sistemagestioncalidad.ramajudicial.gov.co/ModeloCSJ/index.php?sesion=&amp;op=8&amp;sop=8.5.6&amp;id_estrutura=367&amp;id=21110.00000&amp;hr=1" xr:uid="{8876EA04-D57C-4B58-AABF-D02B7BD3BE2F}"/>
    <hyperlink ref="B1002" r:id="rId229" display="http://sistemagestioncalidad.ramajudicial.gov.co/ModeloCSJ/index.php?sesion=&amp;op=8&amp;sop=8.5.6&amp;id_estrutura=367&amp;id=21111.00000&amp;hr=1" xr:uid="{81FC0780-3C70-4CD2-9E2A-5CE520BA327C}"/>
    <hyperlink ref="B1003" r:id="rId230" display="http://sistemagestioncalidad.ramajudicial.gov.co/ModeloCSJ/index.php?sesion=&amp;op=8&amp;sop=8.5.6&amp;id_estrutura=367&amp;id=21112.00000&amp;hr=1" xr:uid="{56E9CD51-D6BA-41DF-808A-D34B48F5C1CB}"/>
    <hyperlink ref="B1004" r:id="rId231" display="http://sistemagestioncalidad.ramajudicial.gov.co/ModeloCSJ/index.php?sesion=&amp;op=8&amp;sop=8.5.6&amp;id_estrutura=1&amp;id=21113.00000&amp;hr=1" xr:uid="{AAAE1F9E-EA0E-42BC-AE11-AB9A311449D0}"/>
    <hyperlink ref="B1005" r:id="rId232" display="http://sistemagestioncalidad.ramajudicial.gov.co/ModeloCSJ/index.php?sesion=&amp;op=8&amp;sop=8.5.6&amp;id_estrutura=367&amp;id=21114.00000&amp;hr=1" xr:uid="{A7B511E6-5E3C-4E0C-BA74-57ACF8CB0901}"/>
    <hyperlink ref="B1006" r:id="rId233" display="http://sistemagestioncalidad.ramajudicial.gov.co/ModeloCSJ/index.php?sesion=&amp;op=8&amp;sop=8.5.6&amp;id_estrutura=367&amp;id=21115.00000&amp;hr=1" xr:uid="{F0293044-BCDF-4FE3-882F-BACBB0E7278E}"/>
    <hyperlink ref="B1007" r:id="rId234" display="http://sistemagestioncalidad.ramajudicial.gov.co/ModeloCSJ/index.php?sesion=&amp;op=8&amp;sop=8.5.6&amp;id_estrutura=367&amp;id=21116.00000&amp;hr=1" xr:uid="{7D7C3DA2-C731-4C4B-B71C-ABE2AFA2B53C}"/>
    <hyperlink ref="B1008" r:id="rId235" display="http://sistemagestioncalidad.ramajudicial.gov.co/ModeloCSJ/index.php?sesion=&amp;op=8&amp;sop=8.5.6&amp;id_estrutura=367&amp;id=21117.00000&amp;hr=1" xr:uid="{576C70DC-B272-4C8F-BD8D-E5EC7E0755E3}"/>
    <hyperlink ref="B1009" r:id="rId236" display="http://sistemagestioncalidad.ramajudicial.gov.co/ModeloCSJ/index.php?sesion=&amp;op=8&amp;sop=8.5.6&amp;id_estrutura=367&amp;id=21118.00000&amp;hr=1" xr:uid="{F671773A-58AE-4B86-816B-BAD82D538F22}"/>
    <hyperlink ref="B1010" r:id="rId237" display="http://sistemagestioncalidad.ramajudicial.gov.co/ModeloCSJ/index.php?sesion=&amp;op=8&amp;sop=8.5.6&amp;id_estrutura=367&amp;id=21119.00000&amp;hr=1" xr:uid="{C55B1939-B1EF-4C4B-B1A1-C3E570970DFB}"/>
    <hyperlink ref="B1011" r:id="rId238" display="http://sistemagestioncalidad.ramajudicial.gov.co/ModeloCSJ/index.php?sesion=&amp;op=8&amp;sop=8.5.6&amp;id_estrutura=367&amp;id=21120.00000&amp;hr=1" xr:uid="{86C2987F-FB00-4E23-9574-CCEBF86F127C}"/>
    <hyperlink ref="B1012" r:id="rId239" display="http://sistemagestioncalidad.ramajudicial.gov.co/ModeloCSJ/index.php?sesion=&amp;op=8&amp;sop=8.5.6&amp;id_estrutura=1&amp;id=21121.00000&amp;hr=1" xr:uid="{E92C8B76-877A-4A4F-B8A2-13F0F7AD1C02}"/>
    <hyperlink ref="B1013" r:id="rId240" display="http://sistemagestioncalidad.ramajudicial.gov.co/ModeloCSJ/index.php?sesion=&amp;op=8&amp;sop=8.5.6&amp;id_estrutura=367&amp;id=21122.00000&amp;hr=1" xr:uid="{7413C594-4415-44AE-800D-9A6FBA68553D}"/>
    <hyperlink ref="B1014" r:id="rId241" display="http://sistemagestioncalidad.ramajudicial.gov.co/ModeloCSJ/index.php?sesion=&amp;op=8&amp;sop=8.5.6&amp;id_estrutura=367&amp;id=21123.00000&amp;hr=1" xr:uid="{3625540C-B37C-4BDF-AA9E-F79F2F62A862}"/>
    <hyperlink ref="B1015" r:id="rId242" display="http://sistemagestioncalidad.ramajudicial.gov.co/ModeloCSJ/index.php?sesion=&amp;op=8&amp;sop=8.5.6&amp;id_estrutura=367&amp;id=21124.00000&amp;hr=1" xr:uid="{AE8702C9-7741-4E7F-8091-3945C4D85719}"/>
    <hyperlink ref="B1016" r:id="rId243" display="http://sistemagestioncalidad.ramajudicial.gov.co/ModeloCSJ/index.php?sesion=&amp;op=8&amp;sop=8.5.6&amp;id_estrutura=367&amp;id=21125.00000&amp;hr=1" xr:uid="{D292645E-167B-4B9C-A0C8-418EC11FD660}"/>
    <hyperlink ref="B1017" r:id="rId244" display="http://sistemagestioncalidad.ramajudicial.gov.co/ModeloCSJ/index.php?sesion=&amp;op=8&amp;sop=8.5.6&amp;id_estrutura=367&amp;id=21126.00000&amp;hr=1" xr:uid="{5CD4A6A1-1505-43AF-8D37-6D10AC01B7EB}"/>
    <hyperlink ref="B1018" r:id="rId245" display="http://sistemagestioncalidad.ramajudicial.gov.co/ModeloCSJ/index.php?sesion=&amp;op=8&amp;sop=8.5.6&amp;id_estrutura=2&amp;id=21127.00000&amp;hr=1" xr:uid="{7E0943EC-6B98-48CD-92E6-BCE2832DAE57}"/>
    <hyperlink ref="B1019" r:id="rId246" display="http://sistemagestioncalidad.ramajudicial.gov.co/ModeloCSJ/index.php?sesion=&amp;op=8&amp;sop=8.5.6&amp;id_estrutura=3&amp;id=21128.00000&amp;hr=1" xr:uid="{8AF06CDD-5D7C-4CE6-B79C-F19D3908EFB7}"/>
    <hyperlink ref="B1020" r:id="rId247" display="http://sistemagestioncalidad.ramajudicial.gov.co/ModeloCSJ/index.php?sesion=&amp;op=8&amp;sop=8.5.6&amp;id_estrutura=367&amp;id=21129.00000&amp;hr=1" xr:uid="{3E28C6ED-A004-46E6-B585-D9C5ADF96B10}"/>
    <hyperlink ref="B1021" r:id="rId248" display="http://sistemagestioncalidad.ramajudicial.gov.co/ModeloCSJ/index.php?sesion=&amp;op=8&amp;sop=8.5.6&amp;id_estrutura=367&amp;id=21130.00000&amp;hr=1" xr:uid="{94846C7F-0E7D-44D0-B30B-AB9FB5865A5C}"/>
    <hyperlink ref="B1022" r:id="rId249" display="http://sistemagestioncalidad.ramajudicial.gov.co/ModeloCSJ/index.php?sesion=&amp;op=8&amp;sop=8.5.6&amp;id_estrutura=367&amp;id=21131.00000&amp;hr=1" xr:uid="{E2B3DC3E-71A9-483A-AE85-211806BD55D0}"/>
    <hyperlink ref="B1023" r:id="rId250" display="http://sistemagestioncalidad.ramajudicial.gov.co/ModeloCSJ/index.php?sesion=&amp;op=8&amp;sop=8.5.6&amp;id_estrutura=367&amp;id=21132.00000&amp;hr=1" xr:uid="{8E535AF5-9010-45B7-862C-AC827ADC97EE}"/>
    <hyperlink ref="B1024" r:id="rId251" display="http://sistemagestioncalidad.ramajudicial.gov.co/ModeloCSJ/index.php?sesion=&amp;op=8&amp;sop=8.5.6&amp;id_estrutura=2&amp;id=21133.00000&amp;hr=1" xr:uid="{D56AF47F-1EBC-45BA-8643-90361E18010C}"/>
    <hyperlink ref="B1025" r:id="rId252" display="http://sistemagestioncalidad.ramajudicial.gov.co/ModeloCSJ/index.php?sesion=&amp;op=8&amp;sop=8.5.6&amp;id_estrutura=367&amp;id=21134.00000&amp;hr=1" xr:uid="{6681E000-850C-4240-B7F0-8337530991BB}"/>
    <hyperlink ref="B1026" r:id="rId253" display="http://sistemagestioncalidad.ramajudicial.gov.co/ModeloCSJ/index.php?sesion=&amp;op=8&amp;sop=8.5.6&amp;id_estrutura=367&amp;id=21135.00000&amp;hr=1" xr:uid="{13DCE7F1-BF15-4B82-BD7E-F48BBBE24DB2}"/>
    <hyperlink ref="B1027" r:id="rId254" display="http://sistemagestioncalidad.ramajudicial.gov.co/ModeloCSJ/index.php?sesion=&amp;op=8&amp;sop=8.5.6&amp;id_estrutura=367&amp;id=21136.00000&amp;hr=1" xr:uid="{A5548587-86F5-4370-9ABD-DFC3F14C4453}"/>
    <hyperlink ref="B1028" r:id="rId255" display="http://sistemagestioncalidad.ramajudicial.gov.co/ModeloCSJ/index.php?sesion=&amp;op=8&amp;sop=8.5.6&amp;id_estrutura=1&amp;id=21137.00000&amp;hr=1" xr:uid="{FEE92C5C-3533-4AF3-A92E-ABB6A60BBA4B}"/>
    <hyperlink ref="B1029" r:id="rId256" display="http://sistemagestioncalidad.ramajudicial.gov.co/ModeloCSJ/index.php?sesion=&amp;op=8&amp;sop=8.5.6&amp;id_estrutura=367&amp;id=21138.00000&amp;hr=1" xr:uid="{44BAEDBF-99A9-4E8C-8EB9-229E6837EA54}"/>
    <hyperlink ref="B1030" r:id="rId257" display="http://sistemagestioncalidad.ramajudicial.gov.co/ModeloCSJ/index.php?sesion=&amp;op=8&amp;sop=8.5.6&amp;id_estrutura=367&amp;id=21139.00000&amp;hr=1" xr:uid="{31658D3F-84D1-4F79-A050-7AE6690A4035}"/>
    <hyperlink ref="B1031" r:id="rId258" display="http://sistemagestioncalidad.ramajudicial.gov.co/ModeloCSJ/index.php?sesion=&amp;op=8&amp;sop=8.5.6&amp;id_estrutura=367&amp;id=21140.00000&amp;hr=1" xr:uid="{1D82EBFC-2D01-4FD1-B9AD-DA3D9A820238}"/>
    <hyperlink ref="B1032" r:id="rId259" display="http://sistemagestioncalidad.ramajudicial.gov.co/ModeloCSJ/index.php?sesion=&amp;op=8&amp;sop=8.5.6&amp;id_estrutura=367&amp;id=21141.00000&amp;hr=1" xr:uid="{542C79D5-6B2F-492D-B29B-AFEE0208CBEA}"/>
    <hyperlink ref="B1033" r:id="rId260" display="http://sistemagestioncalidad.ramajudicial.gov.co/ModeloCSJ/index.php?sesion=&amp;op=8&amp;sop=8.5.6&amp;id_estrutura=367&amp;id=21142.00000&amp;hr=1" xr:uid="{905E1677-D683-4995-801B-80958D82E155}"/>
    <hyperlink ref="B1034" r:id="rId261" display="http://sistemagestioncalidad.ramajudicial.gov.co/ModeloCSJ/index.php?sesion=&amp;op=8&amp;sop=8.5.6&amp;id_estrutura=367&amp;id=21143.00000&amp;hr=1" xr:uid="{5B9DB646-5A3A-43F5-AF26-88A04EAC0A74}"/>
    <hyperlink ref="B1035" r:id="rId262" display="http://sistemagestioncalidad.ramajudicial.gov.co/ModeloCSJ/index.php?sesion=&amp;op=8&amp;sop=8.5.6&amp;id_estrutura=367&amp;id=21144.00000&amp;hr=1" xr:uid="{2E2091A2-5E7E-4494-B744-4712C11D6BEA}"/>
    <hyperlink ref="B1036" r:id="rId263" display="http://sistemagestioncalidad.ramajudicial.gov.co/ModeloCSJ/index.php?sesion=&amp;op=8&amp;sop=8.5.6&amp;id_estrutura=3&amp;id=21145.00000&amp;hr=1" xr:uid="{295DE2D6-BE6A-4D81-ADC4-0B0B1979A9FB}"/>
    <hyperlink ref="B1037" r:id="rId264" display="http://sistemagestioncalidad.ramajudicial.gov.co/ModeloCSJ/index.php?sesion=&amp;op=8&amp;sop=8.5.6&amp;id_estrutura=367&amp;id=21146.00000&amp;hr=1" xr:uid="{72A8E656-8817-4C87-8D06-DC0A17B06988}"/>
    <hyperlink ref="B1038" r:id="rId265" display="http://sistemagestioncalidad.ramajudicial.gov.co/ModeloCSJ/index.php?sesion=&amp;op=8&amp;sop=8.5.6&amp;id_estrutura=1&amp;id=21147.00000&amp;hr=1" xr:uid="{C91C54E1-2E9E-498F-8466-4897D36B3635}"/>
    <hyperlink ref="B1039" r:id="rId266" display="http://sistemagestioncalidad.ramajudicial.gov.co/ModeloCSJ/index.php?sesion=&amp;op=8&amp;sop=8.5.6&amp;id_estrutura=1&amp;id=21148.00000&amp;hr=1" xr:uid="{4D99E738-DE14-4776-8DBA-47A76058C988}"/>
    <hyperlink ref="B1040" r:id="rId267" display="http://sistemagestioncalidad.ramajudicial.gov.co/ModeloCSJ/index.php?sesion=&amp;op=8&amp;sop=8.5.6&amp;id_estrutura=367&amp;id=21149.00000&amp;hr=1" xr:uid="{B84EDB42-2985-443F-935B-238263F1FCD5}"/>
    <hyperlink ref="B1041" r:id="rId268" display="http://sistemagestioncalidad.ramajudicial.gov.co/ModeloCSJ/index.php?sesion=&amp;op=8&amp;sop=8.5.6&amp;id_estrutura=367&amp;id=21150.00000&amp;hr=1" xr:uid="{0F8EC9D8-4697-4332-AF23-69623399BF78}"/>
    <hyperlink ref="B1042" r:id="rId269" display="http://sistemagestioncalidad.ramajudicial.gov.co/ModeloCSJ/index.php?sesion=&amp;op=8&amp;sop=8.5.6&amp;id_estrutura=367&amp;id=21151.00000&amp;hr=1" xr:uid="{63C2B807-3785-41EC-A6E6-82DE0C7B14E9}"/>
    <hyperlink ref="B1043" r:id="rId270" display="http://sistemagestioncalidad.ramajudicial.gov.co/ModeloCSJ/index.php?sesion=&amp;op=8&amp;sop=8.5.6&amp;id_estrutura=367&amp;id=21152.00000&amp;hr=1" xr:uid="{4A076911-9165-460F-9597-1BD5ABE22E95}"/>
    <hyperlink ref="B1044" r:id="rId271" display="http://sistemagestioncalidad.ramajudicial.gov.co/ModeloCSJ/index.php?sesion=&amp;op=8&amp;sop=8.5.6&amp;id_estrutura=3&amp;id=21153.00000&amp;hr=1" xr:uid="{B6AB24AA-262E-4ABC-ABDE-540872FB9A0D}"/>
    <hyperlink ref="B1045" r:id="rId272" display="http://sistemagestioncalidad.ramajudicial.gov.co/ModeloCSJ/index.php?sesion=&amp;op=8&amp;sop=8.5.6&amp;id_estrutura=1&amp;id=21154.00000&amp;hr=1" xr:uid="{2A06A765-FC21-4D52-8981-468FC170C1C1}"/>
    <hyperlink ref="B1046" r:id="rId273" display="http://sistemagestioncalidad.ramajudicial.gov.co/ModeloCSJ/index.php?sesion=&amp;op=8&amp;sop=8.5.6&amp;id_estrutura=1&amp;id=21155.00000&amp;hr=1" xr:uid="{8F8CF16E-040D-4983-9BA5-9CCE267B98BA}"/>
    <hyperlink ref="B1047" r:id="rId274" display="http://sistemagestioncalidad.ramajudicial.gov.co/ModeloCSJ/index.php?sesion=&amp;op=8&amp;sop=8.5.6&amp;id_estrutura=367&amp;id=21156.00000&amp;hr=1" xr:uid="{7E05D543-2167-4121-982D-BDB4DAABE368}"/>
    <hyperlink ref="B1048" r:id="rId275" display="http://sistemagestioncalidad.ramajudicial.gov.co/ModeloCSJ/index.php?sesion=&amp;op=8&amp;sop=8.5.6&amp;id_estrutura=2&amp;id=21157.00000&amp;hr=1" xr:uid="{E3BF8070-A5AB-463B-B3AE-5C960210990A}"/>
    <hyperlink ref="B1049" r:id="rId276" display="http://sistemagestioncalidad.ramajudicial.gov.co/ModeloCSJ/index.php?sesion=&amp;op=8&amp;sop=8.5.6&amp;id_estrutura=367&amp;id=21158.00000&amp;hr=1" xr:uid="{7D61C787-46E3-41AE-8C5C-09249211EB9B}"/>
    <hyperlink ref="B1050" r:id="rId277" display="http://sistemagestioncalidad.ramajudicial.gov.co/ModeloCSJ/index.php?sesion=&amp;op=8&amp;sop=8.5.6&amp;id_estrutura=1&amp;id=21159.00000&amp;hr=1" xr:uid="{856E1D2F-6660-4728-B5E5-C9AA5F6DDA68}"/>
    <hyperlink ref="B1051" r:id="rId278" display="http://sistemagestioncalidad.ramajudicial.gov.co/ModeloCSJ/index.php?sesion=&amp;op=8&amp;sop=8.5.6&amp;id_estrutura=367&amp;id=21160.00000&amp;hr=1" xr:uid="{AF0BA5FE-FEDF-494D-89EE-02846D090620}"/>
    <hyperlink ref="B1052" r:id="rId279" display="http://sistemagestioncalidad.ramajudicial.gov.co/ModeloCSJ/index.php?sesion=&amp;op=8&amp;sop=8.5.6&amp;id_estrutura=367&amp;id=21161.00000&amp;hr=1" xr:uid="{A75A0BD9-036F-4050-A8BF-D36D51C4CCED}"/>
    <hyperlink ref="B1053" r:id="rId280" display="http://sistemagestioncalidad.ramajudicial.gov.co/ModeloCSJ/index.php?sesion=&amp;op=8&amp;sop=8.5.6&amp;id_estrutura=3&amp;id=21162.00000&amp;hr=1" xr:uid="{831D330F-D0E7-4AEC-9100-63DF96A6CB40}"/>
    <hyperlink ref="B1054" r:id="rId281" display="http://sistemagestioncalidad.ramajudicial.gov.co/ModeloCSJ/index.php?sesion=&amp;op=8&amp;sop=8.5.6&amp;id_estrutura=1&amp;id=21163.00000&amp;hr=1" xr:uid="{9BE49812-E0D3-4A6F-98E4-DB1757844E64}"/>
    <hyperlink ref="B1055" r:id="rId282" display="http://sistemagestioncalidad.ramajudicial.gov.co/ModeloCSJ/index.php?sesion=&amp;op=8&amp;sop=8.5.6&amp;id_estrutura=367&amp;id=21164.00000&amp;hr=1" xr:uid="{89350EE6-3E33-4489-B21B-96BE961BE89B}"/>
    <hyperlink ref="B1056" r:id="rId283" display="http://sistemagestioncalidad.ramajudicial.gov.co/ModeloCSJ/index.php?sesion=&amp;op=8&amp;sop=8.5.6&amp;id_estrutura=367&amp;id=21165.00000&amp;hr=1" xr:uid="{4895BA87-888E-453E-B8F7-0242258C2552}"/>
    <hyperlink ref="B1057" r:id="rId284" display="http://sistemagestioncalidad.ramajudicial.gov.co/ModeloCSJ/index.php?sesion=&amp;op=8&amp;sop=8.5.6&amp;id_estrutura=367&amp;id=21166.00000&amp;hr=1" xr:uid="{67A15FA4-7755-492F-9642-0326D142EA8F}"/>
    <hyperlink ref="B1058" r:id="rId285" display="http://sistemagestioncalidad.ramajudicial.gov.co/ModeloCSJ/index.php?sesion=&amp;op=8&amp;sop=8.5.6&amp;id_estrutura=1&amp;id=21167.00000&amp;hr=1" xr:uid="{AECD57EF-A3CB-4938-822F-5A99402624EF}"/>
    <hyperlink ref="B1059" r:id="rId286" display="http://sistemagestioncalidad.ramajudicial.gov.co/ModeloCSJ/index.php?sesion=&amp;op=8&amp;sop=8.5.6&amp;id_estrutura=2&amp;id=21168.00000&amp;hr=1" xr:uid="{4EB2ADB3-FF0F-4ECE-8249-891C17B7E31E}"/>
    <hyperlink ref="B1060" r:id="rId287" display="http://sistemagestioncalidad.ramajudicial.gov.co/ModeloCSJ/index.php?sesion=&amp;op=8&amp;sop=8.5.6&amp;id_estrutura=367&amp;id=21169.00000&amp;hr=1" xr:uid="{F1D9EF87-19D7-4AEF-B753-AC8E5D644D71}"/>
    <hyperlink ref="B1061" r:id="rId288" display="http://sistemagestioncalidad.ramajudicial.gov.co/ModeloCSJ/index.php?sesion=&amp;op=8&amp;sop=8.5.6&amp;id_estrutura=367&amp;id=21170.00000&amp;hr=1" xr:uid="{6708F585-740F-4A74-BA39-387553E3A915}"/>
    <hyperlink ref="B1062" r:id="rId289" display="http://sistemagestioncalidad.ramajudicial.gov.co/ModeloCSJ/index.php?sesion=&amp;op=8&amp;sop=8.5.6&amp;id_estrutura=367&amp;id=21171.00000&amp;hr=1" xr:uid="{CFF99E70-126A-4F70-A41D-21CCE2E640D4}"/>
    <hyperlink ref="B1063" r:id="rId290" display="http://sistemagestioncalidad.ramajudicial.gov.co/ModeloCSJ/index.php?sesion=&amp;op=8&amp;sop=8.5.6&amp;id_estrutura=367&amp;id=21172.00000&amp;hr=1" xr:uid="{AE166F07-5DEC-4655-B23F-882E74BA7AF4}"/>
    <hyperlink ref="B1064" r:id="rId291" display="http://sistemagestioncalidad.ramajudicial.gov.co/ModeloCSJ/index.php?sesion=&amp;op=8&amp;sop=8.5.6&amp;id_estrutura=367&amp;id=21173.00000&amp;hr=1" xr:uid="{71525EE5-EA07-4852-AAAF-609A39196D27}"/>
    <hyperlink ref="B1065" r:id="rId292" display="http://sistemagestioncalidad.ramajudicial.gov.co/ModeloCSJ/index.php?sesion=&amp;op=8&amp;sop=8.5.6&amp;id_estrutura=367&amp;id=21174.00000&amp;hr=1" xr:uid="{F8DF0AEC-2108-44F0-BCE6-062B8FDDB0BC}"/>
    <hyperlink ref="B1066" r:id="rId293" display="http://sistemagestioncalidad.ramajudicial.gov.co/ModeloCSJ/index.php?sesion=&amp;op=8&amp;sop=8.5.6&amp;id_estrutura=367&amp;id=21175.00000&amp;hr=1" xr:uid="{73EE9317-A4A7-43DD-990B-6F2F0340C687}"/>
    <hyperlink ref="B1067" r:id="rId294" display="http://sistemagestioncalidad.ramajudicial.gov.co/ModeloCSJ/index.php?sesion=&amp;op=8&amp;sop=8.5.6&amp;id_estrutura=367&amp;id=21176.00000&amp;hr=1" xr:uid="{C5942419-E84C-4923-B5A9-2895D63EC9C3}"/>
    <hyperlink ref="B1068" r:id="rId295" display="http://sistemagestioncalidad.ramajudicial.gov.co/ModeloCSJ/index.php?sesion=&amp;op=8&amp;sop=8.5.6&amp;id_estrutura=1&amp;id=21177.00000&amp;hr=1" xr:uid="{1981A362-99D8-4620-9EAB-A36E6DA71319}"/>
    <hyperlink ref="B1069" r:id="rId296" display="http://sistemagestioncalidad.ramajudicial.gov.co/ModeloCSJ/index.php?sesion=&amp;op=8&amp;sop=8.5.6&amp;id_estrutura=367&amp;id=21178.00000&amp;hr=1" xr:uid="{4A9DDEC4-E59B-4460-B2DF-1C10FE88823C}"/>
    <hyperlink ref="B1070" r:id="rId297" display="http://sistemagestioncalidad.ramajudicial.gov.co/ModeloCSJ/index.php?sesion=&amp;op=8&amp;sop=8.5.6&amp;id_estrutura=1&amp;id=21179.00000&amp;hr=1" xr:uid="{65736D31-CC62-4546-B3AC-468A75F86BB1}"/>
    <hyperlink ref="B1071" r:id="rId298" display="http://sistemagestioncalidad.ramajudicial.gov.co/ModeloCSJ/index.php?sesion=&amp;op=8&amp;sop=8.5.6&amp;id_estrutura=367&amp;id=21180.00000&amp;hr=1" xr:uid="{113AA13D-ADD8-447A-AE6C-4913F84242E5}"/>
    <hyperlink ref="B1072" r:id="rId299" display="http://sistemagestioncalidad.ramajudicial.gov.co/ModeloCSJ/index.php?sesion=&amp;op=8&amp;sop=8.5.6&amp;id_estrutura=367&amp;id=21181.00000&amp;hr=1" xr:uid="{880DEE4A-03AB-4074-BCE2-9AEF5C80BA14}"/>
    <hyperlink ref="B1073" r:id="rId300" display="http://sistemagestioncalidad.ramajudicial.gov.co/ModeloCSJ/index.php?sesion=&amp;op=8&amp;sop=8.5.6&amp;id_estrutura=367&amp;id=21182.00000&amp;hr=1" xr:uid="{76942D87-6D38-4989-BCFD-A0DFCB42CFDE}"/>
    <hyperlink ref="B1074" r:id="rId301" display="http://sistemagestioncalidad.ramajudicial.gov.co/ModeloCSJ/index.php?sesion=&amp;op=8&amp;sop=8.5.6&amp;id_estrutura=1&amp;id=21183.00000&amp;hr=1" xr:uid="{C64E690E-D22F-4AF7-9626-C6CE1A9A0BCF}"/>
    <hyperlink ref="B1075" r:id="rId302" display="http://sistemagestioncalidad.ramajudicial.gov.co/ModeloCSJ/index.php?sesion=&amp;op=8&amp;sop=8.5.6&amp;id_estrutura=367&amp;id=21184.00000&amp;hr=1" xr:uid="{A906BFB8-776E-46D6-8ECC-EC95ADDFE76E}"/>
    <hyperlink ref="B1076" r:id="rId303" display="http://sistemagestioncalidad.ramajudicial.gov.co/ModeloCSJ/index.php?sesion=&amp;op=8&amp;sop=8.5.6&amp;id_estrutura=1&amp;id=21185.00000&amp;hr=1" xr:uid="{03833E62-1D54-44DC-B01B-F27FF12977EE}"/>
    <hyperlink ref="B1077" r:id="rId304" display="http://sistemagestioncalidad.ramajudicial.gov.co/ModeloCSJ/index.php?sesion=&amp;op=8&amp;sop=8.5.6&amp;id_estrutura=367&amp;id=21186.00000&amp;hr=1" xr:uid="{B97EB1E1-E776-4E34-9493-45E99AEE010E}"/>
    <hyperlink ref="B1078" r:id="rId305" display="http://sistemagestioncalidad.ramajudicial.gov.co/ModeloCSJ/index.php?sesion=&amp;op=8&amp;sop=8.5.6&amp;id_estrutura=367&amp;id=21187.00000&amp;hr=1" xr:uid="{BDFCA994-420E-4278-9213-F2C37DCDF196}"/>
    <hyperlink ref="B1079" r:id="rId306" display="http://sistemagestioncalidad.ramajudicial.gov.co/ModeloCSJ/index.php?sesion=&amp;op=8&amp;sop=8.5.6&amp;id_estrutura=367&amp;id=21188.00000&amp;hr=1" xr:uid="{4F36C681-D07B-44EA-98DE-637F9BF453AD}"/>
    <hyperlink ref="B1080" r:id="rId307" display="http://sistemagestioncalidad.ramajudicial.gov.co/ModeloCSJ/index.php?sesion=&amp;op=8&amp;sop=8.5.6&amp;id_estrutura=367&amp;id=21189.00000&amp;hr=1" xr:uid="{72C400B8-4569-419D-963D-A3D7971F5655}"/>
    <hyperlink ref="B1081" r:id="rId308" display="http://sistemagestioncalidad.ramajudicial.gov.co/ModeloCSJ/index.php?sesion=&amp;op=8&amp;sop=8.5.6&amp;id_estrutura=367&amp;id=21190.00000&amp;hr=1" xr:uid="{FC2F01CA-DE96-4167-9A7B-9204E9C497BB}"/>
    <hyperlink ref="B1082" r:id="rId309" display="http://sistemagestioncalidad.ramajudicial.gov.co/ModeloCSJ/index.php?sesion=&amp;op=8&amp;sop=8.5.6&amp;id_estrutura=367&amp;id=21191.00000&amp;hr=1" xr:uid="{A1E68AA2-67F7-4EBD-B32C-0614DBCF3750}"/>
    <hyperlink ref="B1083" r:id="rId310" display="http://sistemagestioncalidad.ramajudicial.gov.co/ModeloCSJ/index.php?sesion=&amp;op=8&amp;sop=8.5.6&amp;id_estrutura=367&amp;id=21192.00000&amp;hr=1" xr:uid="{6BB19D4F-598B-48E5-96CF-E0915ED0CF55}"/>
    <hyperlink ref="B1084" r:id="rId311" display="http://sistemagestioncalidad.ramajudicial.gov.co/ModeloCSJ/index.php?sesion=&amp;op=8&amp;sop=8.5.6&amp;id_estrutura=1&amp;id=21193.00000&amp;hr=1" xr:uid="{C0A37DC4-5A8D-4FC7-8656-D30B4B98D0D0}"/>
    <hyperlink ref="B1085" r:id="rId312" display="http://sistemagestioncalidad.ramajudicial.gov.co/ModeloCSJ/index.php?sesion=&amp;op=8&amp;sop=8.5.6&amp;id_estrutura=1&amp;id=21194.00000&amp;hr=1" xr:uid="{422249C2-A553-4C74-A4E2-9E857884E4E4}"/>
    <hyperlink ref="B1086" r:id="rId313" display="http://sistemagestioncalidad.ramajudicial.gov.co/ModeloCSJ/index.php?sesion=&amp;op=8&amp;sop=8.5.6&amp;id_estrutura=1&amp;id=21195.00000&amp;hr=1" xr:uid="{079B75AC-2CF5-4BCE-BB30-B7A83267C73A}"/>
    <hyperlink ref="B1087" r:id="rId314" display="http://sistemagestioncalidad.ramajudicial.gov.co/ModeloCSJ/index.php?sesion=&amp;op=8&amp;sop=8.5.6&amp;id_estrutura=367&amp;id=21196.00000&amp;hr=1" xr:uid="{4043A386-176B-48F8-8383-33A112821D92}"/>
    <hyperlink ref="B1088" r:id="rId315" display="http://sistemagestioncalidad.ramajudicial.gov.co/ModeloCSJ/index.php?sesion=&amp;op=8&amp;sop=8.5.6&amp;id_estrutura=367&amp;id=21197.00000&amp;hr=1" xr:uid="{BA9B237E-8AE9-41F0-81E4-49C119D4C8AB}"/>
    <hyperlink ref="B1089" r:id="rId316" display="http://sistemagestioncalidad.ramajudicial.gov.co/ModeloCSJ/index.php?sesion=&amp;op=8&amp;sop=8.5.6&amp;id_estrutura=1&amp;id=21198.00000&amp;hr=1" xr:uid="{ABC7C336-2B44-4925-9C90-85B5968287B4}"/>
    <hyperlink ref="B1090" r:id="rId317" display="http://sistemagestioncalidad.ramajudicial.gov.co/ModeloCSJ/index.php?sesion=&amp;op=8&amp;sop=8.5.6&amp;id_estrutura=1&amp;id=21199.00000&amp;hr=1" xr:uid="{5606BBED-5633-4D37-AFF2-64F4012D82AF}"/>
    <hyperlink ref="B1091" r:id="rId318" display="http://sistemagestioncalidad.ramajudicial.gov.co/ModeloCSJ/index.php?sesion=&amp;op=8&amp;sop=8.5.6&amp;id_estrutura=367&amp;id=21200.00000&amp;hr=1" xr:uid="{570D7C2C-FB29-41BF-B1CD-AD93E7583AC5}"/>
    <hyperlink ref="B1092" r:id="rId319" display="http://sistemagestioncalidad.ramajudicial.gov.co/ModeloCSJ/index.php?sesion=&amp;op=8&amp;sop=8.5.6&amp;id_estrutura=367&amp;id=21201.00000&amp;hr=1" xr:uid="{4345F682-E7AB-489D-A2F6-FBC1C41B657E}"/>
    <hyperlink ref="B1093" r:id="rId320" display="http://sistemagestioncalidad.ramajudicial.gov.co/ModeloCSJ/index.php?sesion=&amp;op=8&amp;sop=8.5.6&amp;id_estrutura=367&amp;id=21202.00000&amp;hr=1" xr:uid="{04122919-E425-468C-A4CF-1A10B4720E9F}"/>
    <hyperlink ref="B1094" r:id="rId321" display="http://sistemagestioncalidad.ramajudicial.gov.co/ModeloCSJ/index.php?sesion=&amp;op=8&amp;sop=8.5.6&amp;id_estrutura=367&amp;id=21203.00000&amp;hr=1" xr:uid="{9B987E20-6335-459D-B57A-F44666CABCDC}"/>
    <hyperlink ref="B1095" r:id="rId322" display="http://sistemagestioncalidad.ramajudicial.gov.co/ModeloCSJ/index.php?sesion=&amp;op=8&amp;sop=8.5.6&amp;id_estrutura=367&amp;id=21204.00000&amp;hr=1" xr:uid="{CF2AB484-DE11-4001-B050-8F3769092B7E}"/>
    <hyperlink ref="B1096" r:id="rId323" display="http://sistemagestioncalidad.ramajudicial.gov.co/ModeloCSJ/index.php?sesion=&amp;op=8&amp;sop=8.5.6&amp;id_estrutura=367&amp;id=21205.00000&amp;hr=1" xr:uid="{0711F2B7-17AD-46ED-8FB9-06E6EF39178B}"/>
    <hyperlink ref="B1097" r:id="rId324" display="http://sistemagestioncalidad.ramajudicial.gov.co/ModeloCSJ/index.php?sesion=&amp;op=8&amp;sop=8.5.6&amp;id_estrutura=367&amp;id=21206.00000&amp;hr=1" xr:uid="{920F521E-865D-4A1F-AD30-DA142AA33FF4}"/>
    <hyperlink ref="B1098" r:id="rId325" display="http://sistemagestioncalidad.ramajudicial.gov.co/ModeloCSJ/index.php?sesion=&amp;op=8&amp;sop=8.5.6&amp;id_estrutura=1&amp;id=21207.00000&amp;hr=1" xr:uid="{922747AF-C759-41A8-A350-1C8B395D26E1}"/>
    <hyperlink ref="B1099" r:id="rId326" display="http://sistemagestioncalidad.ramajudicial.gov.co/ModeloCSJ/index.php?sesion=&amp;op=8&amp;sop=8.5.6&amp;id_estrutura=2&amp;id=21208.00000&amp;hr=1" xr:uid="{57AE0F94-470A-43D3-89A8-F7D0EA1D8838}"/>
    <hyperlink ref="B1100" r:id="rId327" display="http://sistemagestioncalidad.ramajudicial.gov.co/ModeloCSJ/index.php?sesion=&amp;op=8&amp;sop=8.5.6&amp;id_estrutura=367&amp;id=21209.00000&amp;hr=1" xr:uid="{DF29B1C1-904D-494A-B08F-BCED9363D821}"/>
    <hyperlink ref="B1101" r:id="rId328" display="http://sistemagestioncalidad.ramajudicial.gov.co/ModeloCSJ/index.php?sesion=&amp;op=8&amp;sop=8.5.6&amp;id_estrutura=1&amp;id=21210.00000&amp;hr=1" xr:uid="{668DFE38-8173-4907-9298-EBD59DB5C0A7}"/>
    <hyperlink ref="B1102" r:id="rId329" display="http://sistemagestioncalidad.ramajudicial.gov.co/ModeloCSJ/index.php?sesion=&amp;op=8&amp;sop=8.5.6&amp;id_estrutura=367&amp;id=21211.00000&amp;hr=1" xr:uid="{A518FC9E-1C3B-4E7A-8B74-975C708D9E91}"/>
    <hyperlink ref="B1103" r:id="rId330" display="http://sistemagestioncalidad.ramajudicial.gov.co/ModeloCSJ/index.php?sesion=&amp;op=8&amp;sop=8.5.6&amp;id_estrutura=367&amp;id=21212.00000&amp;hr=1" xr:uid="{55709A39-1F67-4070-BC51-B2B7C9B0ED7D}"/>
    <hyperlink ref="B1104" r:id="rId331" display="http://sistemagestioncalidad.ramajudicial.gov.co/ModeloCSJ/index.php?sesion=&amp;op=8&amp;sop=8.5.6&amp;id_estrutura=367&amp;id=21213.00000&amp;hr=1" xr:uid="{0A974A92-E5F9-421E-8DA9-6882EB6CD0E6}"/>
    <hyperlink ref="B1105" r:id="rId332" display="http://sistemagestioncalidad.ramajudicial.gov.co/ModeloCSJ/index.php?sesion=&amp;op=8&amp;sop=8.5.6&amp;id_estrutura=367&amp;id=21214.00000&amp;hr=1" xr:uid="{7AB6ECF9-0E26-49C9-911A-2E9C8BE32E67}"/>
    <hyperlink ref="B1106" r:id="rId333" display="http://sistemagestioncalidad.ramajudicial.gov.co/ModeloCSJ/index.php?sesion=&amp;op=8&amp;sop=8.5.6&amp;id_estrutura=1&amp;id=21215.00000&amp;hr=1" xr:uid="{3C638C16-0411-47A9-931C-D855AF0EF523}"/>
    <hyperlink ref="B1107" r:id="rId334" display="http://sistemagestioncalidad.ramajudicial.gov.co/ModeloCSJ/index.php?sesion=&amp;op=8&amp;sop=8.5.6&amp;id_estrutura=367&amp;id=21216.00000&amp;hr=1" xr:uid="{CD54BD10-69C3-4D45-94C3-CE6E32FC47D6}"/>
    <hyperlink ref="B1108" r:id="rId335" display="http://sistemagestioncalidad.ramajudicial.gov.co/ModeloCSJ/index.php?sesion=&amp;op=8&amp;sop=8.5.6&amp;id_estrutura=367&amp;id=21217.00000&amp;hr=1" xr:uid="{C9B61528-5742-4123-A98B-9813ABB9313D}"/>
    <hyperlink ref="B1109" r:id="rId336" display="http://sistemagestioncalidad.ramajudicial.gov.co/ModeloCSJ/index.php?sesion=&amp;op=8&amp;sop=8.5.6&amp;id_estrutura=367&amp;id=21218.00000&amp;hr=1" xr:uid="{554638DE-0AE1-43A8-B723-CD68D9809110}"/>
    <hyperlink ref="B1110" r:id="rId337" display="http://sistemagestioncalidad.ramajudicial.gov.co/ModeloCSJ/index.php?sesion=&amp;op=8&amp;sop=8.5.6&amp;id_estrutura=367&amp;id=21219.00000&amp;hr=1" xr:uid="{12D1097E-3924-4758-A0C9-FFF527FB7AB9}"/>
    <hyperlink ref="B1111" r:id="rId338" display="http://sistemagestioncalidad.ramajudicial.gov.co/ModeloCSJ/index.php?sesion=&amp;op=8&amp;sop=8.5.6&amp;id_estrutura=1&amp;id=21220.00000&amp;hr=1" xr:uid="{63341F37-CCB0-4F2B-81B4-64EC275DABC2}"/>
    <hyperlink ref="B1112" r:id="rId339" display="http://sistemagestioncalidad.ramajudicial.gov.co/ModeloCSJ/index.php?sesion=&amp;op=8&amp;sop=8.5.6&amp;id_estrutura=367&amp;id=21221.00000&amp;hr=1" xr:uid="{A60F71CB-C68E-4BD0-85C1-94BECC3E853F}"/>
    <hyperlink ref="B1113" r:id="rId340" display="http://sistemagestioncalidad.ramajudicial.gov.co/ModeloCSJ/index.php?sesion=&amp;op=8&amp;sop=8.5.6&amp;id_estrutura=367&amp;id=21222.00000&amp;hr=1" xr:uid="{A342D629-4859-45EE-AF68-AF1D9A185A6C}"/>
    <hyperlink ref="B1114" r:id="rId341" display="http://sistemagestioncalidad.ramajudicial.gov.co/ModeloCSJ/index.php?sesion=&amp;op=8&amp;sop=8.5.6&amp;id_estrutura=367&amp;id=21223.00000&amp;hr=1" xr:uid="{68FEE8A2-60A2-44E6-9D1B-95A2321985F3}"/>
    <hyperlink ref="B1115" r:id="rId342" display="http://sistemagestioncalidad.ramajudicial.gov.co/ModeloCSJ/index.php?sesion=&amp;op=8&amp;sop=8.5.6&amp;id_estrutura=1&amp;id=21224.00000&amp;hr=1" xr:uid="{8F67710F-3FC1-4186-A362-E22594548774}"/>
    <hyperlink ref="B1116" r:id="rId343" display="http://sistemagestioncalidad.ramajudicial.gov.co/ModeloCSJ/index.php?sesion=&amp;op=8&amp;sop=8.5.6&amp;id_estrutura=367&amp;id=21225.00000&amp;hr=1" xr:uid="{F97DC44E-99E3-4824-9DFE-773176880624}"/>
    <hyperlink ref="B1117" r:id="rId344" display="http://sistemagestioncalidad.ramajudicial.gov.co/ModeloCSJ/index.php?sesion=&amp;op=8&amp;sop=8.5.6&amp;id_estrutura=367&amp;id=21226.00000&amp;hr=1" xr:uid="{05D81329-0D2A-44D4-8EC1-5B2C6C85D082}"/>
    <hyperlink ref="B1118" r:id="rId345" display="http://sistemagestioncalidad.ramajudicial.gov.co/ModeloCSJ/index.php?sesion=&amp;op=8&amp;sop=8.5.6&amp;id_estrutura=367&amp;id=21227.00000&amp;hr=1" xr:uid="{17BC1483-597B-47BB-9D13-A0F9A7CCAA15}"/>
    <hyperlink ref="B1119" r:id="rId346" display="http://sistemagestioncalidad.ramajudicial.gov.co/ModeloCSJ/index.php?sesion=&amp;op=8&amp;sop=8.5.6&amp;id_estrutura=367&amp;id=21228.00000&amp;hr=1" xr:uid="{D870FF7E-D232-46E4-AF20-4BDC70B58170}"/>
    <hyperlink ref="B1120" r:id="rId347" display="http://sistemagestioncalidad.ramajudicial.gov.co/ModeloCSJ/index.php?sesion=&amp;op=8&amp;sop=8.5.6&amp;id_estrutura=2&amp;id=21229.00000&amp;hr=1" xr:uid="{3D4F2E02-12FD-41A0-9356-C8562C16A8F7}"/>
    <hyperlink ref="B1121" r:id="rId348" display="http://sistemagestioncalidad.ramajudicial.gov.co/ModeloCSJ/index.php?sesion=&amp;op=8&amp;sop=8.5.6&amp;id_estrutura=367&amp;id=21230.00000&amp;hr=1" xr:uid="{C2F39E4A-CFEA-46F4-98F5-D06ECDCEA56D}"/>
    <hyperlink ref="B1122" r:id="rId349" display="http://sistemagestioncalidad.ramajudicial.gov.co/ModeloCSJ/index.php?sesion=&amp;op=8&amp;sop=8.5.6&amp;id_estrutura=367&amp;id=21231.00000&amp;hr=1" xr:uid="{257CD64B-43F2-4D16-82BA-F4DFAF830FAB}"/>
    <hyperlink ref="B1123" r:id="rId350" display="http://sistemagestioncalidad.ramajudicial.gov.co/ModeloCSJ/index.php?sesion=&amp;op=8&amp;sop=8.5.6&amp;id_estrutura=367&amp;id=21232.00000&amp;hr=1" xr:uid="{1D3F79D8-EF13-4F81-ACA6-E738C0C7CD79}"/>
    <hyperlink ref="B1124" r:id="rId351" display="http://sistemagestioncalidad.ramajudicial.gov.co/ModeloCSJ/index.php?sesion=&amp;op=8&amp;sop=8.5.6&amp;id_estrutura=367&amp;id=21233.00000&amp;hr=1" xr:uid="{FA67D490-D53D-4AD0-A6C3-8F7DA41AE7A9}"/>
    <hyperlink ref="B1125" r:id="rId352" display="http://sistemagestioncalidad.ramajudicial.gov.co/ModeloCSJ/index.php?sesion=&amp;op=8&amp;sop=8.5.6&amp;id_estrutura=1&amp;id=21234.00000&amp;hr=1" xr:uid="{6306CBB9-D8C7-4036-9A16-B202E9696067}"/>
    <hyperlink ref="B1126" r:id="rId353" display="http://sistemagestioncalidad.ramajudicial.gov.co/ModeloCSJ/index.php?sesion=&amp;op=8&amp;sop=8.5.6&amp;id_estrutura=367&amp;id=21235.00000&amp;hr=1" xr:uid="{6727358F-4592-4589-8CA3-AAF131C9FCC5}"/>
    <hyperlink ref="B1127" r:id="rId354" display="http://sistemagestioncalidad.ramajudicial.gov.co/ModeloCSJ/index.php?sesion=&amp;op=8&amp;sop=8.5.6&amp;id_estrutura=367&amp;id=21236.00000&amp;hr=1" xr:uid="{41610DE3-5EA0-4202-ADDC-E75120F35704}"/>
    <hyperlink ref="B1128" r:id="rId355" display="http://sistemagestioncalidad.ramajudicial.gov.co/ModeloCSJ/index.php?sesion=&amp;op=8&amp;sop=8.5.6&amp;id_estrutura=367&amp;id=21237.00000&amp;hr=1" xr:uid="{0297158E-1D74-4401-A5DB-B9DADE60FF3C}"/>
    <hyperlink ref="B1129" r:id="rId356" display="http://sistemagestioncalidad.ramajudicial.gov.co/ModeloCSJ/index.php?sesion=&amp;op=8&amp;sop=8.5.6&amp;id_estrutura=367&amp;id=21238.00000&amp;hr=1" xr:uid="{C82FD55E-468F-449B-BF97-7D5C942F2D84}"/>
    <hyperlink ref="B1130" r:id="rId357" display="http://sistemagestioncalidad.ramajudicial.gov.co/ModeloCSJ/index.php?sesion=&amp;op=8&amp;sop=8.5.6&amp;id_estrutura=367&amp;id=21239.00000&amp;hr=1" xr:uid="{B0179654-0ADD-4013-8C68-870A0C9F6F72}"/>
    <hyperlink ref="B1131" r:id="rId358" display="http://sistemagestioncalidad.ramajudicial.gov.co/ModeloCSJ/index.php?sesion=&amp;op=8&amp;sop=8.5.6&amp;id_estrutura=1&amp;id=21240.00000&amp;hr=1" xr:uid="{FFDC92E5-76D3-4587-8D6D-72CF188C820B}"/>
    <hyperlink ref="B1132" r:id="rId359" display="http://sistemagestioncalidad.ramajudicial.gov.co/ModeloCSJ/index.php?sesion=&amp;op=8&amp;sop=8.5.6&amp;id_estrutura=367&amp;id=21241.00000&amp;hr=1" xr:uid="{38D74614-8DA1-4A19-BB0C-B4AC36BABB85}"/>
    <hyperlink ref="B1133" r:id="rId360" display="http://sistemagestioncalidad.ramajudicial.gov.co/ModeloCSJ/index.php?sesion=&amp;op=8&amp;sop=8.5.6&amp;id_estrutura=367&amp;id=21242.00000&amp;hr=1" xr:uid="{075B7C6B-7E51-40BA-9B6D-6733252C5292}"/>
    <hyperlink ref="B1134" r:id="rId361" display="http://sistemagestioncalidad.ramajudicial.gov.co/ModeloCSJ/index.php?sesion=&amp;op=8&amp;sop=8.5.6&amp;id_estrutura=367&amp;id=21243.00000&amp;hr=1" xr:uid="{61BC57A7-BB24-4386-ABB7-846EFC827C3D}"/>
    <hyperlink ref="B1135" r:id="rId362" display="http://sistemagestioncalidad.ramajudicial.gov.co/ModeloCSJ/index.php?sesion=&amp;op=8&amp;sop=8.5.6&amp;id_estrutura=1&amp;id=21244.00000&amp;hr=1" xr:uid="{0B850322-3CE3-4FA3-B9FB-C41C31E39DE2}"/>
    <hyperlink ref="B1136" r:id="rId363" display="http://sistemagestioncalidad.ramajudicial.gov.co/ModeloCSJ/index.php?sesion=&amp;op=8&amp;sop=8.5.6&amp;id_estrutura=3&amp;id=21245.00000&amp;hr=1" xr:uid="{3E53D82A-56D6-4A28-910E-61BD919378D9}"/>
    <hyperlink ref="B1137" r:id="rId364" display="http://sistemagestioncalidad.ramajudicial.gov.co/ModeloCSJ/index.php?sesion=&amp;op=8&amp;sop=8.5.6&amp;id_estrutura=2&amp;id=21246.00000&amp;hr=1" xr:uid="{26F15CDC-F0AC-46D9-9DEE-F7B63A4B69A5}"/>
    <hyperlink ref="B1138" r:id="rId365" display="http://sistemagestioncalidad.ramajudicial.gov.co/ModeloCSJ/index.php?sesion=&amp;op=8&amp;sop=8.5.6&amp;id_estrutura=2&amp;id=21247.00000&amp;hr=1" xr:uid="{DFD4C3FD-8B56-4D5B-8B65-51D9C2122DF2}"/>
    <hyperlink ref="B1139" r:id="rId366" display="http://sistemagestioncalidad.ramajudicial.gov.co/ModeloCSJ/index.php?sesion=&amp;op=8&amp;sop=8.5.6&amp;id_estrutura=1&amp;id=21248.00000&amp;hr=1" xr:uid="{0AA68B09-123F-475B-A43B-DE5B5B894E2B}"/>
    <hyperlink ref="B1140" r:id="rId367" display="http://sistemagestioncalidad.ramajudicial.gov.co/ModeloCSJ/index.php?sesion=&amp;op=8&amp;sop=8.5.6&amp;id_estrutura=1&amp;id=21249.00000&amp;hr=1" xr:uid="{B28DAA5E-4A35-46F0-BFBE-105A10BC08BA}"/>
    <hyperlink ref="B1141" r:id="rId368" display="http://sistemagestioncalidad.ramajudicial.gov.co/ModeloCSJ/index.php?sesion=&amp;op=8&amp;sop=8.5.6&amp;id_estrutura=367&amp;id=21250.00000&amp;hr=1" xr:uid="{457FD29A-D9B6-4109-911B-889C8C849A8A}"/>
    <hyperlink ref="B1142" r:id="rId369" display="http://sistemagestioncalidad.ramajudicial.gov.co/ModeloCSJ/index.php?sesion=&amp;op=8&amp;sop=8.5.6&amp;id_estrutura=367&amp;id=21251.00000&amp;hr=1" xr:uid="{ECCA0D3C-5CB7-4CEF-BD44-471008B0B01B}"/>
    <hyperlink ref="B1143" r:id="rId370" display="http://sistemagestioncalidad.ramajudicial.gov.co/ModeloCSJ/index.php?sesion=&amp;op=8&amp;sop=8.5.6&amp;id_estrutura=1&amp;id=21252.00000&amp;hr=1" xr:uid="{0C321B70-F844-44C5-875F-E16D5C67FE06}"/>
    <hyperlink ref="B1144" r:id="rId371" display="http://sistemagestioncalidad.ramajudicial.gov.co/ModeloCSJ/index.php?sesion=&amp;op=8&amp;sop=8.5.6&amp;id_estrutura=367&amp;id=21253.00000&amp;hr=1" xr:uid="{622AAFDB-3126-4D1F-B847-0A4D93171899}"/>
    <hyperlink ref="B1145" r:id="rId372" display="http://sistemagestioncalidad.ramajudicial.gov.co/ModeloCSJ/index.php?sesion=&amp;op=8&amp;sop=8.5.6&amp;id_estrutura=367&amp;id=21254.00000&amp;hr=1" xr:uid="{1B955013-8B6D-40F7-97CF-E4A12981551C}"/>
    <hyperlink ref="B1146" r:id="rId373" display="http://sistemagestioncalidad.ramajudicial.gov.co/ModeloCSJ/index.php?sesion=&amp;op=8&amp;sop=8.5.6&amp;id_estrutura=2&amp;id=21255.00000&amp;hr=1" xr:uid="{FA1EE101-CE62-4B12-A6A3-9D4BA70F0984}"/>
    <hyperlink ref="B1147" r:id="rId374" display="http://sistemagestioncalidad.ramajudicial.gov.co/ModeloCSJ/index.php?sesion=&amp;op=8&amp;sop=8.5.6&amp;id_estrutura=1&amp;id=21256.00000&amp;hr=1" xr:uid="{A178121B-0E2B-4AB6-839C-FD0F36958396}"/>
    <hyperlink ref="B1148" r:id="rId375" display="http://sistemagestioncalidad.ramajudicial.gov.co/ModeloCSJ/index.php?sesion=&amp;op=8&amp;sop=8.5.6&amp;id_estrutura=1&amp;id=21257.00000&amp;hr=1" xr:uid="{020C604A-4FC9-4857-8D2F-CC7DC1CF03F4}"/>
    <hyperlink ref="B1149" r:id="rId376" display="http://sistemagestioncalidad.ramajudicial.gov.co/ModeloCSJ/index.php?sesion=&amp;op=8&amp;sop=8.5.6&amp;id_estrutura=2&amp;id=21258.00000&amp;hr=1" xr:uid="{D0402172-6516-4C6C-ADC7-4C00A889F01A}"/>
    <hyperlink ref="B1150" r:id="rId377" display="http://sistemagestioncalidad.ramajudicial.gov.co/ModeloCSJ/index.php?sesion=&amp;op=8&amp;sop=8.5.6&amp;id_estrutura=2&amp;id=21259.00000&amp;hr=1" xr:uid="{B61FB3C6-E864-43C3-B188-1457AA996CBB}"/>
    <hyperlink ref="B1151" r:id="rId378" display="http://sistemagestioncalidad.ramajudicial.gov.co/ModeloCSJ/index.php?sesion=&amp;op=8&amp;sop=8.5.6&amp;id_estrutura=367&amp;id=21260.00000&amp;hr=1" xr:uid="{8233EAB8-1ADE-4C6F-A5AC-CE587589E8F3}"/>
    <hyperlink ref="B1152" r:id="rId379" display="http://sistemagestioncalidad.ramajudicial.gov.co/ModeloCSJ/index.php?sesion=&amp;op=8&amp;sop=8.5.6&amp;id_estrutura=367&amp;id=21261.00000&amp;hr=1" xr:uid="{CCEC6E24-322C-4BB3-B8F3-5E7FA34F9E14}"/>
    <hyperlink ref="B1153" r:id="rId380" display="http://sistemagestioncalidad.ramajudicial.gov.co/ModeloCSJ/index.php?sesion=&amp;op=8&amp;sop=8.5.6&amp;id_estrutura=367&amp;id=21262.00000&amp;hr=1" xr:uid="{1CE1B917-7A36-4DC9-98C0-9B3327BAA898}"/>
    <hyperlink ref="B1154" r:id="rId381" display="http://sistemagestioncalidad.ramajudicial.gov.co/ModeloCSJ/index.php?sesion=&amp;op=8&amp;sop=8.5.6&amp;id_estrutura=1&amp;id=21263.00000&amp;hr=1" xr:uid="{1D5C8283-4116-49CA-808B-43DF00069991}"/>
    <hyperlink ref="B1155" r:id="rId382" display="http://sistemagestioncalidad.ramajudicial.gov.co/ModeloCSJ/index.php?sesion=&amp;op=8&amp;sop=8.5.6&amp;id_estrutura=367&amp;id=21264.00000&amp;hr=1" xr:uid="{36016BD6-EBDE-4196-B35E-B198B500ACE6}"/>
    <hyperlink ref="B1156" r:id="rId383" display="http://sistemagestioncalidad.ramajudicial.gov.co/ModeloCSJ/index.php?sesion=&amp;op=8&amp;sop=8.5.6&amp;id_estrutura=367&amp;id=21265.00000&amp;hr=1" xr:uid="{0C13C594-50FE-43AA-B88B-9FA9EDF9B85A}"/>
    <hyperlink ref="B1157" r:id="rId384" display="http://sistemagestioncalidad.ramajudicial.gov.co/ModeloCSJ/index.php?sesion=&amp;op=8&amp;sop=8.5.6&amp;id_estrutura=367&amp;id=21266.00000&amp;hr=1" xr:uid="{328CB823-6CCF-46F1-9CE8-F63149E2277E}"/>
    <hyperlink ref="B1158" r:id="rId385" display="http://sistemagestioncalidad.ramajudicial.gov.co/ModeloCSJ/index.php?sesion=&amp;op=8&amp;sop=8.5.6&amp;id_estrutura=367&amp;id=21267.00000&amp;hr=1" xr:uid="{315D7C97-09DA-4A6A-AF6C-62AA9B4B6858}"/>
    <hyperlink ref="B1159" r:id="rId386" display="http://sistemagestioncalidad.ramajudicial.gov.co/ModeloCSJ/index.php?sesion=&amp;op=8&amp;sop=8.5.6&amp;id_estrutura=367&amp;id=21268.00000&amp;hr=1" xr:uid="{B425749F-28FE-4F73-AB92-F520DE006104}"/>
    <hyperlink ref="B1160" r:id="rId387" display="http://sistemagestioncalidad.ramajudicial.gov.co/ModeloCSJ/index.php?sesion=&amp;op=8&amp;sop=8.5.6&amp;id_estrutura=367&amp;id=21269.00000&amp;hr=1" xr:uid="{22F3AD63-0FE0-450B-B73B-A611CB12F57C}"/>
    <hyperlink ref="B1161" r:id="rId388" display="http://sistemagestioncalidad.ramajudicial.gov.co/ModeloCSJ/index.php?sesion=&amp;op=8&amp;sop=8.5.6&amp;id_estrutura=367&amp;id=21270.00000&amp;hr=1" xr:uid="{46155747-6E93-4879-B662-5430B97E7E6D}"/>
    <hyperlink ref="B1162" r:id="rId389" display="http://sistemagestioncalidad.ramajudicial.gov.co/ModeloCSJ/index.php?sesion=&amp;op=8&amp;sop=8.5.6&amp;id_estrutura=367&amp;id=21271.00000&amp;hr=1" xr:uid="{6F683034-07F4-470D-B499-0E5DD3381C5F}"/>
    <hyperlink ref="B1163" r:id="rId390" display="http://sistemagestioncalidad.ramajudicial.gov.co/ModeloCSJ/index.php?sesion=&amp;op=8&amp;sop=8.5.6&amp;id_estrutura=367&amp;id=21272.00000&amp;hr=1" xr:uid="{3C368016-5EA6-4FE7-B2F8-06E9C47813CC}"/>
    <hyperlink ref="B1164" r:id="rId391" display="http://sistemagestioncalidad.ramajudicial.gov.co/ModeloCSJ/index.php?sesion=&amp;op=8&amp;sop=8.5.6&amp;id_estrutura=1&amp;id=21273.00000&amp;hr=1" xr:uid="{5B9A335C-E144-4BDD-9D37-20150451FA46}"/>
    <hyperlink ref="B1165" r:id="rId392" display="http://sistemagestioncalidad.ramajudicial.gov.co/ModeloCSJ/index.php?sesion=&amp;op=8&amp;sop=8.5.6&amp;id_estrutura=367&amp;id=21274.00000&amp;hr=1" xr:uid="{3E3305BF-FE39-4D91-BE32-5D7BB9455B28}"/>
    <hyperlink ref="B1166" r:id="rId393" display="http://sistemagestioncalidad.ramajudicial.gov.co/ModeloCSJ/index.php?sesion=&amp;op=8&amp;sop=8.5.6&amp;id_estrutura=1&amp;id=21275.00000&amp;hr=1" xr:uid="{FA2CD6A0-A394-4EB3-A30E-B45C7D703C9E}"/>
    <hyperlink ref="B1167" r:id="rId394" display="http://sistemagestioncalidad.ramajudicial.gov.co/ModeloCSJ/index.php?sesion=&amp;op=8&amp;sop=8.5.6&amp;id_estrutura=367&amp;id=21276.00000&amp;hr=1" xr:uid="{E3F25FB4-1964-47CC-AB7E-C1ECADDEFC5C}"/>
    <hyperlink ref="B1168" r:id="rId395" display="http://sistemagestioncalidad.ramajudicial.gov.co/ModeloCSJ/index.php?sesion=&amp;op=8&amp;sop=8.5.6&amp;id_estrutura=367&amp;id=21277.00000&amp;hr=1" xr:uid="{1D78CEBE-9C5B-4189-A52F-DA0B2D7E3434}"/>
    <hyperlink ref="B1169" r:id="rId396" display="http://sistemagestioncalidad.ramajudicial.gov.co/ModeloCSJ/index.php?sesion=&amp;op=8&amp;sop=8.5.6&amp;id_estrutura=367&amp;id=21278.00000&amp;hr=1" xr:uid="{197E6BB2-433E-449D-9672-16CC7BA1AAC2}"/>
    <hyperlink ref="B1170" r:id="rId397" display="http://sistemagestioncalidad.ramajudicial.gov.co/ModeloCSJ/index.php?sesion=&amp;op=8&amp;sop=8.5.6&amp;id_estrutura=367&amp;id=21279.00000&amp;hr=1" xr:uid="{0060C48F-AB2A-48EF-9956-B1106D951868}"/>
    <hyperlink ref="B1171" r:id="rId398" display="http://sistemagestioncalidad.ramajudicial.gov.co/ModeloCSJ/index.php?sesion=&amp;op=8&amp;sop=8.5.6&amp;id_estrutura=1&amp;id=21280.00000&amp;hr=1" xr:uid="{CB7A6AA2-4FE0-4DB4-A517-9A533EF714C6}"/>
    <hyperlink ref="B1172" r:id="rId399" display="http://sistemagestioncalidad.ramajudicial.gov.co/ModeloCSJ/index.php?sesion=&amp;op=8&amp;sop=8.5.6&amp;id_estrutura=367&amp;id=21281.00000&amp;hr=1" xr:uid="{169E9141-30A7-42F1-877B-C92F5B5B30A6}"/>
    <hyperlink ref="B1173" r:id="rId400" display="http://sistemagestioncalidad.ramajudicial.gov.co/ModeloCSJ/index.php?sesion=&amp;op=8&amp;sop=8.5.6&amp;id_estrutura=367&amp;id=21282.00000&amp;hr=1" xr:uid="{BB5BA0DB-EC26-47DA-9E52-326E1E9F7EAA}"/>
    <hyperlink ref="B1174" r:id="rId401" display="http://sistemagestioncalidad.ramajudicial.gov.co/ModeloCSJ/index.php?sesion=&amp;op=8&amp;sop=8.5.6&amp;id_estrutura=367&amp;id=21283.00000&amp;hr=1" xr:uid="{1963839F-3299-4766-905E-9B4036A74B30}"/>
    <hyperlink ref="B1175" r:id="rId402" display="http://sistemagestioncalidad.ramajudicial.gov.co/ModeloCSJ/index.php?sesion=&amp;op=8&amp;sop=8.5.6&amp;id_estrutura=2&amp;id=21284.00000&amp;hr=1" xr:uid="{A6D232DD-A580-45CB-881C-A4C2C6DE7F83}"/>
    <hyperlink ref="B1176" r:id="rId403" display="http://sistemagestioncalidad.ramajudicial.gov.co/ModeloCSJ/index.php?sesion=&amp;op=8&amp;sop=8.5.6&amp;id_estrutura=1&amp;id=21285.00000&amp;hr=1" xr:uid="{9F5A7629-24A7-46D9-91FD-197622C5CEA0}"/>
    <hyperlink ref="B1177" r:id="rId404" display="http://sistemagestioncalidad.ramajudicial.gov.co/ModeloCSJ/index.php?sesion=&amp;op=8&amp;sop=8.5.6&amp;id_estrutura=1&amp;id=21286.00000&amp;hr=1" xr:uid="{88236719-2931-4568-83C9-F399AC561E1F}"/>
    <hyperlink ref="B1178" r:id="rId405" display="http://sistemagestioncalidad.ramajudicial.gov.co/ModeloCSJ/index.php?sesion=&amp;op=8&amp;sop=8.5.6&amp;id_estrutura=367&amp;id=21287.00000&amp;hr=1" xr:uid="{9ADCDD6D-CCEC-45C5-886F-368B743C146E}"/>
    <hyperlink ref="B1179" r:id="rId406" display="http://sistemagestioncalidad.ramajudicial.gov.co/ModeloCSJ/index.php?sesion=&amp;op=8&amp;sop=8.5.6&amp;id_estrutura=367&amp;id=21288.00000&amp;hr=1" xr:uid="{B72E9462-9F0F-4825-809D-33AA5FDB0173}"/>
    <hyperlink ref="B1180" r:id="rId407" display="http://sistemagestioncalidad.ramajudicial.gov.co/ModeloCSJ/index.php?sesion=&amp;op=8&amp;sop=8.5.6&amp;id_estrutura=2&amp;id=21289.00000&amp;hr=1" xr:uid="{72C34A41-4777-46FD-96CF-E99AC1751637}"/>
    <hyperlink ref="B1181" r:id="rId408" display="http://sistemagestioncalidad.ramajudicial.gov.co/ModeloCSJ/index.php?sesion=&amp;op=8&amp;sop=8.5.6&amp;id_estrutura=367&amp;id=21290.00000&amp;hr=1" xr:uid="{B018860D-5427-41BB-927E-B1B00B86F057}"/>
    <hyperlink ref="B1182" r:id="rId409" display="http://sistemagestioncalidad.ramajudicial.gov.co/ModeloCSJ/index.php?sesion=&amp;op=8&amp;sop=8.5.6&amp;id_estrutura=367&amp;id=21291.00000&amp;hr=1" xr:uid="{F1166DDE-38E7-4BB5-BFCA-05BFC99156DA}"/>
    <hyperlink ref="B1183" r:id="rId410" display="http://sistemagestioncalidad.ramajudicial.gov.co/ModeloCSJ/index.php?sesion=&amp;op=8&amp;sop=8.5.6&amp;id_estrutura=367&amp;id=21292.00000&amp;hr=1" xr:uid="{F46B6D9B-227F-4AFB-ACFC-C85595CB7B46}"/>
    <hyperlink ref="B1184" r:id="rId411" display="http://sistemagestioncalidad.ramajudicial.gov.co/ModeloCSJ/index.php?sesion=&amp;op=8&amp;sop=8.5.6&amp;id_estrutura=367&amp;id=21293.00000&amp;hr=1" xr:uid="{56629600-D4FB-4BA9-9C59-229061911BDE}"/>
    <hyperlink ref="B1185" r:id="rId412" display="http://sistemagestioncalidad.ramajudicial.gov.co/ModeloCSJ/index.php?sesion=&amp;op=8&amp;sop=8.5.6&amp;id_estrutura=367&amp;id=21294.00000&amp;hr=1" xr:uid="{364FF704-3216-463B-AAD6-BFF1AA290849}"/>
    <hyperlink ref="B1186" r:id="rId413" display="http://sistemagestioncalidad.ramajudicial.gov.co/ModeloCSJ/index.php?sesion=&amp;op=8&amp;sop=8.5.6&amp;id_estrutura=1&amp;id=21295.00000&amp;hr=1" xr:uid="{20B4E6DC-C5C4-4146-B09E-85041FCE61F3}"/>
    <hyperlink ref="B1187" r:id="rId414" display="http://sistemagestioncalidad.ramajudicial.gov.co/ModeloCSJ/index.php?sesion=&amp;op=8&amp;sop=8.5.6&amp;id_estrutura=1&amp;id=21296.00000&amp;hr=1" xr:uid="{A9892DDE-4B0E-4ED4-A0C2-59CCF5859487}"/>
    <hyperlink ref="B1188" r:id="rId415" display="http://sistemagestioncalidad.ramajudicial.gov.co/ModeloCSJ/index.php?sesion=&amp;op=8&amp;sop=8.5.6&amp;id_estrutura=367&amp;id=21297.00000&amp;hr=1" xr:uid="{F3D9FA43-5527-4E98-9824-C18858A875C8}"/>
    <hyperlink ref="B1189" r:id="rId416" display="http://sistemagestioncalidad.ramajudicial.gov.co/ModeloCSJ/index.php?sesion=&amp;op=8&amp;sop=8.5.6&amp;id_estrutura=1&amp;id=21298.00000&amp;hr=1" xr:uid="{BD73D93B-7046-4490-BF17-2BE3A39613CF}"/>
    <hyperlink ref="B1190" r:id="rId417" display="http://sistemagestioncalidad.ramajudicial.gov.co/ModeloCSJ/index.php?sesion=&amp;op=8&amp;sop=8.5.6&amp;id_estrutura=1&amp;id=21299.00000&amp;hr=1" xr:uid="{4B0541AD-EC42-4E65-8C4A-BC004055799D}"/>
    <hyperlink ref="B1191" r:id="rId418" display="http://sistemagestioncalidad.ramajudicial.gov.co/ModeloCSJ/index.php?sesion=&amp;op=8&amp;sop=8.5.6&amp;id_estrutura=367&amp;id=21300.00000&amp;hr=1" xr:uid="{6ABA852C-3D8A-4D30-89F7-42590231E73F}"/>
    <hyperlink ref="B1192" r:id="rId419" display="http://sistemagestioncalidad.ramajudicial.gov.co/ModeloCSJ/index.php?sesion=&amp;op=8&amp;sop=8.5.6&amp;id_estrutura=367&amp;id=21301.00000&amp;hr=1" xr:uid="{F5FA4214-988E-4CF7-B4E3-51ACC1F94668}"/>
    <hyperlink ref="B1193" r:id="rId420" display="http://sistemagestioncalidad.ramajudicial.gov.co/ModeloCSJ/index.php?sesion=&amp;op=8&amp;sop=8.5.6&amp;id_estrutura=367&amp;id=21302.00000&amp;hr=1" xr:uid="{9CFADB45-CFF2-4121-BB64-D72BF3141B39}"/>
    <hyperlink ref="B1194" r:id="rId421" display="http://sistemagestioncalidad.ramajudicial.gov.co/ModeloCSJ/index.php?sesion=&amp;op=8&amp;sop=8.5.6&amp;id_estrutura=367&amp;id=21303.00000&amp;hr=1" xr:uid="{041CEC22-AE55-42A0-9623-B82C3FE339F1}"/>
    <hyperlink ref="B1195" r:id="rId422" display="http://sistemagestioncalidad.ramajudicial.gov.co/ModeloCSJ/index.php?sesion=&amp;op=8&amp;sop=8.5.6&amp;id_estrutura=1&amp;id=21304.00000&amp;hr=1" xr:uid="{959CFABA-DFA4-491D-B20A-C0787BE5AA9E}"/>
    <hyperlink ref="B1196" r:id="rId423" display="http://sistemagestioncalidad.ramajudicial.gov.co/ModeloCSJ/index.php?sesion=&amp;op=8&amp;sop=8.5.6&amp;id_estrutura=367&amp;id=21305.00000&amp;hr=1" xr:uid="{14643C1B-D432-40C2-A483-5F3131FFC4AF}"/>
    <hyperlink ref="B1197" r:id="rId424" display="http://sistemagestioncalidad.ramajudicial.gov.co/ModeloCSJ/index.php?sesion=&amp;op=8&amp;sop=8.5.6&amp;id_estrutura=367&amp;id=21306.00000&amp;hr=1" xr:uid="{8B64C581-870B-425A-8823-5C04639B75AF}"/>
    <hyperlink ref="B1198" r:id="rId425" display="http://sistemagestioncalidad.ramajudicial.gov.co/ModeloCSJ/index.php?sesion=&amp;op=8&amp;sop=8.5.6&amp;id_estrutura=1&amp;id=21307.00000&amp;hr=1" xr:uid="{E05123C9-D5AE-49B9-B6E7-3A45E192D8F5}"/>
    <hyperlink ref="B1199" r:id="rId426" display="http://sistemagestioncalidad.ramajudicial.gov.co/ModeloCSJ/index.php?sesion=&amp;op=8&amp;sop=8.5.6&amp;id_estrutura=1&amp;id=21308.00000&amp;hr=1" xr:uid="{E5D9A8C5-E3B1-46AC-B161-B8A7B0614230}"/>
    <hyperlink ref="B1200" r:id="rId427" display="http://sistemagestioncalidad.ramajudicial.gov.co/ModeloCSJ/index.php?sesion=&amp;op=8&amp;sop=8.5.6&amp;id_estrutura=367&amp;id=21309.00000&amp;hr=1" xr:uid="{AB8F4D51-1F2B-4D23-8EFB-29521384A953}"/>
    <hyperlink ref="B1201" r:id="rId428" display="http://sistemagestioncalidad.ramajudicial.gov.co/ModeloCSJ/index.php?sesion=&amp;op=8&amp;sop=8.5.6&amp;id_estrutura=367&amp;id=21310.00000&amp;hr=1" xr:uid="{88458531-23B5-436D-AFDF-CC969339805C}"/>
    <hyperlink ref="B1202" r:id="rId429" display="http://sistemagestioncalidad.ramajudicial.gov.co/ModeloCSJ/index.php?sesion=&amp;op=8&amp;sop=8.5.6&amp;id_estrutura=2&amp;id=21311.00000&amp;hr=1" xr:uid="{070ACB61-4A26-48D4-9B12-8E068875108D}"/>
    <hyperlink ref="B1203" r:id="rId430" display="http://sistemagestioncalidad.ramajudicial.gov.co/ModeloCSJ/index.php?sesion=&amp;op=8&amp;sop=8.5.6&amp;id_estrutura=367&amp;id=21312.00000&amp;hr=1" xr:uid="{00657920-C8BE-4E5E-ABDB-736B9FEA7234}"/>
    <hyperlink ref="B1204" r:id="rId431" display="http://sistemagestioncalidad.ramajudicial.gov.co/ModeloCSJ/index.php?sesion=&amp;op=8&amp;sop=8.5.6&amp;id_estrutura=367&amp;id=21313.00000&amp;hr=1" xr:uid="{97528406-E19E-4BA1-8B1C-81B2D1CC13F7}"/>
    <hyperlink ref="B1205" r:id="rId432" display="http://sistemagestioncalidad.ramajudicial.gov.co/ModeloCSJ/index.php?sesion=&amp;op=8&amp;sop=8.5.6&amp;id_estrutura=367&amp;id=21314.00000&amp;hr=1" xr:uid="{109EED78-4D97-400B-8FD8-1141A4D5F172}"/>
    <hyperlink ref="B1206" r:id="rId433" display="http://sistemagestioncalidad.ramajudicial.gov.co/ModeloCSJ/index.php?sesion=&amp;op=8&amp;sop=8.5.6&amp;id_estrutura=1&amp;id=21315.00000&amp;hr=1" xr:uid="{3EDB988A-7071-46D0-BB6F-50D1DB39DE32}"/>
    <hyperlink ref="B1207" r:id="rId434" display="http://sistemagestioncalidad.ramajudicial.gov.co/ModeloCSJ/index.php?sesion=&amp;op=8&amp;sop=8.5.6&amp;id_estrutura=367&amp;id=21316.00000&amp;hr=1" xr:uid="{B21CF8A9-E5FA-4FA5-85D2-0FADAE2DDFCD}"/>
    <hyperlink ref="B1208" r:id="rId435" display="http://sistemagestioncalidad.ramajudicial.gov.co/ModeloCSJ/index.php?sesion=&amp;op=8&amp;sop=8.5.6&amp;id_estrutura=367&amp;id=21317.00000&amp;hr=1" xr:uid="{1BC26A13-DDEC-4C3E-B2F7-57107B460FF1}"/>
    <hyperlink ref="B1209" r:id="rId436" display="http://sistemagestioncalidad.ramajudicial.gov.co/ModeloCSJ/index.php?sesion=&amp;op=8&amp;sop=8.5.6&amp;id_estrutura=2&amp;id=21318.00000&amp;hr=1" xr:uid="{A053BBC7-92DF-45CF-B34F-D0390B2E0262}"/>
    <hyperlink ref="B1210" r:id="rId437" display="http://sistemagestioncalidad.ramajudicial.gov.co/ModeloCSJ/index.php?sesion=&amp;op=8&amp;sop=8.5.6&amp;id_estrutura=367&amp;id=21319.00000&amp;hr=1" xr:uid="{CBACF468-4232-4FAD-90FE-037E8D6FDD17}"/>
    <hyperlink ref="B1211" r:id="rId438" display="http://sistemagestioncalidad.ramajudicial.gov.co/ModeloCSJ/index.php?sesion=&amp;op=8&amp;sop=8.5.6&amp;id_estrutura=367&amp;id=21320.00000&amp;hr=1" xr:uid="{BD4474BB-E1AD-4493-9343-53254412F497}"/>
    <hyperlink ref="B1212" r:id="rId439" display="http://sistemagestioncalidad.ramajudicial.gov.co/ModeloCSJ/index.php?sesion=&amp;op=8&amp;sop=8.5.6&amp;id_estrutura=2&amp;id=21321.00000&amp;hr=1" xr:uid="{786A7000-BAA4-4DE6-A925-BEE9668E24F7}"/>
    <hyperlink ref="B1213" r:id="rId440" display="http://sistemagestioncalidad.ramajudicial.gov.co/ModeloCSJ/index.php?sesion=&amp;op=8&amp;sop=8.5.6&amp;id_estrutura=367&amp;id=21322.00000&amp;hr=1" xr:uid="{40931E3B-233E-40FA-ADC4-C41CB46CDED7}"/>
    <hyperlink ref="B1214" r:id="rId441" display="http://sistemagestioncalidad.ramajudicial.gov.co/ModeloCSJ/index.php?sesion=&amp;op=8&amp;sop=8.5.6&amp;id_estrutura=1&amp;id=21323.00000&amp;hr=1" xr:uid="{76E93E01-D229-40E7-B4CD-9F751E5BB58E}"/>
    <hyperlink ref="B1215" r:id="rId442" display="http://sistemagestioncalidad.ramajudicial.gov.co/ModeloCSJ/index.php?sesion=&amp;op=8&amp;sop=8.5.6&amp;id_estrutura=367&amp;id=21324.00000&amp;hr=1" xr:uid="{86D8C503-F17C-4B91-A248-AF6C4354E981}"/>
    <hyperlink ref="B1216" r:id="rId443" display="http://sistemagestioncalidad.ramajudicial.gov.co/ModeloCSJ/index.php?sesion=&amp;op=8&amp;sop=8.5.6&amp;id_estrutura=367&amp;id=21325.00000&amp;hr=1" xr:uid="{FD625D14-0E40-463A-88D8-C941C1AECF41}"/>
    <hyperlink ref="B1217" r:id="rId444" display="http://sistemagestioncalidad.ramajudicial.gov.co/ModeloCSJ/index.php?sesion=&amp;op=8&amp;sop=8.5.6&amp;id_estrutura=367&amp;id=21326.00000&amp;hr=1" xr:uid="{32A63C56-81DA-4263-AB50-8E5E3B6E4BC4}"/>
    <hyperlink ref="B1218" r:id="rId445" display="http://sistemagestioncalidad.ramajudicial.gov.co/ModeloCSJ/index.php?sesion=&amp;op=8&amp;sop=8.5.6&amp;id_estrutura=1&amp;id=21327.00000&amp;hr=1" xr:uid="{3BF9D4FA-3CD2-4370-9A9D-EAC917921E15}"/>
    <hyperlink ref="B1219" r:id="rId446" display="http://sistemagestioncalidad.ramajudicial.gov.co/ModeloCSJ/index.php?sesion=&amp;op=8&amp;sop=8.5.6&amp;id_estrutura=1&amp;id=21328.00000&amp;hr=1" xr:uid="{48FEC666-AB90-4969-9319-583F17B81598}"/>
    <hyperlink ref="B1220" r:id="rId447" display="http://sistemagestioncalidad.ramajudicial.gov.co/ModeloCSJ/index.php?sesion=&amp;op=8&amp;sop=8.5.6&amp;id_estrutura=367&amp;id=21329.00000&amp;hr=1" xr:uid="{265A36CC-11CE-45F3-B28B-AA440120E587}"/>
    <hyperlink ref="B1221" r:id="rId448" display="http://sistemagestioncalidad.ramajudicial.gov.co/ModeloCSJ/index.php?sesion=&amp;op=8&amp;sop=8.5.6&amp;id_estrutura=367&amp;id=21330.00000&amp;hr=1" xr:uid="{2AEE6D4A-1D9D-4A80-A38F-4EFADBC9111E}"/>
    <hyperlink ref="B1222" r:id="rId449" display="http://sistemagestioncalidad.ramajudicial.gov.co/ModeloCSJ/index.php?sesion=&amp;op=8&amp;sop=8.5.6&amp;id_estrutura=367&amp;id=21331.00000&amp;hr=1" xr:uid="{F337E419-2682-4A6E-BF6C-B9D060F7C06D}"/>
    <hyperlink ref="B1223" r:id="rId450" display="http://sistemagestioncalidad.ramajudicial.gov.co/ModeloCSJ/index.php?sesion=&amp;op=8&amp;sop=8.5.6&amp;id_estrutura=1&amp;id=21332.00000&amp;hr=1" xr:uid="{7C8E9B55-04D0-40EE-B216-A95ACC3CB04B}"/>
    <hyperlink ref="B1224" r:id="rId451" display="http://sistemagestioncalidad.ramajudicial.gov.co/ModeloCSJ/index.php?sesion=&amp;op=8&amp;sop=8.5.6&amp;id_estrutura=367&amp;id=21333.00000&amp;hr=1" xr:uid="{41F57A79-55B7-4685-8255-E2BBFE52E426}"/>
    <hyperlink ref="B1225" r:id="rId452" display="http://sistemagestioncalidad.ramajudicial.gov.co/ModeloCSJ/index.php?sesion=&amp;op=8&amp;sop=8.5.6&amp;id_estrutura=367&amp;id=21334.00000&amp;hr=1" xr:uid="{6A8A48A7-BA8C-4E0B-BD80-5D695FE26362}"/>
    <hyperlink ref="B1226" r:id="rId453" display="http://sistemagestioncalidad.ramajudicial.gov.co/ModeloCSJ/index.php?sesion=&amp;op=8&amp;sop=8.5.6&amp;id_estrutura=1&amp;id=21335.00000&amp;hr=1" xr:uid="{BFAEDF18-9622-4240-96B6-616836323ABE}"/>
    <hyperlink ref="B1227" r:id="rId454" display="http://sistemagestioncalidad.ramajudicial.gov.co/ModeloCSJ/index.php?sesion=&amp;op=8&amp;sop=8.5.6&amp;id_estrutura=367&amp;id=21336.00000&amp;hr=1" xr:uid="{CB778F4B-4E69-438C-82B9-9E5D6A686FFB}"/>
    <hyperlink ref="B1228" r:id="rId455" display="http://sistemagestioncalidad.ramajudicial.gov.co/ModeloCSJ/index.php?sesion=&amp;op=8&amp;sop=8.5.6&amp;id_estrutura=367&amp;id=21337.00000&amp;hr=1" xr:uid="{64DBE0D7-6844-486B-8552-B7F90ACD3DCB}"/>
    <hyperlink ref="B1229" r:id="rId456" display="http://sistemagestioncalidad.ramajudicial.gov.co/ModeloCSJ/index.php?sesion=&amp;op=8&amp;sop=8.5.6&amp;id_estrutura=2&amp;id=21338.00000&amp;hr=1" xr:uid="{5295464F-ADFE-4B8B-ACE8-6A58A3EA8587}"/>
    <hyperlink ref="B1230" r:id="rId457" display="http://sistemagestioncalidad.ramajudicial.gov.co/ModeloCSJ/index.php?sesion=&amp;op=8&amp;sop=8.5.6&amp;id_estrutura=1&amp;id=21339.00000&amp;hr=1" xr:uid="{0BB72EE3-3A0E-4751-8FED-B899C52E753E}"/>
    <hyperlink ref="B1231" r:id="rId458" display="http://sistemagestioncalidad.ramajudicial.gov.co/ModeloCSJ/index.php?sesion=&amp;op=8&amp;sop=8.5.6&amp;id_estrutura=367&amp;id=21340.00000&amp;hr=1" xr:uid="{9C756771-88E5-42F6-8B2D-9BB5B7F34715}"/>
    <hyperlink ref="B1232" r:id="rId459" display="http://sistemagestioncalidad.ramajudicial.gov.co/ModeloCSJ/index.php?sesion=&amp;op=8&amp;sop=8.5.6&amp;id_estrutura=1&amp;id=21341.00000&amp;hr=1" xr:uid="{A459F846-9A9A-48C6-ABFC-160A02E2AE87}"/>
    <hyperlink ref="B1233" r:id="rId460" display="http://sistemagestioncalidad.ramajudicial.gov.co/ModeloCSJ/index.php?sesion=&amp;op=8&amp;sop=8.5.6&amp;id_estrutura=367&amp;id=21342.00000&amp;hr=1" xr:uid="{09FFABFA-7972-4103-ACD5-1413A2473FF9}"/>
    <hyperlink ref="B1234" r:id="rId461" display="http://sistemagestioncalidad.ramajudicial.gov.co/ModeloCSJ/index.php?sesion=&amp;op=8&amp;sop=8.5.6&amp;id_estrutura=367&amp;id=21343.00000&amp;hr=1" xr:uid="{034F264C-9D4D-4B15-B81D-91C08D4FDD17}"/>
    <hyperlink ref="B1235" r:id="rId462" display="http://sistemagestioncalidad.ramajudicial.gov.co/ModeloCSJ/index.php?sesion=&amp;op=8&amp;sop=8.5.6&amp;id_estrutura=367&amp;id=21344.00000&amp;hr=1" xr:uid="{06651EF2-DADF-400E-8972-6721DD0683BA}"/>
    <hyperlink ref="B1236" r:id="rId463" display="http://sistemagestioncalidad.ramajudicial.gov.co/ModeloCSJ/index.php?sesion=&amp;op=8&amp;sop=8.5.6&amp;id_estrutura=367&amp;id=21345.00000&amp;hr=1" xr:uid="{047D733E-05E7-4854-9109-CE15DA04C2AB}"/>
    <hyperlink ref="B1237" r:id="rId464" display="http://sistemagestioncalidad.ramajudicial.gov.co/ModeloCSJ/index.php?sesion=&amp;op=8&amp;sop=8.5.6&amp;id_estrutura=367&amp;id=21346.00000&amp;hr=1" xr:uid="{12619BE6-265A-4D69-8402-24E97EE59ABA}"/>
    <hyperlink ref="B1238" r:id="rId465" display="http://sistemagestioncalidad.ramajudicial.gov.co/ModeloCSJ/index.php?sesion=&amp;op=8&amp;sop=8.5.6&amp;id_estrutura=367&amp;id=21347.00000&amp;hr=1" xr:uid="{11B92E94-16EB-41CC-9076-67AF38398F67}"/>
    <hyperlink ref="B1239" r:id="rId466" display="http://sistemagestioncalidad.ramajudicial.gov.co/ModeloCSJ/index.php?sesion=&amp;op=8&amp;sop=8.5.6&amp;id_estrutura=2&amp;id=21348.00000&amp;hr=1" xr:uid="{18697037-9AC2-4DB6-97ED-164442352D7B}"/>
    <hyperlink ref="B1240" r:id="rId467" display="http://sistemagestioncalidad.ramajudicial.gov.co/ModeloCSJ/index.php?sesion=&amp;op=8&amp;sop=8.5.6&amp;id_estrutura=367&amp;id=21349.00000&amp;hr=1" xr:uid="{2F842F62-32AF-432A-8C43-BF7583EAE0C7}"/>
    <hyperlink ref="B1241" r:id="rId468" display="http://sistemagestioncalidad.ramajudicial.gov.co/ModeloCSJ/index.php?sesion=&amp;op=8&amp;sop=8.5.6&amp;id_estrutura=1&amp;id=21350.00000&amp;hr=1" xr:uid="{38F1A608-3FFD-4D3A-A402-6DBE45BD9BBC}"/>
    <hyperlink ref="B1242" r:id="rId469" display="http://sistemagestioncalidad.ramajudicial.gov.co/ModeloCSJ/index.php?sesion=&amp;op=8&amp;sop=8.5.6&amp;id_estrutura=367&amp;id=21351.00000&amp;hr=1" xr:uid="{524F7684-5B50-40E1-BD35-4838F46CAA76}"/>
    <hyperlink ref="B1243" r:id="rId470" display="http://sistemagestioncalidad.ramajudicial.gov.co/ModeloCSJ/index.php?sesion=&amp;op=8&amp;sop=8.5.6&amp;id_estrutura=1&amp;id=21352.00000&amp;hr=1" xr:uid="{D7C100AF-D0FF-407F-B03B-F36A09690304}"/>
    <hyperlink ref="B1244" r:id="rId471" display="http://sistemagestioncalidad.ramajudicial.gov.co/ModeloCSJ/index.php?sesion=&amp;op=8&amp;sop=8.5.6&amp;id_estrutura=367&amp;id=21353.00000&amp;hr=1" xr:uid="{BCAB4A0C-1408-4FDE-9F2F-3746D6CE273E}"/>
    <hyperlink ref="B1245" r:id="rId472" display="http://sistemagestioncalidad.ramajudicial.gov.co/ModeloCSJ/index.php?sesion=&amp;op=8&amp;sop=8.5.6&amp;id_estrutura=367&amp;id=21354.00000&amp;hr=1" xr:uid="{57A82B9D-674F-464D-99F5-088FA1A1619D}"/>
    <hyperlink ref="B1246" r:id="rId473" display="http://sistemagestioncalidad.ramajudicial.gov.co/ModeloCSJ/index.php?sesion=&amp;op=8&amp;sop=8.5.6&amp;id_estrutura=367&amp;id=21355.00000&amp;hr=1" xr:uid="{A4F17431-E580-48A2-B2EB-B25F773F48EF}"/>
    <hyperlink ref="B1247" r:id="rId474" display="http://sistemagestioncalidad.ramajudicial.gov.co/ModeloCSJ/index.php?sesion=&amp;op=8&amp;sop=8.5.6&amp;id_estrutura=1&amp;id=21356.00000&amp;hr=1" xr:uid="{B94983A9-5C66-4386-ADCB-C9C0EE8E1D19}"/>
    <hyperlink ref="B1248" r:id="rId475" display="http://sistemagestioncalidad.ramajudicial.gov.co/ModeloCSJ/index.php?sesion=&amp;op=8&amp;sop=8.5.6&amp;id_estrutura=367&amp;id=21357.00000&amp;hr=1" xr:uid="{73657ACA-6CF9-4B1A-A269-F0D81CD9F8E2}"/>
    <hyperlink ref="B1249" r:id="rId476" display="http://sistemagestioncalidad.ramajudicial.gov.co/ModeloCSJ/index.php?sesion=&amp;op=8&amp;sop=8.5.6&amp;id_estrutura=367&amp;id=21358.00000&amp;hr=1" xr:uid="{06BAC279-0C2A-45DB-BF57-2F33A1D9AD39}"/>
    <hyperlink ref="B1250" r:id="rId477" display="http://sistemagestioncalidad.ramajudicial.gov.co/ModeloCSJ/index.php?sesion=&amp;op=8&amp;sop=8.5.6&amp;id_estrutura=367&amp;id=21359.00000&amp;hr=1" xr:uid="{BEBE7A84-7769-43A6-8B5C-FDD630917758}"/>
    <hyperlink ref="B1251" r:id="rId478" display="http://sistemagestioncalidad.ramajudicial.gov.co/ModeloCSJ/index.php?sesion=&amp;op=8&amp;sop=8.5.6&amp;id_estrutura=367&amp;id=21360.00000&amp;hr=1" xr:uid="{4BE31FDA-1410-4852-ACB3-F247DED7AB5D}"/>
    <hyperlink ref="B1252" r:id="rId479" display="http://sistemagestioncalidad.ramajudicial.gov.co/ModeloCSJ/index.php?sesion=&amp;op=8&amp;sop=8.5.6&amp;id_estrutura=367&amp;id=21361.00000&amp;hr=1" xr:uid="{0AB74BC0-659E-407F-9CF8-AD4A99E94FD9}"/>
    <hyperlink ref="B1253" r:id="rId480" display="http://sistemagestioncalidad.ramajudicial.gov.co/ModeloCSJ/index.php?sesion=&amp;op=8&amp;sop=8.5.6&amp;id_estrutura=367&amp;id=21362.00000&amp;hr=1" xr:uid="{B7E17039-1FB9-470A-B26F-EE456BDDFCC5}"/>
    <hyperlink ref="B1254" r:id="rId481" display="http://sistemagestioncalidad.ramajudicial.gov.co/ModeloCSJ/index.php?sesion=&amp;op=8&amp;sop=8.5.6&amp;id_estrutura=1&amp;id=21363.00000&amp;hr=1" xr:uid="{812929BB-3F95-4F18-8C96-A40AD7A40043}"/>
    <hyperlink ref="B1255" r:id="rId482" display="http://sistemagestioncalidad.ramajudicial.gov.co/ModeloCSJ/index.php?sesion=&amp;op=8&amp;sop=8.5.6&amp;id_estrutura=367&amp;id=21364.00000&amp;hr=1" xr:uid="{E2FED2E5-400B-41B3-949D-420284A313C4}"/>
    <hyperlink ref="B1256" r:id="rId483" display="http://sistemagestioncalidad.ramajudicial.gov.co/ModeloCSJ/index.php?sesion=&amp;op=8&amp;sop=8.5.6&amp;id_estrutura=3&amp;id=21365.00000&amp;hr=1" xr:uid="{46165065-CB34-45E0-BDEC-59536AAEAEE1}"/>
    <hyperlink ref="B1257" r:id="rId484" display="http://sistemagestioncalidad.ramajudicial.gov.co/ModeloCSJ/index.php?sesion=&amp;op=8&amp;sop=8.5.6&amp;id_estrutura=367&amp;id=21366.00000&amp;hr=1" xr:uid="{7E58B062-EE2F-4E26-A8B6-8F0C4BF919CF}"/>
    <hyperlink ref="B1258" r:id="rId485" display="http://sistemagestioncalidad.ramajudicial.gov.co/ModeloCSJ/index.php?sesion=&amp;op=8&amp;sop=8.5.6&amp;id_estrutura=367&amp;id=21367.00000&amp;hr=1" xr:uid="{7FB07757-048C-4ECC-A95C-1BE692F89CF0}"/>
    <hyperlink ref="B1259" r:id="rId486" display="http://sistemagestioncalidad.ramajudicial.gov.co/ModeloCSJ/index.php?sesion=&amp;op=8&amp;sop=8.5.6&amp;id_estrutura=1&amp;id=21368.00000&amp;hr=1" xr:uid="{E2422ACB-97A2-40FD-85BC-A6247302F172}"/>
    <hyperlink ref="B1260" r:id="rId487" display="http://sistemagestioncalidad.ramajudicial.gov.co/ModeloCSJ/index.php?sesion=&amp;op=8&amp;sop=8.5.6&amp;id_estrutura=367&amp;id=21369.00000&amp;hr=1" xr:uid="{1859C88E-CE82-4033-B617-F6D66A315FE4}"/>
    <hyperlink ref="B1261" r:id="rId488" display="http://sistemagestioncalidad.ramajudicial.gov.co/ModeloCSJ/index.php?sesion=&amp;op=8&amp;sop=8.5.6&amp;id_estrutura=367&amp;id=21370.00000&amp;hr=1" xr:uid="{6D2323E7-261B-4173-B58E-39EE8A252CE5}"/>
    <hyperlink ref="B1262" r:id="rId489" display="http://sistemagestioncalidad.ramajudicial.gov.co/ModeloCSJ/index.php?sesion=&amp;op=8&amp;sop=8.5.6&amp;id_estrutura=367&amp;id=21371.00000&amp;hr=1" xr:uid="{70F0F22E-DD42-41A0-8BC3-0DC18535567E}"/>
    <hyperlink ref="B1263" r:id="rId490" display="http://sistemagestioncalidad.ramajudicial.gov.co/ModeloCSJ/index.php?sesion=&amp;op=8&amp;sop=8.5.6&amp;id_estrutura=1&amp;id=21372.00000&amp;hr=1" xr:uid="{742B94FA-651C-462A-B450-DE41389F1F68}"/>
    <hyperlink ref="B1264" r:id="rId491" display="http://sistemagestioncalidad.ramajudicial.gov.co/ModeloCSJ/index.php?sesion=&amp;op=8&amp;sop=8.5.6&amp;id_estrutura=1&amp;id=21373.00000&amp;hr=1" xr:uid="{55AC58BF-7058-4810-929D-1C060C0D4415}"/>
    <hyperlink ref="B1265" r:id="rId492" display="http://sistemagestioncalidad.ramajudicial.gov.co/ModeloCSJ/index.php?sesion=&amp;op=8&amp;sop=8.5.6&amp;id_estrutura=367&amp;id=21374.00000&amp;hr=1" xr:uid="{1D15B120-6A42-4E36-8353-878B58BA55AD}"/>
    <hyperlink ref="B1266" r:id="rId493" display="http://sistemagestioncalidad.ramajudicial.gov.co/ModeloCSJ/index.php?sesion=&amp;op=8&amp;sop=8.5.6&amp;id_estrutura=367&amp;id=21375.00000&amp;hr=1" xr:uid="{237FB22E-BFFF-4FC5-BD0D-7B3482709D75}"/>
    <hyperlink ref="B1267" r:id="rId494" display="http://sistemagestioncalidad.ramajudicial.gov.co/ModeloCSJ/index.php?sesion=&amp;op=8&amp;sop=8.5.6&amp;id_estrutura=367&amp;id=21376.00000&amp;hr=1" xr:uid="{FA2B2F13-8D6C-4542-8BC6-ED0E212B0645}"/>
    <hyperlink ref="B1268" r:id="rId495" display="http://sistemagestioncalidad.ramajudicial.gov.co/ModeloCSJ/index.php?sesion=&amp;op=8&amp;sop=8.5.6&amp;id_estrutura=367&amp;id=21377.00000&amp;hr=1" xr:uid="{B9B4BAF8-EE99-43A5-A74E-DD3677EAB866}"/>
    <hyperlink ref="B1269" r:id="rId496" display="http://sistemagestioncalidad.ramajudicial.gov.co/ModeloCSJ/index.php?sesion=&amp;op=8&amp;sop=8.5.6&amp;id_estrutura=1&amp;id=21378.00000&amp;hr=1" xr:uid="{BD69DDAF-F71F-49EE-9A40-D59D6F4B0312}"/>
    <hyperlink ref="B1270" r:id="rId497" display="http://sistemagestioncalidad.ramajudicial.gov.co/ModeloCSJ/index.php?sesion=&amp;op=8&amp;sop=8.5.6&amp;id_estrutura=367&amp;id=21379.00000&amp;hr=1" xr:uid="{4C93632E-E927-4AA2-91F8-FC72C7D2DA4E}"/>
    <hyperlink ref="B1271" r:id="rId498" display="http://sistemagestioncalidad.ramajudicial.gov.co/ModeloCSJ/index.php?sesion=&amp;op=8&amp;sop=8.5.6&amp;id_estrutura=367&amp;id=21380.00000&amp;hr=1" xr:uid="{3D8CE5D6-219E-4A3F-840E-FD61E85D4BFF}"/>
    <hyperlink ref="B1272" r:id="rId499" display="http://sistemagestioncalidad.ramajudicial.gov.co/ModeloCSJ/index.php?sesion=&amp;op=8&amp;sop=8.5.6&amp;id_estrutura=367&amp;id=21381.00000&amp;hr=1" xr:uid="{573AD826-439A-4DAD-A805-E94346746280}"/>
    <hyperlink ref="B1273" r:id="rId500" display="http://sistemagestioncalidad.ramajudicial.gov.co/ModeloCSJ/index.php?sesion=&amp;op=8&amp;sop=8.5.6&amp;id_estrutura=1&amp;id=21382.00000&amp;hr=1" xr:uid="{02A95F60-F658-47CE-944F-924FBBD3C2F2}"/>
    <hyperlink ref="B1274" r:id="rId501" display="http://sistemagestioncalidad.ramajudicial.gov.co/ModeloCSJ/index.php?sesion=&amp;op=8&amp;sop=8.5.6&amp;id_estrutura=3&amp;id=21383.00000&amp;hr=1" xr:uid="{B022FB84-F894-4CD4-9252-458E5CA23A0E}"/>
    <hyperlink ref="B1275" r:id="rId502" display="http://sistemagestioncalidad.ramajudicial.gov.co/ModeloCSJ/index.php?sesion=&amp;op=8&amp;sop=8.5.6&amp;id_estrutura=367&amp;id=21384.00000&amp;hr=1" xr:uid="{3857338B-DDDD-4CDE-BEF1-5DB6B2E38DC9}"/>
    <hyperlink ref="B1276" r:id="rId503" display="http://sistemagestioncalidad.ramajudicial.gov.co/ModeloCSJ/index.php?sesion=&amp;op=8&amp;sop=8.5.6&amp;id_estrutura=367&amp;id=21385.00000&amp;hr=1" xr:uid="{BDCE1570-262F-4393-A96E-1AB2B8DB89B5}"/>
    <hyperlink ref="B1277" r:id="rId504" display="http://sistemagestioncalidad.ramajudicial.gov.co/ModeloCSJ/index.php?sesion=&amp;op=8&amp;sop=8.5.6&amp;id_estrutura=1&amp;id=21386.00000&amp;hr=1" xr:uid="{70081EA9-1FFF-4FD3-9C6B-3D2B4772B168}"/>
    <hyperlink ref="B1278" r:id="rId505" display="http://sistemagestioncalidad.ramajudicial.gov.co/ModeloCSJ/index.php?sesion=&amp;op=8&amp;sop=8.5.6&amp;id_estrutura=367&amp;id=21387.00000&amp;hr=1" xr:uid="{3C055579-A72B-4177-9FF8-3C91D3830C0E}"/>
    <hyperlink ref="B1279" r:id="rId506" display="http://sistemagestioncalidad.ramajudicial.gov.co/ModeloCSJ/index.php?sesion=&amp;op=8&amp;sop=8.5.6&amp;id_estrutura=367&amp;id=21388.00000&amp;hr=1" xr:uid="{E2072EA4-3425-4162-8898-6BFAFE61014D}"/>
    <hyperlink ref="B1280" r:id="rId507" display="http://sistemagestioncalidad.ramajudicial.gov.co/ModeloCSJ/index.php?sesion=&amp;op=8&amp;sop=8.5.6&amp;id_estrutura=367&amp;id=21389.00000&amp;hr=1" xr:uid="{34A94979-032F-4DEA-9917-49F38881B16F}"/>
    <hyperlink ref="B1281" r:id="rId508" display="http://sistemagestioncalidad.ramajudicial.gov.co/ModeloCSJ/index.php?sesion=&amp;op=8&amp;sop=8.5.6&amp;id_estrutura=367&amp;id=21390.00000&amp;hr=1" xr:uid="{369778BC-473A-41A6-B55F-350A3EBCD25B}"/>
    <hyperlink ref="B1282" r:id="rId509" display="http://sistemagestioncalidad.ramajudicial.gov.co/ModeloCSJ/index.php?sesion=&amp;op=8&amp;sop=8.5.6&amp;id_estrutura=367&amp;id=21391.00000&amp;hr=1" xr:uid="{C9825A77-22B2-42F7-806B-D518330D19AB}"/>
    <hyperlink ref="B1283" r:id="rId510" display="http://sistemagestioncalidad.ramajudicial.gov.co/ModeloCSJ/index.php?sesion=&amp;op=8&amp;sop=8.5.6&amp;id_estrutura=2&amp;id=21392.00000&amp;hr=1" xr:uid="{21E51699-2763-4FD6-90EA-8AA96B4ADA26}"/>
    <hyperlink ref="B1284" r:id="rId511" display="http://sistemagestioncalidad.ramajudicial.gov.co/ModeloCSJ/index.php?sesion=&amp;op=8&amp;sop=8.5.6&amp;id_estrutura=367&amp;id=21393.00000&amp;hr=1" xr:uid="{ECFC7AD7-15E5-4452-8847-52950DD47880}"/>
    <hyperlink ref="B1285" r:id="rId512" display="http://sistemagestioncalidad.ramajudicial.gov.co/ModeloCSJ/index.php?sesion=&amp;op=8&amp;sop=8.5.6&amp;id_estrutura=367&amp;id=21394.00000&amp;hr=1" xr:uid="{DD3F7B35-C52C-4FC0-9870-F8C6C88AFA39}"/>
    <hyperlink ref="B1286" r:id="rId513" display="http://sistemagestioncalidad.ramajudicial.gov.co/ModeloCSJ/index.php?sesion=&amp;op=8&amp;sop=8.5.6&amp;id_estrutura=367&amp;id=21395.00000&amp;hr=1" xr:uid="{B44A4BBC-E706-4B76-A6F2-7014988873E4}"/>
    <hyperlink ref="B1287" r:id="rId514" display="http://sistemagestioncalidad.ramajudicial.gov.co/ModeloCSJ/index.php?sesion=&amp;op=8&amp;sop=8.5.6&amp;id_estrutura=367&amp;id=21396.00000&amp;hr=1" xr:uid="{51A6A1B4-9EEA-495A-9AD1-B0B40264A1BA}"/>
    <hyperlink ref="B1288" r:id="rId515" display="http://sistemagestioncalidad.ramajudicial.gov.co/ModeloCSJ/index.php?sesion=&amp;op=8&amp;sop=8.5.6&amp;id_estrutura=367&amp;id=21397.00000&amp;hr=1" xr:uid="{4340F8F2-93C1-4769-9109-D7E7C4DCF9E0}"/>
    <hyperlink ref="B1289" r:id="rId516" display="http://sistemagestioncalidad.ramajudicial.gov.co/ModeloCSJ/index.php?sesion=&amp;op=8&amp;sop=8.5.6&amp;id_estrutura=367&amp;id=21398.00000&amp;hr=1" xr:uid="{7726D4D4-A33F-4DC8-B026-1270F81E5838}"/>
    <hyperlink ref="B1290" r:id="rId517" display="http://sistemagestioncalidad.ramajudicial.gov.co/ModeloCSJ/index.php?sesion=&amp;op=8&amp;sop=8.5.6&amp;id_estrutura=1&amp;id=21399.00000&amp;hr=1" xr:uid="{22C53754-AB13-4321-82F6-7010157DA24D}"/>
    <hyperlink ref="B1291" r:id="rId518" display="http://sistemagestioncalidad.ramajudicial.gov.co/ModeloCSJ/index.php?sesion=&amp;op=8&amp;sop=8.5.6&amp;id_estrutura=367&amp;id=21400.00000&amp;hr=1" xr:uid="{5585A9F5-D38B-422D-A753-DB6EDB9B082A}"/>
    <hyperlink ref="B1292" r:id="rId519" display="http://sistemagestioncalidad.ramajudicial.gov.co/ModeloCSJ/index.php?sesion=&amp;op=8&amp;sop=8.5.6&amp;id_estrutura=367&amp;id=21401.00000&amp;hr=1" xr:uid="{7E6F24A9-9B29-4B5C-8998-448059631A2C}"/>
    <hyperlink ref="B1293" r:id="rId520" display="http://sistemagestioncalidad.ramajudicial.gov.co/ModeloCSJ/index.php?sesion=&amp;op=8&amp;sop=8.5.6&amp;id_estrutura=367&amp;id=21402.00000&amp;hr=1" xr:uid="{CBF7E9F5-9FAD-49B3-BA4F-7CDD02E114F4}"/>
    <hyperlink ref="B1294" r:id="rId521" display="http://sistemagestioncalidad.ramajudicial.gov.co/ModeloCSJ/index.php?sesion=&amp;op=8&amp;sop=8.5.6&amp;id_estrutura=367&amp;id=21403.00000&amp;hr=1" xr:uid="{9D5D7BB8-B11D-4E1D-967C-C26BCC14FBC3}"/>
    <hyperlink ref="B1295" r:id="rId522" display="http://sistemagestioncalidad.ramajudicial.gov.co/ModeloCSJ/index.php?sesion=&amp;op=8&amp;sop=8.5.6&amp;id_estrutura=367&amp;id=21404.00000&amp;hr=1" xr:uid="{36BAD483-EE1A-4ECC-9280-C7FBCA8219A0}"/>
    <hyperlink ref="B1296" r:id="rId523" display="http://sistemagestioncalidad.ramajudicial.gov.co/ModeloCSJ/index.php?sesion=&amp;op=8&amp;sop=8.5.6&amp;id_estrutura=1&amp;id=21405.00000&amp;hr=1" xr:uid="{DDFDBCA6-D9C5-4AE8-9714-347443700AC8}"/>
    <hyperlink ref="B1297" r:id="rId524" display="http://sistemagestioncalidad.ramajudicial.gov.co/ModeloCSJ/index.php?sesion=&amp;op=8&amp;sop=8.5.6&amp;id_estrutura=367&amp;id=21406.00000&amp;hr=1" xr:uid="{68A012CE-86B6-428B-80E0-AFF1D1B8E8F8}"/>
    <hyperlink ref="B1298" r:id="rId525" display="http://sistemagestioncalidad.ramajudicial.gov.co/ModeloCSJ/index.php?sesion=&amp;op=8&amp;sop=8.5.6&amp;id_estrutura=367&amp;id=21407.00000&amp;hr=1" xr:uid="{23248F05-0040-4BF4-80EE-4D82EC139704}"/>
    <hyperlink ref="B1299" r:id="rId526" display="http://sistemagestioncalidad.ramajudicial.gov.co/ModeloCSJ/index.php?sesion=&amp;op=8&amp;sop=8.5.6&amp;id_estrutura=367&amp;id=21408.00000&amp;hr=1" xr:uid="{5CD1BF34-7DCE-43E0-A611-125A9CAA8001}"/>
    <hyperlink ref="B1300" r:id="rId527" display="http://sistemagestioncalidad.ramajudicial.gov.co/ModeloCSJ/index.php?sesion=&amp;op=8&amp;sop=8.5.6&amp;id_estrutura=1&amp;id=21409.00000&amp;hr=1" xr:uid="{890A768A-6AFA-44DB-BE45-30B24673EF49}"/>
    <hyperlink ref="B1301" r:id="rId528" display="http://sistemagestioncalidad.ramajudicial.gov.co/ModeloCSJ/index.php?sesion=&amp;op=8&amp;sop=8.5.6&amp;id_estrutura=1&amp;id=21410.00000&amp;hr=1" xr:uid="{786473F5-A607-4237-9AB0-E178A6C1AB5E}"/>
    <hyperlink ref="B1302" r:id="rId529" display="http://sistemagestioncalidad.ramajudicial.gov.co/ModeloCSJ/index.php?sesion=&amp;op=8&amp;sop=8.5.6&amp;id_estrutura=367&amp;id=21411.00000&amp;hr=1" xr:uid="{5F6A20EC-A9D5-4F02-BBC8-964E690A3190}"/>
    <hyperlink ref="B1303" r:id="rId530" display="http://sistemagestioncalidad.ramajudicial.gov.co/ModeloCSJ/index.php?sesion=&amp;op=8&amp;sop=8.5.6&amp;id_estrutura=1&amp;id=21412.00000&amp;hr=1" xr:uid="{3336E711-B2BD-4BB0-A8F7-04301B44A9F4}"/>
    <hyperlink ref="B1304" r:id="rId531" display="http://sistemagestioncalidad.ramajudicial.gov.co/ModeloCSJ/index.php?sesion=&amp;op=8&amp;sop=8.5.6&amp;id_estrutura=367&amp;id=21413.00000&amp;hr=1" xr:uid="{9359B126-D415-413B-ADA3-694AA8C34862}"/>
    <hyperlink ref="B1305" r:id="rId532" display="http://sistemagestioncalidad.ramajudicial.gov.co/ModeloCSJ/index.php?sesion=&amp;op=8&amp;sop=8.5.6&amp;id_estrutura=367&amp;id=21414.00000&amp;hr=1" xr:uid="{49400E88-C8CD-4DEF-A503-2A9616B956E6}"/>
    <hyperlink ref="B1306" r:id="rId533" display="http://sistemagestioncalidad.ramajudicial.gov.co/ModeloCSJ/index.php?sesion=&amp;op=8&amp;sop=8.5.6&amp;id_estrutura=367&amp;id=21415.00000&amp;hr=1" xr:uid="{5D533DCB-3BF2-41ED-94BE-329718FFD64A}"/>
    <hyperlink ref="B1307" r:id="rId534" display="http://sistemagestioncalidad.ramajudicial.gov.co/ModeloCSJ/index.php?sesion=&amp;op=8&amp;sop=8.5.6&amp;id_estrutura=367&amp;id=21416.00000&amp;hr=1" xr:uid="{C12CA54D-7853-4AE4-B870-9AF2C4C75857}"/>
    <hyperlink ref="B1308" r:id="rId535" display="http://sistemagestioncalidad.ramajudicial.gov.co/ModeloCSJ/index.php?sesion=&amp;op=8&amp;sop=8.5.6&amp;id_estrutura=367&amp;id=21417.00000&amp;hr=1" xr:uid="{1EDBC9A0-DC91-4A4D-A22C-2FB6FC97A939}"/>
    <hyperlink ref="B1309" r:id="rId536" display="http://sistemagestioncalidad.ramajudicial.gov.co/ModeloCSJ/index.php?sesion=&amp;op=8&amp;sop=8.5.6&amp;id_estrutura=367&amp;id=21418.00000&amp;hr=1" xr:uid="{E735EB97-957C-4623-B00D-23567C538FA3}"/>
    <hyperlink ref="B1310" r:id="rId537" display="http://sistemagestioncalidad.ramajudicial.gov.co/ModeloCSJ/index.php?sesion=&amp;op=8&amp;sop=8.5.6&amp;id_estrutura=367&amp;id=21419.00000&amp;hr=1" xr:uid="{B936B5EA-1C94-4793-8938-08ADC3670BF0}"/>
    <hyperlink ref="B1311" r:id="rId538" display="http://sistemagestioncalidad.ramajudicial.gov.co/ModeloCSJ/index.php?sesion=&amp;op=8&amp;sop=8.5.6&amp;id_estrutura=1&amp;id=21420.00000&amp;hr=1" xr:uid="{7C40AFA6-3644-4EA2-BC76-D5381D582F0B}"/>
    <hyperlink ref="B1312" r:id="rId539" display="http://sistemagestioncalidad.ramajudicial.gov.co/ModeloCSJ/index.php?sesion=&amp;op=8&amp;sop=8.5.6&amp;id_estrutura=367&amp;id=21421.00000&amp;hr=1" xr:uid="{4443AA3C-3B90-49B9-99FB-202C79218FEF}"/>
    <hyperlink ref="B1313" r:id="rId540" display="http://sistemagestioncalidad.ramajudicial.gov.co/ModeloCSJ/index.php?sesion=&amp;op=8&amp;sop=8.5.6&amp;id_estrutura=367&amp;id=21422.00000&amp;hr=1" xr:uid="{91F0A82D-2C43-41FA-9E06-A918DE54E7B4}"/>
    <hyperlink ref="B1314" r:id="rId541" display="http://sistemagestioncalidad.ramajudicial.gov.co/ModeloCSJ/index.php?sesion=&amp;op=8&amp;sop=8.5.6&amp;id_estrutura=367&amp;id=21423.00000&amp;hr=1" xr:uid="{5EACCF8A-9401-47D6-A3C9-E1EE045CCBF2}"/>
    <hyperlink ref="B1315" r:id="rId542" display="http://sistemagestioncalidad.ramajudicial.gov.co/ModeloCSJ/index.php?sesion=&amp;op=8&amp;sop=8.5.6&amp;id_estrutura=1&amp;id=21424.00000&amp;hr=1" xr:uid="{45D99F1B-1EA9-428E-8F65-E636343029F1}"/>
    <hyperlink ref="B1316" r:id="rId543" display="http://sistemagestioncalidad.ramajudicial.gov.co/ModeloCSJ/index.php?sesion=&amp;op=8&amp;sop=8.5.6&amp;id_estrutura=367&amp;id=21425.00000&amp;hr=1" xr:uid="{6C386773-9296-43D8-A2EB-D2428737DA4C}"/>
    <hyperlink ref="B1317" r:id="rId544" display="http://sistemagestioncalidad.ramajudicial.gov.co/ModeloCSJ/index.php?sesion=&amp;op=8&amp;sop=8.5.6&amp;id_estrutura=367&amp;id=21426.00000&amp;hr=1" xr:uid="{62D5A471-9EC9-4E25-A3D1-C2FD3185504D}"/>
    <hyperlink ref="B1318" r:id="rId545" display="http://sistemagestioncalidad.ramajudicial.gov.co/ModeloCSJ/index.php?sesion=&amp;op=8&amp;sop=8.5.6&amp;id_estrutura=2&amp;id=21427.00000&amp;hr=1" xr:uid="{2A60237E-94DF-43FD-A32F-45122742819E}"/>
    <hyperlink ref="B1319" r:id="rId546" display="http://sistemagestioncalidad.ramajudicial.gov.co/ModeloCSJ/index.php?sesion=&amp;op=8&amp;sop=8.5.6&amp;id_estrutura=367&amp;id=21428.00000&amp;hr=1" xr:uid="{46062853-647C-4327-A48A-D0D826C91A1C}"/>
    <hyperlink ref="B1320" r:id="rId547" display="http://sistemagestioncalidad.ramajudicial.gov.co/ModeloCSJ/index.php?sesion=&amp;op=8&amp;sop=8.5.6&amp;id_estrutura=367&amp;id=21429.00000&amp;hr=1" xr:uid="{193A9BA4-D31A-4C18-8C97-E76814A0A8B6}"/>
    <hyperlink ref="B1321" r:id="rId548" display="http://sistemagestioncalidad.ramajudicial.gov.co/ModeloCSJ/index.php?sesion=&amp;op=8&amp;sop=8.5.6&amp;id_estrutura=367&amp;id=21430.00000&amp;hr=1" xr:uid="{9EF83D07-F292-49BE-8E4C-8E422E27F172}"/>
    <hyperlink ref="B1322" r:id="rId549" display="http://sistemagestioncalidad.ramajudicial.gov.co/ModeloCSJ/index.php?sesion=&amp;op=8&amp;sop=8.5.6&amp;id_estrutura=1&amp;id=21431.00000&amp;hr=1" xr:uid="{E4A99965-DAED-4AD1-926F-6ADCE72631E9}"/>
    <hyperlink ref="B1323" r:id="rId550" display="http://sistemagestioncalidad.ramajudicial.gov.co/ModeloCSJ/index.php?sesion=&amp;op=8&amp;sop=8.5.6&amp;id_estrutura=367&amp;id=21432.00000&amp;hr=1" xr:uid="{456CFA3E-F04E-438B-87A7-DB81258C534A}"/>
    <hyperlink ref="B1324" r:id="rId551" display="http://sistemagestioncalidad.ramajudicial.gov.co/ModeloCSJ/index.php?sesion=&amp;op=8&amp;sop=8.5.6&amp;id_estrutura=367&amp;id=21433.00000&amp;hr=1" xr:uid="{07D2592B-ADEE-4A4F-89C2-B3740036E685}"/>
    <hyperlink ref="B1325" r:id="rId552" display="http://sistemagestioncalidad.ramajudicial.gov.co/ModeloCSJ/index.php?sesion=&amp;op=8&amp;sop=8.5.6&amp;id_estrutura=1&amp;id=21434.00000&amp;hr=1" xr:uid="{AED5C76E-16A5-434D-8628-FACD86E5FD23}"/>
    <hyperlink ref="B1326" r:id="rId553" display="http://sistemagestioncalidad.ramajudicial.gov.co/ModeloCSJ/index.php?sesion=&amp;op=8&amp;sop=8.5.6&amp;id_estrutura=1&amp;id=21435.00000&amp;hr=1" xr:uid="{4976030A-CE60-46BE-876A-C6FAB75D2677}"/>
    <hyperlink ref="B1327" r:id="rId554" display="http://sistemagestioncalidad.ramajudicial.gov.co/ModeloCSJ/index.php?sesion=&amp;op=8&amp;sop=8.5.6&amp;id_estrutura=367&amp;id=21436.00000&amp;hr=1" xr:uid="{E19A176D-6ECD-4C9E-A08B-EA07B35BB257}"/>
    <hyperlink ref="B1328" r:id="rId555" display="http://sistemagestioncalidad.ramajudicial.gov.co/ModeloCSJ/index.php?sesion=&amp;op=8&amp;sop=8.5.6&amp;id_estrutura=367&amp;id=21437.00000&amp;hr=1" xr:uid="{1202D4EA-9413-41CC-AFE6-39325878FCB1}"/>
    <hyperlink ref="B1329" r:id="rId556" display="http://sistemagestioncalidad.ramajudicial.gov.co/ModeloCSJ/index.php?sesion=&amp;op=8&amp;sop=8.5.6&amp;id_estrutura=367&amp;id=21438.00000&amp;hr=1" xr:uid="{52FE90B0-227D-4812-A307-F761D7BF597F}"/>
    <hyperlink ref="B1330" r:id="rId557" display="http://sistemagestioncalidad.ramajudicial.gov.co/ModeloCSJ/index.php?sesion=&amp;op=8&amp;sop=8.5.6&amp;id_estrutura=367&amp;id=21439.00000&amp;hr=1" xr:uid="{33706187-7FA9-4C9E-B0CB-16C60495094A}"/>
    <hyperlink ref="B1331" r:id="rId558" display="http://sistemagestioncalidad.ramajudicial.gov.co/ModeloCSJ/index.php?sesion=&amp;op=8&amp;sop=8.5.6&amp;id_estrutura=1&amp;id=21440.00000&amp;hr=1" xr:uid="{50E656F9-C8D4-42A4-9C64-4C5BDAF0B46A}"/>
    <hyperlink ref="B1332" r:id="rId559" display="http://sistemagestioncalidad.ramajudicial.gov.co/ModeloCSJ/index.php?sesion=&amp;op=8&amp;sop=8.5.6&amp;id_estrutura=3&amp;id=21441.00000&amp;hr=1" xr:uid="{0E6F7876-707A-45EC-9E03-FE503335E87E}"/>
    <hyperlink ref="B1333" r:id="rId560" display="http://sistemagestioncalidad.ramajudicial.gov.co/ModeloCSJ/index.php?sesion=&amp;op=8&amp;sop=8.5.6&amp;id_estrutura=367&amp;id=21442.00000&amp;hr=1" xr:uid="{C5A33A5B-2356-4E89-A2B8-F157E67CAADE}"/>
    <hyperlink ref="B1334" r:id="rId561" display="http://sistemagestioncalidad.ramajudicial.gov.co/ModeloCSJ/index.php?sesion=&amp;op=8&amp;sop=8.5.6&amp;id_estrutura=367&amp;id=21443.00000&amp;hr=1" xr:uid="{9F38BD02-3B79-41E0-92A7-8E2DE31E5E34}"/>
    <hyperlink ref="B1335" r:id="rId562" display="http://sistemagestioncalidad.ramajudicial.gov.co/ModeloCSJ/index.php?sesion=&amp;op=8&amp;sop=8.5.6&amp;id_estrutura=1&amp;id=21444.00000&amp;hr=1" xr:uid="{276DAC0E-A66D-43E7-B7A2-8EC52370AA5D}"/>
    <hyperlink ref="B1336" r:id="rId563" display="http://sistemagestioncalidad.ramajudicial.gov.co/ModeloCSJ/index.php?sesion=&amp;op=8&amp;sop=8.5.6&amp;id_estrutura=367&amp;id=21445.00000&amp;hr=1" xr:uid="{63A77165-11B5-4AAF-BA38-574B61829097}"/>
    <hyperlink ref="B1337" r:id="rId564" display="http://sistemagestioncalidad.ramajudicial.gov.co/ModeloCSJ/index.php?sesion=&amp;op=8&amp;sop=8.5.6&amp;id_estrutura=367&amp;id=21446.00000&amp;hr=1" xr:uid="{FA2BF6FE-92E5-4C5C-9EDA-DD65B4AC2F8D}"/>
    <hyperlink ref="B1338" r:id="rId565" display="http://sistemagestioncalidad.ramajudicial.gov.co/ModeloCSJ/index.php?sesion=&amp;op=8&amp;sop=8.5.6&amp;id_estrutura=367&amp;id=21447.00000&amp;hr=1" xr:uid="{07B780A9-375F-4C14-BB62-7BA85DF405DC}"/>
    <hyperlink ref="B1339" r:id="rId566" display="http://sistemagestioncalidad.ramajudicial.gov.co/ModeloCSJ/index.php?sesion=&amp;op=8&amp;sop=8.5.6&amp;id_estrutura=367&amp;id=21448.00000&amp;hr=1" xr:uid="{33C7B018-066B-444A-8085-4D2ADB596BCB}"/>
    <hyperlink ref="B1340" r:id="rId567" display="http://sistemagestioncalidad.ramajudicial.gov.co/ModeloCSJ/index.php?sesion=&amp;op=8&amp;sop=8.5.6&amp;id_estrutura=2&amp;id=21449.00000&amp;hr=1" xr:uid="{C1123CC8-C1A0-491E-A17D-1454E5A0BBF4}"/>
    <hyperlink ref="B1341" r:id="rId568" display="http://sistemagestioncalidad.ramajudicial.gov.co/ModeloCSJ/index.php?sesion=&amp;op=8&amp;sop=8.5.6&amp;id_estrutura=2&amp;id=21450.00000&amp;hr=1" xr:uid="{5548EEA8-2DEF-4143-AF85-BB3A092F2797}"/>
    <hyperlink ref="B1342" r:id="rId569" display="http://sistemagestioncalidad.ramajudicial.gov.co/ModeloCSJ/index.php?sesion=&amp;op=8&amp;sop=8.5.6&amp;id_estrutura=1&amp;id=21451.00000&amp;hr=1" xr:uid="{349B054B-1AB1-427A-BDDB-E01E9BE8714B}"/>
    <hyperlink ref="B1343" r:id="rId570" display="http://sistemagestioncalidad.ramajudicial.gov.co/ModeloCSJ/index.php?sesion=&amp;op=8&amp;sop=8.5.6&amp;id_estrutura=1&amp;id=21452.00000&amp;hr=1" xr:uid="{091FD0B2-CCA4-4208-921A-ED60DB31C8D3}"/>
    <hyperlink ref="B1344" r:id="rId571" display="http://sistemagestioncalidad.ramajudicial.gov.co/ModeloCSJ/index.php?sesion=&amp;op=8&amp;sop=8.5.6&amp;id_estrutura=367&amp;id=21453.00000&amp;hr=1" xr:uid="{23217508-1AB3-4350-A70B-96A5B0EDF7D4}"/>
    <hyperlink ref="B1345" r:id="rId572" display="http://sistemagestioncalidad.ramajudicial.gov.co/ModeloCSJ/index.php?sesion=&amp;op=8&amp;sop=8.5.6&amp;id_estrutura=367&amp;id=21454.00000&amp;hr=1" xr:uid="{511D8E3C-0ED5-4A89-9DE3-6B00811CF7C1}"/>
    <hyperlink ref="B1346" r:id="rId573" display="http://sistemagestioncalidad.ramajudicial.gov.co/ModeloCSJ/index.php?sesion=&amp;op=8&amp;sop=8.5.6&amp;id_estrutura=2&amp;id=21455.00000&amp;hr=1" xr:uid="{FF8F2044-FD5F-4F4E-83D2-33373C3D1CBA}"/>
    <hyperlink ref="B1347" r:id="rId574" display="http://sistemagestioncalidad.ramajudicial.gov.co/ModeloCSJ/index.php?sesion=&amp;op=8&amp;sop=8.5.6&amp;id_estrutura=1&amp;id=21456.00000&amp;hr=1" xr:uid="{520036F4-65DA-4E1E-8612-88FFCB60C4FE}"/>
    <hyperlink ref="B1348" r:id="rId575" display="http://sistemagestioncalidad.ramajudicial.gov.co/ModeloCSJ/index.php?sesion=&amp;op=8&amp;sop=8.5.6&amp;id_estrutura=1&amp;id=21457.00000&amp;hr=1" xr:uid="{4C845779-98ED-43BE-B3E2-17FBE9AA4905}"/>
    <hyperlink ref="B1349" r:id="rId576" display="http://sistemagestioncalidad.ramajudicial.gov.co/ModeloCSJ/index.php?sesion=&amp;op=8&amp;sop=8.5.6&amp;id_estrutura=367&amp;id=21458.00000&amp;hr=1" xr:uid="{46229C40-CB6D-4E2D-8CD1-7F7A66D272CD}"/>
    <hyperlink ref="B1350" r:id="rId577" display="http://sistemagestioncalidad.ramajudicial.gov.co/ModeloCSJ/index.php?sesion=&amp;op=8&amp;sop=8.5.6&amp;id_estrutura=1&amp;id=21459.00000&amp;hr=1" xr:uid="{F71406E0-A438-47DE-BFC3-C2099A254135}"/>
    <hyperlink ref="B1351" r:id="rId578" display="http://sistemagestioncalidad.ramajudicial.gov.co/ModeloCSJ/index.php?sesion=&amp;op=8&amp;sop=8.5.6&amp;id_estrutura=367&amp;id=21460.00000&amp;hr=1" xr:uid="{50D73DB7-75BF-4DBC-8F28-99C068445E20}"/>
    <hyperlink ref="B1352" r:id="rId579" display="http://sistemagestioncalidad.ramajudicial.gov.co/ModeloCSJ/index.php?sesion=&amp;op=8&amp;sop=8.5.6&amp;id_estrutura=367&amp;id=21461.00000&amp;hr=1" xr:uid="{C20C63C6-F743-4124-8B34-EB6323A0D8D1}"/>
    <hyperlink ref="B1353" r:id="rId580" display="http://sistemagestioncalidad.ramajudicial.gov.co/ModeloCSJ/index.php?sesion=&amp;op=8&amp;sop=8.5.6&amp;id_estrutura=367&amp;id=21462.00000&amp;hr=1" xr:uid="{DF953EC6-F35A-4091-A771-F68CA333A837}"/>
    <hyperlink ref="B1354" r:id="rId581" display="http://sistemagestioncalidad.ramajudicial.gov.co/ModeloCSJ/index.php?sesion=&amp;op=8&amp;sop=8.5.6&amp;id_estrutura=1&amp;id=21463.00000&amp;hr=1" xr:uid="{38E4BEA2-D1B9-4CFC-83AA-7797B1B7DCAD}"/>
    <hyperlink ref="B1355" r:id="rId582" display="http://sistemagestioncalidad.ramajudicial.gov.co/ModeloCSJ/index.php?sesion=&amp;op=8&amp;sop=8.5.6&amp;id_estrutura=367&amp;id=21464.00000&amp;hr=1" xr:uid="{681EA941-C37D-4234-BBFB-7450AFAB519C}"/>
    <hyperlink ref="B1356" r:id="rId583" display="http://sistemagestioncalidad.ramajudicial.gov.co/ModeloCSJ/index.php?sesion=&amp;op=8&amp;sop=8.5.6&amp;id_estrutura=367&amp;id=21465.00000&amp;hr=1" xr:uid="{8E728049-3DC9-48BD-8106-8B9C3E4D7FB2}"/>
    <hyperlink ref="B1357" r:id="rId584" display="http://sistemagestioncalidad.ramajudicial.gov.co/ModeloCSJ/index.php?sesion=&amp;op=8&amp;sop=8.5.6&amp;id_estrutura=367&amp;id=21466.00000&amp;hr=1" xr:uid="{8F48FCF5-9755-4031-9C9E-6DBECE4D1C45}"/>
    <hyperlink ref="B1358" r:id="rId585" display="http://sistemagestioncalidad.ramajudicial.gov.co/ModeloCSJ/index.php?sesion=&amp;op=8&amp;sop=8.5.6&amp;id_estrutura=367&amp;id=21467.00000&amp;hr=1" xr:uid="{7D68BA55-9FC0-4ACF-82BC-FEC3BE20F1F5}"/>
    <hyperlink ref="B1359" r:id="rId586" display="http://sistemagestioncalidad.ramajudicial.gov.co/ModeloCSJ/index.php?sesion=&amp;op=8&amp;sop=8.5.6&amp;id_estrutura=3&amp;id=21468.00000&amp;hr=1" xr:uid="{87A69410-E094-4256-B6C7-05B05F4A92AC}"/>
    <hyperlink ref="B1360" r:id="rId587" display="http://sistemagestioncalidad.ramajudicial.gov.co/ModeloCSJ/index.php?sesion=&amp;op=8&amp;sop=8.5.6&amp;id_estrutura=1&amp;id=21469.00000&amp;hr=1" xr:uid="{D7573524-4EF6-48D8-9FCC-0133ADF70E33}"/>
    <hyperlink ref="B1361" r:id="rId588" display="http://sistemagestioncalidad.ramajudicial.gov.co/ModeloCSJ/index.php?sesion=&amp;op=8&amp;sop=8.5.6&amp;id_estrutura=367&amp;id=21470.00000&amp;hr=1" xr:uid="{3B6DEABF-AD6B-479A-B13A-F89EE9EC170F}"/>
    <hyperlink ref="B1362" r:id="rId589" display="http://sistemagestioncalidad.ramajudicial.gov.co/ModeloCSJ/index.php?sesion=&amp;op=8&amp;sop=8.5.6&amp;id_estrutura=367&amp;id=21471.00000&amp;hr=1" xr:uid="{2E00635D-00F2-46E8-9F23-52B77656DA40}"/>
    <hyperlink ref="B1363" r:id="rId590" display="http://sistemagestioncalidad.ramajudicial.gov.co/ModeloCSJ/index.php?sesion=&amp;op=8&amp;sop=8.5.6&amp;id_estrutura=1&amp;id=21472.00000&amp;hr=1" xr:uid="{3132C8D0-0CEC-4300-BC4A-11AA56C9C762}"/>
    <hyperlink ref="B1364" r:id="rId591" display="http://sistemagestioncalidad.ramajudicial.gov.co/ModeloCSJ/index.php?sesion=&amp;op=8&amp;sop=8.5.6&amp;id_estrutura=367&amp;id=21473.00000&amp;hr=1" xr:uid="{646E5B03-DC8A-4571-82EE-32E7D31235A1}"/>
    <hyperlink ref="B1365" r:id="rId592" display="http://sistemagestioncalidad.ramajudicial.gov.co/ModeloCSJ/index.php?sesion=&amp;op=8&amp;sop=8.5.6&amp;id_estrutura=367&amp;id=21474.00000&amp;hr=1" xr:uid="{945080BC-8539-4C33-A773-83FB4A3C5916}"/>
    <hyperlink ref="B1366" r:id="rId593" display="http://sistemagestioncalidad.ramajudicial.gov.co/ModeloCSJ/index.php?sesion=&amp;op=8&amp;sop=8.5.6&amp;id_estrutura=367&amp;id=21475.00000&amp;hr=1" xr:uid="{F9B1541C-E257-4832-987E-30F1EAA59FA7}"/>
    <hyperlink ref="B1367" r:id="rId594" display="http://sistemagestioncalidad.ramajudicial.gov.co/ModeloCSJ/index.php?sesion=&amp;op=8&amp;sop=8.5.6&amp;id_estrutura=367&amp;id=21476.00000&amp;hr=1" xr:uid="{6BC38F4F-FD36-4A77-8D01-EC46BDFFDAD9}"/>
    <hyperlink ref="B1368" r:id="rId595" display="http://sistemagestioncalidad.ramajudicial.gov.co/ModeloCSJ/index.php?sesion=&amp;op=8&amp;sop=8.5.6&amp;id_estrutura=367&amp;id=21477.00000&amp;hr=1" xr:uid="{2037B0EA-EA8E-4D81-A6FA-9F2CE18DF99C}"/>
    <hyperlink ref="B1369" r:id="rId596" display="http://sistemagestioncalidad.ramajudicial.gov.co/ModeloCSJ/index.php?sesion=&amp;op=8&amp;sop=8.5.6&amp;id_estrutura=367&amp;id=21478.00000&amp;hr=1" xr:uid="{94FF4075-A860-4372-9994-E5ECFD10A56A}"/>
    <hyperlink ref="B1370" r:id="rId597" display="http://sistemagestioncalidad.ramajudicial.gov.co/ModeloCSJ/index.php?sesion=&amp;op=8&amp;sop=8.5.6&amp;id_estrutura=1&amp;id=21479.00000&amp;hr=1" xr:uid="{2A6485C2-2DCE-4ADF-A2C8-453B27715EC6}"/>
    <hyperlink ref="B1371" r:id="rId598" display="http://sistemagestioncalidad.ramajudicial.gov.co/ModeloCSJ/index.php?sesion=&amp;op=8&amp;sop=8.5.6&amp;id_estrutura=367&amp;id=21480.00000&amp;hr=1" xr:uid="{260BAB44-977C-40A2-93F5-2071880D8B62}"/>
    <hyperlink ref="B1372" r:id="rId599" display="http://sistemagestioncalidad.ramajudicial.gov.co/ModeloCSJ/index.php?sesion=&amp;op=8&amp;sop=8.5.6&amp;id_estrutura=367&amp;id=21481.00000&amp;hr=1" xr:uid="{F00707EF-517B-44F4-B007-8E878BBC7A6C}"/>
    <hyperlink ref="B1373" r:id="rId600" display="http://sistemagestioncalidad.ramajudicial.gov.co/ModeloCSJ/index.php?sesion=&amp;op=8&amp;sop=8.5.6&amp;id_estrutura=367&amp;id=21482.00000&amp;hr=1" xr:uid="{773EEBC0-A803-45EC-8D56-F66B5EA0EB7D}"/>
    <hyperlink ref="B1374" r:id="rId601" display="http://sistemagestioncalidad.ramajudicial.gov.co/ModeloCSJ/index.php?sesion=&amp;op=8&amp;sop=8.5.6&amp;id_estrutura=367&amp;id=21483.00000&amp;hr=1" xr:uid="{3CDED9AD-DD0D-4AC1-B18D-2D51B56B9143}"/>
    <hyperlink ref="B1375" r:id="rId602" display="http://sistemagestioncalidad.ramajudicial.gov.co/ModeloCSJ/index.php?sesion=&amp;op=8&amp;sop=8.5.6&amp;id_estrutura=367&amp;id=21484.00000&amp;hr=1" xr:uid="{E87782F4-89F1-465F-BD14-A7B0CDC8EF5A}"/>
    <hyperlink ref="B1376" r:id="rId603" display="http://sistemagestioncalidad.ramajudicial.gov.co/ModeloCSJ/index.php?sesion=&amp;op=8&amp;sop=8.5.6&amp;id_estrutura=367&amp;id=21485.00000&amp;hr=1" xr:uid="{F92E3F83-01B6-4CC6-843F-719BE4E28FFD}"/>
    <hyperlink ref="B1377" r:id="rId604" display="http://sistemagestioncalidad.ramajudicial.gov.co/ModeloCSJ/index.php?sesion=&amp;op=8&amp;sop=8.5.6&amp;id_estrutura=367&amp;id=21486.00000&amp;hr=1" xr:uid="{9A6372A9-5F95-41A2-9583-B9B0F1E1F30A}"/>
    <hyperlink ref="B1378" r:id="rId605" display="http://sistemagestioncalidad.ramajudicial.gov.co/ModeloCSJ/index.php?sesion=&amp;op=8&amp;sop=8.5.6&amp;id_estrutura=367&amp;id=21487.00000&amp;hr=1" xr:uid="{2DF716BD-155A-429C-B83B-E1CEDBF35F30}"/>
    <hyperlink ref="B1379" r:id="rId606" display="http://sistemagestioncalidad.ramajudicial.gov.co/ModeloCSJ/index.php?sesion=&amp;op=8&amp;sop=8.5.6&amp;id_estrutura=367&amp;id=21488.00000&amp;hr=1" xr:uid="{F68A8B33-00C1-4791-BD32-3489D63598E6}"/>
    <hyperlink ref="B1380" r:id="rId607" display="http://sistemagestioncalidad.ramajudicial.gov.co/ModeloCSJ/index.php?sesion=&amp;op=8&amp;sop=8.5.6&amp;id_estrutura=367&amp;id=21489.00000&amp;hr=1" xr:uid="{C68AAE66-66F2-4C5E-BF9E-727747BF5849}"/>
    <hyperlink ref="B1381" r:id="rId608" display="http://sistemagestioncalidad.ramajudicial.gov.co/ModeloCSJ/index.php?sesion=&amp;op=8&amp;sop=8.5.6&amp;id_estrutura=367&amp;id=21490.00000&amp;hr=1" xr:uid="{9E5A04C9-C866-4C7E-BE16-B0BBFEF69137}"/>
    <hyperlink ref="B1382" r:id="rId609" display="http://sistemagestioncalidad.ramajudicial.gov.co/ModeloCSJ/index.php?sesion=&amp;op=8&amp;sop=8.5.6&amp;id_estrutura=1&amp;id=21491.00000&amp;hr=1" xr:uid="{C3C902F8-8768-4D5B-BB17-13D70C0AD2A9}"/>
    <hyperlink ref="B1383" r:id="rId610" display="http://sistemagestioncalidad.ramajudicial.gov.co/ModeloCSJ/index.php?sesion=&amp;op=8&amp;sop=8.5.6&amp;id_estrutura=367&amp;id=21492.00000&amp;hr=1" xr:uid="{4CFFCE6A-616A-4B49-AA96-2ACB5A73565E}"/>
    <hyperlink ref="B1384" r:id="rId611" display="http://sistemagestioncalidad.ramajudicial.gov.co/ModeloCSJ/index.php?sesion=&amp;op=8&amp;sop=8.5.6&amp;id_estrutura=3&amp;id=21493.00000&amp;hr=1" xr:uid="{A7297641-10B5-4E5D-B339-74DCD71D1E77}"/>
    <hyperlink ref="B1385" r:id="rId612" display="http://sistemagestioncalidad.ramajudicial.gov.co/ModeloCSJ/index.php?sesion=&amp;op=8&amp;sop=8.5.6&amp;id_estrutura=367&amp;id=21494.00000&amp;hr=1" xr:uid="{3AB22DC7-A908-4862-8053-1A33E3EC3FB8}"/>
    <hyperlink ref="B1386" r:id="rId613" display="http://sistemagestioncalidad.ramajudicial.gov.co/ModeloCSJ/index.php?sesion=&amp;op=8&amp;sop=8.5.6&amp;id_estrutura=367&amp;id=21495.00000&amp;hr=1" xr:uid="{92B48833-FCDD-491C-A744-1DE595E12793}"/>
    <hyperlink ref="B1387" r:id="rId614" display="http://sistemagestioncalidad.ramajudicial.gov.co/ModeloCSJ/index.php?sesion=&amp;op=8&amp;sop=8.5.6&amp;id_estrutura=367&amp;id=21496.00000&amp;hr=1" xr:uid="{4CBE02F8-BB7B-4CC7-8268-7F368CBD6DFE}"/>
    <hyperlink ref="B1388" r:id="rId615" display="http://sistemagestioncalidad.ramajudicial.gov.co/ModeloCSJ/index.php?sesion=&amp;op=8&amp;sop=8.5.6&amp;id_estrutura=367&amp;id=21497.00000&amp;hr=1" xr:uid="{A45EE6E6-75DC-4DB8-890F-D0856C6C7AF2}"/>
    <hyperlink ref="B1389" r:id="rId616" display="http://sistemagestioncalidad.ramajudicial.gov.co/ModeloCSJ/index.php?sesion=&amp;op=8&amp;sop=8.5.6&amp;id_estrutura=367&amp;id=21498.00000&amp;hr=1" xr:uid="{6874FD3C-2634-452A-B79C-000EA50732D6}"/>
    <hyperlink ref="B1390" r:id="rId617" display="http://sistemagestioncalidad.ramajudicial.gov.co/ModeloCSJ/index.php?sesion=&amp;op=8&amp;sop=8.5.6&amp;id_estrutura=2&amp;id=21499.00000&amp;hr=1" xr:uid="{CBFF7C40-2663-4F4D-8D55-2D6A676CCBC7}"/>
    <hyperlink ref="B1391" r:id="rId618" display="http://sistemagestioncalidad.ramajudicial.gov.co/ModeloCSJ/index.php?sesion=&amp;op=8&amp;sop=8.5.6&amp;id_estrutura=367&amp;id=21500.00000&amp;hr=1" xr:uid="{2B7A06C5-274B-4B42-88C5-4317B664BB03}"/>
    <hyperlink ref="B1392" r:id="rId619" display="http://sistemagestioncalidad.ramajudicial.gov.co/ModeloCSJ/index.php?sesion=&amp;op=8&amp;sop=8.5.6&amp;id_estrutura=1&amp;id=21501.00000&amp;hr=1" xr:uid="{D3709AC9-C27F-4F0C-9F6B-D6862498CFDD}"/>
    <hyperlink ref="B1393" r:id="rId620" display="http://sistemagestioncalidad.ramajudicial.gov.co/ModeloCSJ/index.php?sesion=&amp;op=8&amp;sop=8.5.6&amp;id_estrutura=1&amp;id=21502.00000&amp;hr=1" xr:uid="{DA1A96BB-BF9A-4BCE-A170-64BD5BA963EC}"/>
    <hyperlink ref="B1394" r:id="rId621" display="http://sistemagestioncalidad.ramajudicial.gov.co/ModeloCSJ/index.php?sesion=&amp;op=8&amp;sop=8.5.6&amp;id_estrutura=1&amp;id=21503.00000&amp;hr=1" xr:uid="{D6D967F6-6FAA-4DD7-8C75-B92B16CC2761}"/>
    <hyperlink ref="B1395" r:id="rId622" display="http://sistemagestioncalidad.ramajudicial.gov.co/ModeloCSJ/index.php?sesion=&amp;op=8&amp;sop=8.5.6&amp;id_estrutura=1&amp;id=21504.00000&amp;hr=1" xr:uid="{00448D4B-AEEC-4F87-95DE-1F9B9DCDA345}"/>
    <hyperlink ref="B1396" r:id="rId623" display="http://sistemagestioncalidad.ramajudicial.gov.co/ModeloCSJ/index.php?sesion=&amp;op=8&amp;sop=8.5.6&amp;id_estrutura=367&amp;id=21505.00000&amp;hr=1" xr:uid="{4E1FA3C1-8146-44EA-AE15-658DB953B594}"/>
    <hyperlink ref="B1397" r:id="rId624" display="http://sistemagestioncalidad.ramajudicial.gov.co/ModeloCSJ/index.php?sesion=&amp;op=8&amp;sop=8.5.6&amp;id_estrutura=1&amp;id=21506.00000&amp;hr=1" xr:uid="{F31B7448-641C-4C28-A58A-466F99621D2E}"/>
    <hyperlink ref="B1398" r:id="rId625" display="http://sistemagestioncalidad.ramajudicial.gov.co/ModeloCSJ/index.php?sesion=&amp;op=8&amp;sop=8.5.6&amp;id_estrutura=367&amp;id=21507.00000&amp;hr=1" xr:uid="{FC5EC7D6-2A66-4BB8-8FA0-EAFC915676ED}"/>
    <hyperlink ref="B1399" r:id="rId626" display="http://sistemagestioncalidad.ramajudicial.gov.co/ModeloCSJ/index.php?sesion=&amp;op=8&amp;sop=8.5.6&amp;id_estrutura=367&amp;id=21508.00000&amp;hr=1" xr:uid="{B03D4FA1-6B17-44C2-8265-6BB504620367}"/>
    <hyperlink ref="B1400" r:id="rId627" display="http://sistemagestioncalidad.ramajudicial.gov.co/ModeloCSJ/index.php?sesion=&amp;op=8&amp;sop=8.5.6&amp;id_estrutura=367&amp;id=21509.00000&amp;hr=1" xr:uid="{11097736-C9CE-4DC4-A6E8-25844B87E349}"/>
    <hyperlink ref="B1401" r:id="rId628" display="http://sistemagestioncalidad.ramajudicial.gov.co/ModeloCSJ/index.php?sesion=&amp;op=8&amp;sop=8.5.6&amp;id_estrutura=367&amp;id=21510.00000&amp;hr=1" xr:uid="{8E43BC76-6A56-4474-BE77-C3CDBA9A6E16}"/>
    <hyperlink ref="B1402" r:id="rId629" display="http://sistemagestioncalidad.ramajudicial.gov.co/ModeloCSJ/index.php?sesion=&amp;op=8&amp;sop=8.5.6&amp;id_estrutura=367&amp;id=21511.00000&amp;hr=1" xr:uid="{71F05848-F2E9-42AF-A300-4B127C45C736}"/>
    <hyperlink ref="B1403" r:id="rId630" display="http://sistemagestioncalidad.ramajudicial.gov.co/ModeloCSJ/index.php?sesion=&amp;op=8&amp;sop=8.5.6&amp;id_estrutura=2&amp;id=21512.00000&amp;hr=1" xr:uid="{39117AF8-FFE6-446D-9E23-E31B46B34669}"/>
    <hyperlink ref="B1404" r:id="rId631" display="http://sistemagestioncalidad.ramajudicial.gov.co/ModeloCSJ/index.php?sesion=&amp;op=8&amp;sop=8.5.6&amp;id_estrutura=1&amp;id=21513.00000&amp;hr=1" xr:uid="{0EFD8C54-5AB6-489B-B68C-3EBDCEB64F57}"/>
    <hyperlink ref="B1405" r:id="rId632" display="http://sistemagestioncalidad.ramajudicial.gov.co/ModeloCSJ/index.php?sesion=&amp;op=8&amp;sop=8.5.6&amp;id_estrutura=367&amp;id=21514.00000&amp;hr=1" xr:uid="{197DD33D-2C8F-4BB9-A2C6-4A79E31A6887}"/>
    <hyperlink ref="B1406" r:id="rId633" display="http://sistemagestioncalidad.ramajudicial.gov.co/ModeloCSJ/index.php?sesion=&amp;op=8&amp;sop=8.5.6&amp;id_estrutura=367&amp;id=21515.00000&amp;hr=1" xr:uid="{159D50A9-3FD8-4330-B3E4-C94F48BF7497}"/>
    <hyperlink ref="B1407" r:id="rId634" display="http://sistemagestioncalidad.ramajudicial.gov.co/ModeloCSJ/index.php?sesion=&amp;op=8&amp;sop=8.5.6&amp;id_estrutura=367&amp;id=21516.00000&amp;hr=1" xr:uid="{C738B00E-16BD-4B76-AC11-382E3703505B}"/>
    <hyperlink ref="B1408" r:id="rId635" display="http://sistemagestioncalidad.ramajudicial.gov.co/ModeloCSJ/index.php?sesion=&amp;op=8&amp;sop=8.5.6&amp;id_estrutura=367&amp;id=21517.00000&amp;hr=1" xr:uid="{D333DF0B-C29F-4BDE-801C-75AA6AF77303}"/>
    <hyperlink ref="B1409" r:id="rId636" display="http://sistemagestioncalidad.ramajudicial.gov.co/ModeloCSJ/index.php?sesion=&amp;op=8&amp;sop=8.5.6&amp;id_estrutura=367&amp;id=21518.00000&amp;hr=1" xr:uid="{1FEFAB43-A780-4FC8-8070-B4916B2FED9B}"/>
    <hyperlink ref="B1410" r:id="rId637" display="http://sistemagestioncalidad.ramajudicial.gov.co/ModeloCSJ/index.php?sesion=&amp;op=8&amp;sop=8.5.6&amp;id_estrutura=2&amp;id=21519.00000&amp;hr=1" xr:uid="{9E7079B8-83BF-48DE-8FD4-2B4C76FF82D1}"/>
    <hyperlink ref="B1411" r:id="rId638" display="http://sistemagestioncalidad.ramajudicial.gov.co/ModeloCSJ/index.php?sesion=&amp;op=8&amp;sop=8.5.6&amp;id_estrutura=367&amp;id=21520.00000&amp;hr=1" xr:uid="{D9C5FAF7-C690-4D4C-8B46-C55069240AC4}"/>
    <hyperlink ref="B1412" r:id="rId639" display="http://sistemagestioncalidad.ramajudicial.gov.co/ModeloCSJ/index.php?sesion=&amp;op=8&amp;sop=8.5.6&amp;id_estrutura=367&amp;id=21521.00000&amp;hr=1" xr:uid="{4D7B94F3-EDD4-4C2E-B3A1-BB3A33FD4105}"/>
    <hyperlink ref="B1413" r:id="rId640" display="http://sistemagestioncalidad.ramajudicial.gov.co/ModeloCSJ/index.php?sesion=&amp;op=8&amp;sop=8.5.6&amp;id_estrutura=367&amp;id=21522.00000&amp;hr=1" xr:uid="{5B93E48A-F746-4DEB-9020-D10EC22026AE}"/>
    <hyperlink ref="B1414" r:id="rId641" display="http://sistemagestioncalidad.ramajudicial.gov.co/ModeloCSJ/index.php?sesion=&amp;op=8&amp;sop=8.5.6&amp;id_estrutura=367&amp;id=21523.00000&amp;hr=1" xr:uid="{8ECEE5BA-59F4-43A2-B05B-D9D27FD6DEE3}"/>
    <hyperlink ref="B1415" r:id="rId642" display="http://sistemagestioncalidad.ramajudicial.gov.co/ModeloCSJ/index.php?sesion=&amp;op=8&amp;sop=8.5.6&amp;id_estrutura=1&amp;id=21524.00000&amp;hr=1" xr:uid="{6D011E32-EBC3-4013-B1D6-5A7F9B91B5F3}"/>
    <hyperlink ref="B1416" r:id="rId643" display="http://sistemagestioncalidad.ramajudicial.gov.co/ModeloCSJ/index.php?sesion=&amp;op=8&amp;sop=8.5.6&amp;id_estrutura=1&amp;id=21525.00000&amp;hr=1" xr:uid="{CC046C90-17D0-4810-ABF1-02FC036BFD54}"/>
    <hyperlink ref="B1417" r:id="rId644" display="http://sistemagestioncalidad.ramajudicial.gov.co/ModeloCSJ/index.php?sesion=&amp;op=8&amp;sop=8.5.6&amp;id_estrutura=367&amp;id=21526.00000&amp;hr=1" xr:uid="{68E44400-6D2B-4283-8C6A-5E67414720B0}"/>
    <hyperlink ref="B1418" r:id="rId645" display="http://sistemagestioncalidad.ramajudicial.gov.co/ModeloCSJ/index.php?sesion=&amp;op=8&amp;sop=8.5.6&amp;id_estrutura=367&amp;id=21527.00000&amp;hr=1" xr:uid="{17209666-1FBB-42D2-815B-0974791669D4}"/>
    <hyperlink ref="B1419" r:id="rId646" display="http://sistemagestioncalidad.ramajudicial.gov.co/ModeloCSJ/index.php?sesion=&amp;op=8&amp;sop=8.5.6&amp;id_estrutura=1&amp;id=21528.00000&amp;hr=1" xr:uid="{D7C6EE5C-9174-43F4-8506-D2E4845F8BDD}"/>
    <hyperlink ref="B1420" r:id="rId647" display="http://sistemagestioncalidad.ramajudicial.gov.co/ModeloCSJ/index.php?sesion=&amp;op=8&amp;sop=8.5.6&amp;id_estrutura=367&amp;id=21529.00000&amp;hr=1" xr:uid="{2C6D0AC3-C605-4B56-A002-F31FE088468D}"/>
    <hyperlink ref="B1421" r:id="rId648" display="http://sistemagestioncalidad.ramajudicial.gov.co/ModeloCSJ/index.php?sesion=&amp;op=8&amp;sop=8.5.6&amp;id_estrutura=367&amp;id=21530.00000&amp;hr=1" xr:uid="{4880CD3D-9555-4137-BA0A-3C79F0E0979F}"/>
    <hyperlink ref="B1422" r:id="rId649" display="http://sistemagestioncalidad.ramajudicial.gov.co/ModeloCSJ/index.php?sesion=&amp;op=8&amp;sop=8.5.6&amp;id_estrutura=1&amp;id=21531.00000&amp;hr=1" xr:uid="{D13BC250-9A24-4D52-8302-E3249FF8E56F}"/>
    <hyperlink ref="B1423" r:id="rId650" display="http://sistemagestioncalidad.ramajudicial.gov.co/ModeloCSJ/index.php?sesion=&amp;op=8&amp;sop=8.5.6&amp;id_estrutura=367&amp;id=21532.00000&amp;hr=1" xr:uid="{C11D1322-4E58-49EC-9E3D-D82AB89FB03A}"/>
    <hyperlink ref="B1424" r:id="rId651" display="http://sistemagestioncalidad.ramajudicial.gov.co/ModeloCSJ/index.php?sesion=&amp;op=8&amp;sop=8.5.6&amp;id_estrutura=367&amp;id=21533.00000&amp;hr=1" xr:uid="{C8D4653C-AAAE-4C8F-9A2A-F4E464664846}"/>
    <hyperlink ref="B1425" r:id="rId652" display="http://sistemagestioncalidad.ramajudicial.gov.co/ModeloCSJ/index.php?sesion=&amp;op=8&amp;sop=8.5.6&amp;id_estrutura=367&amp;id=21534.00000&amp;hr=1" xr:uid="{EC5B788B-72CC-4C20-A1DA-B5CD5B335543}"/>
    <hyperlink ref="B1426" r:id="rId653" display="http://sistemagestioncalidad.ramajudicial.gov.co/ModeloCSJ/index.php?sesion=&amp;op=8&amp;sop=8.5.6&amp;id_estrutura=367&amp;id=21535.00000&amp;hr=1" xr:uid="{AF910A18-E1F4-4CD6-BE54-DCCBCBA5F511}"/>
    <hyperlink ref="B1427" r:id="rId654" display="http://sistemagestioncalidad.ramajudicial.gov.co/ModeloCSJ/index.php?sesion=&amp;op=8&amp;sop=8.5.6&amp;id_estrutura=1&amp;id=21536.00000&amp;hr=1" xr:uid="{5372EB4C-E9A7-4954-B884-D1C039B9ADC1}"/>
    <hyperlink ref="B1428" r:id="rId655" display="http://sistemagestioncalidad.ramajudicial.gov.co/ModeloCSJ/index.php?sesion=&amp;op=8&amp;sop=8.5.6&amp;id_estrutura=367&amp;id=21537.00000&amp;hr=1" xr:uid="{D03E787B-E8B1-48A7-B872-B4C5F3BC14BA}"/>
    <hyperlink ref="B1429" r:id="rId656" display="http://sistemagestioncalidad.ramajudicial.gov.co/ModeloCSJ/index.php?sesion=&amp;op=8&amp;sop=8.5.6&amp;id_estrutura=367&amp;id=21538.00000&amp;hr=1" xr:uid="{59B32701-57BF-44AF-8A6E-E5B047D16638}"/>
    <hyperlink ref="B1430" r:id="rId657" display="http://sistemagestioncalidad.ramajudicial.gov.co/ModeloCSJ/index.php?sesion=&amp;op=8&amp;sop=8.5.6&amp;id_estrutura=367&amp;id=21539.00000&amp;hr=1" xr:uid="{5F2F9CB5-21BA-4821-93E0-2E4C44F4310B}"/>
    <hyperlink ref="B1431" r:id="rId658" display="http://sistemagestioncalidad.ramajudicial.gov.co/ModeloCSJ/index.php?sesion=&amp;op=8&amp;sop=8.5.6&amp;id_estrutura=367&amp;id=21540.00000&amp;hr=1" xr:uid="{7E05385F-7AB4-4838-B90F-C7192DA1505C}"/>
    <hyperlink ref="B1432" r:id="rId659" display="http://sistemagestioncalidad.ramajudicial.gov.co/ModeloCSJ/index.php?sesion=&amp;op=8&amp;sop=8.5.6&amp;id_estrutura=367&amp;id=21541.00000&amp;hr=1" xr:uid="{572756AD-9F11-4A55-86C8-745C96318C93}"/>
    <hyperlink ref="B1433" r:id="rId660" display="http://sistemagestioncalidad.ramajudicial.gov.co/ModeloCSJ/index.php?sesion=&amp;op=8&amp;sop=8.5.6&amp;id_estrutura=1&amp;id=21542.00000&amp;hr=1" xr:uid="{D3DC2CAA-CA89-4D7D-8AFC-51E8E31FE121}"/>
    <hyperlink ref="B1434" r:id="rId661" display="http://sistemagestioncalidad.ramajudicial.gov.co/ModeloCSJ/index.php?sesion=&amp;op=8&amp;sop=8.5.6&amp;id_estrutura=367&amp;id=21543.00000&amp;hr=1" xr:uid="{4E394469-CBD5-48E6-898E-75202E56B184}"/>
    <hyperlink ref="B1435" r:id="rId662" display="http://sistemagestioncalidad.ramajudicial.gov.co/ModeloCSJ/index.php?sesion=&amp;op=8&amp;sop=8.5.6&amp;id_estrutura=1&amp;id=21544.00000&amp;hr=1" xr:uid="{02947860-B171-4976-BBB8-492E55F8BFAC}"/>
    <hyperlink ref="B1436" r:id="rId663" display="http://sistemagestioncalidad.ramajudicial.gov.co/ModeloCSJ/index.php?sesion=&amp;op=8&amp;sop=8.5.6&amp;id_estrutura=1&amp;id=21545.00000&amp;hr=1" xr:uid="{ADAB4C8A-E1E4-44B5-B0F5-71C58816735A}"/>
    <hyperlink ref="B1437" r:id="rId664" display="http://sistemagestioncalidad.ramajudicial.gov.co/ModeloCSJ/index.php?sesion=&amp;op=8&amp;sop=8.5.6&amp;id_estrutura=367&amp;id=21546.00000&amp;hr=1" xr:uid="{43F56B6C-83D9-4C44-93E6-90E3CA57B129}"/>
    <hyperlink ref="B1438" r:id="rId665" display="http://sistemagestioncalidad.ramajudicial.gov.co/ModeloCSJ/index.php?sesion=&amp;op=8&amp;sop=8.5.6&amp;id_estrutura=1&amp;id=21547.00000&amp;hr=1" xr:uid="{0E8780A0-D385-4644-BE47-B821BCF7C27B}"/>
    <hyperlink ref="B1439" r:id="rId666" display="http://sistemagestioncalidad.ramajudicial.gov.co/ModeloCSJ/index.php?sesion=&amp;op=8&amp;sop=8.5.6&amp;id_estrutura=1&amp;id=21548.00000&amp;hr=1" xr:uid="{0A0BC172-5E51-4B96-8FB7-4BA039BC8BCB}"/>
    <hyperlink ref="B1440" r:id="rId667" display="http://sistemagestioncalidad.ramajudicial.gov.co/ModeloCSJ/index.php?sesion=&amp;op=8&amp;sop=8.5.6&amp;id_estrutura=367&amp;id=21549.00000&amp;hr=1" xr:uid="{98800473-AB57-462F-B04C-28EB4E6F7230}"/>
    <hyperlink ref="B1441" r:id="rId668" display="http://sistemagestioncalidad.ramajudicial.gov.co/ModeloCSJ/index.php?sesion=&amp;op=8&amp;sop=8.5.6&amp;id_estrutura=367&amp;id=21550.00000&amp;hr=1" xr:uid="{66532B7F-909E-46A4-937B-AD7A240CE9F5}"/>
    <hyperlink ref="B1442" r:id="rId669" display="http://sistemagestioncalidad.ramajudicial.gov.co/ModeloCSJ/index.php?sesion=&amp;op=8&amp;sop=8.5.6&amp;id_estrutura=367&amp;id=21551.00000&amp;hr=1" xr:uid="{4C047C25-B1E9-441F-B133-B572A6681422}"/>
    <hyperlink ref="B1443" r:id="rId670" display="http://sistemagestioncalidad.ramajudicial.gov.co/ModeloCSJ/index.php?sesion=&amp;op=8&amp;sop=8.5.6&amp;id_estrutura=3&amp;id=21552.00000&amp;hr=1" xr:uid="{DB403079-E3A6-4352-A2AD-0BD192E09959}"/>
    <hyperlink ref="B1444" r:id="rId671" display="http://sistemagestioncalidad.ramajudicial.gov.co/ModeloCSJ/index.php?sesion=&amp;op=8&amp;sop=8.5.6&amp;id_estrutura=367&amp;id=21553.00000&amp;hr=1" xr:uid="{EB391798-6E4A-445D-BDC3-102A88B9CEC2}"/>
    <hyperlink ref="B1445" r:id="rId672" display="http://sistemagestioncalidad.ramajudicial.gov.co/ModeloCSJ/index.php?sesion=&amp;op=8&amp;sop=8.5.6&amp;id_estrutura=367&amp;id=21554.00000&amp;hr=1" xr:uid="{E6AEAE2E-33AE-4E64-B28A-4AE93F5F227C}"/>
    <hyperlink ref="B1446" r:id="rId673" display="http://sistemagestioncalidad.ramajudicial.gov.co/ModeloCSJ/index.php?sesion=&amp;op=8&amp;sop=8.5.6&amp;id_estrutura=367&amp;id=21555.00000&amp;hr=1" xr:uid="{121573BD-D87B-4E4B-B5B4-A0BB94F6534A}"/>
    <hyperlink ref="B1447" r:id="rId674" display="http://sistemagestioncalidad.ramajudicial.gov.co/ModeloCSJ/index.php?sesion=&amp;op=8&amp;sop=8.5.6&amp;id_estrutura=367&amp;id=21556.00000&amp;hr=1" xr:uid="{00EFC885-CAC9-40E5-B1B5-52177C9B5384}"/>
    <hyperlink ref="B1448" r:id="rId675" display="http://sistemagestioncalidad.ramajudicial.gov.co/ModeloCSJ/index.php?sesion=&amp;op=8&amp;sop=8.5.6&amp;id_estrutura=3&amp;id=21557.00000&amp;hr=1" xr:uid="{2E50D873-40A6-4069-8263-AC3D6C3667E0}"/>
    <hyperlink ref="B1449" r:id="rId676" display="http://sistemagestioncalidad.ramajudicial.gov.co/ModeloCSJ/index.php?sesion=&amp;op=8&amp;sop=8.5.6&amp;id_estrutura=367&amp;id=21558.00000&amp;hr=1" xr:uid="{B57403CC-85DE-4671-BBB9-F2A4546BCE05}"/>
    <hyperlink ref="B1450" r:id="rId677" display="http://sistemagestioncalidad.ramajudicial.gov.co/ModeloCSJ/index.php?sesion=&amp;op=8&amp;sop=8.5.6&amp;id_estrutura=1&amp;id=21559.00000&amp;hr=1" xr:uid="{249618B4-EF5E-4014-B83F-319DE208A78C}"/>
    <hyperlink ref="B1451" r:id="rId678" display="http://sistemagestioncalidad.ramajudicial.gov.co/ModeloCSJ/index.php?sesion=&amp;op=8&amp;sop=8.5.6&amp;id_estrutura=367&amp;id=21560.00000&amp;hr=1" xr:uid="{64AA0342-1C3D-403C-9615-23F291865DA1}"/>
    <hyperlink ref="B1452" r:id="rId679" display="http://sistemagestioncalidad.ramajudicial.gov.co/ModeloCSJ/index.php?sesion=&amp;op=8&amp;sop=8.5.6&amp;id_estrutura=367&amp;id=21561.00000&amp;hr=1" xr:uid="{048856AA-BCDB-4CBD-B8FE-DD317E538F85}"/>
    <hyperlink ref="B1453" r:id="rId680" display="http://sistemagestioncalidad.ramajudicial.gov.co/ModeloCSJ/index.php?sesion=&amp;op=8&amp;sop=8.5.6&amp;id_estrutura=367&amp;id=21562.00000&amp;hr=1" xr:uid="{AD643D94-4CEA-4FE6-977E-FFF2AD0034D8}"/>
    <hyperlink ref="B1454" r:id="rId681" display="http://sistemagestioncalidad.ramajudicial.gov.co/ModeloCSJ/index.php?sesion=&amp;op=8&amp;sop=8.5.6&amp;id_estrutura=367&amp;id=21563.00000&amp;hr=1" xr:uid="{FCEE7747-4C7F-4FCE-B35C-01F6C79FB2A2}"/>
    <hyperlink ref="B1455" r:id="rId682" display="http://sistemagestioncalidad.ramajudicial.gov.co/ModeloCSJ/index.php?sesion=&amp;op=8&amp;sop=8.5.6&amp;id_estrutura=1&amp;id=21564.00000&amp;hr=1" xr:uid="{1A5DB4AB-6C7D-460F-995F-816D8B260CF5}"/>
    <hyperlink ref="B1456" r:id="rId683" display="http://sistemagestioncalidad.ramajudicial.gov.co/ModeloCSJ/index.php?sesion=&amp;op=8&amp;sop=8.5.6&amp;id_estrutura=367&amp;id=21565.00000&amp;hr=1" xr:uid="{9C3BA274-220D-439B-A9A0-7B067806777E}"/>
    <hyperlink ref="B1457" r:id="rId684" display="http://sistemagestioncalidad.ramajudicial.gov.co/ModeloCSJ/index.php?sesion=&amp;op=8&amp;sop=8.5.6&amp;id_estrutura=1&amp;id=21566.00000&amp;hr=1" xr:uid="{87E355CB-8A0A-47D3-9EE2-D9C5550810AB}"/>
    <hyperlink ref="B1458" r:id="rId685" display="http://sistemagestioncalidad.ramajudicial.gov.co/ModeloCSJ/index.php?sesion=&amp;op=8&amp;sop=8.5.6&amp;id_estrutura=367&amp;id=21567.00000&amp;hr=1" xr:uid="{0BA92CC8-990E-453E-8424-B1688BC5C581}"/>
    <hyperlink ref="B1459" r:id="rId686" display="http://sistemagestioncalidad.ramajudicial.gov.co/ModeloCSJ/index.php?sesion=&amp;op=8&amp;sop=8.5.6&amp;id_estrutura=2&amp;id=21568.00000&amp;hr=1" xr:uid="{2E310EC1-0A8A-41F1-8F41-3B1B6346EAF6}"/>
    <hyperlink ref="B1460" r:id="rId687" display="http://sistemagestioncalidad.ramajudicial.gov.co/ModeloCSJ/index.php?sesion=&amp;op=8&amp;sop=8.5.6&amp;id_estrutura=367&amp;id=21569.00000&amp;hr=1" xr:uid="{F393E28A-0C95-4D3D-B3ED-9C0FFD0C2AEB}"/>
    <hyperlink ref="B1461" r:id="rId688" display="http://sistemagestioncalidad.ramajudicial.gov.co/ModeloCSJ/index.php?sesion=&amp;op=8&amp;sop=8.5.6&amp;id_estrutura=367&amp;id=21570.00000&amp;hr=1" xr:uid="{72EA24E4-1A33-4EDB-8A00-895283D4F619}"/>
    <hyperlink ref="B1462" r:id="rId689" display="http://sistemagestioncalidad.ramajudicial.gov.co/ModeloCSJ/index.php?sesion=&amp;op=8&amp;sop=8.5.6&amp;id_estrutura=1&amp;id=21571.00000&amp;hr=1" xr:uid="{94202A14-D9D7-4246-A1EF-541C1A43207D}"/>
    <hyperlink ref="B1463" r:id="rId690" display="http://sistemagestioncalidad.ramajudicial.gov.co/ModeloCSJ/index.php?sesion=&amp;op=8&amp;sop=8.5.6&amp;id_estrutura=1&amp;id=21572.00000&amp;hr=1" xr:uid="{0EC7D078-AF9A-4822-BBDD-5E6575B38BCF}"/>
    <hyperlink ref="B1464" r:id="rId691" display="http://sistemagestioncalidad.ramajudicial.gov.co/ModeloCSJ/index.php?sesion=&amp;op=8&amp;sop=8.5.6&amp;id_estrutura=3&amp;id=21573.00000&amp;hr=1" xr:uid="{16CD5EEA-8D1B-4305-8585-F37608A6D039}"/>
    <hyperlink ref="B1465" r:id="rId692" display="http://sistemagestioncalidad.ramajudicial.gov.co/ModeloCSJ/index.php?sesion=&amp;op=8&amp;sop=8.5.6&amp;id_estrutura=367&amp;id=21574.00000&amp;hr=1" xr:uid="{781918C2-C83A-45D4-9A83-F943763B03DD}"/>
    <hyperlink ref="B1466" r:id="rId693" display="http://sistemagestioncalidad.ramajudicial.gov.co/ModeloCSJ/index.php?sesion=&amp;op=8&amp;sop=8.5.6&amp;id_estrutura=367&amp;id=21575.00000&amp;hr=1" xr:uid="{DE998FFA-DA25-44C6-980B-44F928C2EA34}"/>
    <hyperlink ref="B1467" r:id="rId694" display="http://sistemagestioncalidad.ramajudicial.gov.co/ModeloCSJ/index.php?sesion=&amp;op=8&amp;sop=8.5.6&amp;id_estrutura=367&amp;id=21576.00000&amp;hr=1" xr:uid="{AE5E794C-C670-488F-A02B-08641F832E53}"/>
    <hyperlink ref="B1468" r:id="rId695" display="http://sistemagestioncalidad.ramajudicial.gov.co/ModeloCSJ/index.php?sesion=&amp;op=8&amp;sop=8.5.6&amp;id_estrutura=1&amp;id=21577.00000&amp;hr=1" xr:uid="{A945908E-9B18-48B3-A867-0D5019839639}"/>
    <hyperlink ref="B1469" r:id="rId696" display="http://sistemagestioncalidad.ramajudicial.gov.co/ModeloCSJ/index.php?sesion=&amp;op=8&amp;sop=8.5.6&amp;id_estrutura=367&amp;id=21578.00000&amp;hr=1" xr:uid="{78B9AEAA-375E-4384-AB96-51713C577DCE}"/>
    <hyperlink ref="B1470" r:id="rId697" display="http://sistemagestioncalidad.ramajudicial.gov.co/ModeloCSJ/index.php?sesion=&amp;op=8&amp;sop=8.5.6&amp;id_estrutura=367&amp;id=21579.00000&amp;hr=1" xr:uid="{8C1CCB20-66D7-4C1F-A8D6-64FFC648F9D5}"/>
    <hyperlink ref="B1471" r:id="rId698" display="http://sistemagestioncalidad.ramajudicial.gov.co/ModeloCSJ/index.php?sesion=&amp;op=8&amp;sop=8.5.6&amp;id_estrutura=367&amp;id=21580.00000&amp;hr=1" xr:uid="{8A719CF3-C589-4637-BCEC-7DEBDBA4BC8F}"/>
    <hyperlink ref="B1472" r:id="rId699" display="http://sistemagestioncalidad.ramajudicial.gov.co/ModeloCSJ/index.php?sesion=&amp;op=8&amp;sop=8.5.6&amp;id_estrutura=367&amp;id=21581.00000&amp;hr=1" xr:uid="{B2705911-FC05-4C73-8760-93CE2D103A56}"/>
    <hyperlink ref="B1473" r:id="rId700" display="http://sistemagestioncalidad.ramajudicial.gov.co/ModeloCSJ/index.php?sesion=&amp;op=8&amp;sop=8.5.6&amp;id_estrutura=367&amp;id=21582.00000&amp;hr=1" xr:uid="{BBD146B3-4EBC-4EBB-8CDE-A671DD8A8819}"/>
    <hyperlink ref="B1474" r:id="rId701" display="http://sistemagestioncalidad.ramajudicial.gov.co/ModeloCSJ/index.php?sesion=&amp;op=8&amp;sop=8.5.6&amp;id_estrutura=1&amp;id=21583.00000&amp;hr=1" xr:uid="{4375886A-B5D0-45C2-9A1C-D1FFAB69EC79}"/>
    <hyperlink ref="B1475" r:id="rId702" display="http://sistemagestioncalidad.ramajudicial.gov.co/ModeloCSJ/index.php?sesion=&amp;op=8&amp;sop=8.5.6&amp;id_estrutura=1&amp;id=21584.00000&amp;hr=1" xr:uid="{96CC9DF1-761D-44D7-B8DE-8FB28BF2F475}"/>
    <hyperlink ref="B1476" r:id="rId703" display="http://sistemagestioncalidad.ramajudicial.gov.co/ModeloCSJ/index.php?sesion=&amp;op=8&amp;sop=8.5.6&amp;id_estrutura=367&amp;id=21585.00000&amp;hr=1" xr:uid="{93E286CA-484D-4EFD-8C8C-D0FE492138E6}"/>
    <hyperlink ref="B1477" r:id="rId704" display="http://sistemagestioncalidad.ramajudicial.gov.co/ModeloCSJ/index.php?sesion=&amp;op=8&amp;sop=8.5.6&amp;id_estrutura=367&amp;id=21586.00000&amp;hr=1" xr:uid="{A8C1BB8D-8FD7-466E-A018-F24E68EFF526}"/>
    <hyperlink ref="B1478" r:id="rId705" display="http://sistemagestioncalidad.ramajudicial.gov.co/ModeloCSJ/index.php?sesion=&amp;op=8&amp;sop=8.5.6&amp;id_estrutura=367&amp;id=21587.00000&amp;hr=1" xr:uid="{1B30EC36-4B0A-4BD9-BCBE-AA393DF0F785}"/>
    <hyperlink ref="B1479" r:id="rId706" display="http://sistemagestioncalidad.ramajudicial.gov.co/ModeloCSJ/index.php?sesion=&amp;op=8&amp;sop=8.5.6&amp;id_estrutura=367&amp;id=21588.00000&amp;hr=1" xr:uid="{224183B5-2C38-40D1-AAFD-A44FFF549149}"/>
    <hyperlink ref="B1480" r:id="rId707" display="http://sistemagestioncalidad.ramajudicial.gov.co/ModeloCSJ/index.php?sesion=&amp;op=8&amp;sop=8.5.6&amp;id_estrutura=367&amp;id=21589.00000&amp;hr=1" xr:uid="{7B9BC322-D23E-41D2-8572-25D7772C6749}"/>
    <hyperlink ref="B1481" r:id="rId708" display="http://sistemagestioncalidad.ramajudicial.gov.co/ModeloCSJ/index.php?sesion=&amp;op=8&amp;sop=8.5.6&amp;id_estrutura=1&amp;id=21590.00000&amp;hr=1" xr:uid="{2AB1E60C-6C18-40C3-9403-028D21804BFF}"/>
    <hyperlink ref="B1482" r:id="rId709" display="http://sistemagestioncalidad.ramajudicial.gov.co/ModeloCSJ/index.php?sesion=&amp;op=8&amp;sop=8.5.6&amp;id_estrutura=367&amp;id=21591.00000&amp;hr=1" xr:uid="{843BDEC1-3A84-418D-9A1C-C56804D262DF}"/>
    <hyperlink ref="B1483" r:id="rId710" display="http://sistemagestioncalidad.ramajudicial.gov.co/ModeloCSJ/index.php?sesion=&amp;op=8&amp;sop=8.5.6&amp;id_estrutura=367&amp;id=21592.00000&amp;hr=1" xr:uid="{79E6595A-EBFC-43AF-B828-4FDC30AF535C}"/>
    <hyperlink ref="B1484" r:id="rId711" display="http://sistemagestioncalidad.ramajudicial.gov.co/ModeloCSJ/index.php?sesion=&amp;op=8&amp;sop=8.5.6&amp;id_estrutura=367&amp;id=21593.00000&amp;hr=1" xr:uid="{B3A4E4E2-FE89-471D-AA1C-0F7058419FB5}"/>
    <hyperlink ref="B1485" r:id="rId712" display="http://sistemagestioncalidad.ramajudicial.gov.co/ModeloCSJ/index.php?sesion=&amp;op=8&amp;sop=8.5.6&amp;id_estrutura=367&amp;id=21594.00000&amp;hr=1" xr:uid="{AA38FECB-C79B-405A-BEF9-8E5D3993271A}"/>
    <hyperlink ref="B1486" r:id="rId713" display="http://sistemagestioncalidad.ramajudicial.gov.co/ModeloCSJ/index.php?sesion=&amp;op=8&amp;sop=8.5.6&amp;id_estrutura=367&amp;id=21595.00000&amp;hr=1" xr:uid="{A77D3D1E-FE46-4459-A75A-592363989B6B}"/>
    <hyperlink ref="B1487" r:id="rId714" display="http://sistemagestioncalidad.ramajudicial.gov.co/ModeloCSJ/index.php?sesion=&amp;op=8&amp;sop=8.5.6&amp;id_estrutura=1&amp;id=21596.00000&amp;hr=1" xr:uid="{53BCB375-B50D-452E-ADCE-7EB1A03CB462}"/>
    <hyperlink ref="B1488" r:id="rId715" display="http://sistemagestioncalidad.ramajudicial.gov.co/ModeloCSJ/index.php?sesion=&amp;op=8&amp;sop=8.5.6&amp;id_estrutura=367&amp;id=21597.00000&amp;hr=1" xr:uid="{C837D1FB-A251-46BB-AD08-D8A3C7721C0B}"/>
    <hyperlink ref="B1489" r:id="rId716" display="http://sistemagestioncalidad.ramajudicial.gov.co/ModeloCSJ/index.php?sesion=&amp;op=8&amp;sop=8.5.6&amp;id_estrutura=367&amp;id=21598.00000&amp;hr=1" xr:uid="{90E221FD-B051-4408-AB2B-74CA176772BF}"/>
    <hyperlink ref="B1490" r:id="rId717" display="http://sistemagestioncalidad.ramajudicial.gov.co/ModeloCSJ/index.php?sesion=&amp;op=8&amp;sop=8.5.6&amp;id_estrutura=367&amp;id=21599.00000&amp;hr=1" xr:uid="{D972DBBD-248D-45F9-A54A-393F531B0DBF}"/>
    <hyperlink ref="B1491" r:id="rId718" display="http://sistemagestioncalidad.ramajudicial.gov.co/ModeloCSJ/index.php?sesion=&amp;op=8&amp;sop=8.5.6&amp;id_estrutura=367&amp;id=21600.00000&amp;hr=1" xr:uid="{EE45C886-EF62-4126-AF60-248DEF1C3AD2}"/>
    <hyperlink ref="B1492" r:id="rId719" display="http://sistemagestioncalidad.ramajudicial.gov.co/ModeloCSJ/index.php?sesion=&amp;op=8&amp;sop=8.5.6&amp;id_estrutura=367&amp;id=21601.00000&amp;hr=1" xr:uid="{E09F4205-3525-4662-AA64-69D253162B72}"/>
    <hyperlink ref="B1493" r:id="rId720" display="http://sistemagestioncalidad.ramajudicial.gov.co/ModeloCSJ/index.php?sesion=&amp;op=8&amp;sop=8.5.6&amp;id_estrutura=1&amp;id=21602.00000&amp;hr=1" xr:uid="{E5872EBC-5C00-4260-B8D3-EBC31233B5C2}"/>
    <hyperlink ref="B1494" r:id="rId721" display="http://sistemagestioncalidad.ramajudicial.gov.co/ModeloCSJ/index.php?sesion=&amp;op=8&amp;sop=8.5.6&amp;id_estrutura=367&amp;id=21603.00000&amp;hr=1" xr:uid="{887BE4FD-CE88-43DA-859C-8FCFC51C618A}"/>
    <hyperlink ref="B1495" r:id="rId722" display="http://sistemagestioncalidad.ramajudicial.gov.co/ModeloCSJ/index.php?sesion=&amp;op=8&amp;sop=8.5.6&amp;id_estrutura=367&amp;id=21604.00000&amp;hr=1" xr:uid="{622EFAA6-0A60-4013-92E6-295C8C9875DB}"/>
    <hyperlink ref="B1496" r:id="rId723" display="http://sistemagestioncalidad.ramajudicial.gov.co/ModeloCSJ/index.php?sesion=&amp;op=8&amp;sop=8.5.6&amp;id_estrutura=3&amp;id=21605.00000&amp;hr=1" xr:uid="{A449B699-3231-465F-8C5A-05A2390FC74F}"/>
    <hyperlink ref="B1497" r:id="rId724" display="http://sistemagestioncalidad.ramajudicial.gov.co/ModeloCSJ/index.php?sesion=&amp;op=8&amp;sop=8.5.6&amp;id_estrutura=1&amp;id=21606.00000&amp;hr=1" xr:uid="{988A7F1D-FFE3-4F01-97AC-A00F351F035D}"/>
    <hyperlink ref="B1498" r:id="rId725" display="http://sistemagestioncalidad.ramajudicial.gov.co/ModeloCSJ/index.php?sesion=&amp;op=8&amp;sop=8.5.6&amp;id_estrutura=1&amp;id=21607.00000&amp;hr=1" xr:uid="{B6D6A032-B577-46F5-8C47-46507ABD50F8}"/>
    <hyperlink ref="B1499" r:id="rId726" display="http://sistemagestioncalidad.ramajudicial.gov.co/ModeloCSJ/index.php?sesion=&amp;op=8&amp;sop=8.5.6&amp;id_estrutura=1&amp;id=21608.00000&amp;hr=1" xr:uid="{FB6D916F-3BDC-496B-9768-127558220875}"/>
    <hyperlink ref="B1500" r:id="rId727" display="http://sistemagestioncalidad.ramajudicial.gov.co/ModeloCSJ/index.php?sesion=&amp;op=8&amp;sop=8.5.6&amp;id_estrutura=367&amp;id=21609.00000&amp;hr=1" xr:uid="{D2D9BECB-2FF0-4444-A454-591B56936E9D}"/>
    <hyperlink ref="B1501" r:id="rId728" display="http://sistemagestioncalidad.ramajudicial.gov.co/ModeloCSJ/index.php?sesion=&amp;op=8&amp;sop=8.5.6&amp;id_estrutura=1&amp;id=21610.00000&amp;hr=1" xr:uid="{CAE536E1-318F-4D42-A069-6FDA167D9079}"/>
    <hyperlink ref="B1502" r:id="rId729" display="http://sistemagestioncalidad.ramajudicial.gov.co/ModeloCSJ/index.php?sesion=&amp;op=8&amp;sop=8.5.6&amp;id_estrutura=367&amp;id=21611.00000&amp;hr=1" xr:uid="{6AB2FD28-1E80-4D01-AE51-FE8E1085008B}"/>
    <hyperlink ref="B1503" r:id="rId730" display="http://sistemagestioncalidad.ramajudicial.gov.co/ModeloCSJ/index.php?sesion=&amp;op=8&amp;sop=8.5.6&amp;id_estrutura=1&amp;id=21612.00000&amp;hr=1" xr:uid="{E09E868D-894D-411B-9F9C-29C1FDCE63B9}"/>
    <hyperlink ref="B1504" r:id="rId731" display="http://sistemagestioncalidad.ramajudicial.gov.co/ModeloCSJ/index.php?sesion=&amp;op=8&amp;sop=8.5.6&amp;id_estrutura=2&amp;id=21613.00000&amp;hr=1" xr:uid="{9D30900D-F9E1-47F6-B9F7-9D65F6A4FCAF}"/>
    <hyperlink ref="B1505" r:id="rId732" display="http://sistemagestioncalidad.ramajudicial.gov.co/ModeloCSJ/index.php?sesion=&amp;op=8&amp;sop=8.5.6&amp;id_estrutura=367&amp;id=21614.00000&amp;hr=1" xr:uid="{E9D4A5B7-6815-4F41-834F-12158DB98D08}"/>
    <hyperlink ref="B1506" r:id="rId733" display="http://sistemagestioncalidad.ramajudicial.gov.co/ModeloCSJ/index.php?sesion=&amp;op=8&amp;sop=8.5.6&amp;id_estrutura=367&amp;id=21615.00000&amp;hr=1" xr:uid="{FD1BD97A-4E1F-4318-B101-2316F7D46AC1}"/>
    <hyperlink ref="B1507" r:id="rId734" display="http://sistemagestioncalidad.ramajudicial.gov.co/ModeloCSJ/index.php?sesion=&amp;op=8&amp;sop=8.5.6&amp;id_estrutura=367&amp;id=21616.00000&amp;hr=1" xr:uid="{4E446CD4-7AF3-47B7-9DF6-9AFEA56481D5}"/>
    <hyperlink ref="B1508" r:id="rId735" display="http://sistemagestioncalidad.ramajudicial.gov.co/ModeloCSJ/index.php?sesion=&amp;op=8&amp;sop=8.5.6&amp;id_estrutura=1&amp;id=21617.00000&amp;hr=1" xr:uid="{1AC9EEC6-49CA-4A18-9547-CA65D0FED7E9}"/>
    <hyperlink ref="B1509" r:id="rId736" display="http://sistemagestioncalidad.ramajudicial.gov.co/ModeloCSJ/index.php?sesion=&amp;op=8&amp;sop=8.5.6&amp;id_estrutura=367&amp;id=21618.00000&amp;hr=1" xr:uid="{6CBFB154-708F-44FB-B1AC-68EEE3265780}"/>
    <hyperlink ref="B1510" r:id="rId737" display="http://sistemagestioncalidad.ramajudicial.gov.co/ModeloCSJ/index.php?sesion=&amp;op=8&amp;sop=8.5.6&amp;id_estrutura=367&amp;id=21619.00000&amp;hr=1" xr:uid="{76513D03-FBEC-4F92-8AAF-33F3678B91D6}"/>
    <hyperlink ref="B1511" r:id="rId738" display="http://sistemagestioncalidad.ramajudicial.gov.co/ModeloCSJ/index.php?sesion=&amp;op=8&amp;sop=8.5.6&amp;id_estrutura=1&amp;id=21620.00000&amp;hr=1" xr:uid="{98301660-98BB-4B67-A8CD-54D932816198}"/>
    <hyperlink ref="B1512" r:id="rId739" display="http://sistemagestioncalidad.ramajudicial.gov.co/ModeloCSJ/index.php?sesion=&amp;op=8&amp;sop=8.5.6&amp;id_estrutura=367&amp;id=21621.00000&amp;hr=1" xr:uid="{F2C6F115-EE5E-4A34-BD27-6B2021E2A5B3}"/>
    <hyperlink ref="B1513" r:id="rId740" display="http://sistemagestioncalidad.ramajudicial.gov.co/ModeloCSJ/index.php?sesion=&amp;op=8&amp;sop=8.5.6&amp;id_estrutura=367&amp;id=21622.00000&amp;hr=1" xr:uid="{601B0738-AFBA-4FC9-ADEE-BE1C61E8E183}"/>
    <hyperlink ref="B1514" r:id="rId741" display="http://sistemagestioncalidad.ramajudicial.gov.co/ModeloCSJ/index.php?sesion=&amp;op=8&amp;sop=8.5.6&amp;id_estrutura=1&amp;id=21623.00000&amp;hr=1" xr:uid="{8970C769-536A-413D-A201-DB956E9E0982}"/>
    <hyperlink ref="B1515" r:id="rId742" display="http://sistemagestioncalidad.ramajudicial.gov.co/ModeloCSJ/index.php?sesion=&amp;op=8&amp;sop=8.5.6&amp;id_estrutura=1&amp;id=21624.00000&amp;hr=1" xr:uid="{A8E3A969-9453-461A-8E6C-01D1FE53C9ED}"/>
    <hyperlink ref="B1516" r:id="rId743" display="http://sistemagestioncalidad.ramajudicial.gov.co/ModeloCSJ/index.php?sesion=&amp;op=8&amp;sop=8.5.6&amp;id_estrutura=367&amp;id=21625.00000&amp;hr=1" xr:uid="{A690AA36-EF6B-43AD-9CBC-9DF1E91830D8}"/>
    <hyperlink ref="B1517" r:id="rId744" display="http://sistemagestioncalidad.ramajudicial.gov.co/ModeloCSJ/index.php?sesion=&amp;op=8&amp;sop=8.5.6&amp;id_estrutura=1&amp;id=21626.00000&amp;hr=1" xr:uid="{AC1D63C4-14D0-4595-8B25-F0407A922F80}"/>
    <hyperlink ref="B1518" r:id="rId745" display="http://sistemagestioncalidad.ramajudicial.gov.co/ModeloCSJ/index.php?sesion=&amp;op=8&amp;sop=8.5.6&amp;id_estrutura=367&amp;id=21627.00000&amp;hr=1" xr:uid="{100DFFAD-6B36-4EA7-8DD7-943078169B8D}"/>
    <hyperlink ref="B1519" r:id="rId746" display="http://sistemagestioncalidad.ramajudicial.gov.co/ModeloCSJ/index.php?sesion=&amp;op=8&amp;sop=8.5.6&amp;id_estrutura=367&amp;id=21628.00000&amp;hr=1" xr:uid="{6F1BB37B-D46D-4B97-A5CA-0949162F259F}"/>
    <hyperlink ref="B1520" r:id="rId747" display="http://sistemagestioncalidad.ramajudicial.gov.co/ModeloCSJ/index.php?sesion=&amp;op=8&amp;sop=8.5.6&amp;id_estrutura=367&amp;id=21629.00000&amp;hr=1" xr:uid="{4ECA3876-3CD9-4E2C-B014-745AD2307549}"/>
    <hyperlink ref="B1521" r:id="rId748" display="http://sistemagestioncalidad.ramajudicial.gov.co/ModeloCSJ/index.php?sesion=&amp;op=8&amp;sop=8.5.6&amp;id_estrutura=367&amp;id=21630.00000&amp;hr=1" xr:uid="{5990036A-F0AE-4257-81C7-8135C4C4D649}"/>
    <hyperlink ref="B1522" r:id="rId749" display="http://sistemagestioncalidad.ramajudicial.gov.co/ModeloCSJ/index.php?sesion=&amp;op=8&amp;sop=8.5.6&amp;id_estrutura=367&amp;id=21631.00000&amp;hr=1" xr:uid="{3D5D2BF8-0ACC-4C4E-AD40-9B82634785E7}"/>
    <hyperlink ref="B1523" r:id="rId750" display="http://sistemagestioncalidad.ramajudicial.gov.co/ModeloCSJ/index.php?sesion=&amp;op=8&amp;sop=8.5.6&amp;id_estrutura=1&amp;id=21632.00000&amp;hr=1" xr:uid="{BDDF2AB5-D880-44BB-8B39-D76CED3C2019}"/>
    <hyperlink ref="B1524" r:id="rId751" display="http://sistemagestioncalidad.ramajudicial.gov.co/ModeloCSJ/index.php?sesion=&amp;op=8&amp;sop=8.5.6&amp;id_estrutura=367&amp;id=21633.00000&amp;hr=1" xr:uid="{5E798E51-A72E-4549-8DD0-CB23CDD46FFC}"/>
    <hyperlink ref="B1525" r:id="rId752" display="http://sistemagestioncalidad.ramajudicial.gov.co/ModeloCSJ/index.php?sesion=&amp;op=8&amp;sop=8.5.6&amp;id_estrutura=367&amp;id=21634.00000&amp;hr=1" xr:uid="{ADCB691C-18CF-4592-9F90-9DA9E7BD9BFC}"/>
    <hyperlink ref="B1526" r:id="rId753" display="http://sistemagestioncalidad.ramajudicial.gov.co/ModeloCSJ/index.php?sesion=&amp;op=8&amp;sop=8.5.6&amp;id_estrutura=1&amp;id=21635.00000&amp;hr=1" xr:uid="{38114C53-0A40-499E-A77C-260F4D28880D}"/>
    <hyperlink ref="B1527" r:id="rId754" display="http://sistemagestioncalidad.ramajudicial.gov.co/ModeloCSJ/index.php?sesion=&amp;op=8&amp;sop=8.5.6&amp;id_estrutura=367&amp;id=21636.00000&amp;hr=1" xr:uid="{F2F936CD-7F22-488A-A92D-64B97AEABA2E}"/>
    <hyperlink ref="B1528" r:id="rId755" display="http://sistemagestioncalidad.ramajudicial.gov.co/ModeloCSJ/index.php?sesion=&amp;op=8&amp;sop=8.5.6&amp;id_estrutura=367&amp;id=21637.00000&amp;hr=1" xr:uid="{155216C7-0894-4E28-B267-4CFCD6FA3E13}"/>
    <hyperlink ref="B1529" r:id="rId756" display="http://sistemagestioncalidad.ramajudicial.gov.co/ModeloCSJ/index.php?sesion=&amp;op=8&amp;sop=8.5.6&amp;id_estrutura=367&amp;id=21638.00000&amp;hr=1" xr:uid="{21CCC34C-07A6-4217-9A0F-DBFB86A03FB3}"/>
    <hyperlink ref="B1530" r:id="rId757" display="http://sistemagestioncalidad.ramajudicial.gov.co/ModeloCSJ/index.php?sesion=&amp;op=8&amp;sop=8.5.6&amp;id_estrutura=367&amp;id=21639.00000&amp;hr=1" xr:uid="{2171AED3-08AC-4129-BCAB-A43B9C0B2EFF}"/>
    <hyperlink ref="B1531" r:id="rId758" display="http://sistemagestioncalidad.ramajudicial.gov.co/ModeloCSJ/index.php?sesion=&amp;op=8&amp;sop=8.5.6&amp;id_estrutura=1&amp;id=21640.00000&amp;hr=1" xr:uid="{6A7D4186-BF5B-41A4-9752-B6FAAED788D8}"/>
    <hyperlink ref="B1532" r:id="rId759" display="http://sistemagestioncalidad.ramajudicial.gov.co/ModeloCSJ/index.php?sesion=&amp;op=8&amp;sop=8.5.6&amp;id_estrutura=367&amp;id=21641.00000&amp;hr=1" xr:uid="{9F293E50-C99A-4BE1-8A6A-F5F90B80E94E}"/>
    <hyperlink ref="B1533" r:id="rId760" display="http://sistemagestioncalidad.ramajudicial.gov.co/ModeloCSJ/index.php?sesion=&amp;op=8&amp;sop=8.5.6&amp;id_estrutura=367&amp;id=21642.00000&amp;hr=1" xr:uid="{1EAD5893-58C8-47CD-813A-AFBC9E215750}"/>
    <hyperlink ref="B1534" r:id="rId761" display="http://sistemagestioncalidad.ramajudicial.gov.co/ModeloCSJ/index.php?sesion=&amp;op=8&amp;sop=8.5.6&amp;id_estrutura=367&amp;id=21643.00000&amp;hr=1" xr:uid="{F79A6AB4-0EE9-4C0E-B5A7-BAAC2B669E52}"/>
    <hyperlink ref="B1535" r:id="rId762" display="http://sistemagestioncalidad.ramajudicial.gov.co/ModeloCSJ/index.php?sesion=&amp;op=8&amp;sop=8.5.6&amp;id_estrutura=367&amp;id=21644.00000&amp;hr=1" xr:uid="{F513D05C-ED4B-4FB0-A8A7-7D23066FE0E6}"/>
    <hyperlink ref="B1536" r:id="rId763" display="http://sistemagestioncalidad.ramajudicial.gov.co/ModeloCSJ/index.php?sesion=&amp;op=8&amp;sop=8.5.6&amp;id_estrutura=367&amp;id=21645.00000&amp;hr=1" xr:uid="{4F22CE93-215C-4191-A9DF-C00A67F5A553}"/>
    <hyperlink ref="B1537" r:id="rId764" display="http://sistemagestioncalidad.ramajudicial.gov.co/ModeloCSJ/index.php?sesion=&amp;op=8&amp;sop=8.5.6&amp;id_estrutura=367&amp;id=21646.00000&amp;hr=1" xr:uid="{7932B7D8-653F-4BCC-A8EC-DF71CE567A06}"/>
    <hyperlink ref="B1538" r:id="rId765" display="http://sistemagestioncalidad.ramajudicial.gov.co/ModeloCSJ/index.php?sesion=&amp;op=8&amp;sop=8.5.6&amp;id_estrutura=367&amp;id=21647.00000&amp;hr=1" xr:uid="{9B2339CF-6F20-42E8-B4E7-CDD0BBE38B4F}"/>
    <hyperlink ref="B1539" r:id="rId766" display="http://sistemagestioncalidad.ramajudicial.gov.co/ModeloCSJ/index.php?sesion=&amp;op=8&amp;sop=8.5.6&amp;id_estrutura=367&amp;id=21648.00000&amp;hr=1" xr:uid="{B5D319E1-970D-4C23-A20B-F7C781ADD45E}"/>
    <hyperlink ref="B1540" r:id="rId767" display="http://sistemagestioncalidad.ramajudicial.gov.co/ModeloCSJ/index.php?sesion=&amp;op=8&amp;sop=8.5.6&amp;id_estrutura=367&amp;id=21649.00000&amp;hr=1" xr:uid="{04A971B1-D48B-4D3A-9F2E-4F0F4DDB3B59}"/>
    <hyperlink ref="B1541" r:id="rId768" display="http://sistemagestioncalidad.ramajudicial.gov.co/ModeloCSJ/index.php?sesion=&amp;op=8&amp;sop=8.5.6&amp;id_estrutura=2&amp;id=21650.00000&amp;hr=1" xr:uid="{005FC021-AF22-4AA0-BF00-208280BEDDC9}"/>
    <hyperlink ref="B1542" r:id="rId769" display="http://sistemagestioncalidad.ramajudicial.gov.co/ModeloCSJ/index.php?sesion=&amp;op=8&amp;sop=8.5.6&amp;id_estrutura=367&amp;id=21651.00000&amp;hr=1" xr:uid="{36AC4474-B9CB-4560-AF38-234F0AD61322}"/>
    <hyperlink ref="B1543" r:id="rId770" display="http://sistemagestioncalidad.ramajudicial.gov.co/ModeloCSJ/index.php?sesion=&amp;op=8&amp;sop=8.5.6&amp;id_estrutura=367&amp;id=21652.00000&amp;hr=1" xr:uid="{936F49C0-29CB-4453-BB5D-0786827FDAFE}"/>
    <hyperlink ref="B1544" r:id="rId771" display="http://sistemagestioncalidad.ramajudicial.gov.co/ModeloCSJ/index.php?sesion=&amp;op=8&amp;sop=8.5.6&amp;id_estrutura=1&amp;id=21653.00000&amp;hr=1" xr:uid="{4FBCD68E-4B63-426B-AED2-4B2D529E6ECD}"/>
    <hyperlink ref="B1545" r:id="rId772" display="http://sistemagestioncalidad.ramajudicial.gov.co/ModeloCSJ/index.php?sesion=&amp;op=8&amp;sop=8.5.6&amp;id_estrutura=367&amp;id=21654.00000&amp;hr=1" xr:uid="{5909A88C-338F-4AD1-B27A-03A32AAD3A5A}"/>
    <hyperlink ref="B1546" r:id="rId773" display="http://sistemagestioncalidad.ramajudicial.gov.co/ModeloCSJ/index.php?sesion=&amp;op=8&amp;sop=8.5.6&amp;id_estrutura=367&amp;id=21655.00000&amp;hr=1" xr:uid="{817DD5E6-D326-4D3E-B7F8-DDCDB143301E}"/>
    <hyperlink ref="B1547" r:id="rId774" display="http://sistemagestioncalidad.ramajudicial.gov.co/ModeloCSJ/index.php?sesion=&amp;op=8&amp;sop=8.5.6&amp;id_estrutura=367&amp;id=21656.00000&amp;hr=1" xr:uid="{47A9D745-3588-41E7-96EA-3DE0D8BAE283}"/>
    <hyperlink ref="B1548" r:id="rId775" display="http://sistemagestioncalidad.ramajudicial.gov.co/ModeloCSJ/index.php?sesion=&amp;op=8&amp;sop=8.5.6&amp;id_estrutura=367&amp;id=21657.00000&amp;hr=1" xr:uid="{9BF22CFA-9B83-4CAE-A436-0F1AB9B7B201}"/>
    <hyperlink ref="B1549" r:id="rId776" display="http://sistemagestioncalidad.ramajudicial.gov.co/ModeloCSJ/index.php?sesion=&amp;op=8&amp;sop=8.5.6&amp;id_estrutura=367&amp;id=21658.00000&amp;hr=1" xr:uid="{C178F836-9693-405D-84BA-17A1CB055F86}"/>
    <hyperlink ref="B1550" r:id="rId777" display="http://sistemagestioncalidad.ramajudicial.gov.co/ModeloCSJ/index.php?sesion=&amp;op=8&amp;sop=8.5.6&amp;id_estrutura=367&amp;id=21659.00000&amp;hr=1" xr:uid="{369989D9-8A38-44CD-9BFB-2F308CD533B3}"/>
    <hyperlink ref="B1551" r:id="rId778" display="http://sistemagestioncalidad.ramajudicial.gov.co/ModeloCSJ/index.php?sesion=&amp;op=8&amp;sop=8.5.6&amp;id_estrutura=367&amp;id=21660.00000&amp;hr=1" xr:uid="{1AD99C8A-A747-431F-8269-BA9633624EF3}"/>
    <hyperlink ref="B1552" r:id="rId779" display="http://sistemagestioncalidad.ramajudicial.gov.co/ModeloCSJ/index.php?sesion=&amp;op=8&amp;sop=8.5.6&amp;id_estrutura=367&amp;id=21661.00000&amp;hr=1" xr:uid="{D4201B86-724B-407C-A879-C9CE22920E61}"/>
    <hyperlink ref="B1553" r:id="rId780" display="http://sistemagestioncalidad.ramajudicial.gov.co/ModeloCSJ/index.php?sesion=&amp;op=8&amp;sop=8.5.6&amp;id_estrutura=367&amp;id=21662.00000&amp;hr=1" xr:uid="{FA2678F9-FCEA-4DD2-B1B2-56E69670AD57}"/>
    <hyperlink ref="B1554" r:id="rId781" display="http://sistemagestioncalidad.ramajudicial.gov.co/ModeloCSJ/index.php?sesion=&amp;op=8&amp;sop=8.5.6&amp;id_estrutura=367&amp;id=21663.00000&amp;hr=1" xr:uid="{CAC351D2-4BFA-44A7-AE7B-152046BED836}"/>
    <hyperlink ref="B1555" r:id="rId782" display="http://sistemagestioncalidad.ramajudicial.gov.co/ModeloCSJ/index.php?sesion=&amp;op=8&amp;sop=8.5.6&amp;id_estrutura=367&amp;id=21664.00000&amp;hr=1" xr:uid="{16EA9275-0B3A-4A29-9AA8-5E10578132F4}"/>
    <hyperlink ref="B1556" r:id="rId783" display="http://sistemagestioncalidad.ramajudicial.gov.co/ModeloCSJ/index.php?sesion=&amp;op=8&amp;sop=8.5.6&amp;id_estrutura=367&amp;id=21665.00000&amp;hr=1" xr:uid="{F2E13D56-2FE9-43CF-98DB-988398A2E0C5}"/>
    <hyperlink ref="B1557" r:id="rId784" display="http://sistemagestioncalidad.ramajudicial.gov.co/ModeloCSJ/index.php?sesion=&amp;op=8&amp;sop=8.5.6&amp;id_estrutura=367&amp;id=21666.00000&amp;hr=1" xr:uid="{DF519210-A24A-4EB4-A904-1569D6C6FE10}"/>
    <hyperlink ref="B1558" r:id="rId785" display="http://sistemagestioncalidad.ramajudicial.gov.co/ModeloCSJ/index.php?sesion=&amp;op=8&amp;sop=8.5.6&amp;id_estrutura=367&amp;id=21667.00000&amp;hr=1" xr:uid="{3EEB4448-325F-408B-9632-234AEEDD5799}"/>
    <hyperlink ref="B1559" r:id="rId786" display="http://sistemagestioncalidad.ramajudicial.gov.co/ModeloCSJ/index.php?sesion=&amp;op=8&amp;sop=8.5.6&amp;id_estrutura=367&amp;id=21668.00000&amp;hr=1" xr:uid="{BF0BF4D5-2E6D-4859-8F89-2CBCEA99EED8}"/>
    <hyperlink ref="B1560" r:id="rId787" display="http://sistemagestioncalidad.ramajudicial.gov.co/ModeloCSJ/index.php?sesion=&amp;op=8&amp;sop=8.5.6&amp;id_estrutura=1&amp;id=21669.00000&amp;hr=1" xr:uid="{291FE3B7-8C81-495F-B9E8-9F063DF9D45D}"/>
    <hyperlink ref="B1561" r:id="rId788" display="http://sistemagestioncalidad.ramajudicial.gov.co/ModeloCSJ/index.php?sesion=&amp;op=8&amp;sop=8.5.6&amp;id_estrutura=367&amp;id=21670.00000&amp;hr=1" xr:uid="{808E50F4-BFFB-4F4B-B567-F5C12FB36785}"/>
    <hyperlink ref="B1562" r:id="rId789" display="http://sistemagestioncalidad.ramajudicial.gov.co/ModeloCSJ/index.php?sesion=&amp;op=8&amp;sop=8.5.6&amp;id_estrutura=367&amp;id=21671.00000&amp;hr=1" xr:uid="{21A4781B-CEC1-4B0B-AC7A-2178B542E128}"/>
    <hyperlink ref="B1563" r:id="rId790" display="http://sistemagestioncalidad.ramajudicial.gov.co/ModeloCSJ/index.php?sesion=&amp;op=8&amp;sop=8.5.6&amp;id_estrutura=367&amp;id=21672.00000&amp;hr=1" xr:uid="{AE920137-DABF-444A-BF01-F69311C72CAB}"/>
    <hyperlink ref="B1564" r:id="rId791" display="http://sistemagestioncalidad.ramajudicial.gov.co/ModeloCSJ/index.php?sesion=&amp;op=8&amp;sop=8.5.6&amp;id_estrutura=1&amp;id=21673.00000&amp;hr=1" xr:uid="{5CDF9BB6-FDEA-444C-BCB6-2DA1B5A85648}"/>
    <hyperlink ref="B1565" r:id="rId792" display="http://sistemagestioncalidad.ramajudicial.gov.co/ModeloCSJ/index.php?sesion=&amp;op=8&amp;sop=8.5.6&amp;id_estrutura=367&amp;id=21674.00000&amp;hr=1" xr:uid="{DA25C592-653B-4E7E-88F2-9B960A3C0C80}"/>
    <hyperlink ref="B1566" r:id="rId793" display="http://sistemagestioncalidad.ramajudicial.gov.co/ModeloCSJ/index.php?sesion=&amp;op=8&amp;sop=8.5.6&amp;id_estrutura=367&amp;id=21675.00000&amp;hr=1" xr:uid="{FD87AB01-5395-4A19-ABB0-466A226E4FE1}"/>
    <hyperlink ref="B1567" r:id="rId794" display="http://sistemagestioncalidad.ramajudicial.gov.co/ModeloCSJ/index.php?sesion=&amp;op=8&amp;sop=8.5.6&amp;id_estrutura=1&amp;id=21676.00000&amp;hr=1" xr:uid="{45424D69-6B13-41F1-B128-CBE6F4ED0B7A}"/>
    <hyperlink ref="B1568" r:id="rId795" display="http://sistemagestioncalidad.ramajudicial.gov.co/ModeloCSJ/index.php?sesion=&amp;op=8&amp;sop=8.5.6&amp;id_estrutura=367&amp;id=21677.00000&amp;hr=1" xr:uid="{81A759E4-5867-4B65-A2D6-7E5DB54DB14A}"/>
    <hyperlink ref="B1569" r:id="rId796" display="http://sistemagestioncalidad.ramajudicial.gov.co/ModeloCSJ/index.php?sesion=&amp;op=8&amp;sop=8.5.6&amp;id_estrutura=367&amp;id=21678.00000&amp;hr=1" xr:uid="{D58F193F-FE8C-4787-9EE7-91DA9F6A1252}"/>
    <hyperlink ref="B1570" r:id="rId797" display="http://sistemagestioncalidad.ramajudicial.gov.co/ModeloCSJ/index.php?sesion=&amp;op=8&amp;sop=8.5.6&amp;id_estrutura=1&amp;id=21679.00000&amp;hr=1" xr:uid="{787A9B73-E3D2-4BF8-911C-3F8DC5991F46}"/>
    <hyperlink ref="B1571" r:id="rId798" display="http://sistemagestioncalidad.ramajudicial.gov.co/ModeloCSJ/index.php?sesion=&amp;op=8&amp;sop=8.5.6&amp;id_estrutura=367&amp;id=21680.00000&amp;hr=1" xr:uid="{68D812CF-C2CA-4DE1-9C48-3CC85EADA8B7}"/>
    <hyperlink ref="B1572" r:id="rId799" display="http://sistemagestioncalidad.ramajudicial.gov.co/ModeloCSJ/index.php?sesion=&amp;op=8&amp;sop=8.5.6&amp;id_estrutura=367&amp;id=21681.00000&amp;hr=1" xr:uid="{11905BD6-B56F-492A-9054-C6BC0D1167DA}"/>
    <hyperlink ref="B1573" r:id="rId800" display="http://sistemagestioncalidad.ramajudicial.gov.co/ModeloCSJ/index.php?sesion=&amp;op=8&amp;sop=8.5.6&amp;id_estrutura=367&amp;id=21682.00000&amp;hr=1" xr:uid="{6FAC9DC1-EBFD-4081-BC28-04DF932A3996}"/>
    <hyperlink ref="B1574" r:id="rId801" display="http://sistemagestioncalidad.ramajudicial.gov.co/ModeloCSJ/index.php?sesion=&amp;op=8&amp;sop=8.5.6&amp;id_estrutura=367&amp;id=21683.00000&amp;hr=1" xr:uid="{C927001A-961A-4CB3-A56D-A8F21126DBD0}"/>
    <hyperlink ref="B1575" r:id="rId802" display="http://sistemagestioncalidad.ramajudicial.gov.co/ModeloCSJ/index.php?sesion=&amp;op=8&amp;sop=8.5.6&amp;id_estrutura=1&amp;id=21684.00000&amp;hr=1" xr:uid="{13A17128-1AFF-4F22-A67B-BC07C91699C3}"/>
    <hyperlink ref="B1576" r:id="rId803" display="http://sistemagestioncalidad.ramajudicial.gov.co/ModeloCSJ/index.php?sesion=&amp;op=8&amp;sop=8.5.6&amp;id_estrutura=367&amp;id=21685.00000&amp;hr=1" xr:uid="{9C9B66B2-0E4F-4C2D-9087-6E8FB9E0B4C6}"/>
    <hyperlink ref="B1577" r:id="rId804" display="http://sistemagestioncalidad.ramajudicial.gov.co/ModeloCSJ/index.php?sesion=&amp;op=8&amp;sop=8.5.6&amp;id_estrutura=367&amp;id=21686.00000&amp;hr=1" xr:uid="{9808F8B2-B61F-4D7B-AB0E-8EB935C8991B}"/>
    <hyperlink ref="B1578" r:id="rId805" display="http://sistemagestioncalidad.ramajudicial.gov.co/ModeloCSJ/index.php?sesion=&amp;op=8&amp;sop=8.5.6&amp;id_estrutura=367&amp;id=21687.00000&amp;hr=1" xr:uid="{D52E1354-BA77-4937-9727-1113187DC29E}"/>
    <hyperlink ref="B1579" r:id="rId806" display="http://sistemagestioncalidad.ramajudicial.gov.co/ModeloCSJ/index.php?sesion=&amp;op=8&amp;sop=8.5.6&amp;id_estrutura=367&amp;id=21688.00000&amp;hr=1" xr:uid="{EFB67133-885C-4A85-B8BD-95177D53A4EF}"/>
    <hyperlink ref="B1580" r:id="rId807" display="http://sistemagestioncalidad.ramajudicial.gov.co/ModeloCSJ/index.php?sesion=&amp;op=8&amp;sop=8.5.6&amp;id_estrutura=1&amp;id=21689.00000&amp;hr=1" xr:uid="{B89D724D-FF9A-474D-8449-4BBDCDB3E292}"/>
    <hyperlink ref="B1581" r:id="rId808" display="http://sistemagestioncalidad.ramajudicial.gov.co/ModeloCSJ/index.php?sesion=&amp;op=8&amp;sop=8.5.6&amp;id_estrutura=1&amp;id=21690.00000&amp;hr=1" xr:uid="{8FFC4D19-A7F5-4923-AA09-718400DAFA1F}"/>
    <hyperlink ref="B1582" r:id="rId809" display="http://sistemagestioncalidad.ramajudicial.gov.co/ModeloCSJ/index.php?sesion=&amp;op=8&amp;sop=8.5.6&amp;id_estrutura=367&amp;id=21691.00000&amp;hr=1" xr:uid="{A676759C-1C69-46C2-AD84-0A30F3FC42B1}"/>
    <hyperlink ref="B1583" r:id="rId810" display="http://sistemagestioncalidad.ramajudicial.gov.co/ModeloCSJ/index.php?sesion=&amp;op=8&amp;sop=8.5.6&amp;id_estrutura=1&amp;id=21692.00000&amp;hr=1" xr:uid="{C32F1350-9591-4DDA-A0E7-76D462893B78}"/>
    <hyperlink ref="B1584" r:id="rId811" display="http://sistemagestioncalidad.ramajudicial.gov.co/ModeloCSJ/index.php?sesion=&amp;op=8&amp;sop=8.5.6&amp;id_estrutura=1&amp;id=21693.00000&amp;hr=1" xr:uid="{115B5379-B94E-4B43-8BCE-AE8E783C185F}"/>
    <hyperlink ref="B1585" r:id="rId812" display="http://sistemagestioncalidad.ramajudicial.gov.co/ModeloCSJ/index.php?sesion=&amp;op=8&amp;sop=8.5.6&amp;id_estrutura=367&amp;id=21694.00000&amp;hr=1" xr:uid="{77C460EC-EEAD-41E5-B01C-570BA80F2AC1}"/>
    <hyperlink ref="B1586" r:id="rId813" display="http://sistemagestioncalidad.ramajudicial.gov.co/ModeloCSJ/index.php?sesion=&amp;op=8&amp;sop=8.5.6&amp;id_estrutura=367&amp;id=21695.00000&amp;hr=1" xr:uid="{F85166BB-FBC3-449F-A854-A844E8784F3E}"/>
    <hyperlink ref="B1587" r:id="rId814" display="http://sistemagestioncalidad.ramajudicial.gov.co/ModeloCSJ/index.php?sesion=&amp;op=8&amp;sop=8.5.6&amp;id_estrutura=367&amp;id=21696.00000&amp;hr=1" xr:uid="{BAA69ABF-104E-4A0C-BE96-A8777BEFC65E}"/>
    <hyperlink ref="B1588" r:id="rId815" display="http://sistemagestioncalidad.ramajudicial.gov.co/ModeloCSJ/index.php?sesion=&amp;op=8&amp;sop=8.5.6&amp;id_estrutura=367&amp;id=21697.00000&amp;hr=1" xr:uid="{FB9E3C22-DE4A-4C8E-89D6-456278CB0CC0}"/>
    <hyperlink ref="B1589" r:id="rId816" display="http://sistemagestioncalidad.ramajudicial.gov.co/ModeloCSJ/index.php?sesion=&amp;op=8&amp;sop=8.5.6&amp;id_estrutura=367&amp;id=21698.00000&amp;hr=1" xr:uid="{3D11C46E-7C1A-4878-997E-DE9539EA6B48}"/>
    <hyperlink ref="B1590" r:id="rId817" display="http://sistemagestioncalidad.ramajudicial.gov.co/ModeloCSJ/index.php?sesion=&amp;op=8&amp;sop=8.5.6&amp;id_estrutura=367&amp;id=21699.00000&amp;hr=1" xr:uid="{0BF052A6-2F00-4990-BE2C-E04098B476E3}"/>
    <hyperlink ref="B1591" r:id="rId818" display="http://sistemagestioncalidad.ramajudicial.gov.co/ModeloCSJ/index.php?sesion=&amp;op=8&amp;sop=8.5.6&amp;id_estrutura=2&amp;id=21700.00000&amp;hr=1" xr:uid="{53C74074-50A7-46C6-B26B-C94A28F4F5E2}"/>
    <hyperlink ref="B1592" r:id="rId819" display="http://sistemagestioncalidad.ramajudicial.gov.co/ModeloCSJ/index.php?sesion=&amp;op=8&amp;sop=8.5.6&amp;id_estrutura=367&amp;id=21701.00000&amp;hr=1" xr:uid="{73431AE5-02FF-4375-B808-CB812D6BDAF6}"/>
    <hyperlink ref="B1593" r:id="rId820" display="http://sistemagestioncalidad.ramajudicial.gov.co/ModeloCSJ/index.php?sesion=&amp;op=8&amp;sop=8.5.6&amp;id_estrutura=367&amp;id=21702.00000&amp;hr=1" xr:uid="{55F6EED8-8A76-4062-8B0E-1E4B00495973}"/>
    <hyperlink ref="B1594" r:id="rId821" display="http://sistemagestioncalidad.ramajudicial.gov.co/ModeloCSJ/index.php?sesion=&amp;op=8&amp;sop=8.5.6&amp;id_estrutura=1&amp;id=21703.00000&amp;hr=1" xr:uid="{CC8C9296-2B79-4465-99A8-AF76C4374049}"/>
    <hyperlink ref="B1595" r:id="rId822" display="http://sistemagestioncalidad.ramajudicial.gov.co/ModeloCSJ/index.php?sesion=&amp;op=8&amp;sop=8.5.6&amp;id_estrutura=2&amp;id=21704.00000&amp;hr=1" xr:uid="{FA196507-E00C-43C8-9043-68991D4C96A0}"/>
    <hyperlink ref="B1596" r:id="rId823" display="http://sistemagestioncalidad.ramajudicial.gov.co/ModeloCSJ/index.php?sesion=&amp;op=8&amp;sop=8.5.6&amp;id_estrutura=367&amp;id=21705.00000&amp;hr=1" xr:uid="{6598B2EB-71DB-4A0B-8280-533F195C2BC8}"/>
    <hyperlink ref="B1597" r:id="rId824" display="http://sistemagestioncalidad.ramajudicial.gov.co/ModeloCSJ/index.php?sesion=&amp;op=8&amp;sop=8.5.6&amp;id_estrutura=367&amp;id=21706.00000&amp;hr=1" xr:uid="{C6BC0D9A-6322-4EE3-901D-84DFA39A4182}"/>
    <hyperlink ref="B1598" r:id="rId825" display="http://sistemagestioncalidad.ramajudicial.gov.co/ModeloCSJ/index.php?sesion=&amp;op=8&amp;sop=8.5.6&amp;id_estrutura=367&amp;id=21707.00000&amp;hr=1" xr:uid="{2F6870BD-4D90-416C-A258-8149024F05C4}"/>
    <hyperlink ref="B1599" r:id="rId826" display="http://sistemagestioncalidad.ramajudicial.gov.co/ModeloCSJ/index.php?sesion=&amp;op=8&amp;sop=8.5.6&amp;id_estrutura=367&amp;id=21708.00000&amp;hr=1" xr:uid="{5033AF9A-6C30-45D5-914B-76C66F2EA53F}"/>
    <hyperlink ref="B1600" r:id="rId827" display="http://sistemagestioncalidad.ramajudicial.gov.co/ModeloCSJ/index.php?sesion=&amp;op=8&amp;sop=8.5.6&amp;id_estrutura=1&amp;id=21709.00000&amp;hr=1" xr:uid="{A200202F-6C58-4E14-83CD-D2B71E7C8570}"/>
    <hyperlink ref="B1601" r:id="rId828" display="http://sistemagestioncalidad.ramajudicial.gov.co/ModeloCSJ/index.php?sesion=&amp;op=8&amp;sop=8.5.6&amp;id_estrutura=1&amp;id=21710.00000&amp;hr=1" xr:uid="{F954BBE0-B74D-4B9B-9787-88E024F6FA55}"/>
    <hyperlink ref="B1602" r:id="rId829" display="http://sistemagestioncalidad.ramajudicial.gov.co/ModeloCSJ/index.php?sesion=&amp;op=8&amp;sop=8.5.6&amp;id_estrutura=3&amp;id=21711.00000&amp;hr=1" xr:uid="{156FC0DE-F8E0-43EE-996E-3D82991DCC06}"/>
    <hyperlink ref="B1603" r:id="rId830" display="http://sistemagestioncalidad.ramajudicial.gov.co/ModeloCSJ/index.php?sesion=&amp;op=8&amp;sop=8.5.6&amp;id_estrutura=367&amp;id=21712.00000&amp;hr=1" xr:uid="{67F6253C-BFD3-442F-A0F9-14E962BB9E29}"/>
    <hyperlink ref="B1604" r:id="rId831" display="http://sistemagestioncalidad.ramajudicial.gov.co/ModeloCSJ/index.php?sesion=&amp;op=8&amp;sop=8.5.6&amp;id_estrutura=1&amp;id=21713.00000&amp;hr=1" xr:uid="{783CC6D4-921B-4DEB-B0D2-B278DB6DDDA3}"/>
    <hyperlink ref="B1605" r:id="rId832" display="http://sistemagestioncalidad.ramajudicial.gov.co/ModeloCSJ/index.php?sesion=&amp;op=8&amp;sop=8.5.6&amp;id_estrutura=367&amp;id=21714.00000&amp;hr=1" xr:uid="{7DBC8173-B87E-495F-BA97-F5787979ED1A}"/>
    <hyperlink ref="B1606" r:id="rId833" display="http://sistemagestioncalidad.ramajudicial.gov.co/ModeloCSJ/index.php?sesion=&amp;op=8&amp;sop=8.5.6&amp;id_estrutura=1&amp;id=21715.00000&amp;hr=1" xr:uid="{9DD883A7-F577-4C62-83C8-989AD2F32E4B}"/>
    <hyperlink ref="B1607" r:id="rId834" display="http://sistemagestioncalidad.ramajudicial.gov.co/ModeloCSJ/index.php?sesion=&amp;op=8&amp;sop=8.5.6&amp;id_estrutura=367&amp;id=21716.00000&amp;hr=1" xr:uid="{ADB8C6FE-9F54-4978-9924-5E4A09967E8D}"/>
    <hyperlink ref="B1608" r:id="rId835" display="http://sistemagestioncalidad.ramajudicial.gov.co/ModeloCSJ/index.php?sesion=&amp;op=8&amp;sop=8.5.6&amp;id_estrutura=367&amp;id=21717.00000&amp;hr=1" xr:uid="{40C50E66-FCBE-4318-A501-212FB31C5976}"/>
    <hyperlink ref="B1609" r:id="rId836" display="http://sistemagestioncalidad.ramajudicial.gov.co/ModeloCSJ/index.php?sesion=&amp;op=8&amp;sop=8.5.6&amp;id_estrutura=367&amp;id=21718.00000&amp;hr=1" xr:uid="{59D2B8DA-114A-4546-9FE8-9E3CC06A62C2}"/>
    <hyperlink ref="B1610" r:id="rId837" display="http://sistemagestioncalidad.ramajudicial.gov.co/ModeloCSJ/index.php?sesion=&amp;op=8&amp;sop=8.5.6&amp;id_estrutura=367&amp;id=21719.00000&amp;hr=1" xr:uid="{9C23E5DD-AE1C-4FD7-B1BE-93051F0729AB}"/>
    <hyperlink ref="B1611" r:id="rId838" display="http://sistemagestioncalidad.ramajudicial.gov.co/ModeloCSJ/index.php?sesion=&amp;op=8&amp;sop=8.5.6&amp;id_estrutura=367&amp;id=21720.00000&amp;hr=1" xr:uid="{58198A9C-66DD-4613-9FD0-1E1D9D4DE4A4}"/>
    <hyperlink ref="B1612" r:id="rId839" display="http://sistemagestioncalidad.ramajudicial.gov.co/ModeloCSJ/index.php?sesion=&amp;op=8&amp;sop=8.5.6&amp;id_estrutura=367&amp;id=21721.00000&amp;hr=1" xr:uid="{29B0C342-29F8-4BBA-AFEA-2047D3304127}"/>
    <hyperlink ref="B1613" r:id="rId840" display="http://sistemagestioncalidad.ramajudicial.gov.co/ModeloCSJ/index.php?sesion=&amp;op=8&amp;sop=8.5.6&amp;id_estrutura=3&amp;id=21722.00000&amp;hr=1" xr:uid="{AF6F0DAF-941B-4FB6-8634-EA35F287E564}"/>
    <hyperlink ref="B1614" r:id="rId841" display="http://sistemagestioncalidad.ramajudicial.gov.co/ModeloCSJ/index.php?sesion=&amp;op=8&amp;sop=8.5.6&amp;id_estrutura=367&amp;id=21723.00000&amp;hr=1" xr:uid="{AEFFDBA0-98AA-4872-8894-9EDFA947B4E5}"/>
    <hyperlink ref="B1615" r:id="rId842" display="http://sistemagestioncalidad.ramajudicial.gov.co/ModeloCSJ/index.php?sesion=&amp;op=8&amp;sop=8.5.6&amp;id_estrutura=367&amp;id=21724.00000&amp;hr=1" xr:uid="{53F7204F-E2A1-4718-9D8E-B0B7EF7B4D87}"/>
    <hyperlink ref="B1616" r:id="rId843" display="http://sistemagestioncalidad.ramajudicial.gov.co/ModeloCSJ/index.php?sesion=&amp;op=8&amp;sop=8.5.6&amp;id_estrutura=367&amp;id=21725.00000&amp;hr=1" xr:uid="{0FFB97D3-ECAC-4C6A-9FB3-2133080DF9EE}"/>
    <hyperlink ref="B1617" r:id="rId844" display="http://sistemagestioncalidad.ramajudicial.gov.co/ModeloCSJ/index.php?sesion=&amp;op=8&amp;sop=8.5.6&amp;id_estrutura=367&amp;id=21726.00000&amp;hr=1" xr:uid="{17143936-913D-47FD-81BB-847CF422C424}"/>
    <hyperlink ref="B1618" r:id="rId845" display="http://sistemagestioncalidad.ramajudicial.gov.co/ModeloCSJ/index.php?sesion=&amp;op=8&amp;sop=8.5.6&amp;id_estrutura=1&amp;id=21727.00000&amp;hr=1" xr:uid="{37849E98-8EF4-4677-A0E3-0FA1DB4BC7BF}"/>
    <hyperlink ref="B1619" r:id="rId846" display="http://sistemagestioncalidad.ramajudicial.gov.co/ModeloCSJ/index.php?sesion=&amp;op=8&amp;sop=8.5.6&amp;id_estrutura=367&amp;id=21728.00000&amp;hr=1" xr:uid="{5F100ED0-E230-4FB8-92C4-1C0F07AA6AD9}"/>
    <hyperlink ref="B1620" r:id="rId847" display="http://sistemagestioncalidad.ramajudicial.gov.co/ModeloCSJ/index.php?sesion=&amp;op=8&amp;sop=8.5.6&amp;id_estrutura=367&amp;id=21729.00000&amp;hr=1" xr:uid="{926B3898-1141-49A1-B701-837C6191ED59}"/>
    <hyperlink ref="B1621" r:id="rId848" display="http://sistemagestioncalidad.ramajudicial.gov.co/ModeloCSJ/index.php?sesion=&amp;op=8&amp;sop=8.5.6&amp;id_estrutura=3&amp;id=21730.00000&amp;hr=1" xr:uid="{28B12189-6DBF-4626-81B1-5A0FE392FA79}"/>
    <hyperlink ref="B1622" r:id="rId849" display="http://sistemagestioncalidad.ramajudicial.gov.co/ModeloCSJ/index.php?sesion=&amp;op=8&amp;sop=8.5.6&amp;id_estrutura=1&amp;id=21731.00000&amp;hr=1" xr:uid="{F802EFDF-F13F-48E7-9B26-B3BFE25A7D21}"/>
    <hyperlink ref="B1623" r:id="rId850" display="http://sistemagestioncalidad.ramajudicial.gov.co/ModeloCSJ/index.php?sesion=&amp;op=8&amp;sop=8.5.6&amp;id_estrutura=367&amp;id=21732.00000&amp;hr=1" xr:uid="{C4345F24-7C4B-4474-9883-66E107E61AAD}"/>
    <hyperlink ref="B1624" r:id="rId851" display="http://sistemagestioncalidad.ramajudicial.gov.co/ModeloCSJ/index.php?sesion=&amp;op=8&amp;sop=8.5.6&amp;id_estrutura=367&amp;id=21733.00000&amp;hr=1" xr:uid="{1626263A-FBED-491E-8A89-85ED971B5D38}"/>
    <hyperlink ref="B1625" r:id="rId852" display="http://sistemagestioncalidad.ramajudicial.gov.co/ModeloCSJ/index.php?sesion=&amp;op=8&amp;sop=8.5.6&amp;id_estrutura=2&amp;id=21734.00000&amp;hr=1" xr:uid="{A0CDC9A5-F24D-4A16-AFD0-C0BFD8367658}"/>
    <hyperlink ref="B1626" r:id="rId853" display="http://sistemagestioncalidad.ramajudicial.gov.co/ModeloCSJ/index.php?sesion=&amp;op=8&amp;sop=8.5.6&amp;id_estrutura=367&amp;id=21735.00000&amp;hr=1" xr:uid="{FB566D0F-B455-469A-93E6-4E8ADFB51114}"/>
    <hyperlink ref="B1627" r:id="rId854" display="http://sistemagestioncalidad.ramajudicial.gov.co/ModeloCSJ/index.php?sesion=&amp;op=8&amp;sop=8.5.6&amp;id_estrutura=367&amp;id=21736.00000&amp;hr=1" xr:uid="{96250CBF-49FE-4F8C-AE02-364A84FC8635}"/>
    <hyperlink ref="B1628" r:id="rId855" display="http://sistemagestioncalidad.ramajudicial.gov.co/ModeloCSJ/index.php?sesion=&amp;op=8&amp;sop=8.5.6&amp;id_estrutura=367&amp;id=21737.00000&amp;hr=1" xr:uid="{AB030F7B-16F5-4629-8E13-E4B7BBBC33C9}"/>
    <hyperlink ref="B1629" r:id="rId856" display="http://sistemagestioncalidad.ramajudicial.gov.co/ModeloCSJ/index.php?sesion=&amp;op=8&amp;sop=8.5.6&amp;id_estrutura=1&amp;id=21738.00000&amp;hr=1" xr:uid="{5AC9550E-8AB5-4BC2-93F8-3818D9D2CC1E}"/>
    <hyperlink ref="B1630" r:id="rId857" display="http://sistemagestioncalidad.ramajudicial.gov.co/ModeloCSJ/index.php?sesion=&amp;op=8&amp;sop=8.5.6&amp;id_estrutura=2&amp;id=21739.00000&amp;hr=1" xr:uid="{6BA1FE0E-A04E-49EE-A639-A4CE82E0CDE1}"/>
    <hyperlink ref="B1631" r:id="rId858" display="http://sistemagestioncalidad.ramajudicial.gov.co/ModeloCSJ/index.php?sesion=&amp;op=8&amp;sop=8.5.6&amp;id_estrutura=2&amp;id=21740.00000&amp;hr=1" xr:uid="{95242851-0674-4D92-BFFB-DF5FF95BDD43}"/>
    <hyperlink ref="B1632" r:id="rId859" display="http://sistemagestioncalidad.ramajudicial.gov.co/ModeloCSJ/index.php?sesion=&amp;op=8&amp;sop=8.5.6&amp;id_estrutura=367&amp;id=21741.00000&amp;hr=1" xr:uid="{210085AD-4B13-4D85-B8E9-1FAAA2565CD7}"/>
    <hyperlink ref="B1633" r:id="rId860" display="http://sistemagestioncalidad.ramajudicial.gov.co/ModeloCSJ/index.php?sesion=&amp;op=8&amp;sop=8.5.6&amp;id_estrutura=1&amp;id=21742.00000&amp;hr=1" xr:uid="{D402CA64-F6E7-4A0A-BB1E-D1BD33BAC0BB}"/>
    <hyperlink ref="B1634" r:id="rId861" display="http://sistemagestioncalidad.ramajudicial.gov.co/ModeloCSJ/index.php?sesion=&amp;op=8&amp;sop=8.5.6&amp;id_estrutura=2&amp;id=21743.00000&amp;hr=1" xr:uid="{FDDB8BD9-A1EB-4732-AEC2-C50460035BDC}"/>
    <hyperlink ref="B1635" r:id="rId862" display="http://sistemagestioncalidad.ramajudicial.gov.co/ModeloCSJ/index.php?sesion=&amp;op=8&amp;sop=8.5.6&amp;id_estrutura=367&amp;id=21744.00000&amp;hr=1" xr:uid="{2FD0FB94-E68B-4AD8-9B82-A233B2E2C0BA}"/>
    <hyperlink ref="B1636" r:id="rId863" display="http://sistemagestioncalidad.ramajudicial.gov.co/ModeloCSJ/index.php?sesion=&amp;op=8&amp;sop=8.5.6&amp;id_estrutura=1&amp;id=21745.00000&amp;hr=1" xr:uid="{6021DD37-D526-43B4-BAD0-2C747B130C64}"/>
    <hyperlink ref="B1637" r:id="rId864" display="http://sistemagestioncalidad.ramajudicial.gov.co/ModeloCSJ/index.php?sesion=&amp;op=8&amp;sop=8.5.6&amp;id_estrutura=367&amp;id=21746.00000&amp;hr=1" xr:uid="{70C0BACE-BC51-4A06-B0D7-39C02BC571AA}"/>
    <hyperlink ref="B1638" r:id="rId865" display="http://sistemagestioncalidad.ramajudicial.gov.co/ModeloCSJ/index.php?sesion=&amp;op=8&amp;sop=8.5.6&amp;id_estrutura=367&amp;id=21747.00000&amp;hr=1" xr:uid="{FA5201E6-90C7-408B-BF33-94AE9B29A200}"/>
    <hyperlink ref="B1639" r:id="rId866" display="http://sistemagestioncalidad.ramajudicial.gov.co/ModeloCSJ/index.php?sesion=&amp;op=8&amp;sop=8.5.6&amp;id_estrutura=367&amp;id=21748.00000&amp;hr=1" xr:uid="{7EACC0F4-3FB0-47EB-8145-2B9173D788A3}"/>
    <hyperlink ref="B1640" r:id="rId867" display="http://sistemagestioncalidad.ramajudicial.gov.co/ModeloCSJ/index.php?sesion=&amp;op=8&amp;sop=8.5.6&amp;id_estrutura=367&amp;id=21749.00000&amp;hr=1" xr:uid="{38055952-C7FF-4B88-90DF-285CBB1369D9}"/>
    <hyperlink ref="B1641" r:id="rId868" display="http://sistemagestioncalidad.ramajudicial.gov.co/ModeloCSJ/index.php?sesion=&amp;op=8&amp;sop=8.5.6&amp;id_estrutura=1&amp;id=21750.00000&amp;hr=1" xr:uid="{1791A5C6-ED41-420D-A01F-257A069C27F9}"/>
    <hyperlink ref="B1642" r:id="rId869" display="http://sistemagestioncalidad.ramajudicial.gov.co/ModeloCSJ/index.php?sesion=&amp;op=8&amp;sop=8.5.6&amp;id_estrutura=367&amp;id=21751.00000&amp;hr=1" xr:uid="{B75250C4-79E5-4BD2-9D6E-054431C12489}"/>
    <hyperlink ref="B1643" r:id="rId870" display="http://sistemagestioncalidad.ramajudicial.gov.co/ModeloCSJ/index.php?sesion=&amp;op=8&amp;sop=8.5.6&amp;id_estrutura=367&amp;id=21752.00000&amp;hr=1" xr:uid="{CD354E11-3855-4C82-9DD3-6EA514BED9D8}"/>
    <hyperlink ref="B1644" r:id="rId871" display="http://sistemagestioncalidad.ramajudicial.gov.co/ModeloCSJ/index.php?sesion=&amp;op=8&amp;sop=8.5.6&amp;id_estrutura=367&amp;id=21753.00000&amp;hr=1" xr:uid="{3B5CFEB0-4311-4294-AAD7-58B36A832C1B}"/>
    <hyperlink ref="B1645" r:id="rId872" display="http://sistemagestioncalidad.ramajudicial.gov.co/ModeloCSJ/index.php?sesion=&amp;op=8&amp;sop=8.5.6&amp;id_estrutura=367&amp;id=21754.00000&amp;hr=1" xr:uid="{07F1D126-1834-45D1-87BA-0BBC20BF4817}"/>
    <hyperlink ref="B1646" r:id="rId873" display="http://sistemagestioncalidad.ramajudicial.gov.co/ModeloCSJ/index.php?sesion=&amp;op=8&amp;sop=8.5.6&amp;id_estrutura=367&amp;id=21755.00000&amp;hr=1" xr:uid="{9A5349F0-6D58-4934-900A-27E7C91AFC01}"/>
    <hyperlink ref="B1647" r:id="rId874" display="http://sistemagestioncalidad.ramajudicial.gov.co/ModeloCSJ/index.php?sesion=&amp;op=8&amp;sop=8.5.6&amp;id_estrutura=367&amp;id=21756.00000&amp;hr=1" xr:uid="{F3345633-22C4-4640-995D-F63643A0B438}"/>
    <hyperlink ref="B1648" r:id="rId875" display="http://sistemagestioncalidad.ramajudicial.gov.co/ModeloCSJ/index.php?sesion=&amp;op=8&amp;sop=8.5.6&amp;id_estrutura=367&amp;id=21757.00000&amp;hr=1" xr:uid="{E4E5D827-EA9F-45D3-AC2C-55D5A9FB445B}"/>
    <hyperlink ref="B1649" r:id="rId876" display="http://sistemagestioncalidad.ramajudicial.gov.co/ModeloCSJ/index.php?sesion=&amp;op=8&amp;sop=8.5.6&amp;id_estrutura=367&amp;id=21758.00000&amp;hr=1" xr:uid="{C4C33759-5BAB-41AC-BE63-09B56CCC2CCB}"/>
    <hyperlink ref="B1650" r:id="rId877" display="http://sistemagestioncalidad.ramajudicial.gov.co/ModeloCSJ/index.php?sesion=&amp;op=8&amp;sop=8.5.6&amp;id_estrutura=367&amp;id=21759.00000&amp;hr=1" xr:uid="{4AAD3F9A-7FDB-4BCE-8A72-E79DDA9B715F}"/>
    <hyperlink ref="B1651" r:id="rId878" display="http://sistemagestioncalidad.ramajudicial.gov.co/ModeloCSJ/index.php?sesion=&amp;op=8&amp;sop=8.5.6&amp;id_estrutura=367&amp;id=21760.00000&amp;hr=1" xr:uid="{3F9940AC-3B8A-4B45-8EF7-119BD5698667}"/>
    <hyperlink ref="B1652" r:id="rId879" display="http://sistemagestioncalidad.ramajudicial.gov.co/ModeloCSJ/index.php?sesion=&amp;op=8&amp;sop=8.5.6&amp;id_estrutura=367&amp;id=21761.00000&amp;hr=1" xr:uid="{766BB847-C3B9-4AF3-A428-94E00A536B87}"/>
    <hyperlink ref="B1653" r:id="rId880" display="http://sistemagestioncalidad.ramajudicial.gov.co/ModeloCSJ/index.php?sesion=&amp;op=8&amp;sop=8.5.6&amp;id_estrutura=1&amp;id=21762.00000&amp;hr=1" xr:uid="{3E9CE4B0-EB4C-455E-800D-14E528F74037}"/>
    <hyperlink ref="B1654" r:id="rId881" display="http://sistemagestioncalidad.ramajudicial.gov.co/ModeloCSJ/index.php?sesion=&amp;op=8&amp;sop=8.5.6&amp;id_estrutura=367&amp;id=21763.00000&amp;hr=1" xr:uid="{938FE5EC-8DD9-4245-894B-CB22AAB99F8B}"/>
    <hyperlink ref="B1655" r:id="rId882" display="http://sistemagestioncalidad.ramajudicial.gov.co/ModeloCSJ/index.php?sesion=&amp;op=8&amp;sop=8.5.6&amp;id_estrutura=1&amp;id=21764.00000&amp;hr=1" xr:uid="{DE759573-A1B3-4552-8A1B-2E9ED1FA4594}"/>
    <hyperlink ref="B1656" r:id="rId883" display="http://sistemagestioncalidad.ramajudicial.gov.co/ModeloCSJ/index.php?sesion=&amp;op=8&amp;sop=8.5.6&amp;id_estrutura=367&amp;id=21765.00000&amp;hr=1" xr:uid="{A8AA7408-34F7-46D2-B877-EFDF65234F36}"/>
    <hyperlink ref="B1657" r:id="rId884" display="http://sistemagestioncalidad.ramajudicial.gov.co/ModeloCSJ/index.php?sesion=&amp;op=8&amp;sop=8.5.6&amp;id_estrutura=367&amp;id=21766.00000&amp;hr=1" xr:uid="{11B7C31C-8586-4E43-8180-90EDBFD9EC57}"/>
    <hyperlink ref="B1658" r:id="rId885" display="http://sistemagestioncalidad.ramajudicial.gov.co/ModeloCSJ/index.php?sesion=&amp;op=8&amp;sop=8.5.6&amp;id_estrutura=367&amp;id=21767.00000&amp;hr=1" xr:uid="{6758B52B-3541-4A20-9D39-E9F85B106F43}"/>
    <hyperlink ref="B1659" r:id="rId886" display="http://sistemagestioncalidad.ramajudicial.gov.co/ModeloCSJ/index.php?sesion=&amp;op=8&amp;sop=8.5.6&amp;id_estrutura=367&amp;id=21768.00000&amp;hr=1" xr:uid="{953BAA46-D6A8-4820-8211-1CFE3157402B}"/>
    <hyperlink ref="B1660" r:id="rId887" display="http://sistemagestioncalidad.ramajudicial.gov.co/ModeloCSJ/index.php?sesion=&amp;op=8&amp;sop=8.5.6&amp;id_estrutura=367&amp;id=21769.00000&amp;hr=1" xr:uid="{94DD83D5-D346-4F15-804B-C9EB6999E93B}"/>
    <hyperlink ref="B1661" r:id="rId888" display="http://sistemagestioncalidad.ramajudicial.gov.co/ModeloCSJ/index.php?sesion=&amp;op=8&amp;sop=8.5.6&amp;id_estrutura=367&amp;id=21770.00000&amp;hr=1" xr:uid="{0C70904B-7383-4E7D-BDAE-EE7AD12CA202}"/>
    <hyperlink ref="B1662" r:id="rId889" display="http://sistemagestioncalidad.ramajudicial.gov.co/ModeloCSJ/index.php?sesion=&amp;op=8&amp;sop=8.5.6&amp;id_estrutura=1&amp;id=21771.00000&amp;hr=1" xr:uid="{05F06D6A-ACEF-4417-BCFA-779E34C59FBE}"/>
    <hyperlink ref="B1663" r:id="rId890" display="http://sistemagestioncalidad.ramajudicial.gov.co/ModeloCSJ/index.php?sesion=&amp;op=8&amp;sop=8.5.6&amp;id_estrutura=367&amp;id=21772.00000&amp;hr=1" xr:uid="{5D45B36B-5F59-49E7-8371-BC8D9F58CB78}"/>
    <hyperlink ref="B1664" r:id="rId891" display="http://sistemagestioncalidad.ramajudicial.gov.co/ModeloCSJ/index.php?sesion=&amp;op=8&amp;sop=8.5.6&amp;id_estrutura=367&amp;id=21773.00000&amp;hr=1" xr:uid="{037E0EBD-9ADE-42EE-9AB4-CC59E1B90FA9}"/>
    <hyperlink ref="B1665" r:id="rId892" display="http://sistemagestioncalidad.ramajudicial.gov.co/ModeloCSJ/index.php?sesion=&amp;op=8&amp;sop=8.5.6&amp;id_estrutura=2&amp;id=21774.00000&amp;hr=1" xr:uid="{B9546CC8-405A-4B79-9507-4D2AC657F33F}"/>
    <hyperlink ref="B1666" r:id="rId893" display="http://sistemagestioncalidad.ramajudicial.gov.co/ModeloCSJ/index.php?sesion=&amp;op=8&amp;sop=8.5.6&amp;id_estrutura=367&amp;id=21775.00000&amp;hr=1" xr:uid="{187F2795-2DB9-4F84-B76A-7475AB09E70E}"/>
    <hyperlink ref="B1667" r:id="rId894" display="http://sistemagestioncalidad.ramajudicial.gov.co/ModeloCSJ/index.php?sesion=&amp;op=8&amp;sop=8.5.6&amp;id_estrutura=2&amp;id=21776.00000&amp;hr=1" xr:uid="{B1D09094-21DF-4BB7-91A8-D7B860EAAE3F}"/>
    <hyperlink ref="B1668" r:id="rId895" display="http://sistemagestioncalidad.ramajudicial.gov.co/ModeloCSJ/index.php?sesion=&amp;op=8&amp;sop=8.5.6&amp;id_estrutura=367&amp;id=21777.00000&amp;hr=1" xr:uid="{756B6405-988B-4884-931A-2F0C7CA69C78}"/>
    <hyperlink ref="B1669" r:id="rId896" display="http://sistemagestioncalidad.ramajudicial.gov.co/ModeloCSJ/index.php?sesion=&amp;op=8&amp;sop=8.5.6&amp;id_estrutura=1&amp;id=21778.00000&amp;hr=1" xr:uid="{44637507-035D-437B-8DF9-0E1BF6875BC7}"/>
    <hyperlink ref="B1670" r:id="rId897" display="http://sistemagestioncalidad.ramajudicial.gov.co/ModeloCSJ/index.php?sesion=&amp;op=8&amp;sop=8.5.6&amp;id_estrutura=3&amp;id=21779.00000&amp;hr=1" xr:uid="{061402F1-97F9-4CEB-8B40-F0E311F36517}"/>
    <hyperlink ref="B1671" r:id="rId898" display="http://sistemagestioncalidad.ramajudicial.gov.co/ModeloCSJ/index.php?sesion=&amp;op=8&amp;sop=8.5.6&amp;id_estrutura=367&amp;id=21780.00000&amp;hr=1" xr:uid="{A16BDC7A-49E8-4FD0-AF29-9798EF09DB55}"/>
    <hyperlink ref="B1672" r:id="rId899" display="http://sistemagestioncalidad.ramajudicial.gov.co/ModeloCSJ/index.php?sesion=&amp;op=8&amp;sop=8.5.6&amp;id_estrutura=367&amp;id=21781.00000&amp;hr=1" xr:uid="{A44E087F-2CFD-4370-9805-D871E193D0FD}"/>
    <hyperlink ref="B1673" r:id="rId900" display="http://sistemagestioncalidad.ramajudicial.gov.co/ModeloCSJ/index.php?sesion=&amp;op=8&amp;sop=8.5.6&amp;id_estrutura=1&amp;id=21782.00000&amp;hr=1" xr:uid="{57D8CD8F-5E62-4385-B655-0D9D0354B52A}"/>
    <hyperlink ref="B1674" r:id="rId901" display="http://sistemagestioncalidad.ramajudicial.gov.co/ModeloCSJ/index.php?sesion=&amp;op=8&amp;sop=8.5.6&amp;id_estrutura=1&amp;id=21783.00000&amp;hr=1" xr:uid="{DC475A29-B465-409D-859E-2ED8896D6EA6}"/>
    <hyperlink ref="B1675" r:id="rId902" display="http://sistemagestioncalidad.ramajudicial.gov.co/ModeloCSJ/index.php?sesion=&amp;op=8&amp;sop=8.5.6&amp;id_estrutura=367&amp;id=21784.00000&amp;hr=1" xr:uid="{D4EA75FD-BE9A-442F-92A8-30FB6C60839D}"/>
    <hyperlink ref="B1676" r:id="rId903" display="http://sistemagestioncalidad.ramajudicial.gov.co/ModeloCSJ/index.php?sesion=&amp;op=8&amp;sop=8.5.6&amp;id_estrutura=367&amp;id=21785.00000&amp;hr=1" xr:uid="{D026611D-FC24-4838-AF7B-FEB9DD6AFEA4}"/>
    <hyperlink ref="B1677" r:id="rId904" display="http://sistemagestioncalidad.ramajudicial.gov.co/ModeloCSJ/index.php?sesion=&amp;op=8&amp;sop=8.5.6&amp;id_estrutura=1&amp;id=21786.00000&amp;hr=1" xr:uid="{0A1C36F5-AFDD-49C0-A873-7B2690C1A4F1}"/>
    <hyperlink ref="B1678" r:id="rId905" display="http://sistemagestioncalidad.ramajudicial.gov.co/ModeloCSJ/index.php?sesion=&amp;op=8&amp;sop=8.5.6&amp;id_estrutura=1&amp;id=21787.00000&amp;hr=1" xr:uid="{765C7450-4F79-4EE6-B0DF-FF9F214E67C8}"/>
    <hyperlink ref="B1679" r:id="rId906" display="http://sistemagestioncalidad.ramajudicial.gov.co/ModeloCSJ/index.php?sesion=&amp;op=8&amp;sop=8.5.6&amp;id_estrutura=367&amp;id=21788.00000&amp;hr=1" xr:uid="{4C6BEEAB-CCE9-4EAD-BE9C-D0B1CA0A0151}"/>
    <hyperlink ref="B1680" r:id="rId907" display="http://sistemagestioncalidad.ramajudicial.gov.co/ModeloCSJ/index.php?sesion=&amp;op=8&amp;sop=8.5.6&amp;id_estrutura=367&amp;id=21789.00000&amp;hr=1" xr:uid="{11764009-65C7-4269-88F9-D7AD06E7C245}"/>
    <hyperlink ref="B1681" r:id="rId908" display="http://sistemagestioncalidad.ramajudicial.gov.co/ModeloCSJ/index.php?sesion=&amp;op=8&amp;sop=8.5.6&amp;id_estrutura=367&amp;id=21790.00000&amp;hr=1" xr:uid="{211973C2-C33E-4FD6-AEA7-F4AAE27A4DF3}"/>
    <hyperlink ref="B1682" r:id="rId909" display="http://sistemagestioncalidad.ramajudicial.gov.co/ModeloCSJ/index.php?sesion=&amp;op=8&amp;sop=8.5.6&amp;id_estrutura=1&amp;id=21791.00000&amp;hr=1" xr:uid="{7AF99FF4-4186-48A4-B42C-0CF2BCB1766C}"/>
    <hyperlink ref="B1683" r:id="rId910" display="http://sistemagestioncalidad.ramajudicial.gov.co/ModeloCSJ/index.php?sesion=&amp;op=8&amp;sop=8.5.6&amp;id_estrutura=367&amp;id=21792.00000&amp;hr=1" xr:uid="{D0CFB378-D0D0-4B65-8FE5-13745FB3E3FA}"/>
    <hyperlink ref="B1684" r:id="rId911" display="http://sistemagestioncalidad.ramajudicial.gov.co/ModeloCSJ/index.php?sesion=&amp;op=8&amp;sop=8.5.6&amp;id_estrutura=2&amp;id=21793.00000&amp;hr=1" xr:uid="{99272978-FD3D-4549-A606-F4CDD1D6552A}"/>
    <hyperlink ref="B1685" r:id="rId912" display="http://sistemagestioncalidad.ramajudicial.gov.co/ModeloCSJ/index.php?sesion=&amp;op=8&amp;sop=8.5.6&amp;id_estrutura=1&amp;id=21794.00000&amp;hr=1" xr:uid="{9EFB02AC-F4E3-4D93-9537-653FC7B3339C}"/>
    <hyperlink ref="B1686" r:id="rId913" display="http://sistemagestioncalidad.ramajudicial.gov.co/ModeloCSJ/index.php?sesion=&amp;op=8&amp;sop=8.5.6&amp;id_estrutura=367&amp;id=21795.00000&amp;hr=1" xr:uid="{9C7D58E1-2414-484F-B107-251215E4F2CD}"/>
    <hyperlink ref="B1687" r:id="rId914" display="http://sistemagestioncalidad.ramajudicial.gov.co/ModeloCSJ/index.php?sesion=&amp;op=8&amp;sop=8.5.6&amp;id_estrutura=1&amp;id=21796.00000&amp;hr=1" xr:uid="{5687B492-1677-4A01-AE11-23035EDA4556}"/>
    <hyperlink ref="B1688" r:id="rId915" display="http://sistemagestioncalidad.ramajudicial.gov.co/ModeloCSJ/index.php?sesion=&amp;op=8&amp;sop=8.5.6&amp;id_estrutura=367&amp;id=21797.00000&amp;hr=1" xr:uid="{26FA3C35-393B-450C-8CC2-268CCB74B9C7}"/>
    <hyperlink ref="B1689" r:id="rId916" display="http://sistemagestioncalidad.ramajudicial.gov.co/ModeloCSJ/index.php?sesion=&amp;op=8&amp;sop=8.5.6&amp;id_estrutura=367&amp;id=21798.00000&amp;hr=1" xr:uid="{C4A49237-1CA1-4A29-934F-648C81C0E789}"/>
    <hyperlink ref="B1690" r:id="rId917" display="http://sistemagestioncalidad.ramajudicial.gov.co/ModeloCSJ/index.php?sesion=&amp;op=8&amp;sop=8.5.6&amp;id_estrutura=367&amp;id=21799.00000&amp;hr=1" xr:uid="{B629F756-63F5-419F-8B65-55121A077166}"/>
    <hyperlink ref="B1691" r:id="rId918" display="http://sistemagestioncalidad.ramajudicial.gov.co/ModeloCSJ/index.php?sesion=&amp;op=8&amp;sop=8.5.6&amp;id_estrutura=367&amp;id=21800.00000&amp;hr=1" xr:uid="{56F5B4FB-8CB2-43C9-BC92-25F6495903B2}"/>
    <hyperlink ref="B1692" r:id="rId919" display="http://sistemagestioncalidad.ramajudicial.gov.co/ModeloCSJ/index.php?sesion=&amp;op=8&amp;sop=8.5.6&amp;id_estrutura=367&amp;id=21801.00000&amp;hr=1" xr:uid="{A0D096BB-5525-4423-92A4-F13E34D40B91}"/>
    <hyperlink ref="B1693" r:id="rId920" display="http://sistemagestioncalidad.ramajudicial.gov.co/ModeloCSJ/index.php?sesion=&amp;op=8&amp;sop=8.5.6&amp;id_estrutura=1&amp;id=21802.00000&amp;hr=1" xr:uid="{668C2224-05E6-43F0-B058-E48B9EA3108E}"/>
    <hyperlink ref="B1694" r:id="rId921" display="http://sistemagestioncalidad.ramajudicial.gov.co/ModeloCSJ/index.php?sesion=&amp;op=8&amp;sop=8.5.6&amp;id_estrutura=367&amp;id=21803.00000&amp;hr=1" xr:uid="{CD512342-DE8B-488C-A1B4-7981C91BEFF3}"/>
    <hyperlink ref="B1695" r:id="rId922" display="http://sistemagestioncalidad.ramajudicial.gov.co/ModeloCSJ/index.php?sesion=&amp;op=8&amp;sop=8.5.6&amp;id_estrutura=1&amp;id=21804.00000&amp;hr=1" xr:uid="{BFF1DE55-A9E5-4F20-8BF2-1E2FAD288E10}"/>
    <hyperlink ref="B1696" r:id="rId923" display="http://sistemagestioncalidad.ramajudicial.gov.co/ModeloCSJ/index.php?sesion=&amp;op=8&amp;sop=8.5.6&amp;id_estrutura=367&amp;id=21805.00000&amp;hr=1" xr:uid="{10857675-D907-4AF5-B51A-670038BB4E3C}"/>
    <hyperlink ref="B1697" r:id="rId924" display="http://sistemagestioncalidad.ramajudicial.gov.co/ModeloCSJ/index.php?sesion=&amp;op=8&amp;sop=8.5.6&amp;id_estrutura=1&amp;id=21806.00000&amp;hr=1" xr:uid="{69CAA66F-9F09-454D-B552-E339173C9126}"/>
    <hyperlink ref="B1698" r:id="rId925" display="http://sistemagestioncalidad.ramajudicial.gov.co/ModeloCSJ/index.php?sesion=&amp;op=8&amp;sop=8.5.6&amp;id_estrutura=1&amp;id=21807.00000&amp;hr=1" xr:uid="{7FC3748E-7C44-482A-893A-742190F08846}"/>
    <hyperlink ref="B1699" r:id="rId926" display="http://sistemagestioncalidad.ramajudicial.gov.co/ModeloCSJ/index.php?sesion=&amp;op=8&amp;sop=8.5.6&amp;id_estrutura=367&amp;id=21808.00000&amp;hr=1" xr:uid="{F6E3BD0C-89E3-4322-AF46-F0804BB2F2E7}"/>
    <hyperlink ref="B1700" r:id="rId927" display="http://sistemagestioncalidad.ramajudicial.gov.co/ModeloCSJ/index.php?sesion=&amp;op=8&amp;sop=8.5.6&amp;id_estrutura=1&amp;id=21809.00000&amp;hr=1" xr:uid="{EB1A2E4D-E48C-4D22-886C-101EE72C3682}"/>
    <hyperlink ref="B1701" r:id="rId928" display="http://sistemagestioncalidad.ramajudicial.gov.co/ModeloCSJ/index.php?sesion=&amp;op=8&amp;sop=8.5.6&amp;id_estrutura=367&amp;id=21810.00000&amp;hr=1" xr:uid="{A2D66892-8B59-42C6-AB95-0E33866DDAA5}"/>
    <hyperlink ref="B1702" r:id="rId929" display="http://sistemagestioncalidad.ramajudicial.gov.co/ModeloCSJ/index.php?sesion=&amp;op=8&amp;sop=8.5.6&amp;id_estrutura=367&amp;id=21811.00000&amp;hr=1" xr:uid="{62EEFE7D-EB72-4352-A416-D53331BBA57D}"/>
    <hyperlink ref="B1703" r:id="rId930" display="http://sistemagestioncalidad.ramajudicial.gov.co/ModeloCSJ/index.php?sesion=&amp;op=8&amp;sop=8.5.6&amp;id_estrutura=1&amp;id=21812.00000&amp;hr=1" xr:uid="{C680794A-F576-4E03-8847-01CA9306D7FE}"/>
    <hyperlink ref="B1704" r:id="rId931" display="http://sistemagestioncalidad.ramajudicial.gov.co/ModeloCSJ/index.php?sesion=&amp;op=8&amp;sop=8.5.6&amp;id_estrutura=1&amp;id=21813.00000&amp;hr=1" xr:uid="{5C2D7697-A2B7-4A9C-89E1-A95012BF862C}"/>
    <hyperlink ref="B1705" r:id="rId932" display="http://sistemagestioncalidad.ramajudicial.gov.co/ModeloCSJ/index.php?sesion=&amp;op=8&amp;sop=8.5.6&amp;id_estrutura=367&amp;id=21814.00000&amp;hr=1" xr:uid="{48D743BC-27B0-41C2-98B1-209A5D359385}"/>
    <hyperlink ref="B1706" r:id="rId933" display="http://sistemagestioncalidad.ramajudicial.gov.co/ModeloCSJ/index.php?sesion=&amp;op=8&amp;sop=8.5.6&amp;id_estrutura=367&amp;id=21815.00000&amp;hr=1" xr:uid="{7BA4B000-F30B-4DC0-B797-1C690F6A3D31}"/>
    <hyperlink ref="B1707" r:id="rId934" display="http://sistemagestioncalidad.ramajudicial.gov.co/ModeloCSJ/index.php?sesion=&amp;op=8&amp;sop=8.5.6&amp;id_estrutura=367&amp;id=21816.00000&amp;hr=1" xr:uid="{E481BA2A-AEED-40D1-B6A1-188A0CE2BC70}"/>
    <hyperlink ref="B1708" r:id="rId935" display="http://sistemagestioncalidad.ramajudicial.gov.co/ModeloCSJ/index.php?sesion=&amp;op=8&amp;sop=8.5.6&amp;id_estrutura=367&amp;id=21817.00000&amp;hr=1" xr:uid="{8A390454-33D0-48DC-9C50-3F070CE66DDB}"/>
    <hyperlink ref="B1709" r:id="rId936" display="http://sistemagestioncalidad.ramajudicial.gov.co/ModeloCSJ/index.php?sesion=&amp;op=8&amp;sop=8.5.6&amp;id_estrutura=367&amp;id=21818.00000&amp;hr=1" xr:uid="{723026D7-AECB-4F58-B6C5-55C0B0348EF0}"/>
    <hyperlink ref="B1710" r:id="rId937" display="http://sistemagestioncalidad.ramajudicial.gov.co/ModeloCSJ/index.php?sesion=&amp;op=8&amp;sop=8.5.6&amp;id_estrutura=367&amp;id=21819.00000&amp;hr=1" xr:uid="{7043B724-BD03-4C2D-8A43-53BC67A0FCA2}"/>
    <hyperlink ref="B1711" r:id="rId938" display="http://sistemagestioncalidad.ramajudicial.gov.co/ModeloCSJ/index.php?sesion=&amp;op=8&amp;sop=8.5.6&amp;id_estrutura=367&amp;id=21820.00000&amp;hr=1" xr:uid="{83FF767C-A59B-48CB-A797-8FF85B90EBB5}"/>
    <hyperlink ref="B1712" r:id="rId939" display="http://sistemagestioncalidad.ramajudicial.gov.co/ModeloCSJ/index.php?sesion=&amp;op=8&amp;sop=8.5.6&amp;id_estrutura=1&amp;id=21821.00000&amp;hr=1" xr:uid="{9D4DC68D-9C78-41AF-BEC3-2861DE891E12}"/>
    <hyperlink ref="B1713" r:id="rId940" display="http://sistemagestioncalidad.ramajudicial.gov.co/ModeloCSJ/index.php?sesion=&amp;op=8&amp;sop=8.5.6&amp;id_estrutura=1&amp;id=21822.00000&amp;hr=1" xr:uid="{2D7A33B3-F1F7-476D-A4E9-36B890DD7D02}"/>
    <hyperlink ref="B1714" r:id="rId941" display="http://sistemagestioncalidad.ramajudicial.gov.co/ModeloCSJ/index.php?sesion=&amp;op=8&amp;sop=8.5.6&amp;id_estrutura=367&amp;id=21823.00000&amp;hr=1" xr:uid="{4A681FF5-1B0B-4E20-AB9B-7200529D54BC}"/>
    <hyperlink ref="B1715" r:id="rId942" display="http://sistemagestioncalidad.ramajudicial.gov.co/ModeloCSJ/index.php?sesion=&amp;op=8&amp;sop=8.5.6&amp;id_estrutura=367&amp;id=21824.00000&amp;hr=1" xr:uid="{52A16241-65F7-4FA3-8EA0-4CC8D79279D4}"/>
    <hyperlink ref="B1716" r:id="rId943" display="http://sistemagestioncalidad.ramajudicial.gov.co/ModeloCSJ/index.php?sesion=&amp;op=8&amp;sop=8.5.6&amp;id_estrutura=367&amp;id=21825.00000&amp;hr=1" xr:uid="{29B067D6-D759-47BC-9A34-AA7E7B36EA2C}"/>
    <hyperlink ref="B1717" r:id="rId944" display="http://sistemagestioncalidad.ramajudicial.gov.co/ModeloCSJ/index.php?sesion=&amp;op=8&amp;sop=8.5.6&amp;id_estrutura=367&amp;id=21826.00000&amp;hr=1" xr:uid="{59FAE5CC-38B8-47D5-A6F1-C70F407EDFB2}"/>
    <hyperlink ref="B1718" r:id="rId945" display="http://sistemagestioncalidad.ramajudicial.gov.co/ModeloCSJ/index.php?sesion=&amp;op=8&amp;sop=8.5.6&amp;id_estrutura=367&amp;id=21827.00000&amp;hr=1" xr:uid="{478FA3D9-233C-4338-95DE-8867B320B463}"/>
    <hyperlink ref="B1719" r:id="rId946" display="http://sistemagestioncalidad.ramajudicial.gov.co/ModeloCSJ/index.php?sesion=&amp;op=8&amp;sop=8.5.6&amp;id_estrutura=1&amp;id=21828.00000&amp;hr=1" xr:uid="{1CCFE8A8-5B95-4C3F-9AA4-68B445611E6E}"/>
    <hyperlink ref="B1720" r:id="rId947" display="http://sistemagestioncalidad.ramajudicial.gov.co/ModeloCSJ/index.php?sesion=&amp;op=8&amp;sop=8.5.6&amp;id_estrutura=1&amp;id=21829.00000&amp;hr=1" xr:uid="{ED288A40-8435-4818-99F4-72050669C64C}"/>
    <hyperlink ref="B1721" r:id="rId948" display="http://sistemagestioncalidad.ramajudicial.gov.co/ModeloCSJ/index.php?sesion=&amp;op=8&amp;sop=8.5.6&amp;id_estrutura=367&amp;id=21830.00000&amp;hr=1" xr:uid="{DC32D99B-32D4-4A71-A1BC-D994AAA99EA0}"/>
    <hyperlink ref="B1722" r:id="rId949" display="http://sistemagestioncalidad.ramajudicial.gov.co/ModeloCSJ/index.php?sesion=&amp;op=8&amp;sop=8.5.6&amp;id_estrutura=367&amp;id=21831.00000&amp;hr=1" xr:uid="{F7297B14-A267-4162-8F59-DCB5A1B6A313}"/>
    <hyperlink ref="B1723" r:id="rId950" display="http://sistemagestioncalidad.ramajudicial.gov.co/ModeloCSJ/index.php?sesion=&amp;op=8&amp;sop=8.5.6&amp;id_estrutura=367&amp;id=21832.00000&amp;hr=1" xr:uid="{617B2907-ACDC-4E4F-8D71-0259EB4910E0}"/>
    <hyperlink ref="B1724" r:id="rId951" display="http://sistemagestioncalidad.ramajudicial.gov.co/ModeloCSJ/index.php?sesion=&amp;op=8&amp;sop=8.5.6&amp;id_estrutura=2&amp;id=21833.00000&amp;hr=1" xr:uid="{019D75A0-8C1C-42D9-8F11-73BA694D11A0}"/>
    <hyperlink ref="B1725" r:id="rId952" display="http://sistemagestioncalidad.ramajudicial.gov.co/ModeloCSJ/index.php?sesion=&amp;op=8&amp;sop=8.5.6&amp;id_estrutura=367&amp;id=21834.00000&amp;hr=1" xr:uid="{50EF9900-F54E-4DEC-BD99-993FA41BD4A7}"/>
    <hyperlink ref="B1726" r:id="rId953" display="http://sistemagestioncalidad.ramajudicial.gov.co/ModeloCSJ/index.php?sesion=&amp;op=8&amp;sop=8.5.6&amp;id_estrutura=367&amp;id=21835.00000&amp;hr=1" xr:uid="{98FC7756-B493-4435-B702-3CB72A268B9D}"/>
    <hyperlink ref="B1727" r:id="rId954" display="http://sistemagestioncalidad.ramajudicial.gov.co/ModeloCSJ/index.php?sesion=&amp;op=8&amp;sop=8.5.6&amp;id_estrutura=367&amp;id=21836.00000&amp;hr=1" xr:uid="{A0F4BBA0-4307-4931-81E4-430BEDB87786}"/>
    <hyperlink ref="B1728" r:id="rId955" display="http://sistemagestioncalidad.ramajudicial.gov.co/ModeloCSJ/index.php?sesion=&amp;op=8&amp;sop=8.5.6&amp;id_estrutura=2&amp;id=21837.00000&amp;hr=1" xr:uid="{91724BCC-C995-43E9-9C71-70286546DCDA}"/>
    <hyperlink ref="B1729" r:id="rId956" display="http://sistemagestioncalidad.ramajudicial.gov.co/ModeloCSJ/index.php?sesion=&amp;op=8&amp;sop=8.5.6&amp;id_estrutura=367&amp;id=21838.00000&amp;hr=1" xr:uid="{89699769-8A01-4905-A244-DD5191F70B09}"/>
    <hyperlink ref="B1730" r:id="rId957" display="http://sistemagestioncalidad.ramajudicial.gov.co/ModeloCSJ/index.php?sesion=&amp;op=8&amp;sop=8.5.6&amp;id_estrutura=367&amp;id=21839.00000&amp;hr=1" xr:uid="{175B6584-5F6F-46D9-B5B3-A4A3049416EF}"/>
    <hyperlink ref="B1731" r:id="rId958" display="http://sistemagestioncalidad.ramajudicial.gov.co/ModeloCSJ/index.php?sesion=&amp;op=8&amp;sop=8.5.6&amp;id_estrutura=367&amp;id=21840.00000&amp;hr=1" xr:uid="{15634ADF-EB96-4819-BECE-7AD4AAD1A856}"/>
    <hyperlink ref="B1732" r:id="rId959" display="http://sistemagestioncalidad.ramajudicial.gov.co/ModeloCSJ/index.php?sesion=&amp;op=8&amp;sop=8.5.6&amp;id_estrutura=367&amp;id=21841.00000&amp;hr=1" xr:uid="{23725034-C37E-4253-AD98-468328BC1E1C}"/>
    <hyperlink ref="B1733" r:id="rId960" display="http://sistemagestioncalidad.ramajudicial.gov.co/ModeloCSJ/index.php?sesion=&amp;op=8&amp;sop=8.5.6&amp;id_estrutura=367&amp;id=21842.00000&amp;hr=1" xr:uid="{57984836-4F3F-4EF9-B9F8-17C53D1474A0}"/>
    <hyperlink ref="B1734" r:id="rId961" display="http://sistemagestioncalidad.ramajudicial.gov.co/ModeloCSJ/index.php?sesion=&amp;op=8&amp;sop=8.5.6&amp;id_estrutura=367&amp;id=21843.00000&amp;hr=1" xr:uid="{AA82590D-316A-448C-BA0C-A8484719E5E6}"/>
    <hyperlink ref="B1735" r:id="rId962" display="http://sistemagestioncalidad.ramajudicial.gov.co/ModeloCSJ/index.php?sesion=&amp;op=8&amp;sop=8.5.6&amp;id_estrutura=367&amp;id=21844.00000&amp;hr=1" xr:uid="{9CB42EA3-29B4-45A3-9BEC-333213F5194C}"/>
    <hyperlink ref="B1736" r:id="rId963" display="http://sistemagestioncalidad.ramajudicial.gov.co/ModeloCSJ/index.php?sesion=&amp;op=8&amp;sop=8.5.6&amp;id_estrutura=1&amp;id=21845.00000&amp;hr=1" xr:uid="{7EC17917-19E1-46C9-9011-66DC16BD5A29}"/>
    <hyperlink ref="B1737" r:id="rId964" display="http://sistemagestioncalidad.ramajudicial.gov.co/ModeloCSJ/index.php?sesion=&amp;op=8&amp;sop=8.5.6&amp;id_estrutura=367&amp;id=21846.00000&amp;hr=1" xr:uid="{1009338F-0C7C-4E9E-BF6F-0680588F58ED}"/>
    <hyperlink ref="B1738" r:id="rId965" display="http://sistemagestioncalidad.ramajudicial.gov.co/ModeloCSJ/index.php?sesion=&amp;op=8&amp;sop=8.5.6&amp;id_estrutura=1&amp;id=21847.00000&amp;hr=1" xr:uid="{1CC8FD03-9415-41B3-BFBC-F956BEDD9A80}"/>
    <hyperlink ref="B1739" r:id="rId966" display="http://sistemagestioncalidad.ramajudicial.gov.co/ModeloCSJ/index.php?sesion=&amp;op=8&amp;sop=8.5.6&amp;id_estrutura=367&amp;id=21848.00000&amp;hr=1" xr:uid="{D9504335-BC5E-4969-9AA6-16B8091D891F}"/>
    <hyperlink ref="B1740" r:id="rId967" display="http://sistemagestioncalidad.ramajudicial.gov.co/ModeloCSJ/index.php?sesion=&amp;op=8&amp;sop=8.5.6&amp;id_estrutura=367&amp;id=21849.00000&amp;hr=1" xr:uid="{03E64A42-C403-4CC9-8485-DAB2AFBBAD2A}"/>
    <hyperlink ref="B1741" r:id="rId968" display="http://sistemagestioncalidad.ramajudicial.gov.co/ModeloCSJ/index.php?sesion=&amp;op=8&amp;sop=8.5.6&amp;id_estrutura=2&amp;id=21850.00000&amp;hr=1" xr:uid="{BE190FDF-7E74-438C-B50C-1A2B3A2E223C}"/>
    <hyperlink ref="B1742" r:id="rId969" display="http://sistemagestioncalidad.ramajudicial.gov.co/ModeloCSJ/index.php?sesion=&amp;op=8&amp;sop=8.5.6&amp;id_estrutura=367&amp;id=21851.00000&amp;hr=1" xr:uid="{26381666-8726-4C93-908F-D53128770ADE}"/>
    <hyperlink ref="B1743" r:id="rId970" display="http://sistemagestioncalidad.ramajudicial.gov.co/ModeloCSJ/index.php?sesion=&amp;op=8&amp;sop=8.5.6&amp;id_estrutura=367&amp;id=21852.00000&amp;hr=1" xr:uid="{130F8211-DDCB-4D9B-9799-747FC638E7DD}"/>
    <hyperlink ref="B1744" r:id="rId971" display="http://sistemagestioncalidad.ramajudicial.gov.co/ModeloCSJ/index.php?sesion=&amp;op=8&amp;sop=8.5.6&amp;id_estrutura=367&amp;id=21853.00000&amp;hr=1" xr:uid="{2E817BD3-B761-4542-8160-DB42C68135F5}"/>
    <hyperlink ref="B1745" r:id="rId972" display="http://sistemagestioncalidad.ramajudicial.gov.co/ModeloCSJ/index.php?sesion=&amp;op=8&amp;sop=8.5.6&amp;id_estrutura=367&amp;id=21854.00000&amp;hr=1" xr:uid="{548CB4D1-1246-4D7F-A01C-E060FE138C94}"/>
    <hyperlink ref="B1746" r:id="rId973" display="http://sistemagestioncalidad.ramajudicial.gov.co/ModeloCSJ/index.php?sesion=&amp;op=8&amp;sop=8.5.6&amp;id_estrutura=367&amp;id=21855.00000&amp;hr=1" xr:uid="{C7FF1349-07DE-4485-B980-D0C3A00F9863}"/>
    <hyperlink ref="B1747" r:id="rId974" display="http://sistemagestioncalidad.ramajudicial.gov.co/ModeloCSJ/index.php?sesion=&amp;op=8&amp;sop=8.5.6&amp;id_estrutura=367&amp;id=21856.00000&amp;hr=1" xr:uid="{5B113DC5-2176-4CDA-87BB-EE38AB39BB46}"/>
    <hyperlink ref="B1748" r:id="rId975" display="http://sistemagestioncalidad.ramajudicial.gov.co/ModeloCSJ/index.php?sesion=&amp;op=8&amp;sop=8.5.6&amp;id_estrutura=1&amp;id=21857.00000&amp;hr=1" xr:uid="{158C9734-72C2-4BE3-BB9A-9F9CDDEFB459}"/>
    <hyperlink ref="B1749" r:id="rId976" display="http://sistemagestioncalidad.ramajudicial.gov.co/ModeloCSJ/index.php?sesion=&amp;op=8&amp;sop=8.5.6&amp;id_estrutura=367&amp;id=21858.00000&amp;hr=1" xr:uid="{C298CEAC-F451-4C2C-9CA3-917B047ADC73}"/>
    <hyperlink ref="B1750" r:id="rId977" display="http://sistemagestioncalidad.ramajudicial.gov.co/ModeloCSJ/index.php?sesion=&amp;op=8&amp;sop=8.5.6&amp;id_estrutura=367&amp;id=21859.00000&amp;hr=1" xr:uid="{B0FE59C7-E880-420E-86BF-233368F45EA9}"/>
    <hyperlink ref="B1751" r:id="rId978" display="http://sistemagestioncalidad.ramajudicial.gov.co/ModeloCSJ/index.php?sesion=&amp;op=8&amp;sop=8.5.6&amp;id_estrutura=3&amp;id=21860.00000&amp;hr=1" xr:uid="{66BC951F-93FA-40A9-BE26-1E901BF9C136}"/>
    <hyperlink ref="B1752" r:id="rId979" display="http://sistemagestioncalidad.ramajudicial.gov.co/ModeloCSJ/index.php?sesion=&amp;op=8&amp;sop=8.5.6&amp;id_estrutura=367&amp;id=21861.00000&amp;hr=1" xr:uid="{464B5AF4-773E-4658-955F-581AD9B57D04}"/>
    <hyperlink ref="B1753" r:id="rId980" display="http://sistemagestioncalidad.ramajudicial.gov.co/ModeloCSJ/index.php?sesion=&amp;op=8&amp;sop=8.5.6&amp;id_estrutura=367&amp;id=21862.00000&amp;hr=1" xr:uid="{9AB0CE42-D2BA-4EED-9C08-F8CF13045771}"/>
    <hyperlink ref="B1754" r:id="rId981" display="http://sistemagestioncalidad.ramajudicial.gov.co/ModeloCSJ/index.php?sesion=&amp;op=8&amp;sop=8.5.6&amp;id_estrutura=1&amp;id=21863.00000&amp;hr=1" xr:uid="{F2075137-ACF0-48CF-A66B-F4D77E2DDAC3}"/>
    <hyperlink ref="B1755" r:id="rId982" display="http://sistemagestioncalidad.ramajudicial.gov.co/ModeloCSJ/index.php?sesion=&amp;op=8&amp;sop=8.5.6&amp;id_estrutura=1&amp;id=21864.00000&amp;hr=1" xr:uid="{F2C285FB-D95E-48D8-8310-9EFA25ACF98C}"/>
    <hyperlink ref="B1756" r:id="rId983" display="http://sistemagestioncalidad.ramajudicial.gov.co/ModeloCSJ/index.php?sesion=&amp;op=8&amp;sop=8.5.6&amp;id_estrutura=367&amp;id=21865.00000&amp;hr=1" xr:uid="{8A1D33C8-26C3-4D20-8C8F-30B3633798FF}"/>
    <hyperlink ref="B1757" r:id="rId984" display="http://sistemagestioncalidad.ramajudicial.gov.co/ModeloCSJ/index.php?sesion=&amp;op=8&amp;sop=8.5.6&amp;id_estrutura=1&amp;id=21866.00000&amp;hr=1" xr:uid="{68A0077E-B753-4426-9C52-CFBAD8EF68DB}"/>
    <hyperlink ref="B1758" r:id="rId985" display="http://sistemagestioncalidad.ramajudicial.gov.co/ModeloCSJ/index.php?sesion=&amp;op=8&amp;sop=8.5.6&amp;id_estrutura=367&amp;id=21867.00000&amp;hr=1" xr:uid="{CA7D00C8-2C81-4705-AE19-F8C0348FBA59}"/>
    <hyperlink ref="B1759" r:id="rId986" display="http://sistemagestioncalidad.ramajudicial.gov.co/ModeloCSJ/index.php?sesion=&amp;op=8&amp;sop=8.5.6&amp;id_estrutura=1&amp;id=21868.00000&amp;hr=1" xr:uid="{F68182FD-1D0B-4444-98CE-0C64F5BE2BE6}"/>
    <hyperlink ref="B1760" r:id="rId987" display="http://sistemagestioncalidad.ramajudicial.gov.co/ModeloCSJ/index.php?sesion=&amp;op=8&amp;sop=8.5.6&amp;id_estrutura=1&amp;id=21869.00000&amp;hr=1" xr:uid="{F1F98ED8-CEBA-4603-BCE0-290E60151665}"/>
    <hyperlink ref="B1761" r:id="rId988" display="http://sistemagestioncalidad.ramajudicial.gov.co/ModeloCSJ/index.php?sesion=&amp;op=8&amp;sop=8.5.6&amp;id_estrutura=367&amp;id=21870.00000&amp;hr=1" xr:uid="{F22BCF31-B80B-4D7B-A8D6-3FD316058EDC}"/>
    <hyperlink ref="B1762" r:id="rId989" display="http://sistemagestioncalidad.ramajudicial.gov.co/ModeloCSJ/index.php?sesion=&amp;op=8&amp;sop=8.5.6&amp;id_estrutura=367&amp;id=21871.00000&amp;hr=1" xr:uid="{9D9FD138-9861-4B74-A1EE-31A405D41FB0}"/>
    <hyperlink ref="B1763" r:id="rId990" display="http://sistemagestioncalidad.ramajudicial.gov.co/ModeloCSJ/index.php?sesion=&amp;op=8&amp;sop=8.5.6&amp;id_estrutura=367&amp;id=21872.00000&amp;hr=1" xr:uid="{A2E9CA78-A88B-4F98-8454-A8122AA14786}"/>
    <hyperlink ref="B1764" r:id="rId991" display="http://sistemagestioncalidad.ramajudicial.gov.co/ModeloCSJ/index.php?sesion=&amp;op=8&amp;sop=8.5.6&amp;id_estrutura=367&amp;id=21873.00000&amp;hr=1" xr:uid="{94E97C69-A6CE-4C7D-B26B-5E10E6FFA5D8}"/>
    <hyperlink ref="B1765" r:id="rId992" display="http://sistemagestioncalidad.ramajudicial.gov.co/ModeloCSJ/index.php?sesion=&amp;op=8&amp;sop=8.5.6&amp;id_estrutura=367&amp;id=21874.00000&amp;hr=1" xr:uid="{8A800903-08C0-432E-B4CA-4BABBEA00D77}"/>
    <hyperlink ref="B1766" r:id="rId993" display="http://sistemagestioncalidad.ramajudicial.gov.co/ModeloCSJ/index.php?sesion=&amp;op=8&amp;sop=8.5.6&amp;id_estrutura=367&amp;id=21875.00000&amp;hr=1" xr:uid="{5C32AA44-9A8E-4056-973B-FD0843B308E1}"/>
    <hyperlink ref="B1767" r:id="rId994" display="http://sistemagestioncalidad.ramajudicial.gov.co/ModeloCSJ/index.php?sesion=&amp;op=8&amp;sop=8.5.6&amp;id_estrutura=367&amp;id=21876.00000&amp;hr=1" xr:uid="{082331A2-628D-4AF8-B463-0C94FF9B2B9C}"/>
    <hyperlink ref="B1768" r:id="rId995" display="http://sistemagestioncalidad.ramajudicial.gov.co/ModeloCSJ/index.php?sesion=&amp;op=8&amp;sop=8.5.6&amp;id_estrutura=367&amp;id=21877.00000&amp;hr=1" xr:uid="{35AFF1C4-1F9B-46A7-8388-C08ED4792087}"/>
    <hyperlink ref="B1769" r:id="rId996" display="http://sistemagestioncalidad.ramajudicial.gov.co/ModeloCSJ/index.php?sesion=&amp;op=8&amp;sop=8.5.6&amp;id_estrutura=367&amp;id=21878.00000&amp;hr=1" xr:uid="{BD0CA305-93EE-499A-8176-02974BB9CEC5}"/>
    <hyperlink ref="B1770" r:id="rId997" display="http://sistemagestioncalidad.ramajudicial.gov.co/ModeloCSJ/index.php?sesion=&amp;op=8&amp;sop=8.5.6&amp;id_estrutura=1&amp;id=21879.00000&amp;hr=1" xr:uid="{809BF3EB-E582-42E2-9302-BCD561FCDF16}"/>
    <hyperlink ref="B1771" r:id="rId998" display="http://sistemagestioncalidad.ramajudicial.gov.co/ModeloCSJ/index.php?sesion=&amp;op=8&amp;sop=8.5.6&amp;id_estrutura=367&amp;id=21880.00000&amp;hr=1" xr:uid="{41DCF7B0-477D-4202-A018-F9E999BCF214}"/>
    <hyperlink ref="B1772" r:id="rId999" display="http://sistemagestioncalidad.ramajudicial.gov.co/ModeloCSJ/index.php?sesion=&amp;op=8&amp;sop=8.5.6&amp;id_estrutura=2&amp;id=21881.00000&amp;hr=1" xr:uid="{B1F6248B-CFB5-4F37-8E9A-64F1232B24BF}"/>
    <hyperlink ref="B1773" r:id="rId1000" display="http://sistemagestioncalidad.ramajudicial.gov.co/ModeloCSJ/index.php?sesion=&amp;op=8&amp;sop=8.5.6&amp;id_estrutura=367&amp;id=21882.00000&amp;hr=1" xr:uid="{DF8A5792-4B66-4B49-A28F-4DB1B359F716}"/>
    <hyperlink ref="B1774" r:id="rId1001" display="http://sistemagestioncalidad.ramajudicial.gov.co/ModeloCSJ/index.php?sesion=&amp;op=8&amp;sop=8.5.6&amp;id_estrutura=1&amp;id=21883.00000&amp;hr=1" xr:uid="{D78B1805-74F1-4242-94F4-4EE4F1E170A4}"/>
    <hyperlink ref="B1775" r:id="rId1002" display="http://sistemagestioncalidad.ramajudicial.gov.co/ModeloCSJ/index.php?sesion=&amp;op=8&amp;sop=8.5.6&amp;id_estrutura=2&amp;id=21884.00000&amp;hr=1" xr:uid="{BE8A7B1B-55E4-4301-8DD2-F1C1B15CD901}"/>
    <hyperlink ref="B1776" r:id="rId1003" display="http://sistemagestioncalidad.ramajudicial.gov.co/ModeloCSJ/index.php?sesion=&amp;op=8&amp;sop=8.5.6&amp;id_estrutura=367&amp;id=21885.00000&amp;hr=1" xr:uid="{8AEEF91E-D57E-490E-8595-F0472CC7CA5B}"/>
    <hyperlink ref="B1777" r:id="rId1004" display="http://sistemagestioncalidad.ramajudicial.gov.co/ModeloCSJ/index.php?sesion=&amp;op=8&amp;sop=8.5.6&amp;id_estrutura=367&amp;id=21886.00000&amp;hr=1" xr:uid="{2195E34B-40A1-4B16-9427-D80CCA0E9561}"/>
    <hyperlink ref="B1778" r:id="rId1005" display="http://sistemagestioncalidad.ramajudicial.gov.co/ModeloCSJ/index.php?sesion=&amp;op=8&amp;sop=8.5.6&amp;id_estrutura=367&amp;id=21887.00000&amp;hr=1" xr:uid="{5D106B82-0408-46CB-88A1-58CD99998E58}"/>
    <hyperlink ref="B1779" r:id="rId1006" display="http://sistemagestioncalidad.ramajudicial.gov.co/ModeloCSJ/index.php?sesion=&amp;op=8&amp;sop=8.5.6&amp;id_estrutura=367&amp;id=21888.00000&amp;hr=1" xr:uid="{DB71B1C5-2EEF-4591-99E8-1F6D14E3BA1A}"/>
    <hyperlink ref="B1780" r:id="rId1007" display="http://sistemagestioncalidad.ramajudicial.gov.co/ModeloCSJ/index.php?sesion=&amp;op=8&amp;sop=8.5.6&amp;id_estrutura=1&amp;id=21889.00000&amp;hr=1" xr:uid="{0CBADC36-CB17-46E5-A1AC-1BB1288B82AB}"/>
    <hyperlink ref="B1781" r:id="rId1008" display="http://sistemagestioncalidad.ramajudicial.gov.co/ModeloCSJ/index.php?sesion=&amp;op=8&amp;sop=8.5.6&amp;id_estrutura=367&amp;id=21890.00000&amp;hr=1" xr:uid="{AB18C54A-4AE6-4EA9-B568-369FE57997DA}"/>
    <hyperlink ref="B1782" r:id="rId1009" display="http://sistemagestioncalidad.ramajudicial.gov.co/ModeloCSJ/index.php?sesion=&amp;op=8&amp;sop=8.5.6&amp;id_estrutura=1&amp;id=21891.00000&amp;hr=1" xr:uid="{C9243C3B-F4E5-4921-A2DA-E6A864AFD562}"/>
    <hyperlink ref="B1783" r:id="rId1010" display="http://sistemagestioncalidad.ramajudicial.gov.co/ModeloCSJ/index.php?sesion=&amp;op=8&amp;sop=8.5.6&amp;id_estrutura=367&amp;id=21892.00000&amp;hr=1" xr:uid="{CAB02270-9894-44DE-B7FF-532D4BF7515B}"/>
    <hyperlink ref="B1784" r:id="rId1011" display="http://sistemagestioncalidad.ramajudicial.gov.co/ModeloCSJ/index.php?sesion=&amp;op=8&amp;sop=8.5.6&amp;id_estrutura=367&amp;id=21893.00000&amp;hr=1" xr:uid="{6BF895DD-DE4D-41A0-B950-85B12260252F}"/>
    <hyperlink ref="B1785" r:id="rId1012" display="http://sistemagestioncalidad.ramajudicial.gov.co/ModeloCSJ/index.php?sesion=&amp;op=8&amp;sop=8.5.6&amp;id_estrutura=1&amp;id=21894.00000&amp;hr=1" xr:uid="{94AA48A4-4570-4E77-A815-666CBD6AAD93}"/>
    <hyperlink ref="B1786" r:id="rId1013" display="http://sistemagestioncalidad.ramajudicial.gov.co/ModeloCSJ/index.php?sesion=&amp;op=8&amp;sop=8.5.6&amp;id_estrutura=367&amp;id=21895.00000&amp;hr=1" xr:uid="{246C1D4E-EFEE-4332-B6D4-DE0C2379262F}"/>
    <hyperlink ref="B1787" r:id="rId1014" display="http://sistemagestioncalidad.ramajudicial.gov.co/ModeloCSJ/index.php?sesion=&amp;op=8&amp;sop=8.5.6&amp;id_estrutura=367&amp;id=21896.00000&amp;hr=1" xr:uid="{76BF7549-C7D8-4031-A7D7-A86C8B5C3F83}"/>
    <hyperlink ref="B1788" r:id="rId1015" display="http://sistemagestioncalidad.ramajudicial.gov.co/ModeloCSJ/index.php?sesion=&amp;op=8&amp;sop=8.5.6&amp;id_estrutura=367&amp;id=21897.00000&amp;hr=1" xr:uid="{7CB15C9C-4A13-40CA-B433-7820B701E438}"/>
    <hyperlink ref="B1789" r:id="rId1016" display="http://sistemagestioncalidad.ramajudicial.gov.co/ModeloCSJ/index.php?sesion=&amp;op=8&amp;sop=8.5.6&amp;id_estrutura=367&amp;id=21898.00000&amp;hr=1" xr:uid="{B3058199-8C4E-49FD-A3E3-6FE5C6CBF771}"/>
    <hyperlink ref="B1790" r:id="rId1017" display="http://sistemagestioncalidad.ramajudicial.gov.co/ModeloCSJ/index.php?sesion=&amp;op=8&amp;sop=8.5.6&amp;id_estrutura=367&amp;id=21899.00000&amp;hr=1" xr:uid="{C89B4D47-8DAE-4AF3-821B-46952BE64198}"/>
    <hyperlink ref="B1791" r:id="rId1018" display="http://sistemagestioncalidad.ramajudicial.gov.co/ModeloCSJ/index.php?sesion=&amp;op=8&amp;sop=8.5.6&amp;id_estrutura=367&amp;id=21900.00000&amp;hr=1" xr:uid="{7AFBD140-FEFD-4399-B0B5-74E777EFB751}"/>
    <hyperlink ref="B1792" r:id="rId1019" display="http://sistemagestioncalidad.ramajudicial.gov.co/ModeloCSJ/index.php?sesion=&amp;op=8&amp;sop=8.5.6&amp;id_estrutura=367&amp;id=21901.00000&amp;hr=1" xr:uid="{77D52DCA-16EF-4A64-98E4-879AE0420F83}"/>
    <hyperlink ref="B1793" r:id="rId1020" display="http://sistemagestioncalidad.ramajudicial.gov.co/ModeloCSJ/index.php?sesion=&amp;op=8&amp;sop=8.5.6&amp;id_estrutura=367&amp;id=21902.00000&amp;hr=1" xr:uid="{FA848955-7752-4031-9EFA-37069986C34C}"/>
    <hyperlink ref="B1794" r:id="rId1021" display="http://sistemagestioncalidad.ramajudicial.gov.co/ModeloCSJ/index.php?sesion=&amp;op=8&amp;sop=8.5.6&amp;id_estrutura=367&amp;id=21903.00000&amp;hr=1" xr:uid="{554AD63A-AD0D-44BF-8BF4-EEEB8B165109}"/>
    <hyperlink ref="B1795" r:id="rId1022" display="http://sistemagestioncalidad.ramajudicial.gov.co/ModeloCSJ/index.php?sesion=&amp;op=8&amp;sop=8.5.6&amp;id_estrutura=367&amp;id=21904.00000&amp;hr=1" xr:uid="{614F4D75-A22D-48EA-9F61-6BF22009DADC}"/>
    <hyperlink ref="B1796" r:id="rId1023" display="http://sistemagestioncalidad.ramajudicial.gov.co/ModeloCSJ/index.php?sesion=&amp;op=8&amp;sop=8.5.6&amp;id_estrutura=367&amp;id=21905.00000&amp;hr=1" xr:uid="{C48716C4-B995-4B2A-B6E0-4DFAE1FFF36E}"/>
    <hyperlink ref="B1797" r:id="rId1024" display="http://sistemagestioncalidad.ramajudicial.gov.co/ModeloCSJ/index.php?sesion=&amp;op=8&amp;sop=8.5.6&amp;id_estrutura=367&amp;id=21906.00000&amp;hr=1" xr:uid="{1874A8F1-9A1D-4054-84F6-DC86EE984796}"/>
    <hyperlink ref="B1798" r:id="rId1025" display="http://sistemagestioncalidad.ramajudicial.gov.co/ModeloCSJ/index.php?sesion=&amp;op=8&amp;sop=8.5.6&amp;id_estrutura=3&amp;id=21907.00000&amp;hr=1" xr:uid="{7D69C98D-C149-48B6-ABE8-A5AC2410AAEC}"/>
    <hyperlink ref="B1799" r:id="rId1026" display="http://sistemagestioncalidad.ramajudicial.gov.co/ModeloCSJ/index.php?sesion=&amp;op=8&amp;sop=8.5.6&amp;id_estrutura=367&amp;id=21908.00000&amp;hr=1" xr:uid="{32104DEE-27DB-4573-B23A-42D3853752DB}"/>
    <hyperlink ref="B1800" r:id="rId1027" display="http://sistemagestioncalidad.ramajudicial.gov.co/ModeloCSJ/index.php?sesion=&amp;op=8&amp;sop=8.5.6&amp;id_estrutura=1&amp;id=21909.00000&amp;hr=1" xr:uid="{E929D01C-E323-48C6-A874-C770C00F151B}"/>
    <hyperlink ref="B1801" r:id="rId1028" display="http://sistemagestioncalidad.ramajudicial.gov.co/ModeloCSJ/index.php?sesion=&amp;op=8&amp;sop=8.5.6&amp;id_estrutura=367&amp;id=21910.00000&amp;hr=1" xr:uid="{E7B7C724-2759-4BD9-8A6D-6E30966D9260}"/>
    <hyperlink ref="B1802" r:id="rId1029" display="http://sistemagestioncalidad.ramajudicial.gov.co/ModeloCSJ/index.php?sesion=&amp;op=8&amp;sop=8.5.6&amp;id_estrutura=367&amp;id=21911.00000&amp;hr=1" xr:uid="{C707B784-A977-4962-87A9-D8F2A2F5B647}"/>
    <hyperlink ref="B1803" r:id="rId1030" display="http://sistemagestioncalidad.ramajudicial.gov.co/ModeloCSJ/index.php?sesion=&amp;op=8&amp;sop=8.5.6&amp;id_estrutura=367&amp;id=21912.00000&amp;hr=1" xr:uid="{968A9617-98DC-4654-A70B-E5E386716E15}"/>
    <hyperlink ref="B1804" r:id="rId1031" display="http://sistemagestioncalidad.ramajudicial.gov.co/ModeloCSJ/index.php?sesion=&amp;op=8&amp;sop=8.5.6&amp;id_estrutura=367&amp;id=21913.00000&amp;hr=1" xr:uid="{5C952AA3-55E5-4BFA-9444-6108A1CDC767}"/>
    <hyperlink ref="B1805" r:id="rId1032" display="http://sistemagestioncalidad.ramajudicial.gov.co/ModeloCSJ/index.php?sesion=&amp;op=8&amp;sop=8.5.6&amp;id_estrutura=367&amp;id=21914.00000&amp;hr=1" xr:uid="{60000373-03CF-4654-90DA-BCF0A4CD487F}"/>
    <hyperlink ref="B1806" r:id="rId1033" display="http://sistemagestioncalidad.ramajudicial.gov.co/ModeloCSJ/index.php?sesion=&amp;op=8&amp;sop=8.5.6&amp;id_estrutura=367&amp;id=21915.00000&amp;hr=1" xr:uid="{310A4A11-4F61-401A-8D62-687C818654CE}"/>
    <hyperlink ref="B1807" r:id="rId1034" display="http://sistemagestioncalidad.ramajudicial.gov.co/ModeloCSJ/index.php?sesion=&amp;op=8&amp;sop=8.5.6&amp;id_estrutura=367&amp;id=21916.00000&amp;hr=1" xr:uid="{E3D884F1-27A0-4F35-A6F2-55C1003B2BB7}"/>
    <hyperlink ref="B1808" r:id="rId1035" display="http://sistemagestioncalidad.ramajudicial.gov.co/ModeloCSJ/index.php?sesion=&amp;op=8&amp;sop=8.5.6&amp;id_estrutura=367&amp;id=21917.00000&amp;hr=1" xr:uid="{D259D1F6-23EA-43BA-BDC5-8EBCB894742A}"/>
    <hyperlink ref="B1809" r:id="rId1036" display="http://sistemagestioncalidad.ramajudicial.gov.co/ModeloCSJ/index.php?sesion=&amp;op=8&amp;sop=8.5.6&amp;id_estrutura=367&amp;id=21918.00000&amp;hr=1" xr:uid="{1BE83323-92E5-4F92-AE2E-B1ED35A08062}"/>
    <hyperlink ref="B1810" r:id="rId1037" display="http://sistemagestioncalidad.ramajudicial.gov.co/ModeloCSJ/index.php?sesion=&amp;op=8&amp;sop=8.5.6&amp;id_estrutura=2&amp;id=21919.00000&amp;hr=1" xr:uid="{A5E4C4AA-1718-4D83-9D7D-F9B460F67805}"/>
    <hyperlink ref="B1811" r:id="rId1038" display="http://sistemagestioncalidad.ramajudicial.gov.co/ModeloCSJ/index.php?sesion=&amp;op=8&amp;sop=8.5.6&amp;id_estrutura=367&amp;id=21920.00000&amp;hr=1" xr:uid="{29E7AB83-7174-4AC5-930F-5AFE5065DCC4}"/>
    <hyperlink ref="B1812" r:id="rId1039" display="http://sistemagestioncalidad.ramajudicial.gov.co/ModeloCSJ/index.php?sesion=&amp;op=8&amp;sop=8.5.6&amp;id_estrutura=367&amp;id=21921.00000&amp;hr=1" xr:uid="{44F0A404-6A16-4FDB-A5E3-98ED197D6518}"/>
    <hyperlink ref="B1813" r:id="rId1040" display="http://sistemagestioncalidad.ramajudicial.gov.co/ModeloCSJ/index.php?sesion=&amp;op=8&amp;sop=8.5.6&amp;id_estrutura=367&amp;id=21922.00000&amp;hr=1" xr:uid="{AE184F37-9659-4E0D-B775-3CA7699D5900}"/>
    <hyperlink ref="B1814" r:id="rId1041" display="http://sistemagestioncalidad.ramajudicial.gov.co/ModeloCSJ/index.php?sesion=&amp;op=8&amp;sop=8.5.6&amp;id_estrutura=367&amp;id=21923.00000&amp;hr=1" xr:uid="{F4A49CDE-6BF0-4AF6-86A8-16C049CF9975}"/>
    <hyperlink ref="B1815" r:id="rId1042" display="http://sistemagestioncalidad.ramajudicial.gov.co/ModeloCSJ/index.php?sesion=&amp;op=8&amp;sop=8.5.6&amp;id_estrutura=1&amp;id=21924.00000&amp;hr=1" xr:uid="{72DEDDE1-A399-495E-8CC5-957A12C637B9}"/>
    <hyperlink ref="B1816" r:id="rId1043" display="http://sistemagestioncalidad.ramajudicial.gov.co/ModeloCSJ/index.php?sesion=&amp;op=8&amp;sop=8.5.6&amp;id_estrutura=367&amp;id=21925.00000&amp;hr=1" xr:uid="{BF2FC69A-7FD5-4D47-9E9B-EF0096309E18}"/>
    <hyperlink ref="B1817" r:id="rId1044" display="http://sistemagestioncalidad.ramajudicial.gov.co/ModeloCSJ/index.php?sesion=&amp;op=8&amp;sop=8.5.6&amp;id_estrutura=2&amp;id=21926.00000&amp;hr=1" xr:uid="{AF303460-E7EA-4BCF-A181-7AC77B12845D}"/>
    <hyperlink ref="B1818" r:id="rId1045" display="http://sistemagestioncalidad.ramajudicial.gov.co/ModeloCSJ/index.php?sesion=&amp;op=8&amp;sop=8.5.6&amp;id_estrutura=367&amp;id=21927.00000&amp;hr=1" xr:uid="{8C3E6B1C-C1C4-4068-B62D-D3CEA5BE2F46}"/>
    <hyperlink ref="B1819" r:id="rId1046" display="http://sistemagestioncalidad.ramajudicial.gov.co/ModeloCSJ/index.php?sesion=&amp;op=8&amp;sop=8.5.6&amp;id_estrutura=367&amp;id=21928.00000&amp;hr=1" xr:uid="{09A2956A-0B8A-4846-B3FE-DA699A0799FB}"/>
    <hyperlink ref="B1820" r:id="rId1047" display="http://sistemagestioncalidad.ramajudicial.gov.co/ModeloCSJ/index.php?sesion=&amp;op=8&amp;sop=8.5.6&amp;id_estrutura=1&amp;id=21929.00000&amp;hr=1" xr:uid="{21C99CEC-ED72-474F-921E-8733FE79C5BE}"/>
    <hyperlink ref="B1821" r:id="rId1048" display="http://sistemagestioncalidad.ramajudicial.gov.co/ModeloCSJ/index.php?sesion=&amp;op=8&amp;sop=8.5.6&amp;id_estrutura=1&amp;id=21930.00000&amp;hr=1" xr:uid="{54341BB4-53B1-4935-BF7D-F7A405ECAAF0}"/>
    <hyperlink ref="B1822" r:id="rId1049" display="http://sistemagestioncalidad.ramajudicial.gov.co/ModeloCSJ/index.php?sesion=&amp;op=8&amp;sop=8.5.6&amp;id_estrutura=367&amp;id=21931.00000&amp;hr=1" xr:uid="{31ADF5FE-6357-4B0A-B96A-C9038E4BFDC3}"/>
    <hyperlink ref="B1823" r:id="rId1050" display="http://sistemagestioncalidad.ramajudicial.gov.co/ModeloCSJ/index.php?sesion=&amp;op=8&amp;sop=8.5.6&amp;id_estrutura=367&amp;id=21932.00000&amp;hr=1" xr:uid="{FE39C33E-496E-485D-94AE-1EFB65CE8D30}"/>
    <hyperlink ref="B1824" r:id="rId1051" display="http://sistemagestioncalidad.ramajudicial.gov.co/ModeloCSJ/index.php?sesion=&amp;op=8&amp;sop=8.5.6&amp;id_estrutura=367&amp;id=21933.00000&amp;hr=1" xr:uid="{841DA44E-F1A4-45D9-9A5E-2C5ACA59BEA5}"/>
    <hyperlink ref="B1825" r:id="rId1052" display="http://sistemagestioncalidad.ramajudicial.gov.co/ModeloCSJ/index.php?sesion=&amp;op=8&amp;sop=8.5.6&amp;id_estrutura=1&amp;id=21934.00000&amp;hr=1" xr:uid="{B9899137-A0E4-47CB-B646-84F86223DC89}"/>
    <hyperlink ref="B1826" r:id="rId1053" display="http://sistemagestioncalidad.ramajudicial.gov.co/ModeloCSJ/index.php?sesion=&amp;op=8&amp;sop=8.5.6&amp;id_estrutura=367&amp;id=21935.00000&amp;hr=1" xr:uid="{A369FC3B-B53E-4AE7-86C9-EC6D715F746E}"/>
    <hyperlink ref="B1827" r:id="rId1054" display="http://sistemagestioncalidad.ramajudicial.gov.co/ModeloCSJ/index.php?sesion=&amp;op=8&amp;sop=8.5.6&amp;id_estrutura=1&amp;id=21936.00000&amp;hr=1" xr:uid="{25D0E008-DA59-4739-8E31-84F0C31E8830}"/>
    <hyperlink ref="B1828" r:id="rId1055" display="http://sistemagestioncalidad.ramajudicial.gov.co/ModeloCSJ/index.php?sesion=&amp;op=8&amp;sop=8.5.6&amp;id_estrutura=1&amp;id=21937.00000&amp;hr=1" xr:uid="{5AA903DD-B667-4A36-A206-129B63D111B1}"/>
    <hyperlink ref="B1829" r:id="rId1056" display="http://sistemagestioncalidad.ramajudicial.gov.co/ModeloCSJ/index.php?sesion=&amp;op=8&amp;sop=8.5.6&amp;id_estrutura=367&amp;id=21938.00000&amp;hr=1" xr:uid="{6766511D-967C-493E-ABD1-ACBD03CCE0E0}"/>
    <hyperlink ref="B1830" r:id="rId1057" display="http://sistemagestioncalidad.ramajudicial.gov.co/ModeloCSJ/index.php?sesion=&amp;op=8&amp;sop=8.5.6&amp;id_estrutura=367&amp;id=21939.00000&amp;hr=1" xr:uid="{91CA331E-F6BC-45E1-A44D-0A0C37C9F67F}"/>
    <hyperlink ref="B1831" r:id="rId1058" display="http://sistemagestioncalidad.ramajudicial.gov.co/ModeloCSJ/index.php?sesion=&amp;op=8&amp;sop=8.5.6&amp;id_estrutura=367&amp;id=21940.00000&amp;hr=1" xr:uid="{B3B25623-CE66-433D-883F-B354FD74C2AC}"/>
    <hyperlink ref="B1832" r:id="rId1059" display="http://sistemagestioncalidad.ramajudicial.gov.co/ModeloCSJ/index.php?sesion=&amp;op=8&amp;sop=8.5.6&amp;id_estrutura=367&amp;id=21941.00000&amp;hr=1" xr:uid="{100D7A3B-C684-46E2-96C8-5EA63984011F}"/>
    <hyperlink ref="B1833" r:id="rId1060" display="http://sistemagestioncalidad.ramajudicial.gov.co/ModeloCSJ/index.php?sesion=&amp;op=8&amp;sop=8.5.6&amp;id_estrutura=367&amp;id=21942.00000&amp;hr=1" xr:uid="{29EA5B23-1DB4-474F-BF6B-DC7583F2519E}"/>
    <hyperlink ref="B1834" r:id="rId1061" display="http://sistemagestioncalidad.ramajudicial.gov.co/ModeloCSJ/index.php?sesion=&amp;op=8&amp;sop=8.5.6&amp;id_estrutura=1&amp;id=21943.00000&amp;hr=1" xr:uid="{E0FE31B9-A57A-4583-912A-B17265E91E6D}"/>
    <hyperlink ref="B1835" r:id="rId1062" display="http://sistemagestioncalidad.ramajudicial.gov.co/ModeloCSJ/index.php?sesion=&amp;op=8&amp;sop=8.5.6&amp;id_estrutura=367&amp;id=21944.00000&amp;hr=1" xr:uid="{B7D7DB91-E5EE-4265-9699-CD1582E22348}"/>
    <hyperlink ref="B1836" r:id="rId1063" display="http://sistemagestioncalidad.ramajudicial.gov.co/ModeloCSJ/index.php?sesion=&amp;op=8&amp;sop=8.5.6&amp;id_estrutura=367&amp;id=21945.00000&amp;hr=1" xr:uid="{1B6EDD28-6F75-4CA8-9717-B9A7034E9BF1}"/>
    <hyperlink ref="B1837" r:id="rId1064" display="http://sistemagestioncalidad.ramajudicial.gov.co/ModeloCSJ/index.php?sesion=&amp;op=8&amp;sop=8.5.6&amp;id_estrutura=367&amp;id=21946.00000&amp;hr=1" xr:uid="{D91A1B5F-1FF8-4CDE-AE52-CC4210C6194A}"/>
    <hyperlink ref="B1838" r:id="rId1065" display="http://sistemagestioncalidad.ramajudicial.gov.co/ModeloCSJ/index.php?sesion=&amp;op=8&amp;sop=8.5.6&amp;id_estrutura=367&amp;id=21947.00000&amp;hr=1" xr:uid="{DA586FF5-3D20-4CA0-B147-2083B8721E9D}"/>
    <hyperlink ref="B1839" r:id="rId1066" display="http://sistemagestioncalidad.ramajudicial.gov.co/ModeloCSJ/index.php?sesion=&amp;op=8&amp;sop=8.5.6&amp;id_estrutura=367&amp;id=21948.00000&amp;hr=1" xr:uid="{C9BADE73-4F51-47BE-835E-AC8952BADDFE}"/>
    <hyperlink ref="B1840" r:id="rId1067" display="http://sistemagestioncalidad.ramajudicial.gov.co/ModeloCSJ/index.php?sesion=&amp;op=8&amp;sop=8.5.6&amp;id_estrutura=367&amp;id=21949.00000&amp;hr=1" xr:uid="{F04C0ED8-6025-4724-ADB7-A21243B80253}"/>
    <hyperlink ref="B1841" r:id="rId1068" display="http://sistemagestioncalidad.ramajudicial.gov.co/ModeloCSJ/index.php?sesion=&amp;op=8&amp;sop=8.5.6&amp;id_estrutura=367&amp;id=21950.00000&amp;hr=1" xr:uid="{AC148FC3-D225-4F04-95E8-EB8D5787FFBB}"/>
    <hyperlink ref="B1842" r:id="rId1069" display="http://sistemagestioncalidad.ramajudicial.gov.co/ModeloCSJ/index.php?sesion=&amp;op=8&amp;sop=8.5.6&amp;id_estrutura=367&amp;id=21951.00000&amp;hr=1" xr:uid="{26D0A947-318B-4881-8FF7-3E3FFAB78824}"/>
    <hyperlink ref="B1843" r:id="rId1070" display="http://sistemagestioncalidad.ramajudicial.gov.co/ModeloCSJ/index.php?sesion=&amp;op=8&amp;sop=8.5.6&amp;id_estrutura=2&amp;id=21952.00000&amp;hr=1" xr:uid="{E078880A-629C-4DA0-80D0-8D38590996E1}"/>
    <hyperlink ref="B1844" r:id="rId1071" display="http://sistemagestioncalidad.ramajudicial.gov.co/ModeloCSJ/index.php?sesion=&amp;op=8&amp;sop=8.5.6&amp;id_estrutura=2&amp;id=21953.00000&amp;hr=1" xr:uid="{B04E1771-9139-489B-9CFE-D2DBE2CD9F69}"/>
    <hyperlink ref="B1845" r:id="rId1072" display="http://sistemagestioncalidad.ramajudicial.gov.co/ModeloCSJ/index.php?sesion=&amp;op=8&amp;sop=8.5.6&amp;id_estrutura=3&amp;id=21954.00000&amp;hr=1" xr:uid="{8FDDDCE7-586C-4836-BA94-4AFFCD1D269B}"/>
    <hyperlink ref="B1846" r:id="rId1073" display="http://sistemagestioncalidad.ramajudicial.gov.co/ModeloCSJ/index.php?sesion=&amp;op=8&amp;sop=8.5.6&amp;id_estrutura=367&amp;id=21955.00000&amp;hr=1" xr:uid="{392F541F-F4BE-4BA9-B99F-51EA01BD8ABC}"/>
    <hyperlink ref="B1847" r:id="rId1074" display="http://sistemagestioncalidad.ramajudicial.gov.co/ModeloCSJ/index.php?sesion=&amp;op=8&amp;sop=8.5.6&amp;id_estrutura=1&amp;id=21956.00000&amp;hr=1" xr:uid="{AE9F752B-8B19-4A48-A4D5-2AD6199B61DE}"/>
    <hyperlink ref="B1848" r:id="rId1075" display="http://sistemagestioncalidad.ramajudicial.gov.co/ModeloCSJ/index.php?sesion=&amp;op=8&amp;sop=8.5.6&amp;id_estrutura=367&amp;id=21957.00000&amp;hr=1" xr:uid="{D026D7A3-E2EF-434D-B37F-AEA731DE29C1}"/>
    <hyperlink ref="B1849" r:id="rId1076" display="http://sistemagestioncalidad.ramajudicial.gov.co/ModeloCSJ/index.php?sesion=&amp;op=8&amp;sop=8.5.6&amp;id_estrutura=367&amp;id=21958.00000&amp;hr=1" xr:uid="{C0638A07-9ABF-4102-A55E-BD06EB97C1AE}"/>
    <hyperlink ref="B1850" r:id="rId1077" display="http://sistemagestioncalidad.ramajudicial.gov.co/ModeloCSJ/index.php?sesion=&amp;op=8&amp;sop=8.5.6&amp;id_estrutura=367&amp;id=21959.00000&amp;hr=1" xr:uid="{EC320E3D-B8D2-40A4-AE21-EF6154D31AD0}"/>
    <hyperlink ref="B1851" r:id="rId1078" display="http://sistemagestioncalidad.ramajudicial.gov.co/ModeloCSJ/index.php?sesion=&amp;op=8&amp;sop=8.5.6&amp;id_estrutura=1&amp;id=21960.00000&amp;hr=1" xr:uid="{01B54622-0EAE-43F6-BF4A-3C3E9D45BD36}"/>
    <hyperlink ref="B1852" r:id="rId1079" display="http://sistemagestioncalidad.ramajudicial.gov.co/ModeloCSJ/index.php?sesion=&amp;op=8&amp;sop=8.5.6&amp;id_estrutura=1&amp;id=21961.00000&amp;hr=1" xr:uid="{4CBE7983-F79B-4EDE-80B6-5711B436BB0B}"/>
    <hyperlink ref="B1853" r:id="rId1080" display="http://sistemagestioncalidad.ramajudicial.gov.co/ModeloCSJ/index.php?sesion=&amp;op=8&amp;sop=8.5.6&amp;id_estrutura=367&amp;id=21962.00000&amp;hr=1" xr:uid="{5E4F2AE9-3C0F-4D42-AF00-DFA405403363}"/>
    <hyperlink ref="B1854" r:id="rId1081" display="http://sistemagestioncalidad.ramajudicial.gov.co/ModeloCSJ/index.php?sesion=&amp;op=8&amp;sop=8.5.6&amp;id_estrutura=367&amp;id=21963.00000&amp;hr=1" xr:uid="{0A84B7D9-1E44-4BD7-9824-423B783E2AD9}"/>
    <hyperlink ref="B1855" r:id="rId1082" display="http://sistemagestioncalidad.ramajudicial.gov.co/ModeloCSJ/index.php?sesion=&amp;op=8&amp;sop=8.5.6&amp;id_estrutura=367&amp;id=21964.00000&amp;hr=1" xr:uid="{58297CD0-0447-4F2F-820E-212C549DD493}"/>
    <hyperlink ref="B1856" r:id="rId1083" display="http://sistemagestioncalidad.ramajudicial.gov.co/ModeloCSJ/index.php?sesion=&amp;op=8&amp;sop=8.5.6&amp;id_estrutura=367&amp;id=21965.00000&amp;hr=1" xr:uid="{20ACDFDF-9827-49C3-B497-8A816F506809}"/>
    <hyperlink ref="B1857" r:id="rId1084" display="http://sistemagestioncalidad.ramajudicial.gov.co/ModeloCSJ/index.php?sesion=&amp;op=8&amp;sop=8.5.6&amp;id_estrutura=367&amp;id=21966.00000&amp;hr=1" xr:uid="{F7C77508-3996-4054-A330-97C1FE41962C}"/>
    <hyperlink ref="B1858" r:id="rId1085" display="http://sistemagestioncalidad.ramajudicial.gov.co/ModeloCSJ/index.php?sesion=&amp;op=8&amp;sop=8.5.6&amp;id_estrutura=367&amp;id=21967.00000&amp;hr=1" xr:uid="{1C3E386E-00C7-4A2A-BEF7-5E3A5D7102FD}"/>
    <hyperlink ref="B1859" r:id="rId1086" display="http://sistemagestioncalidad.ramajudicial.gov.co/ModeloCSJ/index.php?sesion=&amp;op=8&amp;sop=8.5.6&amp;id_estrutura=367&amp;id=21968.00000&amp;hr=1" xr:uid="{75F4F1CE-3B45-4FCC-8FC1-0179ADACA617}"/>
    <hyperlink ref="B1860" r:id="rId1087" display="http://sistemagestioncalidad.ramajudicial.gov.co/ModeloCSJ/index.php?sesion=&amp;op=8&amp;sop=8.5.6&amp;id_estrutura=367&amp;id=21969.00000&amp;hr=1" xr:uid="{BC667111-9346-4284-9B4E-77DAC90A76FB}"/>
    <hyperlink ref="B1861" r:id="rId1088" display="http://sistemagestioncalidad.ramajudicial.gov.co/ModeloCSJ/index.php?sesion=&amp;op=8&amp;sop=8.5.6&amp;id_estrutura=1&amp;id=21970.00000&amp;hr=1" xr:uid="{FDDF5713-90B0-48A4-85EF-E0352608B6B7}"/>
    <hyperlink ref="B1862" r:id="rId1089" display="http://sistemagestioncalidad.ramajudicial.gov.co/ModeloCSJ/index.php?sesion=&amp;op=8&amp;sop=8.5.6&amp;id_estrutura=1&amp;id=21971.00000&amp;hr=1" xr:uid="{0861C75A-E5B5-46BE-83A5-13B3BFDF36D0}"/>
    <hyperlink ref="B1863" r:id="rId1090" display="http://sistemagestioncalidad.ramajudicial.gov.co/ModeloCSJ/index.php?sesion=&amp;op=8&amp;sop=8.5.6&amp;id_estrutura=367&amp;id=21972.00000&amp;hr=1" xr:uid="{F993F5A4-E7A4-4A48-B7E7-644CC70AB53F}"/>
    <hyperlink ref="B1864" r:id="rId1091" display="http://sistemagestioncalidad.ramajudicial.gov.co/ModeloCSJ/index.php?sesion=&amp;op=8&amp;sop=8.5.6&amp;id_estrutura=367&amp;id=21973.00000&amp;hr=1" xr:uid="{7B87A51E-D603-4F4A-87C1-DB6150802115}"/>
    <hyperlink ref="B1865" r:id="rId1092" display="http://sistemagestioncalidad.ramajudicial.gov.co/ModeloCSJ/index.php?sesion=&amp;op=8&amp;sop=8.5.6&amp;id_estrutura=2&amp;id=21974.00000&amp;hr=1" xr:uid="{0568066E-1756-4CCA-9CD5-F56C4B755787}"/>
    <hyperlink ref="B1866" r:id="rId1093" display="http://sistemagestioncalidad.ramajudicial.gov.co/ModeloCSJ/index.php?sesion=&amp;op=8&amp;sop=8.5.6&amp;id_estrutura=367&amp;id=21975.00000&amp;hr=1" xr:uid="{A038E813-B030-4F1D-9AB1-266E5B4BF72C}"/>
    <hyperlink ref="B1867" r:id="rId1094" display="http://sistemagestioncalidad.ramajudicial.gov.co/ModeloCSJ/index.php?sesion=&amp;op=8&amp;sop=8.5.6&amp;id_estrutura=367&amp;id=21976.00000&amp;hr=1" xr:uid="{5AC3621C-568E-41A3-84E2-13DF1A36A25A}"/>
    <hyperlink ref="B1868" r:id="rId1095" display="http://sistemagestioncalidad.ramajudicial.gov.co/ModeloCSJ/index.php?sesion=&amp;op=8&amp;sop=8.5.6&amp;id_estrutura=367&amp;id=21977.00000&amp;hr=1" xr:uid="{29E79163-44AE-4B29-A2E9-8D5604AC55EE}"/>
    <hyperlink ref="B1869" r:id="rId1096" display="http://sistemagestioncalidad.ramajudicial.gov.co/ModeloCSJ/index.php?sesion=&amp;op=8&amp;sop=8.5.6&amp;id_estrutura=1&amp;id=21978.00000&amp;hr=1" xr:uid="{B3DB4022-161C-48BF-A053-B56D77CF36DE}"/>
    <hyperlink ref="B1870" r:id="rId1097" display="http://sistemagestioncalidad.ramajudicial.gov.co/ModeloCSJ/index.php?sesion=&amp;op=8&amp;sop=8.5.6&amp;id_estrutura=367&amp;id=21979.00000&amp;hr=1" xr:uid="{B6B8B3F0-EB1A-4BA2-A198-F01511844CD1}"/>
    <hyperlink ref="B1871" r:id="rId1098" display="http://sistemagestioncalidad.ramajudicial.gov.co/ModeloCSJ/index.php?sesion=&amp;op=8&amp;sop=8.5.6&amp;id_estrutura=367&amp;id=21980.00000&amp;hr=1" xr:uid="{F9A27FCF-6FFE-4F4B-9CE8-509E0ECFC40B}"/>
    <hyperlink ref="B1872" r:id="rId1099" display="http://sistemagestioncalidad.ramajudicial.gov.co/ModeloCSJ/index.php?sesion=&amp;op=8&amp;sop=8.5.6&amp;id_estrutura=367&amp;id=21981.00000&amp;hr=1" xr:uid="{CE64ABB1-9C36-4D28-890A-57B40B1F53CD}"/>
    <hyperlink ref="B1873" r:id="rId1100" display="http://sistemagestioncalidad.ramajudicial.gov.co/ModeloCSJ/index.php?sesion=&amp;op=8&amp;sop=8.5.6&amp;id_estrutura=367&amp;id=21982.00000&amp;hr=1" xr:uid="{CA5FCDC9-CA01-4753-B892-F76D469360A7}"/>
    <hyperlink ref="B1874" r:id="rId1101" display="http://sistemagestioncalidad.ramajudicial.gov.co/ModeloCSJ/index.php?sesion=&amp;op=8&amp;sop=8.5.6&amp;id_estrutura=367&amp;id=21983.00000&amp;hr=1" xr:uid="{8DC594F7-5DAB-487E-98C7-9485D9541F33}"/>
    <hyperlink ref="B1875" r:id="rId1102" display="http://sistemagestioncalidad.ramajudicial.gov.co/ModeloCSJ/index.php?sesion=&amp;op=8&amp;sop=8.5.6&amp;id_estrutura=367&amp;id=21984.00000&amp;hr=1" xr:uid="{F9475E80-24D6-4D7C-B3FE-2855569E2545}"/>
    <hyperlink ref="B1876" r:id="rId1103" display="http://sistemagestioncalidad.ramajudicial.gov.co/ModeloCSJ/index.php?sesion=&amp;op=8&amp;sop=8.5.6&amp;id_estrutura=367&amp;id=21985.00000&amp;hr=1" xr:uid="{5112FB80-F973-443D-8D62-7A57AE1AE97E}"/>
    <hyperlink ref="B1877" r:id="rId1104" display="http://sistemagestioncalidad.ramajudicial.gov.co/ModeloCSJ/index.php?sesion=&amp;op=8&amp;sop=8.5.6&amp;id_estrutura=367&amp;id=21986.00000&amp;hr=1" xr:uid="{D6FBB8AA-FA37-4220-8868-EC2543E8DEA6}"/>
    <hyperlink ref="B1878" r:id="rId1105" display="http://sistemagestioncalidad.ramajudicial.gov.co/ModeloCSJ/index.php?sesion=&amp;op=8&amp;sop=8.5.6&amp;id_estrutura=367&amp;id=21987.00000&amp;hr=1" xr:uid="{0A6E5B79-475F-400A-88B3-4430D33DFF28}"/>
    <hyperlink ref="B1879" r:id="rId1106" display="http://sistemagestioncalidad.ramajudicial.gov.co/ModeloCSJ/index.php?sesion=&amp;op=8&amp;sop=8.5.6&amp;id_estrutura=367&amp;id=21988.00000&amp;hr=1" xr:uid="{C0C1F902-4F30-4574-BF42-B4E7F15C5831}"/>
    <hyperlink ref="B1880" r:id="rId1107" display="http://sistemagestioncalidad.ramajudicial.gov.co/ModeloCSJ/index.php?sesion=&amp;op=8&amp;sop=8.5.6&amp;id_estrutura=1&amp;id=21989.00000&amp;hr=1" xr:uid="{7BB384A3-872D-43DC-A36D-0CA1891EB7CC}"/>
    <hyperlink ref="B1881" r:id="rId1108" display="http://sistemagestioncalidad.ramajudicial.gov.co/ModeloCSJ/index.php?sesion=&amp;op=8&amp;sop=8.5.6&amp;id_estrutura=367&amp;id=21990.00000&amp;hr=1" xr:uid="{C8F4AA65-35E3-41EF-B2AF-A8AABF98A598}"/>
    <hyperlink ref="B1882" r:id="rId1109" display="http://sistemagestioncalidad.ramajudicial.gov.co/ModeloCSJ/index.php?sesion=&amp;op=8&amp;sop=8.5.6&amp;id_estrutura=2&amp;id=21991.00000&amp;hr=1" xr:uid="{5C3F3926-4627-48C6-B9C2-DA7DADFF0270}"/>
    <hyperlink ref="B1883" r:id="rId1110" display="http://sistemagestioncalidad.ramajudicial.gov.co/ModeloCSJ/index.php?sesion=&amp;op=8&amp;sop=8.5.6&amp;id_estrutura=2&amp;id=21992.00000&amp;hr=1" xr:uid="{3D5C3E27-A9F4-45D3-812A-AFCC9260231D}"/>
    <hyperlink ref="B1884" r:id="rId1111" display="http://sistemagestioncalidad.ramajudicial.gov.co/ModeloCSJ/index.php?sesion=&amp;op=8&amp;sop=8.5.6&amp;id_estrutura=367&amp;id=21993.00000&amp;hr=1" xr:uid="{AA5BFF2A-6F67-433E-9C6A-50836B11E75F}"/>
    <hyperlink ref="B1885" r:id="rId1112" display="http://sistemagestioncalidad.ramajudicial.gov.co/ModeloCSJ/index.php?sesion=&amp;op=8&amp;sop=8.5.6&amp;id_estrutura=367&amp;id=21994.00000&amp;hr=1" xr:uid="{1F82EB8C-1607-4D2A-85D3-A38B2A846CA4}"/>
    <hyperlink ref="B1886" r:id="rId1113" display="http://sistemagestioncalidad.ramajudicial.gov.co/ModeloCSJ/index.php?sesion=&amp;op=8&amp;sop=8.5.6&amp;id_estrutura=1&amp;id=21995.00000&amp;hr=1" xr:uid="{8C87BB2D-E14A-42BA-8275-6CE033AD5E82}"/>
    <hyperlink ref="B1887" r:id="rId1114" display="http://sistemagestioncalidad.ramajudicial.gov.co/ModeloCSJ/index.php?sesion=&amp;op=8&amp;sop=8.5.6&amp;id_estrutura=367&amp;id=21996.00000&amp;hr=1" xr:uid="{6B663C03-FA2B-4E0E-B35A-42FBC7C86219}"/>
    <hyperlink ref="B1888" r:id="rId1115" display="http://sistemagestioncalidad.ramajudicial.gov.co/ModeloCSJ/index.php?sesion=&amp;op=8&amp;sop=8.5.6&amp;id_estrutura=1&amp;id=21997.00000&amp;hr=1" xr:uid="{A3F7900A-73F8-4910-9BAC-D131C73F146A}"/>
    <hyperlink ref="B1889" r:id="rId1116" display="http://sistemagestioncalidad.ramajudicial.gov.co/ModeloCSJ/index.php?sesion=&amp;op=8&amp;sop=8.5.6&amp;id_estrutura=367&amp;id=21998.00000&amp;hr=1" xr:uid="{56285677-611C-4444-804A-BE45AC84D605}"/>
    <hyperlink ref="B1890" r:id="rId1117" display="http://sistemagestioncalidad.ramajudicial.gov.co/ModeloCSJ/index.php?sesion=&amp;op=8&amp;sop=8.5.6&amp;id_estrutura=367&amp;id=21999.00000&amp;hr=1" xr:uid="{2E7C9C89-6F9A-4E21-B725-2FC17FCB243C}"/>
    <hyperlink ref="B1891" r:id="rId1118" display="http://sistemagestioncalidad.ramajudicial.gov.co/ModeloCSJ/index.php?sesion=&amp;op=8&amp;sop=8.5.6&amp;id_estrutura=367&amp;id=22000.00000&amp;hr=1" xr:uid="{70E354B3-CD65-4FCB-A56D-FD8A961B11A0}"/>
    <hyperlink ref="B1892" r:id="rId1119" display="http://sistemagestioncalidad.ramajudicial.gov.co/ModeloCSJ/index.php?sesion=&amp;op=8&amp;sop=8.5.6&amp;id_estrutura=2&amp;id=22001.00000&amp;hr=1" xr:uid="{5CE7202D-D24D-4D6E-9B44-396495E7EDF7}"/>
    <hyperlink ref="B1893" r:id="rId1120" display="http://sistemagestioncalidad.ramajudicial.gov.co/ModeloCSJ/index.php?sesion=&amp;op=8&amp;sop=8.5.6&amp;id_estrutura=367&amp;id=22002.00000&amp;hr=1" xr:uid="{23172DAD-1E2D-4377-B029-9CF1A2FE95A9}"/>
    <hyperlink ref="B1894" r:id="rId1121" display="http://sistemagestioncalidad.ramajudicial.gov.co/ModeloCSJ/index.php?sesion=&amp;op=8&amp;sop=8.5.6&amp;id_estrutura=367&amp;id=22003.00000&amp;hr=1" xr:uid="{768BFF51-BD71-47D8-9ECC-77A2DF9FDED1}"/>
    <hyperlink ref="B1895" r:id="rId1122" display="http://sistemagestioncalidad.ramajudicial.gov.co/ModeloCSJ/index.php?sesion=&amp;op=8&amp;sop=8.5.6&amp;id_estrutura=367&amp;id=22004.00000&amp;hr=1" xr:uid="{4D8C8733-CFB9-4B49-B197-11FC1BFBBFD1}"/>
    <hyperlink ref="B1896" r:id="rId1123" display="http://sistemagestioncalidad.ramajudicial.gov.co/ModeloCSJ/index.php?sesion=&amp;op=8&amp;sop=8.5.6&amp;id_estrutura=367&amp;id=22005.00000&amp;hr=1" xr:uid="{6DC70972-D6DC-4B45-96C9-ABDE5D4B6BF4}"/>
    <hyperlink ref="B1897" r:id="rId1124" display="http://sistemagestioncalidad.ramajudicial.gov.co/ModeloCSJ/index.php?sesion=&amp;op=8&amp;sop=8.5.6&amp;id_estrutura=367&amp;id=22006.00000&amp;hr=1" xr:uid="{95965AF3-01AB-49B5-AF45-E481D4770A93}"/>
    <hyperlink ref="B1898" r:id="rId1125" display="http://sistemagestioncalidad.ramajudicial.gov.co/ModeloCSJ/index.php?sesion=&amp;op=8&amp;sop=8.5.6&amp;id_estrutura=2&amp;id=22007.00000&amp;hr=1" xr:uid="{615B1A78-5008-424E-B3CE-5300996BF4B0}"/>
    <hyperlink ref="B1899" r:id="rId1126" display="http://sistemagestioncalidad.ramajudicial.gov.co/ModeloCSJ/index.php?sesion=&amp;op=8&amp;sop=8.5.6&amp;id_estrutura=2&amp;id=22008.00000&amp;hr=1" xr:uid="{FF9C7B06-EB8B-4829-87E2-45B3D98AE18F}"/>
    <hyperlink ref="B1900" r:id="rId1127" display="http://sistemagestioncalidad.ramajudicial.gov.co/ModeloCSJ/index.php?sesion=&amp;op=8&amp;sop=8.5.6&amp;id_estrutura=1&amp;id=22009.00000&amp;hr=1" xr:uid="{DFEA97BD-E81B-45CB-AD49-D6F559AB49D4}"/>
    <hyperlink ref="B1901" r:id="rId1128" display="http://sistemagestioncalidad.ramajudicial.gov.co/ModeloCSJ/index.php?sesion=&amp;op=8&amp;sop=8.5.6&amp;id_estrutura=367&amp;id=22010.00000&amp;hr=1" xr:uid="{D6EE78B1-5D93-4328-BBF0-5538AA3DEBF0}"/>
    <hyperlink ref="B1902" r:id="rId1129" display="http://sistemagestioncalidad.ramajudicial.gov.co/ModeloCSJ/index.php?sesion=&amp;op=8&amp;sop=8.5.6&amp;id_estrutura=367&amp;id=22011.00000&amp;hr=1" xr:uid="{23B09DCA-948F-4007-9391-D82F52962EFF}"/>
    <hyperlink ref="B1903" r:id="rId1130" display="http://sistemagestioncalidad.ramajudicial.gov.co/ModeloCSJ/index.php?sesion=&amp;op=8&amp;sop=8.5.6&amp;id_estrutura=1&amp;id=22012.00000&amp;hr=1" xr:uid="{0076F55D-A58A-4E5A-B842-AFE549BFA840}"/>
    <hyperlink ref="B1904" r:id="rId1131" display="http://sistemagestioncalidad.ramajudicial.gov.co/ModeloCSJ/index.php?sesion=&amp;op=8&amp;sop=8.5.6&amp;id_estrutura=367&amp;id=22013.00000&amp;hr=1" xr:uid="{6B28F5B8-E985-4C11-95DA-D1D022AEA098}"/>
    <hyperlink ref="B1905" r:id="rId1132" display="http://sistemagestioncalidad.ramajudicial.gov.co/ModeloCSJ/index.php?sesion=&amp;op=8&amp;sop=8.5.6&amp;id_estrutura=1&amp;id=22014.00000&amp;hr=1" xr:uid="{AB76E621-45A1-4A31-BF66-3D0D6FA6E28E}"/>
    <hyperlink ref="B1906" r:id="rId1133" display="http://sistemagestioncalidad.ramajudicial.gov.co/ModeloCSJ/index.php?sesion=&amp;op=8&amp;sop=8.5.6&amp;id_estrutura=367&amp;id=22015.00000&amp;hr=1" xr:uid="{3C78627F-7D61-4E97-88EA-4D0E5990B766}"/>
    <hyperlink ref="B1907" r:id="rId1134" display="http://sistemagestioncalidad.ramajudicial.gov.co/ModeloCSJ/index.php?sesion=&amp;op=8&amp;sop=8.5.6&amp;id_estrutura=367&amp;id=22016.00000&amp;hr=1" xr:uid="{C8817F8B-082F-45EC-97EA-B194DF4F7B5A}"/>
    <hyperlink ref="B1908" r:id="rId1135" display="http://sistemagestioncalidad.ramajudicial.gov.co/ModeloCSJ/index.php?sesion=&amp;op=8&amp;sop=8.5.6&amp;id_estrutura=1&amp;id=22017.00000&amp;hr=1" xr:uid="{A0371814-B464-4DFD-892F-A7858CA8CF6D}"/>
    <hyperlink ref="B1909" r:id="rId1136" display="http://sistemagestioncalidad.ramajudicial.gov.co/ModeloCSJ/index.php?sesion=&amp;op=8&amp;sop=8.5.6&amp;id_estrutura=367&amp;id=22018.00000&amp;hr=1" xr:uid="{24B338E0-0DA1-4E61-B572-42582C21DD31}"/>
    <hyperlink ref="B1910" r:id="rId1137" display="http://sistemagestioncalidad.ramajudicial.gov.co/ModeloCSJ/index.php?sesion=&amp;op=8&amp;sop=8.5.6&amp;id_estrutura=3&amp;id=22019.00000&amp;hr=1" xr:uid="{0C50F1AB-2849-4CCA-B882-0A0B969D56BD}"/>
    <hyperlink ref="B1911" r:id="rId1138" display="http://sistemagestioncalidad.ramajudicial.gov.co/ModeloCSJ/index.php?sesion=&amp;op=8&amp;sop=8.5.6&amp;id_estrutura=3&amp;id=22020.00000&amp;hr=1" xr:uid="{9AAF52CD-951C-4B23-80A0-EA085A1541FE}"/>
    <hyperlink ref="B1912" r:id="rId1139" display="http://sistemagestioncalidad.ramajudicial.gov.co/ModeloCSJ/index.php?sesion=&amp;op=8&amp;sop=8.5.6&amp;id_estrutura=367&amp;id=22021.00000&amp;hr=1" xr:uid="{29032BF0-46EF-4665-A0AC-8C2955E0083D}"/>
    <hyperlink ref="B1913" r:id="rId1140" display="http://sistemagestioncalidad.ramajudicial.gov.co/ModeloCSJ/index.php?sesion=&amp;op=8&amp;sop=8.5.6&amp;id_estrutura=367&amp;id=22022.00000&amp;hr=1" xr:uid="{993CD9A1-1B32-4DA2-BFC0-6385FBDF60BE}"/>
    <hyperlink ref="B1914" r:id="rId1141" display="http://sistemagestioncalidad.ramajudicial.gov.co/ModeloCSJ/index.php?sesion=&amp;op=8&amp;sop=8.5.6&amp;id_estrutura=367&amp;id=22023.00000&amp;hr=1" xr:uid="{CA45118C-B00E-4FBB-A46F-5C6879A3DA65}"/>
    <hyperlink ref="B1915" r:id="rId1142" display="http://sistemagestioncalidad.ramajudicial.gov.co/ModeloCSJ/index.php?sesion=&amp;op=8&amp;sop=8.5.6&amp;id_estrutura=367&amp;id=22024.00000&amp;hr=1" xr:uid="{3938DDBE-A1B8-48A4-BC5D-B50D4A8C8A9D}"/>
    <hyperlink ref="B1916" r:id="rId1143" display="http://sistemagestioncalidad.ramajudicial.gov.co/ModeloCSJ/index.php?sesion=&amp;op=8&amp;sop=8.5.6&amp;id_estrutura=367&amp;id=22025.00000&amp;hr=1" xr:uid="{3481477A-6A0D-4765-8310-07F250068A0B}"/>
    <hyperlink ref="B1917" r:id="rId1144" display="http://sistemagestioncalidad.ramajudicial.gov.co/ModeloCSJ/index.php?sesion=&amp;op=8&amp;sop=8.5.6&amp;id_estrutura=367&amp;id=22026.00000&amp;hr=1" xr:uid="{480BBECB-6256-40A9-89DA-BA5846A2044D}"/>
    <hyperlink ref="B1918" r:id="rId1145" display="http://sistemagestioncalidad.ramajudicial.gov.co/ModeloCSJ/index.php?sesion=&amp;op=8&amp;sop=8.5.6&amp;id_estrutura=1&amp;id=22027.00000&amp;hr=1" xr:uid="{A4927D32-316E-4696-B636-E6EBB4E86C1D}"/>
    <hyperlink ref="B1919" r:id="rId1146" display="http://sistemagestioncalidad.ramajudicial.gov.co/ModeloCSJ/index.php?sesion=&amp;op=8&amp;sop=8.5.6&amp;id_estrutura=367&amp;id=22028.00000&amp;hr=1" xr:uid="{8A110014-5F34-499B-A371-DE0CD42DBBD2}"/>
    <hyperlink ref="B1920" r:id="rId1147" display="http://sistemagestioncalidad.ramajudicial.gov.co/ModeloCSJ/index.php?sesion=&amp;op=8&amp;sop=8.5.6&amp;id_estrutura=367&amp;id=22029.00000&amp;hr=1" xr:uid="{FBF65B38-493B-44FC-BAF8-346938A01172}"/>
    <hyperlink ref="B1921" r:id="rId1148" display="http://sistemagestioncalidad.ramajudicial.gov.co/ModeloCSJ/index.php?sesion=&amp;op=8&amp;sop=8.5.6&amp;id_estrutura=367&amp;id=22030.00000&amp;hr=1" xr:uid="{69F2B875-59E0-4005-A0E2-59914EF2FF77}"/>
    <hyperlink ref="B1922" r:id="rId1149" display="http://sistemagestioncalidad.ramajudicial.gov.co/ModeloCSJ/index.php?sesion=&amp;op=8&amp;sop=8.5.6&amp;id_estrutura=367&amp;id=22031.00000&amp;hr=1" xr:uid="{CC6573E0-399C-4DB7-B5C9-0CDB8A353A7D}"/>
    <hyperlink ref="B1923" r:id="rId1150" display="http://sistemagestioncalidad.ramajudicial.gov.co/ModeloCSJ/index.php?sesion=&amp;op=8&amp;sop=8.5.6&amp;id_estrutura=367&amp;id=22032.00000&amp;hr=1" xr:uid="{B6ACACC8-A0F1-480E-834F-9A21B861C067}"/>
    <hyperlink ref="B1924" r:id="rId1151" display="http://sistemagestioncalidad.ramajudicial.gov.co/ModeloCSJ/index.php?sesion=&amp;op=8&amp;sop=8.5.6&amp;id_estrutura=367&amp;id=22033.00000&amp;hr=1" xr:uid="{E3DA8FE5-D2C7-4083-8E33-0DE770DEFBBE}"/>
    <hyperlink ref="B1925" r:id="rId1152" display="http://sistemagestioncalidad.ramajudicial.gov.co/ModeloCSJ/index.php?sesion=&amp;op=8&amp;sop=8.5.6&amp;id_estrutura=367&amp;id=22034.00000&amp;hr=1" xr:uid="{CCFC64EF-23EB-46A5-A667-9FE0FFC611AF}"/>
    <hyperlink ref="B1926" r:id="rId1153" display="http://sistemagestioncalidad.ramajudicial.gov.co/ModeloCSJ/index.php?sesion=&amp;op=8&amp;sop=8.5.6&amp;id_estrutura=367&amp;id=22035.00000&amp;hr=1" xr:uid="{9277C385-CDA0-49E6-A7CB-3E2B5266F46A}"/>
    <hyperlink ref="B1927" r:id="rId1154" display="http://sistemagestioncalidad.ramajudicial.gov.co/ModeloCSJ/index.php?sesion=&amp;op=8&amp;sop=8.5.6&amp;id_estrutura=367&amp;id=22036.00000&amp;hr=1" xr:uid="{F4968D43-6F71-4079-98A1-EFF80177B48C}"/>
    <hyperlink ref="B1928" r:id="rId1155" display="http://sistemagestioncalidad.ramajudicial.gov.co/ModeloCSJ/index.php?sesion=&amp;op=8&amp;sop=8.5.6&amp;id_estrutura=367&amp;id=22037.00000&amp;hr=1" xr:uid="{842ECBF2-5C93-4030-B121-9F0EB0B86FF3}"/>
    <hyperlink ref="B1929" r:id="rId1156" display="http://sistemagestioncalidad.ramajudicial.gov.co/ModeloCSJ/index.php?sesion=&amp;op=8&amp;sop=8.5.6&amp;id_estrutura=367&amp;id=22038.00000&amp;hr=1" xr:uid="{A24AB16A-D58B-488D-B5C1-86CC4FD2E794}"/>
    <hyperlink ref="B1930" r:id="rId1157" display="http://sistemagestioncalidad.ramajudicial.gov.co/ModeloCSJ/index.php?sesion=&amp;op=8&amp;sop=8.5.6&amp;id_estrutura=2&amp;id=22039.00000&amp;hr=1" xr:uid="{441C4F6A-17E4-4E45-9F07-8B92779E0CA6}"/>
    <hyperlink ref="B1931" r:id="rId1158" display="http://sistemagestioncalidad.ramajudicial.gov.co/ModeloCSJ/index.php?sesion=&amp;op=8&amp;sop=8.5.6&amp;id_estrutura=367&amp;id=22040.00000&amp;hr=1" xr:uid="{FA0BC519-32B0-47AE-BD2A-9FA59181F760}"/>
    <hyperlink ref="B1932" r:id="rId1159" display="http://sistemagestioncalidad.ramajudicial.gov.co/ModeloCSJ/index.php?sesion=&amp;op=8&amp;sop=8.5.6&amp;id_estrutura=367&amp;id=22041.00000&amp;hr=1" xr:uid="{072D754A-C75A-457E-B251-7AD63CEBFF72}"/>
    <hyperlink ref="B1933" r:id="rId1160" display="http://sistemagestioncalidad.ramajudicial.gov.co/ModeloCSJ/index.php?sesion=&amp;op=8&amp;sop=8.5.6&amp;id_estrutura=367&amp;id=22042.00000&amp;hr=1" xr:uid="{2CD1E0BB-941A-4F4B-B2AB-C9399A7ED5D8}"/>
    <hyperlink ref="B1934" r:id="rId1161" display="http://sistemagestioncalidad.ramajudicial.gov.co/ModeloCSJ/index.php?sesion=&amp;op=8&amp;sop=8.5.6&amp;id_estrutura=1&amp;id=22043.00000&amp;hr=1" xr:uid="{27828C2A-8B25-40BA-B83B-E67DCD5057AB}"/>
    <hyperlink ref="B1935" r:id="rId1162" display="http://sistemagestioncalidad.ramajudicial.gov.co/ModeloCSJ/index.php?sesion=&amp;op=8&amp;sop=8.5.6&amp;id_estrutura=367&amp;id=22044.00000&amp;hr=1" xr:uid="{5971D9A8-5F9A-4783-A1DB-D758CAF825BF}"/>
    <hyperlink ref="B1936" r:id="rId1163" display="http://sistemagestioncalidad.ramajudicial.gov.co/ModeloCSJ/index.php?sesion=&amp;op=8&amp;sop=8.5.6&amp;id_estrutura=367&amp;id=22045.00000&amp;hr=1" xr:uid="{D72326BC-8EBD-40C9-91E2-E63206719B08}"/>
    <hyperlink ref="B1937" r:id="rId1164" display="http://sistemagestioncalidad.ramajudicial.gov.co/ModeloCSJ/index.php?sesion=&amp;op=8&amp;sop=8.5.6&amp;id_estrutura=367&amp;id=22046.00000&amp;hr=1" xr:uid="{34D29131-704D-4820-BB1A-EC290C254112}"/>
    <hyperlink ref="B1938" r:id="rId1165" display="http://sistemagestioncalidad.ramajudicial.gov.co/ModeloCSJ/index.php?sesion=&amp;op=8&amp;sop=8.5.6&amp;id_estrutura=367&amp;id=22047.00000&amp;hr=1" xr:uid="{30B657FE-8793-449E-BAC6-74716A911EE4}"/>
    <hyperlink ref="B1939" r:id="rId1166" display="http://sistemagestioncalidad.ramajudicial.gov.co/ModeloCSJ/index.php?sesion=&amp;op=8&amp;sop=8.5.6&amp;id_estrutura=1&amp;id=22048.00000&amp;hr=1" xr:uid="{C4D43A0E-D55A-431D-B167-5F0697528997}"/>
    <hyperlink ref="B1940" r:id="rId1167" display="http://sistemagestioncalidad.ramajudicial.gov.co/ModeloCSJ/index.php?sesion=&amp;op=8&amp;sop=8.5.6&amp;id_estrutura=367&amp;id=22049.00000&amp;hr=1" xr:uid="{01F4A9EF-F0F7-4C21-B230-BBF3A6C9C1DB}"/>
    <hyperlink ref="B1941" r:id="rId1168" display="http://sistemagestioncalidad.ramajudicial.gov.co/ModeloCSJ/index.php?sesion=&amp;op=8&amp;sop=8.5.6&amp;id_estrutura=367&amp;id=22050.00000&amp;hr=1" xr:uid="{88AADC0C-3616-4EBC-BC1A-29FDC1083754}"/>
    <hyperlink ref="B1942" r:id="rId1169" display="http://sistemagestioncalidad.ramajudicial.gov.co/ModeloCSJ/index.php?sesion=&amp;op=8&amp;sop=8.5.6&amp;id_estrutura=367&amp;id=22051.00000&amp;hr=1" xr:uid="{0256C3E9-BDF9-4DEC-BD20-7C0FBA92B46C}"/>
    <hyperlink ref="B1943" r:id="rId1170" display="http://sistemagestioncalidad.ramajudicial.gov.co/ModeloCSJ/index.php?sesion=&amp;op=8&amp;sop=8.5.6&amp;id_estrutura=2&amp;id=22052.00000&amp;hr=1" xr:uid="{E8E47F67-A5AF-4132-9988-96096E65EF0F}"/>
    <hyperlink ref="B1944" r:id="rId1171" display="http://sistemagestioncalidad.ramajudicial.gov.co/ModeloCSJ/index.php?sesion=&amp;op=8&amp;sop=8.5.6&amp;id_estrutura=367&amp;id=22053.00000&amp;hr=1" xr:uid="{825BA6AC-1187-4413-B919-84FC0F440578}"/>
    <hyperlink ref="B1945" r:id="rId1172" display="http://sistemagestioncalidad.ramajudicial.gov.co/ModeloCSJ/index.php?sesion=&amp;op=8&amp;sop=8.5.6&amp;id_estrutura=367&amp;id=22054.00000&amp;hr=1" xr:uid="{1D4763C2-CD5D-4B64-A840-ACFEF7A9B7A5}"/>
    <hyperlink ref="B1946" r:id="rId1173" display="http://sistemagestioncalidad.ramajudicial.gov.co/ModeloCSJ/index.php?sesion=&amp;op=8&amp;sop=8.5.6&amp;id_estrutura=1&amp;id=22055.00000&amp;hr=1" xr:uid="{A3459AFD-2949-4802-86CC-6C9F24CD979E}"/>
    <hyperlink ref="B1947" r:id="rId1174" display="http://sistemagestioncalidad.ramajudicial.gov.co/ModeloCSJ/index.php?sesion=&amp;op=8&amp;sop=8.5.6&amp;id_estrutura=1&amp;id=22056.00000&amp;hr=1" xr:uid="{562BC273-65C2-40C8-997F-2DE39C35FFC1}"/>
    <hyperlink ref="B1948" r:id="rId1175" display="http://sistemagestioncalidad.ramajudicial.gov.co/ModeloCSJ/index.php?sesion=&amp;op=8&amp;sop=8.5.6&amp;id_estrutura=367&amp;id=22057.00000&amp;hr=1" xr:uid="{29ED4920-7E9C-4052-A69C-F075B0B84FBF}"/>
    <hyperlink ref="B1949" r:id="rId1176" display="http://sistemagestioncalidad.ramajudicial.gov.co/ModeloCSJ/index.php?sesion=&amp;op=8&amp;sop=8.5.6&amp;id_estrutura=367&amp;id=22058.00000&amp;hr=1" xr:uid="{C4D52A24-8626-4E92-830D-C9B3DC1B9A6E}"/>
    <hyperlink ref="B1950" r:id="rId1177" display="http://sistemagestioncalidad.ramajudicial.gov.co/ModeloCSJ/index.php?sesion=&amp;op=8&amp;sop=8.5.6&amp;id_estrutura=367&amp;id=22059.00000&amp;hr=1" xr:uid="{54626464-9645-492F-B95F-04D84F05AE74}"/>
    <hyperlink ref="B1951" r:id="rId1178" display="http://sistemagestioncalidad.ramajudicial.gov.co/ModeloCSJ/index.php?sesion=&amp;op=8&amp;sop=8.5.6&amp;id_estrutura=367&amp;id=22060.00000&amp;hr=1" xr:uid="{72113D4C-470E-4077-8AA3-54750CD64D11}"/>
    <hyperlink ref="B1952" r:id="rId1179" display="http://sistemagestioncalidad.ramajudicial.gov.co/ModeloCSJ/index.php?sesion=&amp;op=8&amp;sop=8.5.6&amp;id_estrutura=367&amp;id=22061.00000&amp;hr=1" xr:uid="{327882B3-2FD8-4567-B881-255C03844EE7}"/>
    <hyperlink ref="B1953" r:id="rId1180" display="http://sistemagestioncalidad.ramajudicial.gov.co/ModeloCSJ/index.php?sesion=&amp;op=8&amp;sop=8.5.6&amp;id_estrutura=1&amp;id=22062.00000&amp;hr=1" xr:uid="{3A74F5EF-C6F2-4754-80DC-0FE00AE34932}"/>
    <hyperlink ref="B1954" r:id="rId1181" display="http://sistemagestioncalidad.ramajudicial.gov.co/ModeloCSJ/index.php?sesion=&amp;op=8&amp;sop=8.5.6&amp;id_estrutura=1&amp;id=22063.00000&amp;hr=1" xr:uid="{47858FF9-B335-4294-9DB3-D89284C5B914}"/>
    <hyperlink ref="B1955" r:id="rId1182" display="http://sistemagestioncalidad.ramajudicial.gov.co/ModeloCSJ/index.php?sesion=&amp;op=8&amp;sop=8.5.6&amp;id_estrutura=3&amp;id=22064.00000&amp;hr=1" xr:uid="{6E53A693-5D3E-4C83-BAEE-4EFAE3089356}"/>
    <hyperlink ref="B1956" r:id="rId1183" display="http://sistemagestioncalidad.ramajudicial.gov.co/ModeloCSJ/index.php?sesion=&amp;op=8&amp;sop=8.5.6&amp;id_estrutura=1&amp;id=22065.00000&amp;hr=1" xr:uid="{9277AFC5-2D26-4E6E-8226-440C9B41F4FA}"/>
    <hyperlink ref="B1957" r:id="rId1184" display="http://sistemagestioncalidad.ramajudicial.gov.co/ModeloCSJ/index.php?sesion=&amp;op=8&amp;sop=8.5.6&amp;id_estrutura=367&amp;id=22066.00000&amp;hr=1" xr:uid="{272D2223-14BC-4031-BD6D-FFC98BF0C3D0}"/>
    <hyperlink ref="B1958" r:id="rId1185" display="http://sistemagestioncalidad.ramajudicial.gov.co/ModeloCSJ/index.php?sesion=&amp;op=8&amp;sop=8.5.6&amp;id_estrutura=1&amp;id=22067.00000&amp;hr=1" xr:uid="{BDE5A4F5-8C90-49A7-B854-8E82A893ACA9}"/>
    <hyperlink ref="B1959" r:id="rId1186" display="http://sistemagestioncalidad.ramajudicial.gov.co/ModeloCSJ/index.php?sesion=&amp;op=8&amp;sop=8.5.6&amp;id_estrutura=1&amp;id=22068.00000&amp;hr=1" xr:uid="{A98C405B-5AE0-427E-9876-D1E1806C01C4}"/>
    <hyperlink ref="B1960" r:id="rId1187" display="http://sistemagestioncalidad.ramajudicial.gov.co/ModeloCSJ/index.php?sesion=&amp;op=8&amp;sop=8.5.6&amp;id_estrutura=3&amp;id=22069.00000&amp;hr=1" xr:uid="{18D8EC66-92AE-492D-8631-88A5C853FDA1}"/>
    <hyperlink ref="B1961" r:id="rId1188" display="http://sistemagestioncalidad.ramajudicial.gov.co/ModeloCSJ/index.php?sesion=&amp;op=8&amp;sop=8.5.6&amp;id_estrutura=367&amp;id=22070.00000&amp;hr=1" xr:uid="{AEDC0FF3-84B2-4AAC-885A-6DA8E87F73D2}"/>
    <hyperlink ref="B1962" r:id="rId1189" display="http://sistemagestioncalidad.ramajudicial.gov.co/ModeloCSJ/index.php?sesion=&amp;op=8&amp;sop=8.5.6&amp;id_estrutura=1&amp;id=22071.00000&amp;hr=1" xr:uid="{8E5DE8C5-0195-4804-B5B4-EABB7EF74212}"/>
    <hyperlink ref="B1963" r:id="rId1190" display="http://sistemagestioncalidad.ramajudicial.gov.co/ModeloCSJ/index.php?sesion=&amp;op=8&amp;sop=8.5.6&amp;id_estrutura=367&amp;id=22072.00000&amp;hr=1" xr:uid="{CC07F548-136A-4DFD-AE82-FD32C7C69917}"/>
    <hyperlink ref="B1964" r:id="rId1191" display="http://sistemagestioncalidad.ramajudicial.gov.co/ModeloCSJ/index.php?sesion=&amp;op=8&amp;sop=8.5.6&amp;id_estrutura=2&amp;id=22073.00000&amp;hr=1" xr:uid="{E4AE1320-ADD1-44A2-9E76-F23C3F5A14D7}"/>
    <hyperlink ref="B1965" r:id="rId1192" display="http://sistemagestioncalidad.ramajudicial.gov.co/ModeloCSJ/index.php?sesion=&amp;op=8&amp;sop=8.5.6&amp;id_estrutura=367&amp;id=22074.00000&amp;hr=1" xr:uid="{37226A73-E1EC-4EE8-8C80-DC3A3FC8C075}"/>
    <hyperlink ref="B1966" r:id="rId1193" display="http://sistemagestioncalidad.ramajudicial.gov.co/ModeloCSJ/index.php?sesion=&amp;op=8&amp;sop=8.5.6&amp;id_estrutura=367&amp;id=22075.00000&amp;hr=1" xr:uid="{8BEDCEDD-3D75-4C4B-A336-E795F8530CC7}"/>
    <hyperlink ref="B1967" r:id="rId1194" display="http://sistemagestioncalidad.ramajudicial.gov.co/ModeloCSJ/index.php?sesion=&amp;op=8&amp;sop=8.5.6&amp;id_estrutura=367&amp;id=22076.00000&amp;hr=1" xr:uid="{81CAD8F5-43EA-4B87-AB5A-005E31755017}"/>
    <hyperlink ref="B1968" r:id="rId1195" display="http://sistemagestioncalidad.ramajudicial.gov.co/ModeloCSJ/index.php?sesion=&amp;op=8&amp;sop=8.5.6&amp;id_estrutura=3&amp;id=22077.00000&amp;hr=1" xr:uid="{C149472E-4EE6-40D3-BC3F-B8F5EE20BB60}"/>
    <hyperlink ref="B1969" r:id="rId1196" display="http://sistemagestioncalidad.ramajudicial.gov.co/ModeloCSJ/index.php?sesion=&amp;op=8&amp;sop=8.5.6&amp;id_estrutura=367&amp;id=22078.00000&amp;hr=1" xr:uid="{6FA95F31-A58D-44B5-9146-38E5705F444E}"/>
    <hyperlink ref="B1970" r:id="rId1197" display="http://sistemagestioncalidad.ramajudicial.gov.co/ModeloCSJ/index.php?sesion=&amp;op=8&amp;sop=8.5.6&amp;id_estrutura=367&amp;id=22079.00000&amp;hr=1" xr:uid="{EB998E4D-AF93-4CA1-AF34-FA4FE23879A9}"/>
    <hyperlink ref="B1971" r:id="rId1198" display="http://sistemagestioncalidad.ramajudicial.gov.co/ModeloCSJ/index.php?sesion=&amp;op=8&amp;sop=8.5.6&amp;id_estrutura=367&amp;id=22080.00000&amp;hr=1" xr:uid="{7B7337BE-A18D-4713-BCCE-72A333CF08E7}"/>
    <hyperlink ref="B1972" r:id="rId1199" display="http://sistemagestioncalidad.ramajudicial.gov.co/ModeloCSJ/index.php?sesion=&amp;op=8&amp;sop=8.5.6&amp;id_estrutura=367&amp;id=22081.00000&amp;hr=1" xr:uid="{BC32E256-2205-41D0-9324-E3C663548F07}"/>
    <hyperlink ref="B1973" r:id="rId1200" display="http://sistemagestioncalidad.ramajudicial.gov.co/ModeloCSJ/index.php?sesion=&amp;op=8&amp;sop=8.5.6&amp;id_estrutura=1&amp;id=22082.00000&amp;hr=1" xr:uid="{75C59E2A-DE06-4259-9D69-3EF363C2920E}"/>
    <hyperlink ref="B1974" r:id="rId1201" display="http://sistemagestioncalidad.ramajudicial.gov.co/ModeloCSJ/index.php?sesion=&amp;op=8&amp;sop=8.5.6&amp;id_estrutura=367&amp;id=22083.00000&amp;hr=1" xr:uid="{4BC3A7F2-3AE1-41E9-935C-2680EC9EB0C5}"/>
    <hyperlink ref="B1975" r:id="rId1202" display="http://sistemagestioncalidad.ramajudicial.gov.co/ModeloCSJ/index.php?sesion=&amp;op=8&amp;sop=8.5.6&amp;id_estrutura=367&amp;id=22084.00000&amp;hr=1" xr:uid="{49FC6742-48ED-4829-9685-E5DC312BB9B6}"/>
    <hyperlink ref="B1976" r:id="rId1203" display="http://sistemagestioncalidad.ramajudicial.gov.co/ModeloCSJ/index.php?sesion=&amp;op=8&amp;sop=8.5.6&amp;id_estrutura=1&amp;id=22085.00000&amp;hr=1" xr:uid="{9D501E6F-CAC3-494B-AC7F-C47C52615DA8}"/>
    <hyperlink ref="B1977" r:id="rId1204" display="http://sistemagestioncalidad.ramajudicial.gov.co/ModeloCSJ/index.php?sesion=&amp;op=8&amp;sop=8.5.6&amp;id_estrutura=2&amp;id=22086.00000&amp;hr=1" xr:uid="{D36ACE9A-C8BD-420A-9225-D78091DBE44D}"/>
    <hyperlink ref="B1978" r:id="rId1205" display="http://sistemagestioncalidad.ramajudicial.gov.co/ModeloCSJ/index.php?sesion=&amp;op=8&amp;sop=8.5.6&amp;id_estrutura=367&amp;id=22087.00000&amp;hr=1" xr:uid="{B163DFF1-1B37-4D89-B6FA-6543645B84A1}"/>
    <hyperlink ref="B1979" r:id="rId1206" display="http://sistemagestioncalidad.ramajudicial.gov.co/ModeloCSJ/index.php?sesion=&amp;op=8&amp;sop=8.5.6&amp;id_estrutura=367&amp;id=22088.00000&amp;hr=1" xr:uid="{A5DD5161-FFD6-4B42-8357-3122057A5A4E}"/>
    <hyperlink ref="B1980" r:id="rId1207" display="http://sistemagestioncalidad.ramajudicial.gov.co/ModeloCSJ/index.php?sesion=&amp;op=8&amp;sop=8.5.6&amp;id_estrutura=367&amp;id=22089.00000&amp;hr=1" xr:uid="{D17CBDFA-E20F-4ABE-BAD3-802F93446B9F}"/>
    <hyperlink ref="B1981" r:id="rId1208" display="http://sistemagestioncalidad.ramajudicial.gov.co/ModeloCSJ/index.php?sesion=&amp;op=8&amp;sop=8.5.6&amp;id_estrutura=367&amp;id=22090.00000&amp;hr=1" xr:uid="{F868B708-4041-4E80-B16C-52F4D2507383}"/>
    <hyperlink ref="B1982" r:id="rId1209" display="http://sistemagestioncalidad.ramajudicial.gov.co/ModeloCSJ/index.php?sesion=&amp;op=8&amp;sop=8.5.6&amp;id_estrutura=367&amp;id=22091.00000&amp;hr=1" xr:uid="{89C8033E-623D-4967-A5C2-543BEB5460AB}"/>
    <hyperlink ref="B1983" r:id="rId1210" display="http://sistemagestioncalidad.ramajudicial.gov.co/ModeloCSJ/index.php?sesion=&amp;op=8&amp;sop=8.5.6&amp;id_estrutura=367&amp;id=22092.00000&amp;hr=1" xr:uid="{4F30EE6B-2146-448E-8A87-AA064BB5B9F4}"/>
    <hyperlink ref="B1984" r:id="rId1211" display="http://sistemagestioncalidad.ramajudicial.gov.co/ModeloCSJ/index.php?sesion=&amp;op=8&amp;sop=8.5.6&amp;id_estrutura=367&amp;id=22093.00000&amp;hr=1" xr:uid="{5418329E-28FB-48A8-9D0D-7711E6AC9A53}"/>
    <hyperlink ref="B1985" r:id="rId1212" display="http://sistemagestioncalidad.ramajudicial.gov.co/ModeloCSJ/index.php?sesion=&amp;op=8&amp;sop=8.5.6&amp;id_estrutura=2&amp;id=22094.00000&amp;hr=1" xr:uid="{B3AAFE2D-F9B3-40A0-8D63-B051A11C625E}"/>
    <hyperlink ref="B1986" r:id="rId1213" display="http://sistemagestioncalidad.ramajudicial.gov.co/ModeloCSJ/index.php?sesion=&amp;op=8&amp;sop=8.5.6&amp;id_estrutura=3&amp;id=22095.00000&amp;hr=1" xr:uid="{71273E18-925C-45C4-8C05-4FCD83F54007}"/>
    <hyperlink ref="B1987" r:id="rId1214" display="http://sistemagestioncalidad.ramajudicial.gov.co/ModeloCSJ/index.php?sesion=&amp;op=8&amp;sop=8.5.6&amp;id_estrutura=367&amp;id=22096.00000&amp;hr=1" xr:uid="{F31A26E5-2B3C-4275-B573-2BF3CDD69911}"/>
    <hyperlink ref="B1988" r:id="rId1215" display="http://sistemagestioncalidad.ramajudicial.gov.co/ModeloCSJ/index.php?sesion=&amp;op=8&amp;sop=8.5.6&amp;id_estrutura=1&amp;id=22097.00000&amp;hr=1" xr:uid="{379DF23C-8F9B-4B1D-B998-FD2884BA41DF}"/>
    <hyperlink ref="B1989" r:id="rId1216" display="http://sistemagestioncalidad.ramajudicial.gov.co/ModeloCSJ/index.php?sesion=&amp;op=8&amp;sop=8.5.6&amp;id_estrutura=1&amp;id=22098.00000&amp;hr=1" xr:uid="{DB82EABD-9CD3-437B-9DCA-D89310762F90}"/>
    <hyperlink ref="B1990" r:id="rId1217" display="http://sistemagestioncalidad.ramajudicial.gov.co/ModeloCSJ/index.php?sesion=&amp;op=8&amp;sop=8.5.6&amp;id_estrutura=1&amp;id=22099.00000&amp;hr=1" xr:uid="{10DFD13D-88E4-4440-AF0F-BFB7605ADC92}"/>
    <hyperlink ref="B1991" r:id="rId1218" display="http://sistemagestioncalidad.ramajudicial.gov.co/ModeloCSJ/index.php?sesion=&amp;op=8&amp;sop=8.5.6&amp;id_estrutura=367&amp;id=22100.00000&amp;hr=1" xr:uid="{819FEF9E-D5E3-400E-96E8-3373246F707C}"/>
    <hyperlink ref="B1992" r:id="rId1219" display="http://sistemagestioncalidad.ramajudicial.gov.co/ModeloCSJ/index.php?sesion=&amp;op=8&amp;sop=8.5.6&amp;id_estrutura=1&amp;id=22101.00000&amp;hr=1" xr:uid="{FE1A6441-6985-405D-A49C-07C5F4B66F64}"/>
    <hyperlink ref="B1993" r:id="rId1220" display="http://sistemagestioncalidad.ramajudicial.gov.co/ModeloCSJ/index.php?sesion=&amp;op=8&amp;sop=8.5.6&amp;id_estrutura=367&amp;id=22102.00000&amp;hr=1" xr:uid="{4AA715B7-99CB-43BD-A1CC-B1267112D63B}"/>
    <hyperlink ref="B1994" r:id="rId1221" display="http://sistemagestioncalidad.ramajudicial.gov.co/ModeloCSJ/index.php?sesion=&amp;op=8&amp;sop=8.5.6&amp;id_estrutura=367&amp;id=22103.00000&amp;hr=1" xr:uid="{A7DC91AF-02D8-4BD5-8DDB-7300C35502FA}"/>
    <hyperlink ref="B1995" r:id="rId1222" display="http://sistemagestioncalidad.ramajudicial.gov.co/ModeloCSJ/index.php?sesion=&amp;op=8&amp;sop=8.5.6&amp;id_estrutura=367&amp;id=22104.00000&amp;hr=1" xr:uid="{351CDA9F-5DE4-4CF1-AF2D-E21EE02AE129}"/>
    <hyperlink ref="B1996" r:id="rId1223" display="http://sistemagestioncalidad.ramajudicial.gov.co/ModeloCSJ/index.php?sesion=&amp;op=8&amp;sop=8.5.6&amp;id_estrutura=367&amp;id=22105.00000&amp;hr=1" xr:uid="{E1FFBB41-E4DC-4E8D-AE3B-C438F9C544E8}"/>
    <hyperlink ref="B1997" r:id="rId1224" display="http://sistemagestioncalidad.ramajudicial.gov.co/ModeloCSJ/index.php?sesion=&amp;op=8&amp;sop=8.5.6&amp;id_estrutura=367&amp;id=22106.00000&amp;hr=1" xr:uid="{2B3E362E-1F37-4A2B-A8D3-55E0299507DB}"/>
    <hyperlink ref="B1998" r:id="rId1225" display="http://sistemagestioncalidad.ramajudicial.gov.co/ModeloCSJ/index.php?sesion=&amp;op=8&amp;sop=8.5.6&amp;id_estrutura=367&amp;id=22107.00000&amp;hr=1" xr:uid="{E1777145-A0A0-48F4-93B4-F93424EE48DA}"/>
    <hyperlink ref="B1999" r:id="rId1226" display="http://sistemagestioncalidad.ramajudicial.gov.co/ModeloCSJ/index.php?sesion=&amp;op=8&amp;sop=8.5.6&amp;id_estrutura=367&amp;id=22108.00000&amp;hr=1" xr:uid="{352A7843-54DF-4624-8DB2-4A21C9183378}"/>
    <hyperlink ref="B2000" r:id="rId1227" display="http://sistemagestioncalidad.ramajudicial.gov.co/ModeloCSJ/index.php?sesion=&amp;op=8&amp;sop=8.5.6&amp;id_estrutura=367&amp;id=22109.00000&amp;hr=1" xr:uid="{1D694619-D1F5-4CF2-8FF5-DCFE3D497913}"/>
    <hyperlink ref="B2001" r:id="rId1228" display="http://sistemagestioncalidad.ramajudicial.gov.co/ModeloCSJ/index.php?sesion=&amp;op=8&amp;sop=8.5.6&amp;id_estrutura=367&amp;id=22110.00000&amp;hr=1" xr:uid="{7EFAF75C-9156-46D5-A248-927AC76B1A6E}"/>
    <hyperlink ref="B2002" r:id="rId1229" display="http://sistemagestioncalidad.ramajudicial.gov.co/ModeloCSJ/index.php?sesion=&amp;op=8&amp;sop=8.5.6&amp;id_estrutura=1&amp;id=22111.00000&amp;hr=1" xr:uid="{85A0E250-25DB-401C-A7E6-63AC28DE8172}"/>
    <hyperlink ref="B2003" r:id="rId1230" display="http://sistemagestioncalidad.ramajudicial.gov.co/ModeloCSJ/index.php?sesion=&amp;op=8&amp;sop=8.5.6&amp;id_estrutura=2&amp;id=22112.00000&amp;hr=1" xr:uid="{D025BC08-D048-40F2-8CF4-4E5F888A28CD}"/>
    <hyperlink ref="B2004" r:id="rId1231" display="http://sistemagestioncalidad.ramajudicial.gov.co/ModeloCSJ/index.php?sesion=&amp;op=8&amp;sop=8.5.6&amp;id_estrutura=367&amp;id=22113.00000&amp;hr=1" xr:uid="{9A47FAE5-77EE-46BE-B61E-26AE63847004}"/>
    <hyperlink ref="B2005" r:id="rId1232" display="http://sistemagestioncalidad.ramajudicial.gov.co/ModeloCSJ/index.php?sesion=&amp;op=8&amp;sop=8.5.6&amp;id_estrutura=1&amp;id=22114.00000&amp;hr=1" xr:uid="{40EB8687-7F7D-4DB6-A947-67EB2B0EA61F}"/>
    <hyperlink ref="B2006" r:id="rId1233" display="http://sistemagestioncalidad.ramajudicial.gov.co/ModeloCSJ/index.php?sesion=&amp;op=8&amp;sop=8.5.6&amp;id_estrutura=367&amp;id=22115.00000&amp;hr=1" xr:uid="{2707BE10-2A38-4087-A3DC-F0103EE0A97C}"/>
    <hyperlink ref="B2007" r:id="rId1234" display="http://sistemagestioncalidad.ramajudicial.gov.co/ModeloCSJ/index.php?sesion=&amp;op=8&amp;sop=8.5.6&amp;id_estrutura=367&amp;id=22116.00000&amp;hr=1" xr:uid="{FBB9BAC4-3503-4A1A-BB90-01789FEC6B63}"/>
    <hyperlink ref="B2008" r:id="rId1235" display="http://sistemagestioncalidad.ramajudicial.gov.co/ModeloCSJ/index.php?sesion=&amp;op=8&amp;sop=8.5.6&amp;id_estrutura=367&amp;id=22117.00000&amp;hr=1" xr:uid="{40EC468C-F13F-408B-983F-146956C13AAB}"/>
    <hyperlink ref="B2009" r:id="rId1236" display="http://sistemagestioncalidad.ramajudicial.gov.co/ModeloCSJ/index.php?sesion=&amp;op=8&amp;sop=8.5.6&amp;id_estrutura=367&amp;id=22118.00000&amp;hr=1" xr:uid="{AE3F3754-94DD-47A9-AF5E-045756CF1AFE}"/>
    <hyperlink ref="B2010" r:id="rId1237" display="http://sistemagestioncalidad.ramajudicial.gov.co/ModeloCSJ/index.php?sesion=&amp;op=8&amp;sop=8.5.6&amp;id_estrutura=1&amp;id=22119.00000&amp;hr=1" xr:uid="{F1A10B9B-8A07-4474-8C10-88C4ECB2A33B}"/>
    <hyperlink ref="B2011" r:id="rId1238" display="http://sistemagestioncalidad.ramajudicial.gov.co/ModeloCSJ/index.php?sesion=&amp;op=8&amp;sop=8.5.6&amp;id_estrutura=367&amp;id=22120.00000&amp;hr=1" xr:uid="{ECE03E5E-7401-4D7D-9D45-DAB557C1692C}"/>
    <hyperlink ref="B2012" r:id="rId1239" display="http://sistemagestioncalidad.ramajudicial.gov.co/ModeloCSJ/index.php?sesion=&amp;op=8&amp;sop=8.5.6&amp;id_estrutura=367&amp;id=22121.00000&amp;hr=1" xr:uid="{D4EA7DD0-A766-48E8-81FE-29AD65E3E450}"/>
    <hyperlink ref="B2013" r:id="rId1240" display="http://sistemagestioncalidad.ramajudicial.gov.co/ModeloCSJ/index.php?sesion=&amp;op=8&amp;sop=8.5.6&amp;id_estrutura=367&amp;id=22122.00000&amp;hr=1" xr:uid="{9C201CD4-F1DE-42A9-95FD-A5B1B4838DA1}"/>
    <hyperlink ref="B2014" r:id="rId1241" display="http://sistemagestioncalidad.ramajudicial.gov.co/ModeloCSJ/index.php?sesion=&amp;op=8&amp;sop=8.5.6&amp;id_estrutura=367&amp;id=22123.00000&amp;hr=1" xr:uid="{CEC4B183-9210-4009-BCCB-FD6FB0CCADA9}"/>
    <hyperlink ref="B2015" r:id="rId1242" display="http://sistemagestioncalidad.ramajudicial.gov.co/ModeloCSJ/index.php?sesion=&amp;op=8&amp;sop=8.5.6&amp;id_estrutura=367&amp;id=22124.00000&amp;hr=1" xr:uid="{6335C82A-5B75-4DA2-BBDD-258604684AC8}"/>
    <hyperlink ref="B2016" r:id="rId1243" display="http://sistemagestioncalidad.ramajudicial.gov.co/ModeloCSJ/index.php?sesion=&amp;op=8&amp;sop=8.5.6&amp;id_estrutura=367&amp;id=22125.00000&amp;hr=1" xr:uid="{09DB0E4C-BA13-4CB0-B410-7040CD27189B}"/>
    <hyperlink ref="B2017" r:id="rId1244" display="http://sistemagestioncalidad.ramajudicial.gov.co/ModeloCSJ/index.php?sesion=&amp;op=8&amp;sop=8.5.6&amp;id_estrutura=367&amp;id=22126.00000&amp;hr=1" xr:uid="{FC17D633-E08D-4D00-8909-34AC3E620CDC}"/>
    <hyperlink ref="B2018" r:id="rId1245" display="http://sistemagestioncalidad.ramajudicial.gov.co/ModeloCSJ/index.php?sesion=&amp;op=8&amp;sop=8.5.6&amp;id_estrutura=367&amp;id=22127.00000&amp;hr=1" xr:uid="{B3B3C22D-21B4-4C39-A064-8E75B4F55B74}"/>
    <hyperlink ref="B2019" r:id="rId1246" display="http://sistemagestioncalidad.ramajudicial.gov.co/ModeloCSJ/index.php?sesion=&amp;op=8&amp;sop=8.5.6&amp;id_estrutura=1&amp;id=22128.00000&amp;hr=1" xr:uid="{12DCF147-4B07-447E-8169-1F390FD555D5}"/>
    <hyperlink ref="B2020" r:id="rId1247" display="http://sistemagestioncalidad.ramajudicial.gov.co/ModeloCSJ/index.php?sesion=&amp;op=8&amp;sop=8.5.6&amp;id_estrutura=367&amp;id=22129.00000&amp;hr=1" xr:uid="{DB1842E9-76F7-49DD-9D31-35525F2B36F2}"/>
    <hyperlink ref="B2021" r:id="rId1248" display="http://sistemagestioncalidad.ramajudicial.gov.co/ModeloCSJ/index.php?sesion=&amp;op=8&amp;sop=8.5.6&amp;id_estrutura=367&amp;id=22130.00000&amp;hr=1" xr:uid="{947AE0C7-1039-4A9C-B7E1-D1D6327CEAAD}"/>
    <hyperlink ref="B2022" r:id="rId1249" display="http://sistemagestioncalidad.ramajudicial.gov.co/ModeloCSJ/index.php?sesion=&amp;op=8&amp;sop=8.5.6&amp;id_estrutura=367&amp;id=22131.00000&amp;hr=1" xr:uid="{91DDAD5E-1BF5-4C4A-86B2-3FDC866546A5}"/>
    <hyperlink ref="B2023" r:id="rId1250" display="http://sistemagestioncalidad.ramajudicial.gov.co/ModeloCSJ/index.php?sesion=&amp;op=8&amp;sop=8.5.6&amp;id_estrutura=367&amp;id=22132.00000&amp;hr=1" xr:uid="{86D3FAA4-9554-4195-ACFE-313577160D94}"/>
    <hyperlink ref="B2024" r:id="rId1251" display="http://sistemagestioncalidad.ramajudicial.gov.co/ModeloCSJ/index.php?sesion=&amp;op=8&amp;sop=8.5.6&amp;id_estrutura=3&amp;id=22133.00000&amp;hr=1" xr:uid="{56880DB4-5484-471D-AA0B-CC16AB601AE3}"/>
    <hyperlink ref="B2025" r:id="rId1252" display="http://sistemagestioncalidad.ramajudicial.gov.co/ModeloCSJ/index.php?sesion=&amp;op=8&amp;sop=8.5.6&amp;id_estrutura=367&amp;id=22134.00000&amp;hr=1" xr:uid="{18BCFA19-0695-429D-8AD6-E527915EB3FE}"/>
    <hyperlink ref="B2026" r:id="rId1253" display="http://sistemagestioncalidad.ramajudicial.gov.co/ModeloCSJ/index.php?sesion=&amp;op=8&amp;sop=8.5.6&amp;id_estrutura=367&amp;id=22135.00000&amp;hr=1" xr:uid="{F6DD0C3C-1714-41F8-9F8D-4E34626AB2CA}"/>
    <hyperlink ref="B2027" r:id="rId1254" display="http://sistemagestioncalidad.ramajudicial.gov.co/ModeloCSJ/index.php?sesion=&amp;op=8&amp;sop=8.5.6&amp;id_estrutura=367&amp;id=22136.00000&amp;hr=1" xr:uid="{F71062F0-151A-4C05-9A45-40FF260BAF16}"/>
    <hyperlink ref="B2028" r:id="rId1255" display="http://sistemagestioncalidad.ramajudicial.gov.co/ModeloCSJ/index.php?sesion=&amp;op=8&amp;sop=8.5.6&amp;id_estrutura=367&amp;id=22137.00000&amp;hr=1" xr:uid="{18EDDA49-41A7-4018-8FF5-B32A3B5104CA}"/>
    <hyperlink ref="B2029" r:id="rId1256" display="http://sistemagestioncalidad.ramajudicial.gov.co/ModeloCSJ/index.php?sesion=&amp;op=8&amp;sop=8.5.6&amp;id_estrutura=367&amp;id=22138.00000&amp;hr=1" xr:uid="{73457E16-6BD6-454F-A55B-7C1FCCE54098}"/>
    <hyperlink ref="B2030" r:id="rId1257" display="http://sistemagestioncalidad.ramajudicial.gov.co/ModeloCSJ/index.php?sesion=&amp;op=8&amp;sop=8.5.6&amp;id_estrutura=367&amp;id=22139.00000&amp;hr=1" xr:uid="{DC4797AF-7023-48E5-92D2-F7F7DDD47C18}"/>
    <hyperlink ref="B2031" r:id="rId1258" display="http://sistemagestioncalidad.ramajudicial.gov.co/ModeloCSJ/index.php?sesion=&amp;op=8&amp;sop=8.5.6&amp;id_estrutura=367&amp;id=22140.00000&amp;hr=1" xr:uid="{2D97683A-38FF-40D9-B4EA-2ABBCD77FC91}"/>
    <hyperlink ref="B2032" r:id="rId1259" display="http://sistemagestioncalidad.ramajudicial.gov.co/ModeloCSJ/index.php?sesion=&amp;op=8&amp;sop=8.5.6&amp;id_estrutura=367&amp;id=22141.00000&amp;hr=1" xr:uid="{747941FC-3C5E-414C-989E-886ABF16B068}"/>
    <hyperlink ref="B2033" r:id="rId1260" display="http://sistemagestioncalidad.ramajudicial.gov.co/ModeloCSJ/index.php?sesion=&amp;op=8&amp;sop=8.5.6&amp;id_estrutura=1&amp;id=22142.00000&amp;hr=1" xr:uid="{A7D019DC-EC58-4C5A-ACF2-822E08AF19AE}"/>
    <hyperlink ref="B2034" r:id="rId1261" display="http://sistemagestioncalidad.ramajudicial.gov.co/ModeloCSJ/index.php?sesion=&amp;op=8&amp;sop=8.5.6&amp;id_estrutura=367&amp;id=22143.00000&amp;hr=1" xr:uid="{3666FB7C-372A-494F-BA21-F35A19FE0D4E}"/>
    <hyperlink ref="B2035" r:id="rId1262" display="http://sistemagestioncalidad.ramajudicial.gov.co/ModeloCSJ/index.php?sesion=&amp;op=8&amp;sop=8.5.6&amp;id_estrutura=367&amp;id=22144.00000&amp;hr=1" xr:uid="{7996EBCD-A0BD-4866-A625-F8647E025B9C}"/>
    <hyperlink ref="B2036" r:id="rId1263" display="http://sistemagestioncalidad.ramajudicial.gov.co/ModeloCSJ/index.php?sesion=&amp;op=8&amp;sop=8.5.6&amp;id_estrutura=367&amp;id=22145.00000&amp;hr=1" xr:uid="{5360EC3E-CAA9-4870-983A-84573FFF561D}"/>
    <hyperlink ref="B2037" r:id="rId1264" display="http://sistemagestioncalidad.ramajudicial.gov.co/ModeloCSJ/index.php?sesion=&amp;op=8&amp;sop=8.5.6&amp;id_estrutura=1&amp;id=22146.00000&amp;hr=1" xr:uid="{D65E7A61-5666-400A-AEB2-3B3B26E0F4D7}"/>
    <hyperlink ref="B2038" r:id="rId1265" display="http://sistemagestioncalidad.ramajudicial.gov.co/ModeloCSJ/index.php?sesion=&amp;op=8&amp;sop=8.5.6&amp;id_estrutura=367&amp;id=22147.00000&amp;hr=1" xr:uid="{F5B304EC-7FE9-4DE0-8B5A-6844D80E16E2}"/>
    <hyperlink ref="B2039" r:id="rId1266" display="http://sistemagestioncalidad.ramajudicial.gov.co/ModeloCSJ/index.php?sesion=&amp;op=8&amp;sop=8.5.6&amp;id_estrutura=367&amp;id=22148.00000&amp;hr=1" xr:uid="{E0932E81-C30F-4A09-AB77-77AB5D95AC4E}"/>
    <hyperlink ref="B2040" r:id="rId1267" display="http://sistemagestioncalidad.ramajudicial.gov.co/ModeloCSJ/index.php?sesion=&amp;op=8&amp;sop=8.5.6&amp;id_estrutura=367&amp;id=22149.00000&amp;hr=1" xr:uid="{704BAB3B-A777-4D81-A7FE-C8361B70D87A}"/>
    <hyperlink ref="B2041" r:id="rId1268" display="http://sistemagestioncalidad.ramajudicial.gov.co/ModeloCSJ/index.php?sesion=&amp;op=8&amp;sop=8.5.6&amp;id_estrutura=2&amp;id=22150.00000&amp;hr=1" xr:uid="{8F4BB949-51A6-40C9-B4ED-A1FC8CE8E9D8}"/>
    <hyperlink ref="B2042" r:id="rId1269" display="http://sistemagestioncalidad.ramajudicial.gov.co/ModeloCSJ/index.php?sesion=&amp;op=8&amp;sop=8.5.6&amp;id_estrutura=1&amp;id=22151.00000&amp;hr=1" xr:uid="{13F5FF3F-AECB-4B18-904A-4FD8EF1C44DA}"/>
    <hyperlink ref="B2043" r:id="rId1270" display="http://sistemagestioncalidad.ramajudicial.gov.co/ModeloCSJ/index.php?sesion=&amp;op=8&amp;sop=8.5.6&amp;id_estrutura=1&amp;id=22152.00000&amp;hr=1" xr:uid="{8E273374-46B7-4E5D-9B05-4E1CFA499CB6}"/>
    <hyperlink ref="B2044" r:id="rId1271" display="http://sistemagestioncalidad.ramajudicial.gov.co/ModeloCSJ/index.php?sesion=&amp;op=8&amp;sop=8.5.6&amp;id_estrutura=2&amp;id=22153.00000&amp;hr=1" xr:uid="{1DCA2702-4AEC-4D14-80E2-F9FB108A76AA}"/>
    <hyperlink ref="B2045" r:id="rId1272" display="http://sistemagestioncalidad.ramajudicial.gov.co/ModeloCSJ/index.php?sesion=&amp;op=8&amp;sop=8.5.6&amp;id_estrutura=367&amp;id=22154.00000&amp;hr=1" xr:uid="{D0DD76CA-7720-4ECD-AE63-90849C432E65}"/>
    <hyperlink ref="B2046" r:id="rId1273" display="http://sistemagestioncalidad.ramajudicial.gov.co/ModeloCSJ/index.php?sesion=&amp;op=8&amp;sop=8.5.6&amp;id_estrutura=367&amp;id=22155.00000&amp;hr=1" xr:uid="{1572A6B4-A943-494B-BE57-5A3D91D50706}"/>
    <hyperlink ref="B2047" r:id="rId1274" display="http://sistemagestioncalidad.ramajudicial.gov.co/ModeloCSJ/index.php?sesion=&amp;op=8&amp;sop=8.5.6&amp;id_estrutura=367&amp;id=22156.00000&amp;hr=1" xr:uid="{EF5FCF2C-2244-4066-8C2E-729A03D37984}"/>
    <hyperlink ref="B2048" r:id="rId1275" display="http://sistemagestioncalidad.ramajudicial.gov.co/ModeloCSJ/index.php?sesion=&amp;op=8&amp;sop=8.5.6&amp;id_estrutura=367&amp;id=22157.00000&amp;hr=1" xr:uid="{3D300600-ADAE-4899-B2F5-93F86DC8FDD7}"/>
    <hyperlink ref="B2049" r:id="rId1276" display="http://sistemagestioncalidad.ramajudicial.gov.co/ModeloCSJ/index.php?sesion=&amp;op=8&amp;sop=8.5.6&amp;id_estrutura=367&amp;id=22158.00000&amp;hr=1" xr:uid="{9EEC9C5A-BB44-4FDD-9F9D-BCAEB038273E}"/>
    <hyperlink ref="B2050" r:id="rId1277" display="http://sistemagestioncalidad.ramajudicial.gov.co/ModeloCSJ/index.php?sesion=&amp;op=8&amp;sop=8.5.6&amp;id_estrutura=1&amp;id=22159.00000&amp;hr=1" xr:uid="{65DF28C3-86F6-484D-A474-B145CD273D48}"/>
    <hyperlink ref="B2051" r:id="rId1278" display="http://sistemagestioncalidad.ramajudicial.gov.co/ModeloCSJ/index.php?sesion=&amp;op=8&amp;sop=8.5.6&amp;id_estrutura=367&amp;id=22160.00000&amp;hr=1" xr:uid="{A50A51DB-DAAD-4594-9F34-2BB1CCB89373}"/>
    <hyperlink ref="B2052" r:id="rId1279" display="http://sistemagestioncalidad.ramajudicial.gov.co/ModeloCSJ/index.php?sesion=&amp;op=8&amp;sop=8.5.6&amp;id_estrutura=367&amp;id=22161.00000&amp;hr=1" xr:uid="{BDC44D92-CB37-4BF0-84F4-C12FEAEE60F0}"/>
    <hyperlink ref="B2053" r:id="rId1280" display="http://sistemagestioncalidad.ramajudicial.gov.co/ModeloCSJ/index.php?sesion=&amp;op=8&amp;sop=8.5.6&amp;id_estrutura=1&amp;id=22162.00000&amp;hr=1" xr:uid="{D6F772E0-650C-44B1-8406-B3F20356D0BB}"/>
    <hyperlink ref="B2054" r:id="rId1281" display="http://sistemagestioncalidad.ramajudicial.gov.co/ModeloCSJ/index.php?sesion=&amp;op=8&amp;sop=8.5.6&amp;id_estrutura=1&amp;id=22163.00000&amp;hr=1" xr:uid="{500BD8A8-3D23-4403-9129-E65E0F507377}"/>
    <hyperlink ref="B2055" r:id="rId1282" display="http://sistemagestioncalidad.ramajudicial.gov.co/ModeloCSJ/index.php?sesion=&amp;op=8&amp;sop=8.5.6&amp;id_estrutura=2&amp;id=22164.00000&amp;hr=1" xr:uid="{2C425CC2-DF3D-4657-AE58-F1EEC60017DC}"/>
    <hyperlink ref="B2056" r:id="rId1283" display="http://sistemagestioncalidad.ramajudicial.gov.co/ModeloCSJ/index.php?sesion=&amp;op=8&amp;sop=8.5.6&amp;id_estrutura=367&amp;id=22165.00000&amp;hr=1" xr:uid="{2BF840D5-A4D8-432A-A890-AAE7E2C0CC34}"/>
    <hyperlink ref="B2057" r:id="rId1284" display="http://sistemagestioncalidad.ramajudicial.gov.co/ModeloCSJ/index.php?sesion=&amp;op=8&amp;sop=8.5.6&amp;id_estrutura=367&amp;id=22166.00000&amp;hr=1" xr:uid="{51A2C49E-89DF-440F-B97B-604EDE1F9EF1}"/>
    <hyperlink ref="B2058" r:id="rId1285" display="http://sistemagestioncalidad.ramajudicial.gov.co/ModeloCSJ/index.php?sesion=&amp;op=8&amp;sop=8.5.6&amp;id_estrutura=367&amp;id=22167.00000&amp;hr=1" xr:uid="{A9360EFA-E0A8-499F-8A03-EE6475303BCE}"/>
    <hyperlink ref="B2059" r:id="rId1286" display="http://sistemagestioncalidad.ramajudicial.gov.co/ModeloCSJ/index.php?sesion=&amp;op=8&amp;sop=8.5.6&amp;id_estrutura=367&amp;id=22168.00000&amp;hr=1" xr:uid="{2D2653A8-8FC9-4B78-A610-985F50E19D90}"/>
    <hyperlink ref="B2060" r:id="rId1287" display="http://sistemagestioncalidad.ramajudicial.gov.co/ModeloCSJ/index.php?sesion=&amp;op=8&amp;sop=8.5.6&amp;id_estrutura=1&amp;id=22169.00000&amp;hr=1" xr:uid="{2A26DF60-238A-4118-9353-739C46498140}"/>
    <hyperlink ref="B2061" r:id="rId1288" display="http://sistemagestioncalidad.ramajudicial.gov.co/ModeloCSJ/index.php?sesion=&amp;op=8&amp;sop=8.5.6&amp;id_estrutura=367&amp;id=22170.00000&amp;hr=1" xr:uid="{6A454353-E126-4F03-B139-9F7ADFC08E38}"/>
    <hyperlink ref="B2062" r:id="rId1289" display="http://sistemagestioncalidad.ramajudicial.gov.co/ModeloCSJ/index.php?sesion=&amp;op=8&amp;sop=8.5.6&amp;id_estrutura=367&amp;id=22171.00000&amp;hr=1" xr:uid="{FD32C64F-19E0-4CFB-BCD4-56FABD29A834}"/>
    <hyperlink ref="B2063" r:id="rId1290" display="http://sistemagestioncalidad.ramajudicial.gov.co/ModeloCSJ/index.php?sesion=&amp;op=8&amp;sop=8.5.6&amp;id_estrutura=1&amp;id=22172.00000&amp;hr=1" xr:uid="{5420FD24-2AF1-4C36-8760-2A8AE098E198}"/>
    <hyperlink ref="B2064" r:id="rId1291" display="http://sistemagestioncalidad.ramajudicial.gov.co/ModeloCSJ/index.php?sesion=&amp;op=8&amp;sop=8.5.6&amp;id_estrutura=367&amp;id=22173.00000&amp;hr=1" xr:uid="{81F14754-B4A4-44E1-B58D-5D97BD031148}"/>
    <hyperlink ref="B2065" r:id="rId1292" display="http://sistemagestioncalidad.ramajudicial.gov.co/ModeloCSJ/index.php?sesion=&amp;op=8&amp;sop=8.5.6&amp;id_estrutura=367&amp;id=22174.00000&amp;hr=1" xr:uid="{0A5DC1E9-2949-4C28-96FA-5130AB8013D2}"/>
    <hyperlink ref="B2066" r:id="rId1293" display="http://sistemagestioncalidad.ramajudicial.gov.co/ModeloCSJ/index.php?sesion=&amp;op=8&amp;sop=8.5.6&amp;id_estrutura=1&amp;id=22175.00000&amp;hr=1" xr:uid="{E8D107BF-BC61-4A41-B969-0A717A60F178}"/>
    <hyperlink ref="B2067" r:id="rId1294" display="http://sistemagestioncalidad.ramajudicial.gov.co/ModeloCSJ/index.php?sesion=&amp;op=8&amp;sop=8.5.6&amp;id_estrutura=367&amp;id=22176.00000&amp;hr=1" xr:uid="{398BA0E5-F3F1-4F32-87FC-F84EAFBEF0FF}"/>
    <hyperlink ref="B2068" r:id="rId1295" display="http://sistemagestioncalidad.ramajudicial.gov.co/ModeloCSJ/index.php?sesion=&amp;op=8&amp;sop=8.5.6&amp;id_estrutura=367&amp;id=22177.00000&amp;hr=1" xr:uid="{E969D8DC-B1D2-400C-866F-5D86A24D98A7}"/>
    <hyperlink ref="B2069" r:id="rId1296" display="http://sistemagestioncalidad.ramajudicial.gov.co/ModeloCSJ/index.php?sesion=&amp;op=8&amp;sop=8.5.6&amp;id_estrutura=367&amp;id=22178.00000&amp;hr=1" xr:uid="{8A3DECF8-E12D-4ECA-BB9D-6E7747B94539}"/>
    <hyperlink ref="B2070" r:id="rId1297" display="http://sistemagestioncalidad.ramajudicial.gov.co/ModeloCSJ/index.php?sesion=&amp;op=8&amp;sop=8.5.6&amp;id_estrutura=367&amp;id=22179.00000&amp;hr=1" xr:uid="{8794B980-F91B-452A-A2F3-3EC3519CB5DB}"/>
    <hyperlink ref="B2071" r:id="rId1298" display="http://sistemagestioncalidad.ramajudicial.gov.co/ModeloCSJ/index.php?sesion=&amp;op=8&amp;sop=8.5.6&amp;id_estrutura=367&amp;id=22180.00000&amp;hr=1" xr:uid="{9F694896-CA0E-4E57-9FF5-9354F0AE8277}"/>
    <hyperlink ref="B2072" r:id="rId1299" display="http://sistemagestioncalidad.ramajudicial.gov.co/ModeloCSJ/index.php?sesion=&amp;op=8&amp;sop=8.5.6&amp;id_estrutura=367&amp;id=22181.00000&amp;hr=1" xr:uid="{48EA8FEC-A8CF-4E4E-B857-4F1368E05FDB}"/>
    <hyperlink ref="B2073" r:id="rId1300" display="http://sistemagestioncalidad.ramajudicial.gov.co/ModeloCSJ/index.php?sesion=&amp;op=8&amp;sop=8.5.6&amp;id_estrutura=367&amp;id=22182.00000&amp;hr=1" xr:uid="{FD1C6BB5-13BE-4468-97DE-355F42C6CDB8}"/>
    <hyperlink ref="B2074" r:id="rId1301" display="http://sistemagestioncalidad.ramajudicial.gov.co/ModeloCSJ/index.php?sesion=&amp;op=8&amp;sop=8.5.6&amp;id_estrutura=1&amp;id=22183.00000&amp;hr=1" xr:uid="{3C4EA404-8315-41A3-8F64-2902986A46EE}"/>
    <hyperlink ref="B2075" r:id="rId1302" display="http://sistemagestioncalidad.ramajudicial.gov.co/ModeloCSJ/index.php?sesion=&amp;op=8&amp;sop=8.5.6&amp;id_estrutura=367&amp;id=22184.00000&amp;hr=1" xr:uid="{173C4C65-C986-499D-9550-E5DA806360AB}"/>
    <hyperlink ref="B2076" r:id="rId1303" display="http://sistemagestioncalidad.ramajudicial.gov.co/ModeloCSJ/index.php?sesion=&amp;op=8&amp;sop=8.5.6&amp;id_estrutura=367&amp;id=22185.00000&amp;hr=1" xr:uid="{F4E5206A-C942-46FC-8617-AA0E66FB079E}"/>
    <hyperlink ref="B2077" r:id="rId1304" display="http://sistemagestioncalidad.ramajudicial.gov.co/ModeloCSJ/index.php?sesion=&amp;op=8&amp;sop=8.5.6&amp;id_estrutura=1&amp;id=22186.00000&amp;hr=1" xr:uid="{149137EB-9BDA-4265-A4D1-93E1DE19FC1E}"/>
    <hyperlink ref="B2078" r:id="rId1305" display="http://sistemagestioncalidad.ramajudicial.gov.co/ModeloCSJ/index.php?sesion=&amp;op=8&amp;sop=8.5.6&amp;id_estrutura=367&amp;id=22187.00000&amp;hr=1" xr:uid="{6B5989C3-7FD7-42E9-8747-9C8DC744BAAC}"/>
    <hyperlink ref="B2079" r:id="rId1306" display="http://sistemagestioncalidad.ramajudicial.gov.co/ModeloCSJ/index.php?sesion=&amp;op=8&amp;sop=8.5.6&amp;id_estrutura=1&amp;id=22188.00000&amp;hr=1" xr:uid="{BBFCFD1F-AC30-4701-BE2E-440902A3AFA0}"/>
    <hyperlink ref="B2080" r:id="rId1307" display="http://sistemagestioncalidad.ramajudicial.gov.co/ModeloCSJ/index.php?sesion=&amp;op=8&amp;sop=8.5.6&amp;id_estrutura=367&amp;id=22189.00000&amp;hr=1" xr:uid="{E314FAFB-9B8B-4C85-A58B-53DAD6B85839}"/>
    <hyperlink ref="B2081" r:id="rId1308" display="http://sistemagestioncalidad.ramajudicial.gov.co/ModeloCSJ/index.php?sesion=&amp;op=8&amp;sop=8.5.6&amp;id_estrutura=367&amp;id=22190.00000&amp;hr=1" xr:uid="{0EFD1B37-45CC-4398-BF52-8079F8F61C77}"/>
    <hyperlink ref="B2082" r:id="rId1309" display="http://sistemagestioncalidad.ramajudicial.gov.co/ModeloCSJ/index.php?sesion=&amp;op=8&amp;sop=8.5.6&amp;id_estrutura=367&amp;id=22191.00000&amp;hr=1" xr:uid="{4E03C8FC-BF61-4B43-8726-0EA04918287A}"/>
    <hyperlink ref="B2083" r:id="rId1310" display="http://sistemagestioncalidad.ramajudicial.gov.co/ModeloCSJ/index.php?sesion=&amp;op=8&amp;sop=8.5.6&amp;id_estrutura=367&amp;id=22192.00000&amp;hr=1" xr:uid="{3DDF5E2B-7EA5-41DD-971D-A6ED41332D0B}"/>
    <hyperlink ref="B2084" r:id="rId1311" display="http://sistemagestioncalidad.ramajudicial.gov.co/ModeloCSJ/index.php?sesion=&amp;op=8&amp;sop=8.5.6&amp;id_estrutura=367&amp;id=22193.00000&amp;hr=1" xr:uid="{496BA982-2D06-46E0-A09F-E7148139D0D1}"/>
    <hyperlink ref="B2085" r:id="rId1312" display="http://sistemagestioncalidad.ramajudicial.gov.co/ModeloCSJ/index.php?sesion=&amp;op=8&amp;sop=8.5.6&amp;id_estrutura=367&amp;id=22194.00000&amp;hr=1" xr:uid="{7635ADC3-EE74-4C26-ADD9-D06B3E5704D8}"/>
    <hyperlink ref="B2086" r:id="rId1313" display="http://sistemagestioncalidad.ramajudicial.gov.co/ModeloCSJ/index.php?sesion=&amp;op=8&amp;sop=8.5.6&amp;id_estrutura=1&amp;id=22195.00000&amp;hr=1" xr:uid="{A0F51970-02F3-4114-9187-9863BDCC5726}"/>
    <hyperlink ref="B2087" r:id="rId1314" display="http://sistemagestioncalidad.ramajudicial.gov.co/ModeloCSJ/index.php?sesion=&amp;op=8&amp;sop=8.5.6&amp;id_estrutura=1&amp;id=22196.00000&amp;hr=1" xr:uid="{BDA0F7B2-8725-402A-A0F9-BF7509160ED9}"/>
    <hyperlink ref="B2088" r:id="rId1315" display="http://sistemagestioncalidad.ramajudicial.gov.co/ModeloCSJ/index.php?sesion=&amp;op=8&amp;sop=8.5.6&amp;id_estrutura=1&amp;id=22197.00000&amp;hr=1" xr:uid="{8AA995AB-1878-4CA4-970E-F95285282615}"/>
    <hyperlink ref="B2089" r:id="rId1316" display="http://sistemagestioncalidad.ramajudicial.gov.co/ModeloCSJ/index.php?sesion=&amp;op=8&amp;sop=8.5.6&amp;id_estrutura=367&amp;id=22198.00000&amp;hr=1" xr:uid="{6ED4EB68-A1FC-4347-933A-4F6C79A7E500}"/>
    <hyperlink ref="B2090" r:id="rId1317" display="http://sistemagestioncalidad.ramajudicial.gov.co/ModeloCSJ/index.php?sesion=&amp;op=8&amp;sop=8.5.6&amp;id_estrutura=367&amp;id=22199.00000&amp;hr=1" xr:uid="{70D8AFBD-4DB6-456D-A924-E08D9B47BD17}"/>
    <hyperlink ref="B2091" r:id="rId1318" display="http://sistemagestioncalidad.ramajudicial.gov.co/ModeloCSJ/index.php?sesion=&amp;op=8&amp;sop=8.5.6&amp;id_estrutura=3&amp;id=22200.00000&amp;hr=1" xr:uid="{669AB8A0-5CEA-4404-AA84-26A6F4B600D3}"/>
    <hyperlink ref="B2092" r:id="rId1319" display="http://sistemagestioncalidad.ramajudicial.gov.co/ModeloCSJ/index.php?sesion=&amp;op=8&amp;sop=8.5.6&amp;id_estrutura=2&amp;id=22201.00000&amp;hr=1" xr:uid="{24B34A5B-FE07-47B8-ACF6-4524B0922920}"/>
    <hyperlink ref="B2093" r:id="rId1320" display="http://sistemagestioncalidad.ramajudicial.gov.co/ModeloCSJ/index.php?sesion=&amp;op=8&amp;sop=8.5.6&amp;id_estrutura=367&amp;id=22202.00000&amp;hr=1" xr:uid="{AF889655-BD85-4770-8794-23FAA00D4A52}"/>
    <hyperlink ref="B2094" r:id="rId1321" display="http://sistemagestioncalidad.ramajudicial.gov.co/ModeloCSJ/index.php?sesion=&amp;op=8&amp;sop=8.5.6&amp;id_estrutura=367&amp;id=22203.00000&amp;hr=1" xr:uid="{E881FA0A-7626-4820-A7E4-DC73B5845ACE}"/>
    <hyperlink ref="B2095" r:id="rId1322" display="http://sistemagestioncalidad.ramajudicial.gov.co/ModeloCSJ/index.php?sesion=&amp;op=8&amp;sop=8.5.6&amp;id_estrutura=367&amp;id=22204.00000&amp;hr=1" xr:uid="{81A85633-6E18-4383-A314-86E9DF591EA0}"/>
    <hyperlink ref="B2096" r:id="rId1323" display="http://sistemagestioncalidad.ramajudicial.gov.co/ModeloCSJ/index.php?sesion=&amp;op=8&amp;sop=8.5.6&amp;id_estrutura=367&amp;id=22205.00000&amp;hr=1" xr:uid="{22EFCCB2-5C2B-495F-90AD-99C22EBBD043}"/>
    <hyperlink ref="B2097" r:id="rId1324" display="http://sistemagestioncalidad.ramajudicial.gov.co/ModeloCSJ/index.php?sesion=&amp;op=8&amp;sop=8.5.6&amp;id_estrutura=367&amp;id=22206.00000&amp;hr=1" xr:uid="{C9E95AB0-5BC4-412D-B592-24900A4A3E9B}"/>
    <hyperlink ref="B2098" r:id="rId1325" display="http://sistemagestioncalidad.ramajudicial.gov.co/ModeloCSJ/index.php?sesion=&amp;op=8&amp;sop=8.5.6&amp;id_estrutura=367&amp;id=22207.00000&amp;hr=1" xr:uid="{5225849A-599D-44D5-97E4-280622F61B09}"/>
    <hyperlink ref="B2099" r:id="rId1326" display="http://sistemagestioncalidad.ramajudicial.gov.co/ModeloCSJ/index.php?sesion=&amp;op=8&amp;sop=8.5.6&amp;id_estrutura=367&amp;id=22208.00000&amp;hr=1" xr:uid="{38AA297C-583E-43DE-8CBF-2031116D28D5}"/>
    <hyperlink ref="B2100" r:id="rId1327" display="http://sistemagestioncalidad.ramajudicial.gov.co/ModeloCSJ/index.php?sesion=&amp;op=8&amp;sop=8.5.6&amp;id_estrutura=367&amp;id=22209.00000&amp;hr=1" xr:uid="{8562EC42-8025-4352-9E79-7803019E924C}"/>
    <hyperlink ref="B2101" r:id="rId1328" display="http://sistemagestioncalidad.ramajudicial.gov.co/ModeloCSJ/index.php?sesion=&amp;op=8&amp;sop=8.5.6&amp;id_estrutura=367&amp;id=22210.00000&amp;hr=1" xr:uid="{82449E3B-DA70-49E1-AC5C-76BB0AC28156}"/>
    <hyperlink ref="B2102" r:id="rId1329" display="http://sistemagestioncalidad.ramajudicial.gov.co/ModeloCSJ/index.php?sesion=&amp;op=8&amp;sop=8.5.6&amp;id_estrutura=1&amp;id=22211.00000&amp;hr=1" xr:uid="{88A2BDE7-B746-4542-8355-02C6E6911652}"/>
    <hyperlink ref="B2103" r:id="rId1330" display="http://sistemagestioncalidad.ramajudicial.gov.co/ModeloCSJ/index.php?sesion=&amp;op=8&amp;sop=8.5.6&amp;id_estrutura=1&amp;id=22212.00000&amp;hr=1" xr:uid="{1C7C4791-1BA9-44D1-AEC1-F89427783E57}"/>
    <hyperlink ref="B2104" r:id="rId1331" display="http://sistemagestioncalidad.ramajudicial.gov.co/ModeloCSJ/index.php?sesion=&amp;op=8&amp;sop=8.5.6&amp;id_estrutura=1&amp;id=22213.00000&amp;hr=1" xr:uid="{3200739C-FE2C-4D9A-862B-909CD578C786}"/>
    <hyperlink ref="B2105" r:id="rId1332" display="http://sistemagestioncalidad.ramajudicial.gov.co/ModeloCSJ/index.php?sesion=&amp;op=8&amp;sop=8.5.6&amp;id_estrutura=367&amp;id=22214.00000&amp;hr=1" xr:uid="{BA43B278-6D54-4274-B93F-705A1C3A4353}"/>
    <hyperlink ref="B2106" r:id="rId1333" display="http://sistemagestioncalidad.ramajudicial.gov.co/ModeloCSJ/index.php?sesion=&amp;op=8&amp;sop=8.5.6&amp;id_estrutura=367&amp;id=22215.00000&amp;hr=1" xr:uid="{8716D841-5324-410C-B5A4-1943082B6CED}"/>
    <hyperlink ref="B2107" r:id="rId1334" display="http://sistemagestioncalidad.ramajudicial.gov.co/ModeloCSJ/index.php?sesion=&amp;op=8&amp;sop=8.5.6&amp;id_estrutura=1&amp;id=22216.00000&amp;hr=1" xr:uid="{5B0F3971-7A99-41D2-8E67-6CC2D45D1CD8}"/>
    <hyperlink ref="B2108" r:id="rId1335" display="http://sistemagestioncalidad.ramajudicial.gov.co/ModeloCSJ/index.php?sesion=&amp;op=8&amp;sop=8.5.6&amp;id_estrutura=3&amp;id=22217.00000&amp;hr=1" xr:uid="{DBC38091-60F1-4794-B31C-DCB49BD71115}"/>
    <hyperlink ref="B2109" r:id="rId1336" display="http://sistemagestioncalidad.ramajudicial.gov.co/ModeloCSJ/index.php?sesion=&amp;op=8&amp;sop=8.5.6&amp;id_estrutura=367&amp;id=22218.00000&amp;hr=1" xr:uid="{D19D0F46-FF5F-4FC5-A9FF-513C6D211C6C}"/>
    <hyperlink ref="B2110" r:id="rId1337" display="http://sistemagestioncalidad.ramajudicial.gov.co/ModeloCSJ/index.php?sesion=&amp;op=8&amp;sop=8.5.6&amp;id_estrutura=367&amp;id=22219.00000&amp;hr=1" xr:uid="{CA85E031-FF0A-4097-BBF4-F480B86C8D26}"/>
    <hyperlink ref="B2111" r:id="rId1338" display="http://sistemagestioncalidad.ramajudicial.gov.co/ModeloCSJ/index.php?sesion=&amp;op=8&amp;sop=8.5.6&amp;id_estrutura=1&amp;id=22220.00000&amp;hr=1" xr:uid="{13301A15-BA3A-4178-9C6A-361A0434D816}"/>
    <hyperlink ref="B2112" r:id="rId1339" display="http://sistemagestioncalidad.ramajudicial.gov.co/ModeloCSJ/index.php?sesion=&amp;op=8&amp;sop=8.5.6&amp;id_estrutura=1&amp;id=22221.00000&amp;hr=1" xr:uid="{80BF540A-21A8-4D4C-B30D-32AA7DC32CE9}"/>
    <hyperlink ref="B2113" r:id="rId1340" display="http://sistemagestioncalidad.ramajudicial.gov.co/ModeloCSJ/index.php?sesion=&amp;op=8&amp;sop=8.5.6&amp;id_estrutura=367&amp;id=22222.00000&amp;hr=1" xr:uid="{DCAA92DD-FEA8-41A3-A6EF-E596DBCC5181}"/>
    <hyperlink ref="B2114" r:id="rId1341" display="http://sistemagestioncalidad.ramajudicial.gov.co/ModeloCSJ/index.php?sesion=&amp;op=8&amp;sop=8.5.6&amp;id_estrutura=367&amp;id=22223.00000&amp;hr=1" xr:uid="{A0C6A8DF-74BA-4659-AEA9-684C3F716B43}"/>
    <hyperlink ref="B2115" r:id="rId1342" display="http://sistemagestioncalidad.ramajudicial.gov.co/ModeloCSJ/index.php?sesion=&amp;op=8&amp;sop=8.5.6&amp;id_estrutura=2&amp;id=22224.00000&amp;hr=1" xr:uid="{6112596C-8485-473B-9C62-8EB8EA7EB441}"/>
    <hyperlink ref="B2116" r:id="rId1343" display="http://sistemagestioncalidad.ramajudicial.gov.co/ModeloCSJ/index.php?sesion=&amp;op=8&amp;sop=8.5.6&amp;id_estrutura=367&amp;id=22225.00000&amp;hr=1" xr:uid="{CF575618-FA4A-4DE6-B045-4441319F83E5}"/>
    <hyperlink ref="B2117" r:id="rId1344" display="http://sistemagestioncalidad.ramajudicial.gov.co/ModeloCSJ/index.php?sesion=&amp;op=8&amp;sop=8.5.6&amp;id_estrutura=367&amp;id=22226.00000&amp;hr=1" xr:uid="{23ED2F74-BBCA-4B39-A528-A025FED5A212}"/>
    <hyperlink ref="B2118" r:id="rId1345" display="http://sistemagestioncalidad.ramajudicial.gov.co/ModeloCSJ/index.php?sesion=&amp;op=8&amp;sop=8.5.6&amp;id_estrutura=367&amp;id=22227.00000&amp;hr=1" xr:uid="{DFC72994-E079-41D0-83E8-C633692E58F8}"/>
    <hyperlink ref="B2119" r:id="rId1346" display="http://sistemagestioncalidad.ramajudicial.gov.co/ModeloCSJ/index.php?sesion=&amp;op=8&amp;sop=8.5.6&amp;id_estrutura=1&amp;id=22228.00000&amp;hr=1" xr:uid="{1B05F2F6-8BED-4F54-A12C-52CA43E8A320}"/>
    <hyperlink ref="B2120" r:id="rId1347" display="http://sistemagestioncalidad.ramajudicial.gov.co/ModeloCSJ/index.php?sesion=&amp;op=8&amp;sop=8.5.6&amp;id_estrutura=367&amp;id=22229.00000&amp;hr=1" xr:uid="{1BD69E83-BF2B-479C-BC7D-385991AF70EC}"/>
    <hyperlink ref="B2121" r:id="rId1348" display="http://sistemagestioncalidad.ramajudicial.gov.co/ModeloCSJ/index.php?sesion=&amp;op=8&amp;sop=8.5.6&amp;id_estrutura=2&amp;id=22230.00000&amp;hr=1" xr:uid="{4AA9E59A-05B4-4052-AD1A-F5CC4158A91F}"/>
    <hyperlink ref="B2122" r:id="rId1349" display="http://sistemagestioncalidad.ramajudicial.gov.co/ModeloCSJ/index.php?sesion=&amp;op=8&amp;sop=8.5.6&amp;id_estrutura=1&amp;id=22231.00000&amp;hr=1" xr:uid="{CF06B1C3-2A73-4817-81B9-34260E8AF898}"/>
    <hyperlink ref="B2123" r:id="rId1350" display="http://sistemagestioncalidad.ramajudicial.gov.co/ModeloCSJ/index.php?sesion=&amp;op=8&amp;sop=8.5.6&amp;id_estrutura=367&amp;id=22232.00000&amp;hr=1" xr:uid="{C30DA60C-B55B-4246-B600-37C324F1F5A6}"/>
    <hyperlink ref="B2124" r:id="rId1351" display="http://sistemagestioncalidad.ramajudicial.gov.co/ModeloCSJ/index.php?sesion=&amp;op=8&amp;sop=8.5.6&amp;id_estrutura=367&amp;id=22233.00000&amp;hr=1" xr:uid="{BD4B0692-FAFF-49DF-8694-3ED1060E3488}"/>
    <hyperlink ref="B2125" r:id="rId1352" display="http://sistemagestioncalidad.ramajudicial.gov.co/ModeloCSJ/index.php?sesion=&amp;op=8&amp;sop=8.5.6&amp;id_estrutura=367&amp;id=22234.00000&amp;hr=1" xr:uid="{85B321D1-EDC7-4095-98FA-F086CC49234C}"/>
    <hyperlink ref="B2126" r:id="rId1353" display="http://sistemagestioncalidad.ramajudicial.gov.co/ModeloCSJ/index.php?sesion=&amp;op=8&amp;sop=8.5.6&amp;id_estrutura=367&amp;id=22235.00000&amp;hr=1" xr:uid="{0432896E-D540-4D99-93F0-7AE2DCD34F4D}"/>
    <hyperlink ref="B2127" r:id="rId1354" display="http://sistemagestioncalidad.ramajudicial.gov.co/ModeloCSJ/index.php?sesion=&amp;op=8&amp;sop=8.5.6&amp;id_estrutura=367&amp;id=22236.00000&amp;hr=1" xr:uid="{3D72B738-5B88-45E6-9F1F-F04C0D948339}"/>
    <hyperlink ref="B2128" r:id="rId1355" display="http://sistemagestioncalidad.ramajudicial.gov.co/ModeloCSJ/index.php?sesion=&amp;op=8&amp;sop=8.5.6&amp;id_estrutura=367&amp;id=22237.00000&amp;hr=1" xr:uid="{93D6FDC3-9801-4C16-B283-4495652606FD}"/>
    <hyperlink ref="B2129" r:id="rId1356" display="http://sistemagestioncalidad.ramajudicial.gov.co/ModeloCSJ/index.php?sesion=&amp;op=8&amp;sop=8.5.6&amp;id_estrutura=1&amp;id=22238.00000&amp;hr=1" xr:uid="{0CC98A35-393E-44D0-865A-1C3CFE12AC45}"/>
    <hyperlink ref="B2130" r:id="rId1357" display="http://sistemagestioncalidad.ramajudicial.gov.co/ModeloCSJ/index.php?sesion=&amp;op=8&amp;sop=8.5.6&amp;id_estrutura=367&amp;id=22239.00000&amp;hr=1" xr:uid="{6A98D8D5-9EB0-407C-B153-D6CB720CCAFE}"/>
    <hyperlink ref="B2131" r:id="rId1358" display="http://sistemagestioncalidad.ramajudicial.gov.co/ModeloCSJ/index.php?sesion=&amp;op=8&amp;sop=8.5.6&amp;id_estrutura=367&amp;id=22240.00000&amp;hr=1" xr:uid="{2F3A08E0-4921-44A3-B4E1-F4CF3036CB13}"/>
    <hyperlink ref="B2132" r:id="rId1359" display="http://sistemagestioncalidad.ramajudicial.gov.co/ModeloCSJ/index.php?sesion=&amp;op=8&amp;sop=8.5.6&amp;id_estrutura=367&amp;id=22241.00000&amp;hr=1" xr:uid="{C6D71757-F2A9-4CEC-8816-E667D780455B}"/>
    <hyperlink ref="B2133" r:id="rId1360" display="http://sistemagestioncalidad.ramajudicial.gov.co/ModeloCSJ/index.php?sesion=&amp;op=8&amp;sop=8.5.6&amp;id_estrutura=2&amp;id=22242.00000&amp;hr=1" xr:uid="{B131802B-7439-4AEA-AE7D-0175D935E95A}"/>
    <hyperlink ref="B2134" r:id="rId1361" display="http://sistemagestioncalidad.ramajudicial.gov.co/ModeloCSJ/index.php?sesion=&amp;op=8&amp;sop=8.5.6&amp;id_estrutura=367&amp;id=22243.00000&amp;hr=1" xr:uid="{4A400E26-E92A-4E67-93F7-FCD8943EAA6C}"/>
    <hyperlink ref="B2135" r:id="rId1362" display="http://sistemagestioncalidad.ramajudicial.gov.co/ModeloCSJ/index.php?sesion=&amp;op=8&amp;sop=8.5.6&amp;id_estrutura=1&amp;id=22244.00000&amp;hr=1" xr:uid="{A20BC7EA-FE74-49DC-893C-44E927439C74}"/>
    <hyperlink ref="B2136" r:id="rId1363" display="http://sistemagestioncalidad.ramajudicial.gov.co/ModeloCSJ/index.php?sesion=&amp;op=8&amp;sop=8.5.6&amp;id_estrutura=367&amp;id=22245.00000&amp;hr=1" xr:uid="{B4420E77-89C6-4271-8A87-6882F09A3516}"/>
    <hyperlink ref="B2137" r:id="rId1364" display="http://sistemagestioncalidad.ramajudicial.gov.co/ModeloCSJ/index.php?sesion=&amp;op=8&amp;sop=8.5.6&amp;id_estrutura=367&amp;id=22246.00000&amp;hr=1" xr:uid="{737A3CA6-41FB-4232-81F0-8E92AE410044}"/>
    <hyperlink ref="B2138" r:id="rId1365" display="http://sistemagestioncalidad.ramajudicial.gov.co/ModeloCSJ/index.php?sesion=&amp;op=8&amp;sop=8.5.6&amp;id_estrutura=367&amp;id=22247.00000&amp;hr=1" xr:uid="{106B6F10-0B90-4722-B6E7-2C3C830F2C24}"/>
    <hyperlink ref="B2139" r:id="rId1366" display="http://sistemagestioncalidad.ramajudicial.gov.co/ModeloCSJ/index.php?sesion=&amp;op=8&amp;sop=8.5.6&amp;id_estrutura=1&amp;id=22248.00000&amp;hr=1" xr:uid="{B07C95E0-80A2-443A-84C6-291819FC5E50}"/>
    <hyperlink ref="B2140" r:id="rId1367" display="http://sistemagestioncalidad.ramajudicial.gov.co/ModeloCSJ/index.php?sesion=&amp;op=8&amp;sop=8.5.6&amp;id_estrutura=1&amp;id=22249.00000&amp;hr=1" xr:uid="{2DF23617-E131-4306-8B67-E2851A1172F9}"/>
    <hyperlink ref="B2141" r:id="rId1368" display="http://sistemagestioncalidad.ramajudicial.gov.co/ModeloCSJ/index.php?sesion=&amp;op=8&amp;sop=8.5.6&amp;id_estrutura=367&amp;id=22250.00000&amp;hr=1" xr:uid="{5F9CFA3F-A119-469A-B913-64CE3483303E}"/>
    <hyperlink ref="B2142" r:id="rId1369" display="http://sistemagestioncalidad.ramajudicial.gov.co/ModeloCSJ/index.php?sesion=&amp;op=8&amp;sop=8.5.6&amp;id_estrutura=367&amp;id=22251.00000&amp;hr=1" xr:uid="{09C0A599-9283-4DF6-8EF1-333A8E61645D}"/>
    <hyperlink ref="B2143" r:id="rId1370" display="http://sistemagestioncalidad.ramajudicial.gov.co/ModeloCSJ/index.php?sesion=&amp;op=8&amp;sop=8.5.6&amp;id_estrutura=367&amp;id=22252.00000&amp;hr=1" xr:uid="{D983B49D-C481-4595-A349-9C2411CB99C1}"/>
    <hyperlink ref="B2144" r:id="rId1371" display="http://sistemagestioncalidad.ramajudicial.gov.co/ModeloCSJ/index.php?sesion=&amp;op=8&amp;sop=8.5.6&amp;id_estrutura=367&amp;id=22253.00000&amp;hr=1" xr:uid="{FC94B7B3-5E6A-4A20-8A8E-0E954795090F}"/>
    <hyperlink ref="B2145" r:id="rId1372" display="http://sistemagestioncalidad.ramajudicial.gov.co/ModeloCSJ/index.php?sesion=&amp;op=8&amp;sop=8.5.6&amp;id_estrutura=367&amp;id=22254.00000&amp;hr=1" xr:uid="{7E20C61E-18D4-4F7E-A14E-6921515013CE}"/>
    <hyperlink ref="B2146" r:id="rId1373" display="http://sistemagestioncalidad.ramajudicial.gov.co/ModeloCSJ/index.php?sesion=&amp;op=8&amp;sop=8.5.6&amp;id_estrutura=367&amp;id=22255.00000&amp;hr=1" xr:uid="{4C415F9E-C0EB-4859-A35C-9960644AAFA4}"/>
    <hyperlink ref="B2147" r:id="rId1374" display="http://sistemagestioncalidad.ramajudicial.gov.co/ModeloCSJ/index.php?sesion=&amp;op=8&amp;sop=8.5.6&amp;id_estrutura=1&amp;id=22256.00000&amp;hr=1" xr:uid="{81C52F2B-9E67-404A-B0DD-F267D4BF9A9B}"/>
    <hyperlink ref="B2148" r:id="rId1375" display="http://sistemagestioncalidad.ramajudicial.gov.co/ModeloCSJ/index.php?sesion=&amp;op=8&amp;sop=8.5.6&amp;id_estrutura=367&amp;id=22257.00000&amp;hr=1" xr:uid="{5C011B91-BA49-4AF8-9C63-1202D14D60CB}"/>
    <hyperlink ref="B2149" r:id="rId1376" display="http://sistemagestioncalidad.ramajudicial.gov.co/ModeloCSJ/index.php?sesion=&amp;op=8&amp;sop=8.5.6&amp;id_estrutura=2&amp;id=22258.00000&amp;hr=1" xr:uid="{AE0979DA-7C92-4E12-9A17-4D96EFD90B3E}"/>
    <hyperlink ref="B2150" r:id="rId1377" display="http://sistemagestioncalidad.ramajudicial.gov.co/ModeloCSJ/index.php?sesion=&amp;op=8&amp;sop=8.5.6&amp;id_estrutura=2&amp;id=22259.00000&amp;hr=1" xr:uid="{CF67A673-E639-4E59-8C8F-D54E0BE2146E}"/>
    <hyperlink ref="B2151" r:id="rId1378" display="http://sistemagestioncalidad.ramajudicial.gov.co/ModeloCSJ/index.php?sesion=&amp;op=8&amp;sop=8.5.6&amp;id_estrutura=367&amp;id=22260.00000&amp;hr=1" xr:uid="{F5A2DE45-CE26-4CF5-9B41-FBA5EED94633}"/>
    <hyperlink ref="B2152" r:id="rId1379" display="http://sistemagestioncalidad.ramajudicial.gov.co/ModeloCSJ/index.php?sesion=&amp;op=8&amp;sop=8.5.6&amp;id_estrutura=367&amp;id=22261.00000&amp;hr=1" xr:uid="{A3260B2C-4A23-4D66-B83D-1CA48DA15311}"/>
    <hyperlink ref="B2153" r:id="rId1380" display="http://sistemagestioncalidad.ramajudicial.gov.co/ModeloCSJ/index.php?sesion=&amp;op=8&amp;sop=8.5.6&amp;id_estrutura=367&amp;id=22262.00000&amp;hr=1" xr:uid="{8EABF267-B7D1-4711-BDBF-86F60C213BB7}"/>
    <hyperlink ref="B2154" r:id="rId1381" display="http://sistemagestioncalidad.ramajudicial.gov.co/ModeloCSJ/index.php?sesion=&amp;op=8&amp;sop=8.5.6&amp;id_estrutura=367&amp;id=22263.00000&amp;hr=1" xr:uid="{99DACA1F-0463-4210-A244-493019435D7C}"/>
    <hyperlink ref="B2155" r:id="rId1382" display="http://sistemagestioncalidad.ramajudicial.gov.co/ModeloCSJ/index.php?sesion=&amp;op=8&amp;sop=8.5.6&amp;id_estrutura=367&amp;id=22264.00000&amp;hr=1" xr:uid="{8287C70E-6D36-4871-8E36-050A098199BB}"/>
    <hyperlink ref="B2156" r:id="rId1383" display="http://sistemagestioncalidad.ramajudicial.gov.co/ModeloCSJ/index.php?sesion=&amp;op=8&amp;sop=8.5.6&amp;id_estrutura=367&amp;id=22265.00000&amp;hr=1" xr:uid="{94756FA4-BBA6-4C8A-A1D1-E8D3CDAF9851}"/>
    <hyperlink ref="B2157" r:id="rId1384" display="http://sistemagestioncalidad.ramajudicial.gov.co/ModeloCSJ/index.php?sesion=&amp;op=8&amp;sop=8.5.6&amp;id_estrutura=367&amp;id=22266.00000&amp;hr=1" xr:uid="{0309544E-EF6E-476A-A273-E2A1EB6DE4F9}"/>
    <hyperlink ref="B2158" r:id="rId1385" display="http://sistemagestioncalidad.ramajudicial.gov.co/ModeloCSJ/index.php?sesion=&amp;op=8&amp;sop=8.5.6&amp;id_estrutura=367&amp;id=22267.00000&amp;hr=1" xr:uid="{A272A914-72D1-4C7A-815B-C12DD23639EA}"/>
    <hyperlink ref="B2159" r:id="rId1386" display="http://sistemagestioncalidad.ramajudicial.gov.co/ModeloCSJ/index.php?sesion=&amp;op=8&amp;sop=8.5.6&amp;id_estrutura=367&amp;id=22268.00000&amp;hr=1" xr:uid="{BCF77B4B-DDAF-462B-AB59-418B72CA01EE}"/>
    <hyperlink ref="B2160" r:id="rId1387" display="http://sistemagestioncalidad.ramajudicial.gov.co/ModeloCSJ/index.php?sesion=&amp;op=8&amp;sop=8.5.6&amp;id_estrutura=1&amp;id=22269.00000&amp;hr=1" xr:uid="{08527244-84F2-4C82-B7F8-1700CE865F8F}"/>
    <hyperlink ref="B2161" r:id="rId1388" display="http://sistemagestioncalidad.ramajudicial.gov.co/ModeloCSJ/index.php?sesion=&amp;op=8&amp;sop=8.5.6&amp;id_estrutura=367&amp;id=22270.00000&amp;hr=1" xr:uid="{C03E1E55-7C79-46F6-9C43-4D65DF37B27B}"/>
    <hyperlink ref="B2162" r:id="rId1389" display="http://sistemagestioncalidad.ramajudicial.gov.co/ModeloCSJ/index.php?sesion=&amp;op=8&amp;sop=8.5.6&amp;id_estrutura=367&amp;id=22271.00000&amp;hr=1" xr:uid="{F2ACAF07-DB42-483C-9778-B0ABB8CDCA1E}"/>
    <hyperlink ref="B2163" r:id="rId1390" display="http://sistemagestioncalidad.ramajudicial.gov.co/ModeloCSJ/index.php?sesion=&amp;op=8&amp;sop=8.5.6&amp;id_estrutura=367&amp;id=22272.00000&amp;hr=1" xr:uid="{A593F0BE-21DF-4226-B621-5E887AF0226A}"/>
    <hyperlink ref="B2164" r:id="rId1391" display="http://sistemagestioncalidad.ramajudicial.gov.co/ModeloCSJ/index.php?sesion=&amp;op=8&amp;sop=8.5.6&amp;id_estrutura=1&amp;id=22273.00000&amp;hr=1" xr:uid="{88AE889D-AE46-4350-998F-4761787E35B5}"/>
    <hyperlink ref="B2165" r:id="rId1392" display="http://sistemagestioncalidad.ramajudicial.gov.co/ModeloCSJ/index.php?sesion=&amp;op=8&amp;sop=8.5.6&amp;id_estrutura=367&amp;id=22274.00000&amp;hr=1" xr:uid="{1275B7E7-BBE5-4858-B98D-D7B4E3AE1DDC}"/>
    <hyperlink ref="B2166" r:id="rId1393" display="http://sistemagestioncalidad.ramajudicial.gov.co/ModeloCSJ/index.php?sesion=&amp;op=8&amp;sop=8.5.6&amp;id_estrutura=367&amp;id=22275.00000&amp;hr=1" xr:uid="{05CBB295-F4DB-4BD2-80AF-F443AEB745E2}"/>
    <hyperlink ref="B2167" r:id="rId1394" display="http://sistemagestioncalidad.ramajudicial.gov.co/ModeloCSJ/index.php?sesion=&amp;op=8&amp;sop=8.5.6&amp;id_estrutura=367&amp;id=22276.00000&amp;hr=1" xr:uid="{560EBC24-E953-4A1C-9011-328133389875}"/>
    <hyperlink ref="B2168" r:id="rId1395" display="http://sistemagestioncalidad.ramajudicial.gov.co/ModeloCSJ/index.php?sesion=&amp;op=8&amp;sop=8.5.6&amp;id_estrutura=367&amp;id=22277.00000&amp;hr=1" xr:uid="{C236F0A7-331D-40F2-B457-AEF1E7C3B96E}"/>
    <hyperlink ref="B2169" r:id="rId1396" display="http://sistemagestioncalidad.ramajudicial.gov.co/ModeloCSJ/index.php?sesion=&amp;op=8&amp;sop=8.5.6&amp;id_estrutura=367&amp;id=22278.00000&amp;hr=1" xr:uid="{3EDFAEC0-F3D9-439B-9A9B-99C236563449}"/>
    <hyperlink ref="B2170" r:id="rId1397" display="http://sistemagestioncalidad.ramajudicial.gov.co/ModeloCSJ/index.php?sesion=&amp;op=8&amp;sop=8.5.6&amp;id_estrutura=1&amp;id=22279.00000&amp;hr=1" xr:uid="{8245A01C-E218-442C-8D80-F07A2C22B546}"/>
    <hyperlink ref="B2171" r:id="rId1398" display="http://sistemagestioncalidad.ramajudicial.gov.co/ModeloCSJ/index.php?sesion=&amp;op=8&amp;sop=8.5.6&amp;id_estrutura=367&amp;id=22280.00000&amp;hr=1" xr:uid="{8AF69156-F5E4-481C-B99F-E5DF222DF3A9}"/>
    <hyperlink ref="B2172" r:id="rId1399" display="http://sistemagestioncalidad.ramajudicial.gov.co/ModeloCSJ/index.php?sesion=&amp;op=8&amp;sop=8.5.6&amp;id_estrutura=2&amp;id=22281.00000&amp;hr=1" xr:uid="{400C3EA1-4E82-4C3D-B999-B15C32657F7B}"/>
    <hyperlink ref="B2173" r:id="rId1400" display="http://sistemagestioncalidad.ramajudicial.gov.co/ModeloCSJ/index.php?sesion=&amp;op=8&amp;sop=8.5.6&amp;id_estrutura=1&amp;id=22282.00000&amp;hr=1" xr:uid="{6D7661C7-7A59-477A-BEB0-990ACE17BB1E}"/>
    <hyperlink ref="B2174" r:id="rId1401" display="http://sistemagestioncalidad.ramajudicial.gov.co/ModeloCSJ/index.php?sesion=&amp;op=8&amp;sop=8.5.6&amp;id_estrutura=367&amp;id=22283.00000&amp;hr=1" xr:uid="{4682DD4C-08D9-4744-9C48-28A9B37C8987}"/>
    <hyperlink ref="B2175" r:id="rId1402" display="http://sistemagestioncalidad.ramajudicial.gov.co/ModeloCSJ/index.php?sesion=&amp;op=8&amp;sop=8.5.6&amp;id_estrutura=367&amp;id=22284.00000&amp;hr=1" xr:uid="{FFF494AA-28E2-45A4-A2EE-FD703DF5B278}"/>
    <hyperlink ref="B2176" r:id="rId1403" display="http://sistemagestioncalidad.ramajudicial.gov.co/ModeloCSJ/index.php?sesion=&amp;op=8&amp;sop=8.5.6&amp;id_estrutura=367&amp;id=22285.00000&amp;hr=1" xr:uid="{53537687-FD7A-4A9F-9AA2-FB7B511578B3}"/>
    <hyperlink ref="B2177" r:id="rId1404" display="http://sistemagestioncalidad.ramajudicial.gov.co/ModeloCSJ/index.php?sesion=&amp;op=8&amp;sop=8.5.6&amp;id_estrutura=367&amp;id=22286.00000&amp;hr=1" xr:uid="{40598488-035A-4A33-A4C3-3802313D0A70}"/>
    <hyperlink ref="B2178" r:id="rId1405" display="http://sistemagestioncalidad.ramajudicial.gov.co/ModeloCSJ/index.php?sesion=&amp;op=8&amp;sop=8.5.6&amp;id_estrutura=367&amp;id=22287.00000&amp;hr=1" xr:uid="{51F9491D-AB29-4E69-AEC5-5B83C68F7C5C}"/>
    <hyperlink ref="B2179" r:id="rId1406" display="http://sistemagestioncalidad.ramajudicial.gov.co/ModeloCSJ/index.php?sesion=&amp;op=8&amp;sop=8.5.6&amp;id_estrutura=1&amp;id=22288.00000&amp;hr=1" xr:uid="{C6A20DB4-1F42-445F-A3FE-61E361F419BC}"/>
    <hyperlink ref="B2180" r:id="rId1407" display="http://sistemagestioncalidad.ramajudicial.gov.co/ModeloCSJ/index.php?sesion=&amp;op=8&amp;sop=8.5.6&amp;id_estrutura=1&amp;id=22289.00000&amp;hr=1" xr:uid="{D022EF1C-978E-40BA-B33D-972D540C16F9}"/>
    <hyperlink ref="B2181" r:id="rId1408" display="http://sistemagestioncalidad.ramajudicial.gov.co/ModeloCSJ/index.php?sesion=&amp;op=8&amp;sop=8.5.6&amp;id_estrutura=1&amp;id=22290.00000&amp;hr=1" xr:uid="{8C015B0B-E2CA-406E-85D6-1CE81688FB49}"/>
    <hyperlink ref="B2182" r:id="rId1409" display="http://sistemagestioncalidad.ramajudicial.gov.co/ModeloCSJ/index.php?sesion=&amp;op=8&amp;sop=8.5.6&amp;id_estrutura=1&amp;id=22291.00000&amp;hr=1" xr:uid="{74296BC5-98F8-41EA-AC64-3F0F5BB6A208}"/>
    <hyperlink ref="B2183" r:id="rId1410" display="http://sistemagestioncalidad.ramajudicial.gov.co/ModeloCSJ/index.php?sesion=&amp;op=8&amp;sop=8.5.6&amp;id_estrutura=1&amp;id=22292.00000&amp;hr=1" xr:uid="{791E7AC2-A13B-476D-ACE1-F094A50DC7B4}"/>
    <hyperlink ref="B2184" r:id="rId1411" display="http://sistemagestioncalidad.ramajudicial.gov.co/ModeloCSJ/index.php?sesion=&amp;op=8&amp;sop=8.5.6&amp;id_estrutura=367&amp;id=22293.00000&amp;hr=1" xr:uid="{251C8215-EA10-463A-BA93-068455C58C29}"/>
    <hyperlink ref="B2185" r:id="rId1412" display="http://sistemagestioncalidad.ramajudicial.gov.co/ModeloCSJ/index.php?sesion=&amp;op=8&amp;sop=8.5.6&amp;id_estrutura=1&amp;id=22294.00000&amp;hr=1" xr:uid="{F43A203D-8DBA-4A4A-8964-5D15A08A1F25}"/>
    <hyperlink ref="B2186" r:id="rId1413" display="http://sistemagestioncalidad.ramajudicial.gov.co/ModeloCSJ/index.php?sesion=&amp;op=8&amp;sop=8.5.6&amp;id_estrutura=367&amp;id=22295.00000&amp;hr=1" xr:uid="{5B565F36-0EF5-4721-B339-9478627EF487}"/>
    <hyperlink ref="B2187" r:id="rId1414" display="http://sistemagestioncalidad.ramajudicial.gov.co/ModeloCSJ/index.php?sesion=&amp;op=8&amp;sop=8.5.6&amp;id_estrutura=2&amp;id=22296.00000&amp;hr=1" xr:uid="{62287B79-607A-474F-A033-52E7956A1D9A}"/>
    <hyperlink ref="B2188" r:id="rId1415" display="http://sistemagestioncalidad.ramajudicial.gov.co/ModeloCSJ/index.php?sesion=&amp;op=8&amp;sop=8.5.6&amp;id_estrutura=367&amp;id=22297.00000&amp;hr=1" xr:uid="{F8AA42CA-7B95-4283-A99B-C7E2F7FEA564}"/>
    <hyperlink ref="B2189" r:id="rId1416" display="http://sistemagestioncalidad.ramajudicial.gov.co/ModeloCSJ/index.php?sesion=&amp;op=8&amp;sop=8.5.6&amp;id_estrutura=367&amp;id=22298.00000&amp;hr=1" xr:uid="{7A18DCEF-CD2E-4981-8A99-4A98CF42E52A}"/>
    <hyperlink ref="B2190" r:id="rId1417" display="http://sistemagestioncalidad.ramajudicial.gov.co/ModeloCSJ/index.php?sesion=&amp;op=8&amp;sop=8.5.6&amp;id_estrutura=2&amp;id=22299.00000&amp;hr=1" xr:uid="{B416585C-995F-423B-811E-D3FCFB546D12}"/>
    <hyperlink ref="B2191" r:id="rId1418" display="http://sistemagestioncalidad.ramajudicial.gov.co/ModeloCSJ/index.php?sesion=&amp;op=8&amp;sop=8.5.6&amp;id_estrutura=2&amp;id=22300.00000&amp;hr=1" xr:uid="{70F049D8-1705-4688-B0F0-2FF9357E13F2}"/>
    <hyperlink ref="B2192" r:id="rId1419" display="http://sistemagestioncalidad.ramajudicial.gov.co/ModeloCSJ/index.php?sesion=&amp;op=8&amp;sop=8.5.6&amp;id_estrutura=367&amp;id=22301.00000&amp;hr=1" xr:uid="{C8EA223F-EA0B-47AC-BD50-C16E7B09B835}"/>
    <hyperlink ref="B2193" r:id="rId1420" display="http://sistemagestioncalidad.ramajudicial.gov.co/ModeloCSJ/index.php?sesion=&amp;op=8&amp;sop=8.5.6&amp;id_estrutura=367&amp;id=22302.00000&amp;hr=1" xr:uid="{8EE9FF9E-8C44-4EFF-B355-A7B842A42813}"/>
    <hyperlink ref="B2194" r:id="rId1421" display="http://sistemagestioncalidad.ramajudicial.gov.co/ModeloCSJ/index.php?sesion=&amp;op=8&amp;sop=8.5.6&amp;id_estrutura=367&amp;id=22303.00000&amp;hr=1" xr:uid="{23966794-65E3-4368-9145-DB92CF53ED5B}"/>
    <hyperlink ref="B2195" r:id="rId1422" display="http://sistemagestioncalidad.ramajudicial.gov.co/ModeloCSJ/index.php?sesion=&amp;op=8&amp;sop=8.5.6&amp;id_estrutura=367&amp;id=22304.00000&amp;hr=1" xr:uid="{621C14D6-BC02-4A2D-B3C5-D94305893D86}"/>
    <hyperlink ref="B2196" r:id="rId1423" display="http://sistemagestioncalidad.ramajudicial.gov.co/ModeloCSJ/index.php?sesion=&amp;op=8&amp;sop=8.5.6&amp;id_estrutura=1&amp;id=22305.00000&amp;hr=1" xr:uid="{D20FDB81-2F9C-4C52-88DA-F26727B92E30}"/>
    <hyperlink ref="B2197" r:id="rId1424" display="http://sistemagestioncalidad.ramajudicial.gov.co/ModeloCSJ/index.php?sesion=&amp;op=8&amp;sop=8.5.6&amp;id_estrutura=1&amp;id=22306.00000&amp;hr=1" xr:uid="{0B142470-0A6C-4DDA-AC70-5E49C83B1219}"/>
    <hyperlink ref="B2198" r:id="rId1425" display="http://sistemagestioncalidad.ramajudicial.gov.co/ModeloCSJ/index.php?sesion=&amp;op=8&amp;sop=8.5.6&amp;id_estrutura=367&amp;id=22307.00000&amp;hr=1" xr:uid="{64B2317C-27E6-431F-8EBB-F9EC90C75817}"/>
    <hyperlink ref="B2199" r:id="rId1426" display="http://sistemagestioncalidad.ramajudicial.gov.co/ModeloCSJ/index.php?sesion=&amp;op=8&amp;sop=8.5.6&amp;id_estrutura=1&amp;id=22308.00000&amp;hr=1" xr:uid="{4CB1F1AB-A57E-4DA9-8F78-1191E767CDFC}"/>
    <hyperlink ref="B2200" r:id="rId1427" display="http://sistemagestioncalidad.ramajudicial.gov.co/ModeloCSJ/index.php?sesion=&amp;op=8&amp;sop=8.5.6&amp;id_estrutura=367&amp;id=22309.00000&amp;hr=1" xr:uid="{718DDA2C-F813-49F5-8043-0B682A6E8B63}"/>
    <hyperlink ref="B2201" r:id="rId1428" display="http://sistemagestioncalidad.ramajudicial.gov.co/ModeloCSJ/index.php?sesion=&amp;op=8&amp;sop=8.5.6&amp;id_estrutura=367&amp;id=22310.00000&amp;hr=1" xr:uid="{05AB44FF-AB4B-4F12-8FB2-F8A5186629CD}"/>
    <hyperlink ref="B2202" r:id="rId1429" display="http://sistemagestioncalidad.ramajudicial.gov.co/ModeloCSJ/index.php?sesion=&amp;op=8&amp;sop=8.5.6&amp;id_estrutura=367&amp;id=22311.00000&amp;hr=1" xr:uid="{42B417C7-33C0-40D3-B685-AADA9674A158}"/>
    <hyperlink ref="B2203" r:id="rId1430" display="http://sistemagestioncalidad.ramajudicial.gov.co/ModeloCSJ/index.php?sesion=&amp;op=8&amp;sop=8.5.6&amp;id_estrutura=367&amp;id=22312.00000&amp;hr=1" xr:uid="{4EC5E396-A3B1-49C7-B901-39D5C6E798A5}"/>
    <hyperlink ref="B2204" r:id="rId1431" display="http://sistemagestioncalidad.ramajudicial.gov.co/ModeloCSJ/index.php?sesion=&amp;op=8&amp;sop=8.5.6&amp;id_estrutura=1&amp;id=22313.00000&amp;hr=1" xr:uid="{6F3CAD7C-FE79-452A-AE58-90A5716D068A}"/>
    <hyperlink ref="B2205" r:id="rId1432" display="http://sistemagestioncalidad.ramajudicial.gov.co/ModeloCSJ/index.php?sesion=&amp;op=8&amp;sop=8.5.6&amp;id_estrutura=367&amp;id=22314.00000&amp;hr=1" xr:uid="{28A2AC41-885D-48CF-9286-EE059C30A67C}"/>
    <hyperlink ref="B2206" r:id="rId1433" display="http://sistemagestioncalidad.ramajudicial.gov.co/ModeloCSJ/index.php?sesion=&amp;op=8&amp;sop=8.5.6&amp;id_estrutura=367&amp;id=22315.00000&amp;hr=1" xr:uid="{B41CC570-C117-4907-8550-FB02240A991E}"/>
    <hyperlink ref="B2207" r:id="rId1434" display="http://sistemagestioncalidad.ramajudicial.gov.co/ModeloCSJ/index.php?sesion=&amp;op=8&amp;sop=8.5.6&amp;id_estrutura=367&amp;id=22316.00000&amp;hr=1" xr:uid="{24368A7D-164D-487D-99E6-D8628050B487}"/>
    <hyperlink ref="B2208" r:id="rId1435" display="http://sistemagestioncalidad.ramajudicial.gov.co/ModeloCSJ/index.php?sesion=&amp;op=8&amp;sop=8.5.6&amp;id_estrutura=367&amp;id=22317.00000&amp;hr=1" xr:uid="{B284167A-1687-440B-9625-224921A0B19D}"/>
    <hyperlink ref="B2209" r:id="rId1436" display="http://sistemagestioncalidad.ramajudicial.gov.co/ModeloCSJ/index.php?sesion=&amp;op=8&amp;sop=8.5.6&amp;id_estrutura=2&amp;id=22318.00000&amp;hr=1" xr:uid="{DFC57A07-1829-4356-8F57-286A5E5791BE}"/>
    <hyperlink ref="B2210" r:id="rId1437" display="http://sistemagestioncalidad.ramajudicial.gov.co/ModeloCSJ/index.php?sesion=&amp;op=8&amp;sop=8.5.6&amp;id_estrutura=367&amp;id=22319.00000&amp;hr=1" xr:uid="{51CB39C9-743E-4BC9-8BA1-800ECD34D62B}"/>
    <hyperlink ref="B2211" r:id="rId1438" display="http://sistemagestioncalidad.ramajudicial.gov.co/ModeloCSJ/index.php?sesion=&amp;op=8&amp;sop=8.5.6&amp;id_estrutura=367&amp;id=22320.00000&amp;hr=1" xr:uid="{7A5CD67D-0231-4DE3-96BA-12624F3B6343}"/>
    <hyperlink ref="B2212" r:id="rId1439" display="http://sistemagestioncalidad.ramajudicial.gov.co/ModeloCSJ/index.php?sesion=&amp;op=8&amp;sop=8.5.6&amp;id_estrutura=367&amp;id=22321.00000&amp;hr=1" xr:uid="{F4D58B31-DDF7-4D04-A539-804FFC32D98B}"/>
    <hyperlink ref="B2213" r:id="rId1440" display="http://sistemagestioncalidad.ramajudicial.gov.co/ModeloCSJ/index.php?sesion=&amp;op=8&amp;sop=8.5.6&amp;id_estrutura=2&amp;id=22322.00000&amp;hr=1" xr:uid="{6CBBDC7E-8FE5-4F29-84D8-B84E08E9F4C8}"/>
    <hyperlink ref="B2214" r:id="rId1441" display="http://sistemagestioncalidad.ramajudicial.gov.co/ModeloCSJ/index.php?sesion=&amp;op=8&amp;sop=8.5.6&amp;id_estrutura=2&amp;id=22323.00000&amp;hr=1" xr:uid="{7066594E-9EF9-4E24-8DC4-5D706533B374}"/>
    <hyperlink ref="B2215" r:id="rId1442" display="http://sistemagestioncalidad.ramajudicial.gov.co/ModeloCSJ/index.php?sesion=&amp;op=8&amp;sop=8.5.6&amp;id_estrutura=367&amp;id=22324.00000&amp;hr=1" xr:uid="{041BEB26-4932-4F4C-B55E-9CDA0260B977}"/>
    <hyperlink ref="B2216" r:id="rId1443" display="http://sistemagestioncalidad.ramajudicial.gov.co/ModeloCSJ/index.php?sesion=&amp;op=8&amp;sop=8.5.6&amp;id_estrutura=367&amp;id=22325.00000&amp;hr=1" xr:uid="{54A0C058-871D-4BC1-BFC2-F24E3E410024}"/>
    <hyperlink ref="B2217" r:id="rId1444" display="http://sistemagestioncalidad.ramajudicial.gov.co/ModeloCSJ/index.php?sesion=&amp;op=8&amp;sop=8.5.6&amp;id_estrutura=1&amp;id=22326.00000&amp;hr=1" xr:uid="{C262E37F-DFF3-4A09-9B79-475489E2ACC3}"/>
    <hyperlink ref="B2218" r:id="rId1445" display="http://sistemagestioncalidad.ramajudicial.gov.co/ModeloCSJ/index.php?sesion=&amp;op=8&amp;sop=8.5.6&amp;id_estrutura=367&amp;id=22327.00000&amp;hr=1" xr:uid="{7613A7B2-5EA8-4E00-9E9B-10C4E93D3483}"/>
    <hyperlink ref="B2219" r:id="rId1446" display="http://sistemagestioncalidad.ramajudicial.gov.co/ModeloCSJ/index.php?sesion=&amp;op=8&amp;sop=8.5.6&amp;id_estrutura=367&amp;id=22328.00000&amp;hr=1" xr:uid="{94E5C16A-18AB-4A2A-A9AF-86F3B2F9DB27}"/>
    <hyperlink ref="B2220" r:id="rId1447" display="http://sistemagestioncalidad.ramajudicial.gov.co/ModeloCSJ/index.php?sesion=&amp;op=8&amp;sop=8.5.6&amp;id_estrutura=367&amp;id=22329.00000&amp;hr=1" xr:uid="{1537A2BC-8A0D-4C44-B62A-E817F9CD0F2B}"/>
    <hyperlink ref="B2221" r:id="rId1448" display="http://sistemagestioncalidad.ramajudicial.gov.co/ModeloCSJ/index.php?sesion=&amp;op=8&amp;sop=8.5.6&amp;id_estrutura=367&amp;id=22330.00000&amp;hr=1" xr:uid="{22C231F1-7440-49F9-A31D-E12284013926}"/>
    <hyperlink ref="B2222" r:id="rId1449" display="http://sistemagestioncalidad.ramajudicial.gov.co/ModeloCSJ/index.php?sesion=&amp;op=8&amp;sop=8.5.6&amp;id_estrutura=367&amp;id=22331.00000&amp;hr=1" xr:uid="{48476F5F-8742-4084-87D5-8127C7DCFC25}"/>
    <hyperlink ref="B2223" r:id="rId1450" display="http://sistemagestioncalidad.ramajudicial.gov.co/ModeloCSJ/index.php?sesion=&amp;op=8&amp;sop=8.5.6&amp;id_estrutura=1&amp;id=22332.00000&amp;hr=1" xr:uid="{F3993069-E589-410A-82F8-A3FABE1D99E1}"/>
    <hyperlink ref="B2224" r:id="rId1451" display="http://sistemagestioncalidad.ramajudicial.gov.co/ModeloCSJ/index.php?sesion=&amp;op=8&amp;sop=8.5.6&amp;id_estrutura=367&amp;id=22333.00000&amp;hr=1" xr:uid="{37D5C1F9-A171-4A2A-B206-357D436FE546}"/>
    <hyperlink ref="B2225" r:id="rId1452" display="http://sistemagestioncalidad.ramajudicial.gov.co/ModeloCSJ/index.php?sesion=&amp;op=8&amp;sop=8.5.6&amp;id_estrutura=367&amp;id=22334.00000&amp;hr=1" xr:uid="{010E5B1D-1C20-4449-8CDD-69B540550478}"/>
    <hyperlink ref="B2226" r:id="rId1453" display="http://sistemagestioncalidad.ramajudicial.gov.co/ModeloCSJ/index.php?sesion=&amp;op=8&amp;sop=8.5.6&amp;id_estrutura=367&amp;id=22335.00000&amp;hr=1" xr:uid="{A27FE8C6-5CA6-43C7-A173-0D3AEFDBBF2B}"/>
    <hyperlink ref="B2227" r:id="rId1454" display="http://sistemagestioncalidad.ramajudicial.gov.co/ModeloCSJ/index.php?sesion=&amp;op=8&amp;sop=8.5.6&amp;id_estrutura=367&amp;id=22336.00000&amp;hr=1" xr:uid="{0351639B-E271-4C24-8642-4FD2AA9B706B}"/>
    <hyperlink ref="B2228" r:id="rId1455" display="http://sistemagestioncalidad.ramajudicial.gov.co/ModeloCSJ/index.php?sesion=&amp;op=8&amp;sop=8.5.6&amp;id_estrutura=367&amp;id=22337.00000&amp;hr=1" xr:uid="{F54868F9-633A-416F-876C-59C650F70174}"/>
    <hyperlink ref="B2229" r:id="rId1456" display="http://sistemagestioncalidad.ramajudicial.gov.co/ModeloCSJ/index.php?sesion=&amp;op=8&amp;sop=8.5.6&amp;id_estrutura=367&amp;id=22338.00000&amp;hr=1" xr:uid="{94BDAD67-4F7A-40D2-9EBE-284091A568E7}"/>
    <hyperlink ref="B2230" r:id="rId1457" display="http://sistemagestioncalidad.ramajudicial.gov.co/ModeloCSJ/index.php?sesion=&amp;op=8&amp;sop=8.5.6&amp;id_estrutura=1&amp;id=22339.00000&amp;hr=1" xr:uid="{79607287-99A6-4DAE-89F7-E1E1C436EAE8}"/>
    <hyperlink ref="B2231" r:id="rId1458" display="http://sistemagestioncalidad.ramajudicial.gov.co/ModeloCSJ/index.php?sesion=&amp;op=8&amp;sop=8.5.6&amp;id_estrutura=1&amp;id=22340.00000&amp;hr=1" xr:uid="{07E60942-A399-4FC9-916A-8F598FFDA1A6}"/>
    <hyperlink ref="B2232" r:id="rId1459" display="http://sistemagestioncalidad.ramajudicial.gov.co/ModeloCSJ/index.php?sesion=&amp;op=8&amp;sop=8.5.6&amp;id_estrutura=367&amp;id=22341.00000&amp;hr=1" xr:uid="{A655022A-8AA0-4E6E-A611-3D269F7E8ED0}"/>
    <hyperlink ref="B2233" r:id="rId1460" display="http://sistemagestioncalidad.ramajudicial.gov.co/ModeloCSJ/index.php?sesion=&amp;op=8&amp;sop=8.5.6&amp;id_estrutura=1&amp;id=22342.00000&amp;hr=1" xr:uid="{41F505EA-3564-495F-9DA8-109D02F1F108}"/>
    <hyperlink ref="B2234" r:id="rId1461" display="http://sistemagestioncalidad.ramajudicial.gov.co/ModeloCSJ/index.php?sesion=&amp;op=8&amp;sop=8.5.6&amp;id_estrutura=367&amp;id=22343.00000&amp;hr=1" xr:uid="{4423A0D7-CE4C-413C-ACCB-8C65BF40D26D}"/>
    <hyperlink ref="B2235" r:id="rId1462" display="http://sistemagestioncalidad.ramajudicial.gov.co/ModeloCSJ/index.php?sesion=&amp;op=8&amp;sop=8.5.6&amp;id_estrutura=367&amp;id=22344.00000&amp;hr=1" xr:uid="{F5401A89-5258-4E12-8071-7698EFFA40B3}"/>
    <hyperlink ref="B2236" r:id="rId1463" display="http://sistemagestioncalidad.ramajudicial.gov.co/ModeloCSJ/index.php?sesion=&amp;op=8&amp;sop=8.5.6&amp;id_estrutura=367&amp;id=22345.00000&amp;hr=1" xr:uid="{B27BC48F-BC7D-4514-AA9C-E422ACADF688}"/>
    <hyperlink ref="B2237" r:id="rId1464" display="http://sistemagestioncalidad.ramajudicial.gov.co/ModeloCSJ/index.php?sesion=&amp;op=8&amp;sop=8.5.6&amp;id_estrutura=1&amp;id=22346.00000&amp;hr=1" xr:uid="{46F53F17-322E-4DE7-865B-B00670BC65B9}"/>
    <hyperlink ref="B2238" r:id="rId1465" display="http://sistemagestioncalidad.ramajudicial.gov.co/ModeloCSJ/index.php?sesion=&amp;op=8&amp;sop=8.5.6&amp;id_estrutura=367&amp;id=22347.00000&amp;hr=1" xr:uid="{D49F2BC7-80ED-4853-99A1-93FBF223AC14}"/>
    <hyperlink ref="B2239" r:id="rId1466" display="http://sistemagestioncalidad.ramajudicial.gov.co/ModeloCSJ/index.php?sesion=&amp;op=8&amp;sop=8.5.6&amp;id_estrutura=367&amp;id=22348.00000&amp;hr=1" xr:uid="{54290D5C-4D97-42AC-9EA2-12F6CFBB03D2}"/>
    <hyperlink ref="B2240" r:id="rId1467" display="http://sistemagestioncalidad.ramajudicial.gov.co/ModeloCSJ/index.php?sesion=&amp;op=8&amp;sop=8.5.6&amp;id_estrutura=367&amp;id=22349.00000&amp;hr=1" xr:uid="{14C5616A-8185-4E20-9B86-DD5DAFF13424}"/>
    <hyperlink ref="B2241" r:id="rId1468" display="http://sistemagestioncalidad.ramajudicial.gov.co/ModeloCSJ/index.php?sesion=&amp;op=8&amp;sop=8.5.6&amp;id_estrutura=1&amp;id=22350.00000&amp;hr=1" xr:uid="{2866F1C8-5190-4BEF-A3FB-09EF5CF2E964}"/>
    <hyperlink ref="B2242" r:id="rId1469" display="http://sistemagestioncalidad.ramajudicial.gov.co/ModeloCSJ/index.php?sesion=&amp;op=8&amp;sop=8.5.6&amp;id_estrutura=367&amp;id=22351.00000&amp;hr=1" xr:uid="{D1052FB9-6488-4C7F-9376-4110FF9BFA8C}"/>
    <hyperlink ref="B2243" r:id="rId1470" display="http://sistemagestioncalidad.ramajudicial.gov.co/ModeloCSJ/index.php?sesion=&amp;op=8&amp;sop=8.5.6&amp;id_estrutura=367&amp;id=22352.00000&amp;hr=1" xr:uid="{81785CED-796F-43D5-B8B4-12CB66756B6B}"/>
    <hyperlink ref="B2244" r:id="rId1471" display="http://sistemagestioncalidad.ramajudicial.gov.co/ModeloCSJ/index.php?sesion=&amp;op=8&amp;sop=8.5.6&amp;id_estrutura=367&amp;id=22353.00000&amp;hr=1" xr:uid="{506687F3-3F55-4EEC-BA2B-7152E92267B2}"/>
    <hyperlink ref="B2245" r:id="rId1472" display="http://sistemagestioncalidad.ramajudicial.gov.co/ModeloCSJ/index.php?sesion=&amp;op=8&amp;sop=8.5.6&amp;id_estrutura=1&amp;id=22354.00000&amp;hr=1" xr:uid="{1605CA3B-8850-4A60-A844-0D7181527530}"/>
    <hyperlink ref="B2246" r:id="rId1473" display="http://sistemagestioncalidad.ramajudicial.gov.co/ModeloCSJ/index.php?sesion=&amp;op=8&amp;sop=8.5.6&amp;id_estrutura=367&amp;id=22355.00000&amp;hr=1" xr:uid="{C3D53F0C-677F-479A-96B9-D071EE97772F}"/>
    <hyperlink ref="B2247" r:id="rId1474" display="http://sistemagestioncalidad.ramajudicial.gov.co/ModeloCSJ/index.php?sesion=&amp;op=8&amp;sop=8.5.6&amp;id_estrutura=1&amp;id=22356.00000&amp;hr=1" xr:uid="{973EDECE-B1CF-41B9-826F-E0944323CEA0}"/>
    <hyperlink ref="B2248" r:id="rId1475" display="http://sistemagestioncalidad.ramajudicial.gov.co/ModeloCSJ/index.php?sesion=&amp;op=8&amp;sop=8.5.6&amp;id_estrutura=367&amp;id=22357.00000&amp;hr=1" xr:uid="{3C56D772-5BD3-4CA5-865A-4035061F2D1B}"/>
    <hyperlink ref="B2249" r:id="rId1476" display="http://sistemagestioncalidad.ramajudicial.gov.co/ModeloCSJ/index.php?sesion=&amp;op=8&amp;sop=8.5.6&amp;id_estrutura=367&amp;id=22358.00000&amp;hr=1" xr:uid="{260F6960-C950-4604-9EDE-BAA04A432EE5}"/>
    <hyperlink ref="B2250" r:id="rId1477" display="http://sistemagestioncalidad.ramajudicial.gov.co/ModeloCSJ/index.php?sesion=&amp;op=8&amp;sop=8.5.6&amp;id_estrutura=367&amp;id=22359.00000&amp;hr=1" xr:uid="{E1F15E92-8190-4B20-875D-B9359B2337C5}"/>
    <hyperlink ref="B2251" r:id="rId1478" display="http://sistemagestioncalidad.ramajudicial.gov.co/ModeloCSJ/index.php?sesion=&amp;op=8&amp;sop=8.5.6&amp;id_estrutura=367&amp;id=22360.00000&amp;hr=1" xr:uid="{DAF99E15-CF2B-40B3-B086-91CF2A8736B5}"/>
    <hyperlink ref="B2252" r:id="rId1479" display="http://sistemagestioncalidad.ramajudicial.gov.co/ModeloCSJ/index.php?sesion=&amp;op=8&amp;sop=8.5.6&amp;id_estrutura=367&amp;id=22361.00000&amp;hr=1" xr:uid="{0E67A686-3AC1-4C77-BE2E-92E0E93B09F7}"/>
    <hyperlink ref="B2253" r:id="rId1480" display="http://sistemagestioncalidad.ramajudicial.gov.co/ModeloCSJ/index.php?sesion=&amp;op=8&amp;sop=8.5.6&amp;id_estrutura=367&amp;id=22362.00000&amp;hr=1" xr:uid="{8AE9FC3C-CE42-4C82-9365-E998A6286D99}"/>
    <hyperlink ref="B2254" r:id="rId1481" display="http://sistemagestioncalidad.ramajudicial.gov.co/ModeloCSJ/index.php?sesion=&amp;op=8&amp;sop=8.5.6&amp;id_estrutura=367&amp;id=22363.00000&amp;hr=1" xr:uid="{E9D43015-D115-4BF9-928C-5576CBAC77C0}"/>
    <hyperlink ref="B2255" r:id="rId1482" display="http://sistemagestioncalidad.ramajudicial.gov.co/ModeloCSJ/index.php?sesion=&amp;op=8&amp;sop=8.5.6&amp;id_estrutura=367&amp;id=22364.00000&amp;hr=1" xr:uid="{5FA58446-97F8-4ACD-AA56-CCBBB6B8CE5B}"/>
    <hyperlink ref="B2256" r:id="rId1483" display="http://sistemagestioncalidad.ramajudicial.gov.co/ModeloCSJ/index.php?sesion=&amp;op=8&amp;sop=8.5.6&amp;id_estrutura=1&amp;id=22365.00000&amp;hr=1" xr:uid="{2746CC57-56FB-40C7-AF26-90650B47B320}"/>
    <hyperlink ref="B2257" r:id="rId1484" display="http://sistemagestioncalidad.ramajudicial.gov.co/ModeloCSJ/index.php?sesion=&amp;op=8&amp;sop=8.5.6&amp;id_estrutura=2&amp;id=22366.00000&amp;hr=1" xr:uid="{5D81C2F9-F061-46A0-B571-071755A0F79A}"/>
    <hyperlink ref="B2258" r:id="rId1485" display="http://sistemagestioncalidad.ramajudicial.gov.co/ModeloCSJ/index.php?sesion=&amp;op=8&amp;sop=8.5.6&amp;id_estrutura=1&amp;id=22367.00000&amp;hr=1" xr:uid="{F70E4F2F-0B08-4FBE-A3EF-B8438BB733FF}"/>
    <hyperlink ref="B2259" r:id="rId1486" display="http://sistemagestioncalidad.ramajudicial.gov.co/ModeloCSJ/index.php?sesion=&amp;op=8&amp;sop=8.5.6&amp;id_estrutura=367&amp;id=22368.00000&amp;hr=1" xr:uid="{FCC6577B-AEFE-4B7D-B609-4E38882D16A0}"/>
    <hyperlink ref="B2260" r:id="rId1487" display="http://sistemagestioncalidad.ramajudicial.gov.co/ModeloCSJ/index.php?sesion=&amp;op=8&amp;sop=8.5.6&amp;id_estrutura=367&amp;id=22369.00000&amp;hr=1" xr:uid="{D579DA55-4475-4EA3-80B3-11B587D4D996}"/>
    <hyperlink ref="B2261" r:id="rId1488" display="http://sistemagestioncalidad.ramajudicial.gov.co/ModeloCSJ/index.php?sesion=&amp;op=8&amp;sop=8.5.6&amp;id_estrutura=367&amp;id=22370.00000&amp;hr=1" xr:uid="{2B5F8DEB-8114-4376-A4C5-4A50B71713E0}"/>
    <hyperlink ref="B2262" r:id="rId1489" display="http://sistemagestioncalidad.ramajudicial.gov.co/ModeloCSJ/index.php?sesion=&amp;op=8&amp;sop=8.5.6&amp;id_estrutura=367&amp;id=22371.00000&amp;hr=1" xr:uid="{519146F8-D179-4DFD-942B-B39C4071A93C}"/>
    <hyperlink ref="B2263" r:id="rId1490" display="http://sistemagestioncalidad.ramajudicial.gov.co/ModeloCSJ/index.php?sesion=&amp;op=8&amp;sop=8.5.6&amp;id_estrutura=2&amp;id=22372.00000&amp;hr=1" xr:uid="{564E9760-6565-4349-BC10-FF74B286287B}"/>
    <hyperlink ref="B2264" r:id="rId1491" display="http://sistemagestioncalidad.ramajudicial.gov.co/ModeloCSJ/index.php?sesion=&amp;op=8&amp;sop=8.5.6&amp;id_estrutura=3&amp;id=22373.00000&amp;hr=1" xr:uid="{7623DB08-2213-43EE-A4EA-183301304CB1}"/>
    <hyperlink ref="B2265" r:id="rId1492" display="http://sistemagestioncalidad.ramajudicial.gov.co/ModeloCSJ/index.php?sesion=&amp;op=8&amp;sop=8.5.6&amp;id_estrutura=1&amp;id=22374.00000&amp;hr=1" xr:uid="{F2D2A057-D9EC-4751-A31C-392024AD075F}"/>
    <hyperlink ref="B2266" r:id="rId1493" display="http://sistemagestioncalidad.ramajudicial.gov.co/ModeloCSJ/index.php?sesion=&amp;op=8&amp;sop=8.5.6&amp;id_estrutura=367&amp;id=22375.00000&amp;hr=1" xr:uid="{FFD5D5B8-08F3-4E6E-AD1D-CD2BDDADE9E5}"/>
    <hyperlink ref="B2267" r:id="rId1494" display="http://sistemagestioncalidad.ramajudicial.gov.co/ModeloCSJ/index.php?sesion=&amp;op=8&amp;sop=8.5.6&amp;id_estrutura=367&amp;id=22376.00000&amp;hr=1" xr:uid="{96FC4614-8C88-4EB6-B21F-7F42FB8802AD}"/>
    <hyperlink ref="B2268" r:id="rId1495" display="http://sistemagestioncalidad.ramajudicial.gov.co/ModeloCSJ/index.php?sesion=&amp;op=8&amp;sop=8.5.6&amp;id_estrutura=1&amp;id=22377.00000&amp;hr=1" xr:uid="{B8F3D351-6CDC-43DE-AB6A-7CD83D1E9DB8}"/>
    <hyperlink ref="B2269" r:id="rId1496" display="http://sistemagestioncalidad.ramajudicial.gov.co/ModeloCSJ/index.php?sesion=&amp;op=8&amp;sop=8.5.6&amp;id_estrutura=367&amp;id=22378.00000&amp;hr=1" xr:uid="{F9568B95-FB56-40AA-AFE1-6F44BE99A22F}"/>
    <hyperlink ref="B2270" r:id="rId1497" display="http://sistemagestioncalidad.ramajudicial.gov.co/ModeloCSJ/index.php?sesion=&amp;op=8&amp;sop=8.5.6&amp;id_estrutura=2&amp;id=22379.00000&amp;hr=1" xr:uid="{7B0167AF-F789-45C5-9B75-A3F1722F047A}"/>
    <hyperlink ref="B2271" r:id="rId1498" display="http://sistemagestioncalidad.ramajudicial.gov.co/ModeloCSJ/index.php?sesion=&amp;op=8&amp;sop=8.5.6&amp;id_estrutura=2&amp;id=22380.00000&amp;hr=1" xr:uid="{D1FD4D2C-93FC-41A2-A878-E3DDEC1E5239}"/>
    <hyperlink ref="B2272" r:id="rId1499" display="http://sistemagestioncalidad.ramajudicial.gov.co/ModeloCSJ/index.php?sesion=&amp;op=8&amp;sop=8.5.6&amp;id_estrutura=2&amp;id=22381.00000&amp;hr=1" xr:uid="{22C3C11A-9991-4E70-B5A9-1B3485D1C528}"/>
    <hyperlink ref="B2273" r:id="rId1500" display="http://sistemagestioncalidad.ramajudicial.gov.co/ModeloCSJ/index.php?sesion=&amp;op=8&amp;sop=8.5.6&amp;id_estrutura=367&amp;id=22382.00000&amp;hr=1" xr:uid="{86EC283F-E35E-45A0-98C7-5719C71DB64F}"/>
    <hyperlink ref="B2274" r:id="rId1501" display="http://sistemagestioncalidad.ramajudicial.gov.co/ModeloCSJ/index.php?sesion=&amp;op=8&amp;sop=8.5.6&amp;id_estrutura=3&amp;id=22383.00000&amp;hr=1" xr:uid="{87643DD5-C32E-40A0-BB7E-4461AB8DDEB4}"/>
    <hyperlink ref="B2275" r:id="rId1502" display="http://sistemagestioncalidad.ramajudicial.gov.co/ModeloCSJ/index.php?sesion=&amp;op=8&amp;sop=8.5.6&amp;id_estrutura=3&amp;id=22384.00000&amp;hr=1" xr:uid="{787D715B-863C-4373-908B-590998375DFB}"/>
    <hyperlink ref="B2276" r:id="rId1503" display="http://sistemagestioncalidad.ramajudicial.gov.co/ModeloCSJ/index.php?sesion=&amp;op=8&amp;sop=8.5.6&amp;id_estrutura=367&amp;id=22385.00000&amp;hr=1" xr:uid="{F931D335-2EA7-413E-88B6-21C0E0E4D76B}"/>
    <hyperlink ref="B2277" r:id="rId1504" display="http://sistemagestioncalidad.ramajudicial.gov.co/ModeloCSJ/index.php?sesion=&amp;op=8&amp;sop=8.5.6&amp;id_estrutura=367&amp;id=22386.00000&amp;hr=1" xr:uid="{A77588A3-786C-4FD0-9260-BCBF99745AE5}"/>
    <hyperlink ref="B2278" r:id="rId1505" display="http://sistemagestioncalidad.ramajudicial.gov.co/ModeloCSJ/index.php?sesion=&amp;op=8&amp;sop=8.5.6&amp;id_estrutura=367&amp;id=22387.00000&amp;hr=1" xr:uid="{46281E7D-E717-4762-B49B-433989A7C51C}"/>
    <hyperlink ref="B2279" r:id="rId1506" display="http://sistemagestioncalidad.ramajudicial.gov.co/ModeloCSJ/index.php?sesion=&amp;op=8&amp;sop=8.5.6&amp;id_estrutura=367&amp;id=22388.00000&amp;hr=1" xr:uid="{687E4548-0CFD-4AD6-8AF7-7F3A1BE24C37}"/>
    <hyperlink ref="B2280" r:id="rId1507" display="http://sistemagestioncalidad.ramajudicial.gov.co/ModeloCSJ/index.php?sesion=&amp;op=8&amp;sop=8.5.6&amp;id_estrutura=367&amp;id=22389.00000&amp;hr=1" xr:uid="{66134DB6-A2AA-4C12-B7F8-D030B3BCD7EA}"/>
    <hyperlink ref="B2281" r:id="rId1508" display="http://sistemagestioncalidad.ramajudicial.gov.co/ModeloCSJ/index.php?sesion=&amp;op=8&amp;sop=8.5.6&amp;id_estrutura=2&amp;id=22390.00000&amp;hr=1" xr:uid="{EE4246ED-8547-4AC3-B4EB-2BAC7F428FE7}"/>
    <hyperlink ref="B2282" r:id="rId1509" display="http://sistemagestioncalidad.ramajudicial.gov.co/ModeloCSJ/index.php?sesion=&amp;op=8&amp;sop=8.5.6&amp;id_estrutura=3&amp;id=22391.00000&amp;hr=1" xr:uid="{0BE6DB58-CDBE-4107-BD5C-89DE01D78EED}"/>
    <hyperlink ref="B2283" r:id="rId1510" display="http://sistemagestioncalidad.ramajudicial.gov.co/ModeloCSJ/index.php?sesion=&amp;op=8&amp;sop=8.5.6&amp;id_estrutura=1&amp;id=22392.00000&amp;hr=1" xr:uid="{E2F2418D-D6AC-4C78-AD1C-33C42F8C57BA}"/>
    <hyperlink ref="B2284" r:id="rId1511" display="http://sistemagestioncalidad.ramajudicial.gov.co/ModeloCSJ/index.php?sesion=&amp;op=8&amp;sop=8.5.6&amp;id_estrutura=367&amp;id=22393.00000&amp;hr=1" xr:uid="{8FC2DECE-2CC4-444D-9441-D65521FD3A7D}"/>
    <hyperlink ref="B2285" r:id="rId1512" display="http://sistemagestioncalidad.ramajudicial.gov.co/ModeloCSJ/index.php?sesion=&amp;op=8&amp;sop=8.5.6&amp;id_estrutura=367&amp;id=22394.00000&amp;hr=1" xr:uid="{B942B7D0-F656-4E80-9B52-EEA99AC675D2}"/>
    <hyperlink ref="B2286" r:id="rId1513" display="http://sistemagestioncalidad.ramajudicial.gov.co/ModeloCSJ/index.php?sesion=&amp;op=8&amp;sop=8.5.6&amp;id_estrutura=367&amp;id=22395.00000&amp;hr=1" xr:uid="{53326658-4C3E-45E0-BE8B-874A30042734}"/>
    <hyperlink ref="B2287" r:id="rId1514" display="http://sistemagestioncalidad.ramajudicial.gov.co/ModeloCSJ/index.php?sesion=&amp;op=8&amp;sop=8.5.6&amp;id_estrutura=367&amp;id=22396.00000&amp;hr=1" xr:uid="{EA8098EB-9ACA-4986-80C7-B029CCF37A53}"/>
    <hyperlink ref="B2288" r:id="rId1515" display="http://sistemagestioncalidad.ramajudicial.gov.co/ModeloCSJ/index.php?sesion=&amp;op=8&amp;sop=8.5.6&amp;id_estrutura=3&amp;id=22397.00000&amp;hr=1" xr:uid="{5EA13622-C128-4181-B271-EC32C4C3F33D}"/>
    <hyperlink ref="B2289" r:id="rId1516" display="http://sistemagestioncalidad.ramajudicial.gov.co/ModeloCSJ/index.php?sesion=&amp;op=8&amp;sop=8.5.6&amp;id_estrutura=367&amp;id=22398.00000&amp;hr=1" xr:uid="{7B07A394-E1E4-46BD-8418-82B8465DDF5A}"/>
    <hyperlink ref="B2290" r:id="rId1517" display="http://sistemagestioncalidad.ramajudicial.gov.co/ModeloCSJ/index.php?sesion=&amp;op=8&amp;sop=8.5.6&amp;id_estrutura=2&amp;id=22399.00000&amp;hr=1" xr:uid="{D4890362-C5FE-4917-9348-8133767777EA}"/>
    <hyperlink ref="B2291" r:id="rId1518" display="http://sistemagestioncalidad.ramajudicial.gov.co/ModeloCSJ/index.php?sesion=&amp;op=8&amp;sop=8.5.6&amp;id_estrutura=2&amp;id=22400.00000&amp;hr=1" xr:uid="{E9DEA87A-19BA-4009-9BB3-F1EECF2BBFA2}"/>
    <hyperlink ref="B2292" r:id="rId1519" display="http://sistemagestioncalidad.ramajudicial.gov.co/ModeloCSJ/index.php?sesion=&amp;op=8&amp;sop=8.5.6&amp;id_estrutura=1&amp;id=22401.00000&amp;hr=1" xr:uid="{B477493B-224D-4AB5-8AC1-02D887A5CE01}"/>
    <hyperlink ref="B2293" r:id="rId1520" display="http://sistemagestioncalidad.ramajudicial.gov.co/ModeloCSJ/index.php?sesion=&amp;op=8&amp;sop=8.5.6&amp;id_estrutura=367&amp;id=22402.00000&amp;hr=1" xr:uid="{68CF85A1-79EC-4492-AF08-5DAEAF786CEE}"/>
    <hyperlink ref="B2294" r:id="rId1521" display="http://sistemagestioncalidad.ramajudicial.gov.co/ModeloCSJ/index.php?sesion=&amp;op=8&amp;sop=8.5.6&amp;id_estrutura=367&amp;id=22403.00000&amp;hr=1" xr:uid="{9E9E38D1-0BB5-442A-B78A-C3195DCA36B6}"/>
    <hyperlink ref="B2295" r:id="rId1522" display="http://sistemagestioncalidad.ramajudicial.gov.co/ModeloCSJ/index.php?sesion=&amp;op=8&amp;sop=8.5.6&amp;id_estrutura=367&amp;id=22404.00000&amp;hr=1" xr:uid="{61D5F8C4-2B5C-4212-8885-2C5526714B91}"/>
    <hyperlink ref="B2296" r:id="rId1523" display="http://sistemagestioncalidad.ramajudicial.gov.co/ModeloCSJ/index.php?sesion=&amp;op=8&amp;sop=8.5.6&amp;id_estrutura=367&amp;id=22405.00000&amp;hr=1" xr:uid="{802ED20D-DF58-4B44-98FE-BBA4A71F10BC}"/>
    <hyperlink ref="B2297" r:id="rId1524" display="http://sistemagestioncalidad.ramajudicial.gov.co/ModeloCSJ/index.php?sesion=&amp;op=8&amp;sop=8.5.6&amp;id_estrutura=367&amp;id=22406.00000&amp;hr=1" xr:uid="{5D881D5A-E2D9-4E23-8FF1-CE2EDEC46308}"/>
    <hyperlink ref="B2298" r:id="rId1525" display="http://sistemagestioncalidad.ramajudicial.gov.co/ModeloCSJ/index.php?sesion=&amp;op=8&amp;sop=8.5.6&amp;id_estrutura=367&amp;id=22407.00000&amp;hr=1" xr:uid="{466C8E3C-FCB9-4DC3-AEA1-247761F33C22}"/>
    <hyperlink ref="B2299" r:id="rId1526" display="http://sistemagestioncalidad.ramajudicial.gov.co/ModeloCSJ/index.php?sesion=&amp;op=8&amp;sop=8.5.6&amp;id_estrutura=367&amp;id=22408.00000&amp;hr=1" xr:uid="{18C1B861-8DAA-454A-BDFD-30B9B923CF94}"/>
    <hyperlink ref="B2300" r:id="rId1527" display="http://sistemagestioncalidad.ramajudicial.gov.co/ModeloCSJ/index.php?sesion=&amp;op=8&amp;sop=8.5.6&amp;id_estrutura=2&amp;id=22409.00000&amp;hr=1" xr:uid="{80FDC822-0006-4AA8-8105-478F67892ED3}"/>
    <hyperlink ref="B2301" r:id="rId1528" display="http://sistemagestioncalidad.ramajudicial.gov.co/ModeloCSJ/index.php?sesion=&amp;op=8&amp;sop=8.5.6&amp;id_estrutura=1&amp;id=22410.00000&amp;hr=1" xr:uid="{D118F532-5263-4DDC-A7CB-E5B7E88FC21C}"/>
    <hyperlink ref="B2302" r:id="rId1529" display="http://sistemagestioncalidad.ramajudicial.gov.co/ModeloCSJ/index.php?sesion=&amp;op=8&amp;sop=8.5.6&amp;id_estrutura=1&amp;id=22411.00000&amp;hr=1" xr:uid="{C4AC530D-A6CC-463B-B4FD-C7AE352C0A3A}"/>
    <hyperlink ref="B2303" r:id="rId1530" display="http://sistemagestioncalidad.ramajudicial.gov.co/ModeloCSJ/index.php?sesion=&amp;op=8&amp;sop=8.5.6&amp;id_estrutura=367&amp;id=22412.00000&amp;hr=1" xr:uid="{76E7C802-92F5-4B1A-B73F-47B22789592D}"/>
    <hyperlink ref="B2304" r:id="rId1531" display="http://sistemagestioncalidad.ramajudicial.gov.co/ModeloCSJ/index.php?sesion=&amp;op=8&amp;sop=8.5.6&amp;id_estrutura=367&amp;id=22413.00000&amp;hr=1" xr:uid="{AE8C6AF6-DFAD-4647-AE92-56C78AA81F85}"/>
    <hyperlink ref="B2305" r:id="rId1532" display="http://sistemagestioncalidad.ramajudicial.gov.co/ModeloCSJ/index.php?sesion=&amp;op=8&amp;sop=8.5.6&amp;id_estrutura=367&amp;id=22414.00000&amp;hr=1" xr:uid="{AE5E18F3-3570-4EB7-B159-2EF36951B083}"/>
    <hyperlink ref="B2306" r:id="rId1533" display="http://sistemagestioncalidad.ramajudicial.gov.co/ModeloCSJ/index.php?sesion=&amp;op=8&amp;sop=8.5.6&amp;id_estrutura=367&amp;id=22415.00000&amp;hr=1" xr:uid="{9F8E1BF6-CEEC-490D-92C7-7621A2AA6C4C}"/>
    <hyperlink ref="B2307" r:id="rId1534" display="http://sistemagestioncalidad.ramajudicial.gov.co/ModeloCSJ/index.php?sesion=&amp;op=8&amp;sop=8.5.6&amp;id_estrutura=367&amp;id=22416.00000&amp;hr=1" xr:uid="{C468F365-0773-4729-B3D8-E523BF07E5A0}"/>
    <hyperlink ref="B2308" r:id="rId1535" display="http://sistemagestioncalidad.ramajudicial.gov.co/ModeloCSJ/index.php?sesion=&amp;op=8&amp;sop=8.5.6&amp;id_estrutura=367&amp;id=22417.00000&amp;hr=1" xr:uid="{697FB883-679A-4014-8D28-542121B56BCF}"/>
    <hyperlink ref="B2309" r:id="rId1536" display="http://sistemagestioncalidad.ramajudicial.gov.co/ModeloCSJ/index.php?sesion=&amp;op=8&amp;sop=8.5.6&amp;id_estrutura=367&amp;id=22418.00000&amp;hr=1" xr:uid="{E366C776-669E-466B-872E-CB36D14DECD6}"/>
    <hyperlink ref="B2310" r:id="rId1537" display="http://sistemagestioncalidad.ramajudicial.gov.co/ModeloCSJ/index.php?sesion=&amp;op=8&amp;sop=8.5.6&amp;id_estrutura=3&amp;id=22419.00000&amp;hr=1" xr:uid="{82109A94-80CA-4F9B-8727-A3F5346A1573}"/>
    <hyperlink ref="B2311" r:id="rId1538" display="http://sistemagestioncalidad.ramajudicial.gov.co/ModeloCSJ/index.php?sesion=&amp;op=8&amp;sop=8.5.6&amp;id_estrutura=367&amp;id=22420.00000&amp;hr=1" xr:uid="{576A86E8-EFB1-43DE-9739-20658E98DCEC}"/>
    <hyperlink ref="B2312" r:id="rId1539" display="http://sistemagestioncalidad.ramajudicial.gov.co/ModeloCSJ/index.php?sesion=&amp;op=8&amp;sop=8.5.6&amp;id_estrutura=367&amp;id=22421.00000&amp;hr=1" xr:uid="{2599D31A-F3E9-461E-8E11-D13F12DCC9D4}"/>
    <hyperlink ref="B2313" r:id="rId1540" display="http://sistemagestioncalidad.ramajudicial.gov.co/ModeloCSJ/index.php?sesion=&amp;op=8&amp;sop=8.5.6&amp;id_estrutura=2&amp;id=22422.00000&amp;hr=1" xr:uid="{326761C2-A16E-449A-A410-CF2CC1E4041C}"/>
    <hyperlink ref="B2314" r:id="rId1541" display="http://sistemagestioncalidad.ramajudicial.gov.co/ModeloCSJ/index.php?sesion=&amp;op=8&amp;sop=8.5.6&amp;id_estrutura=367&amp;id=22423.00000&amp;hr=1" xr:uid="{C848F885-B687-4DC9-89EC-D7141AA377C3}"/>
    <hyperlink ref="B2315" r:id="rId1542" display="http://sistemagestioncalidad.ramajudicial.gov.co/ModeloCSJ/index.php?sesion=&amp;op=8&amp;sop=8.5.6&amp;id_estrutura=367&amp;id=22424.00000&amp;hr=1" xr:uid="{C2A5F741-F217-42F8-8DD3-0A6EC392D489}"/>
    <hyperlink ref="B2316" r:id="rId1543" display="http://sistemagestioncalidad.ramajudicial.gov.co/ModeloCSJ/index.php?sesion=&amp;op=8&amp;sop=8.5.6&amp;id_estrutura=367&amp;id=22425.00000&amp;hr=1" xr:uid="{B35ADD9B-36C5-4D49-A12D-FF36B3B166D8}"/>
    <hyperlink ref="B2317" r:id="rId1544" display="http://sistemagestioncalidad.ramajudicial.gov.co/ModeloCSJ/index.php?sesion=&amp;op=8&amp;sop=8.5.6&amp;id_estrutura=2&amp;id=22426.00000&amp;hr=1" xr:uid="{0C749D99-4E0F-48F0-B9D1-5E31E4A73B21}"/>
    <hyperlink ref="B2318" r:id="rId1545" display="http://sistemagestioncalidad.ramajudicial.gov.co/ModeloCSJ/index.php?sesion=&amp;op=8&amp;sop=8.5.6&amp;id_estrutura=1&amp;id=22427.00000&amp;hr=1" xr:uid="{49C33737-E14C-4E4C-BCF2-9F2908AB2E94}"/>
    <hyperlink ref="B2319" r:id="rId1546" display="http://sistemagestioncalidad.ramajudicial.gov.co/ModeloCSJ/index.php?sesion=&amp;op=8&amp;sop=8.5.6&amp;id_estrutura=367&amp;id=22428.00000&amp;hr=1" xr:uid="{C8704A8E-77F4-40D1-98BB-7C1482873C6E}"/>
    <hyperlink ref="B2320" r:id="rId1547" display="http://sistemagestioncalidad.ramajudicial.gov.co/ModeloCSJ/index.php?sesion=&amp;op=8&amp;sop=8.5.6&amp;id_estrutura=367&amp;id=22429.00000&amp;hr=1" xr:uid="{B7794C3F-424B-4FB9-8F19-BBAE9F6CEA39}"/>
    <hyperlink ref="B2321" r:id="rId1548" display="http://sistemagestioncalidad.ramajudicial.gov.co/ModeloCSJ/index.php?sesion=&amp;op=8&amp;sop=8.5.6&amp;id_estrutura=367&amp;id=22430.00000&amp;hr=1" xr:uid="{AAF9E243-02A7-48A7-A6EF-5BB5060EE022}"/>
    <hyperlink ref="B2322" r:id="rId1549" display="http://sistemagestioncalidad.ramajudicial.gov.co/ModeloCSJ/index.php?sesion=&amp;op=8&amp;sop=8.5.6&amp;id_estrutura=367&amp;id=22431.00000&amp;hr=1" xr:uid="{CE63F11A-D3A4-42E8-B79D-7E4ABCE469A7}"/>
    <hyperlink ref="B2323" r:id="rId1550" display="http://sistemagestioncalidad.ramajudicial.gov.co/ModeloCSJ/index.php?sesion=&amp;op=8&amp;sop=8.5.6&amp;id_estrutura=367&amp;id=22432.00000&amp;hr=1" xr:uid="{CE0F47F0-E0E5-434B-A610-F2AC7AD25FEC}"/>
    <hyperlink ref="B2324" r:id="rId1551" display="http://sistemagestioncalidad.ramajudicial.gov.co/ModeloCSJ/index.php?sesion=&amp;op=8&amp;sop=8.5.6&amp;id_estrutura=367&amp;id=22433.00000&amp;hr=1" xr:uid="{CEE70523-7E88-41E8-AFFD-164963DDFE9B}"/>
    <hyperlink ref="B2325" r:id="rId1552" display="http://sistemagestioncalidad.ramajudicial.gov.co/ModeloCSJ/index.php?sesion=&amp;op=8&amp;sop=8.5.6&amp;id_estrutura=367&amp;id=22434.00000&amp;hr=1" xr:uid="{59910B83-3494-499E-BC46-59DA672890F0}"/>
    <hyperlink ref="B2326" r:id="rId1553" display="http://sistemagestioncalidad.ramajudicial.gov.co/ModeloCSJ/index.php?sesion=&amp;op=8&amp;sop=8.5.6&amp;id_estrutura=367&amp;id=22435.00000&amp;hr=1" xr:uid="{E006BA89-E93A-4858-95AA-E11A191D621C}"/>
    <hyperlink ref="B2327" r:id="rId1554" display="http://sistemagestioncalidad.ramajudicial.gov.co/ModeloCSJ/index.php?sesion=&amp;op=8&amp;sop=8.5.6&amp;id_estrutura=367&amp;id=22436.00000&amp;hr=1" xr:uid="{49C41EAF-8FF8-4409-B98F-ED54D8D14C70}"/>
    <hyperlink ref="B2328" r:id="rId1555" display="http://sistemagestioncalidad.ramajudicial.gov.co/ModeloCSJ/index.php?sesion=&amp;op=8&amp;sop=8.5.6&amp;id_estrutura=367&amp;id=22437.00000&amp;hr=1" xr:uid="{F510ABCC-1D56-48A0-922B-856503C05293}"/>
    <hyperlink ref="B2329" r:id="rId1556" display="http://sistemagestioncalidad.ramajudicial.gov.co/ModeloCSJ/index.php?sesion=&amp;op=8&amp;sop=8.5.6&amp;id_estrutura=367&amp;id=22438.00000&amp;hr=1" xr:uid="{B4F181BD-CD3A-4A5C-8748-15FCDC5A23AE}"/>
    <hyperlink ref="B2330" r:id="rId1557" display="http://sistemagestioncalidad.ramajudicial.gov.co/ModeloCSJ/index.php?sesion=&amp;op=8&amp;sop=8.5.6&amp;id_estrutura=367&amp;id=22439.00000&amp;hr=1" xr:uid="{133476BA-9CDA-437B-872E-8BF265DE2C0A}"/>
    <hyperlink ref="B2331" r:id="rId1558" display="http://sistemagestioncalidad.ramajudicial.gov.co/ModeloCSJ/index.php?sesion=&amp;op=8&amp;sop=8.5.6&amp;id_estrutura=367&amp;id=22440.00000&amp;hr=1" xr:uid="{21D979A7-CD1E-4F81-A735-D77B7E76DA70}"/>
    <hyperlink ref="B2332" r:id="rId1559" display="http://sistemagestioncalidad.ramajudicial.gov.co/ModeloCSJ/index.php?sesion=&amp;op=8&amp;sop=8.5.6&amp;id_estrutura=367&amp;id=22441.00000&amp;hr=1" xr:uid="{B88C4D0C-7231-42FF-BD87-80FE2E431167}"/>
    <hyperlink ref="B2333" r:id="rId1560" display="http://sistemagestioncalidad.ramajudicial.gov.co/ModeloCSJ/index.php?sesion=&amp;op=8&amp;sop=8.5.6&amp;id_estrutura=1&amp;id=22442.00000&amp;hr=1" xr:uid="{8A2ACC3A-9C79-4650-B7F4-EEA67F6B89C4}"/>
    <hyperlink ref="B2334" r:id="rId1561" display="http://sistemagestioncalidad.ramajudicial.gov.co/ModeloCSJ/index.php?sesion=&amp;op=8&amp;sop=8.5.6&amp;id_estrutura=367&amp;id=22443.00000&amp;hr=1" xr:uid="{2451A3AF-A29F-40C6-8891-5734DED2DB0F}"/>
    <hyperlink ref="B2335" r:id="rId1562" display="http://sistemagestioncalidad.ramajudicial.gov.co/ModeloCSJ/index.php?sesion=&amp;op=8&amp;sop=8.5.6&amp;id_estrutura=367&amp;id=22444.00000&amp;hr=1" xr:uid="{D77C929B-8DAA-421B-9C94-4F1857F0B906}"/>
    <hyperlink ref="B2336" r:id="rId1563" display="http://sistemagestioncalidad.ramajudicial.gov.co/ModeloCSJ/index.php?sesion=&amp;op=8&amp;sop=8.5.6&amp;id_estrutura=367&amp;id=22445.00000&amp;hr=1" xr:uid="{A254F19E-A64A-45AF-981F-914ECFE542DE}"/>
    <hyperlink ref="B2337" r:id="rId1564" display="http://sistemagestioncalidad.ramajudicial.gov.co/ModeloCSJ/index.php?sesion=&amp;op=8&amp;sop=8.5.6&amp;id_estrutura=2&amp;id=22446.00000&amp;hr=1" xr:uid="{93D1FBCD-2E20-446B-AA31-BE7C1837715C}"/>
    <hyperlink ref="B2338" r:id="rId1565" display="http://sistemagestioncalidad.ramajudicial.gov.co/ModeloCSJ/index.php?sesion=&amp;op=8&amp;sop=8.5.6&amp;id_estrutura=2&amp;id=22447.00000&amp;hr=1" xr:uid="{BA7D203C-66BD-4A6D-A56E-01A46547A01D}"/>
    <hyperlink ref="B2339" r:id="rId1566" display="http://sistemagestioncalidad.ramajudicial.gov.co/ModeloCSJ/index.php?sesion=&amp;op=8&amp;sop=8.5.6&amp;id_estrutura=367&amp;id=22448.00000&amp;hr=1" xr:uid="{1C0A3D0E-6006-47DF-875E-4F96CC238ED0}"/>
    <hyperlink ref="B2340" r:id="rId1567" display="http://sistemagestioncalidad.ramajudicial.gov.co/ModeloCSJ/index.php?sesion=&amp;op=8&amp;sop=8.5.6&amp;id_estrutura=367&amp;id=22449.00000&amp;hr=1" xr:uid="{9F2DC4C3-C14F-4C2E-A6AC-E93677F84C47}"/>
    <hyperlink ref="B2341" r:id="rId1568" display="http://sistemagestioncalidad.ramajudicial.gov.co/ModeloCSJ/index.php?sesion=&amp;op=8&amp;sop=8.5.6&amp;id_estrutura=367&amp;id=22450.00000&amp;hr=1" xr:uid="{10B9972A-41CD-4648-82B3-AE6A09D8C702}"/>
    <hyperlink ref="B2342" r:id="rId1569" display="http://sistemagestioncalidad.ramajudicial.gov.co/ModeloCSJ/index.php?sesion=&amp;op=8&amp;sop=8.5.6&amp;id_estrutura=367&amp;id=22451.00000&amp;hr=1" xr:uid="{3C345794-1A0A-4A26-B223-9F5C1F0078BE}"/>
    <hyperlink ref="B2343" r:id="rId1570" display="http://sistemagestioncalidad.ramajudicial.gov.co/ModeloCSJ/index.php?sesion=&amp;op=8&amp;sop=8.5.6&amp;id_estrutura=367&amp;id=22452.00000&amp;hr=1" xr:uid="{E75B9ED4-BCC7-4B7C-8D58-BDE828085D26}"/>
    <hyperlink ref="B2344" r:id="rId1571" display="http://sistemagestioncalidad.ramajudicial.gov.co/ModeloCSJ/index.php?sesion=&amp;op=8&amp;sop=8.5.6&amp;id_estrutura=367&amp;id=22453.00000&amp;hr=1" xr:uid="{A9468448-2892-4784-A4BC-03F30A38EA9A}"/>
    <hyperlink ref="B2345" r:id="rId1572" display="http://sistemagestioncalidad.ramajudicial.gov.co/ModeloCSJ/index.php?sesion=&amp;op=8&amp;sop=8.5.6&amp;id_estrutura=2&amp;id=22454.00000&amp;hr=1" xr:uid="{3F3771B3-44B2-410B-B4C3-803D15212760}"/>
    <hyperlink ref="B2346" r:id="rId1573" display="http://sistemagestioncalidad.ramajudicial.gov.co/ModeloCSJ/index.php?sesion=&amp;op=8&amp;sop=8.5.6&amp;id_estrutura=2&amp;id=22455.00000&amp;hr=1" xr:uid="{928DB07E-2E87-4BCC-A30F-8CBCD6EECC42}"/>
    <hyperlink ref="B2347" r:id="rId1574" display="http://sistemagestioncalidad.ramajudicial.gov.co/ModeloCSJ/index.php?sesion=&amp;op=8&amp;sop=8.5.6&amp;id_estrutura=367&amp;id=22456.00000&amp;hr=1" xr:uid="{AE5A4BC9-DAF5-4348-9CDA-9F289FD9841E}"/>
    <hyperlink ref="B2348" r:id="rId1575" display="http://sistemagestioncalidad.ramajudicial.gov.co/ModeloCSJ/index.php?sesion=&amp;op=8&amp;sop=8.5.6&amp;id_estrutura=1&amp;id=22457.00000&amp;hr=1" xr:uid="{7D5CE43A-D1AC-464E-8366-A191DFC7BC46}"/>
    <hyperlink ref="B2349" r:id="rId1576" display="http://sistemagestioncalidad.ramajudicial.gov.co/ModeloCSJ/index.php?sesion=&amp;op=8&amp;sop=8.5.6&amp;id_estrutura=367&amp;id=22458.00000&amp;hr=1" xr:uid="{59357AF8-2211-4D4D-A964-03388E77169C}"/>
    <hyperlink ref="B2350" r:id="rId1577" display="http://sistemagestioncalidad.ramajudicial.gov.co/ModeloCSJ/index.php?sesion=&amp;op=8&amp;sop=8.5.6&amp;id_estrutura=367&amp;id=22459.00000&amp;hr=1" xr:uid="{868AE3AF-6C16-4327-9A87-7CBBDDDE7B48}"/>
    <hyperlink ref="B2351" r:id="rId1578" display="http://sistemagestioncalidad.ramajudicial.gov.co/ModeloCSJ/index.php?sesion=&amp;op=8&amp;sop=8.5.6&amp;id_estrutura=367&amp;id=22460.00000&amp;hr=1" xr:uid="{87CE8DF9-33CD-4F17-A314-48AD080A9B61}"/>
    <hyperlink ref="B2352" r:id="rId1579" display="http://sistemagestioncalidad.ramajudicial.gov.co/ModeloCSJ/index.php?sesion=&amp;op=8&amp;sop=8.5.6&amp;id_estrutura=1&amp;id=22461.00000&amp;hr=1" xr:uid="{DAA57897-DEA8-4019-B4BD-C1EF3EFAA510}"/>
    <hyperlink ref="B2353" r:id="rId1580" display="http://sistemagestioncalidad.ramajudicial.gov.co/ModeloCSJ/index.php?sesion=&amp;op=8&amp;sop=8.5.6&amp;id_estrutura=367&amp;id=22462.00000&amp;hr=1" xr:uid="{46A8F219-910C-4388-B6B9-6C916507D2A5}"/>
    <hyperlink ref="B2354" r:id="rId1581" display="http://sistemagestioncalidad.ramajudicial.gov.co/ModeloCSJ/index.php?sesion=&amp;op=8&amp;sop=8.5.6&amp;id_estrutura=367&amp;id=22463.00000&amp;hr=1" xr:uid="{B24AF827-F236-44BD-95E6-5741274C2AE6}"/>
    <hyperlink ref="B2355" r:id="rId1582" display="http://sistemagestioncalidad.ramajudicial.gov.co/ModeloCSJ/index.php?sesion=&amp;op=8&amp;sop=8.5.6&amp;id_estrutura=367&amp;id=22464.00000&amp;hr=1" xr:uid="{C127A85A-0410-42A6-B85C-FB145AF1BC94}"/>
    <hyperlink ref="B2356" r:id="rId1583" display="http://sistemagestioncalidad.ramajudicial.gov.co/ModeloCSJ/index.php?sesion=&amp;op=8&amp;sop=8.5.6&amp;id_estrutura=367&amp;id=22465.00000&amp;hr=1" xr:uid="{8A8CB855-8BAC-487A-BE4E-6ABDEC81AE52}"/>
    <hyperlink ref="B2357" r:id="rId1584" display="http://sistemagestioncalidad.ramajudicial.gov.co/ModeloCSJ/index.php?sesion=&amp;op=8&amp;sop=8.5.6&amp;id_estrutura=367&amp;id=22466.00000&amp;hr=1" xr:uid="{700CE3FD-BE0D-4324-87B9-E064DEB5E6EE}"/>
    <hyperlink ref="B2358" r:id="rId1585" display="http://sistemagestioncalidad.ramajudicial.gov.co/ModeloCSJ/index.php?sesion=&amp;op=8&amp;sop=8.5.6&amp;id_estrutura=1&amp;id=22467.00000&amp;hr=1" xr:uid="{489891A1-AAC1-430D-ADA2-03C36480C153}"/>
    <hyperlink ref="B2359" r:id="rId1586" display="http://sistemagestioncalidad.ramajudicial.gov.co/ModeloCSJ/index.php?sesion=&amp;op=8&amp;sop=8.5.6&amp;id_estrutura=367&amp;id=22468.00000&amp;hr=1" xr:uid="{8B9842BB-8D8C-4B22-B782-B41D79C0A60B}"/>
    <hyperlink ref="B2360" r:id="rId1587" display="http://sistemagestioncalidad.ramajudicial.gov.co/ModeloCSJ/index.php?sesion=&amp;op=8&amp;sop=8.5.6&amp;id_estrutura=367&amp;id=22469.00000&amp;hr=1" xr:uid="{501279DD-229E-482B-9FFF-463DD48D7CC4}"/>
    <hyperlink ref="B2361" r:id="rId1588" display="http://sistemagestioncalidad.ramajudicial.gov.co/ModeloCSJ/index.php?sesion=&amp;op=8&amp;sop=8.5.6&amp;id_estrutura=367&amp;id=22470.00000&amp;hr=1" xr:uid="{FBF2B7FE-CB49-429E-B8F6-703A070CC301}"/>
    <hyperlink ref="B2362" r:id="rId1589" display="http://sistemagestioncalidad.ramajudicial.gov.co/ModeloCSJ/index.php?sesion=&amp;op=8&amp;sop=8.5.6&amp;id_estrutura=367&amp;id=22471.00000&amp;hr=1" xr:uid="{94EE3866-8748-492B-9F22-FD36FDB12092}"/>
    <hyperlink ref="B2363" r:id="rId1590" display="http://sistemagestioncalidad.ramajudicial.gov.co/ModeloCSJ/index.php?sesion=&amp;op=8&amp;sop=8.5.6&amp;id_estrutura=367&amp;id=22472.00000&amp;hr=1" xr:uid="{8643CF28-C8CA-49C1-833C-2AEE06E13A31}"/>
    <hyperlink ref="B2364" r:id="rId1591" display="http://sistemagestioncalidad.ramajudicial.gov.co/ModeloCSJ/index.php?sesion=&amp;op=8&amp;sop=8.5.6&amp;id_estrutura=1&amp;id=22473.00000&amp;hr=1" xr:uid="{9A664C66-7EEC-400F-8D35-1F6BD3C588EC}"/>
    <hyperlink ref="B2365" r:id="rId1592" display="http://sistemagestioncalidad.ramajudicial.gov.co/ModeloCSJ/index.php?sesion=&amp;op=8&amp;sop=8.5.6&amp;id_estrutura=367&amp;id=22474.00000&amp;hr=1" xr:uid="{A2EF3306-3629-44A4-A3AA-59D65C6A4AEC}"/>
    <hyperlink ref="B2366" r:id="rId1593" display="http://sistemagestioncalidad.ramajudicial.gov.co/ModeloCSJ/index.php?sesion=&amp;op=8&amp;sop=8.5.6&amp;id_estrutura=367&amp;id=22475.00000&amp;hr=1" xr:uid="{73246732-3D26-4F11-870C-C341E7F9FE7A}"/>
    <hyperlink ref="B2367" r:id="rId1594" display="http://sistemagestioncalidad.ramajudicial.gov.co/ModeloCSJ/index.php?sesion=&amp;op=8&amp;sop=8.5.6&amp;id_estrutura=3&amp;id=22476.00000&amp;hr=1" xr:uid="{3E8B9010-A2FD-4383-8087-554B29D7CB04}"/>
    <hyperlink ref="B2368" r:id="rId1595" display="http://sistemagestioncalidad.ramajudicial.gov.co/ModeloCSJ/index.php?sesion=&amp;op=8&amp;sop=8.5.6&amp;id_estrutura=367&amp;id=22477.00000&amp;hr=1" xr:uid="{BDFB0098-438F-49CF-B0B1-6FC2ED4962D1}"/>
    <hyperlink ref="B2369" r:id="rId1596" display="http://sistemagestioncalidad.ramajudicial.gov.co/ModeloCSJ/index.php?sesion=&amp;op=8&amp;sop=8.5.6&amp;id_estrutura=367&amp;id=22478.00000&amp;hr=1" xr:uid="{17ABB9AE-E490-4C64-B610-CEA7EDA4C93E}"/>
    <hyperlink ref="B2370" r:id="rId1597" display="http://sistemagestioncalidad.ramajudicial.gov.co/ModeloCSJ/index.php?sesion=&amp;op=8&amp;sop=8.5.6&amp;id_estrutura=367&amp;id=22479.00000&amp;hr=1" xr:uid="{30FE407F-A41A-4BF8-8819-73450C1F4D51}"/>
    <hyperlink ref="B2371" r:id="rId1598" display="http://sistemagestioncalidad.ramajudicial.gov.co/ModeloCSJ/index.php?sesion=&amp;op=8&amp;sop=8.5.6&amp;id_estrutura=1&amp;id=22480.00000&amp;hr=1" xr:uid="{DE7F01CA-3E66-4A36-A6E9-E996AB158290}"/>
    <hyperlink ref="B2372" r:id="rId1599" display="http://sistemagestioncalidad.ramajudicial.gov.co/ModeloCSJ/index.php?sesion=&amp;op=8&amp;sop=8.5.6&amp;id_estrutura=2&amp;id=22481.00000&amp;hr=1" xr:uid="{984C4C86-B5C4-4D9F-B950-CC7964D1C48F}"/>
    <hyperlink ref="B2373" r:id="rId1600" display="http://sistemagestioncalidad.ramajudicial.gov.co/ModeloCSJ/index.php?sesion=&amp;op=8&amp;sop=8.5.6&amp;id_estrutura=367&amp;id=22482.00000&amp;hr=1" xr:uid="{851A2355-4C3F-487A-85E9-B4AA4867FECA}"/>
    <hyperlink ref="B2374" r:id="rId1601" display="http://sistemagestioncalidad.ramajudicial.gov.co/ModeloCSJ/index.php?sesion=&amp;op=8&amp;sop=8.5.6&amp;id_estrutura=1&amp;id=22483.00000&amp;hr=1" xr:uid="{3FF2C484-1A32-4A0D-961D-58111D60EB58}"/>
    <hyperlink ref="B2375" r:id="rId1602" display="http://sistemagestioncalidad.ramajudicial.gov.co/ModeloCSJ/index.php?sesion=&amp;op=8&amp;sop=8.5.6&amp;id_estrutura=367&amp;id=22484.00000&amp;hr=1" xr:uid="{A66BCEA5-07A7-49D2-B486-006CC43DD191}"/>
    <hyperlink ref="B2376" r:id="rId1603" display="http://sistemagestioncalidad.ramajudicial.gov.co/ModeloCSJ/index.php?sesion=&amp;op=8&amp;sop=8.5.6&amp;id_estrutura=367&amp;id=22485.00000&amp;hr=1" xr:uid="{2D237FBC-4294-4C54-9CF2-2501CDCBE4BB}"/>
    <hyperlink ref="B2377" r:id="rId1604" display="http://sistemagestioncalidad.ramajudicial.gov.co/ModeloCSJ/index.php?sesion=&amp;op=8&amp;sop=8.5.6&amp;id_estrutura=1&amp;id=22486.00000&amp;hr=1" xr:uid="{BF2B004B-672C-4288-93A2-8910416EC024}"/>
    <hyperlink ref="B2378" r:id="rId1605" display="http://sistemagestioncalidad.ramajudicial.gov.co/ModeloCSJ/index.php?sesion=&amp;op=8&amp;sop=8.5.6&amp;id_estrutura=367&amp;id=22487.00000&amp;hr=1" xr:uid="{59BD9616-42EE-4704-99E9-7545B6A35415}"/>
    <hyperlink ref="B2379" r:id="rId1606" display="http://sistemagestioncalidad.ramajudicial.gov.co/ModeloCSJ/index.php?sesion=&amp;op=8&amp;sop=8.5.6&amp;id_estrutura=367&amp;id=22488.00000&amp;hr=1" xr:uid="{0CA3C8EB-7E05-4E4B-932E-C48ECBD625B7}"/>
    <hyperlink ref="B2380" r:id="rId1607" display="http://sistemagestioncalidad.ramajudicial.gov.co/ModeloCSJ/index.php?sesion=&amp;op=8&amp;sop=8.5.6&amp;id_estrutura=367&amp;id=22489.00000&amp;hr=1" xr:uid="{658DE2D1-ED9D-485A-A39B-841929A8931B}"/>
    <hyperlink ref="B2381" r:id="rId1608" display="http://sistemagestioncalidad.ramajudicial.gov.co/ModeloCSJ/index.php?sesion=&amp;op=8&amp;sop=8.5.6&amp;id_estrutura=367&amp;id=22490.00000&amp;hr=1" xr:uid="{D1B743CC-31AD-4B12-814D-A61B90E649E9}"/>
    <hyperlink ref="B2382" r:id="rId1609" display="http://sistemagestioncalidad.ramajudicial.gov.co/ModeloCSJ/index.php?sesion=&amp;op=8&amp;sop=8.5.6&amp;id_estrutura=1&amp;id=22491.00000&amp;hr=1" xr:uid="{F251F9C5-4032-4581-BFAB-136750AC35F6}"/>
    <hyperlink ref="B2383" r:id="rId1610" display="http://sistemagestioncalidad.ramajudicial.gov.co/ModeloCSJ/index.php?sesion=&amp;op=8&amp;sop=8.5.6&amp;id_estrutura=1&amp;id=22492.00000&amp;hr=1" xr:uid="{AED26B75-B8D1-4B7F-95EA-130426BF5761}"/>
    <hyperlink ref="B2384" r:id="rId1611" display="http://sistemagestioncalidad.ramajudicial.gov.co/ModeloCSJ/index.php?sesion=&amp;op=8&amp;sop=8.5.6&amp;id_estrutura=367&amp;id=22493.00000&amp;hr=1" xr:uid="{CB3037E8-120D-41A9-A5EB-555C77D9F4B8}"/>
    <hyperlink ref="B2385" r:id="rId1612" display="http://sistemagestioncalidad.ramajudicial.gov.co/ModeloCSJ/index.php?sesion=&amp;op=8&amp;sop=8.5.6&amp;id_estrutura=367&amp;id=22494.00000&amp;hr=1" xr:uid="{4AC8A9FC-FE47-4FE9-90B9-87CF9F95708A}"/>
    <hyperlink ref="B2386" r:id="rId1613" display="http://sistemagestioncalidad.ramajudicial.gov.co/ModeloCSJ/index.php?sesion=&amp;op=8&amp;sop=8.5.6&amp;id_estrutura=367&amp;id=22495.00000&amp;hr=1" xr:uid="{E4BC7CE2-85E7-402A-8FE1-C438DC25797D}"/>
    <hyperlink ref="B2387" r:id="rId1614" display="http://sistemagestioncalidad.ramajudicial.gov.co/ModeloCSJ/index.php?sesion=&amp;op=8&amp;sop=8.5.6&amp;id_estrutura=1&amp;id=22496.00000&amp;hr=1" xr:uid="{377F3A8F-1890-4710-80CA-5C2C2C377462}"/>
    <hyperlink ref="B2388" r:id="rId1615" display="http://sistemagestioncalidad.ramajudicial.gov.co/ModeloCSJ/index.php?sesion=&amp;op=8&amp;sop=8.5.6&amp;id_estrutura=2&amp;id=22497.00000&amp;hr=1" xr:uid="{CFFB7266-459D-42E1-B9B5-ED71B1AB9C8F}"/>
    <hyperlink ref="B2389" r:id="rId1616" display="http://sistemagestioncalidad.ramajudicial.gov.co/ModeloCSJ/index.php?sesion=&amp;op=8&amp;sop=8.5.6&amp;id_estrutura=367&amp;id=22498.00000&amp;hr=1" xr:uid="{3FAF1584-9C74-4993-BF96-4BBC83C203A8}"/>
    <hyperlink ref="B2390" r:id="rId1617" display="http://sistemagestioncalidad.ramajudicial.gov.co/ModeloCSJ/index.php?sesion=&amp;op=8&amp;sop=8.5.6&amp;id_estrutura=2&amp;id=22499.00000&amp;hr=1" xr:uid="{6F33B3E1-3D39-4178-BD25-A797B73C105E}"/>
    <hyperlink ref="B2391" r:id="rId1618" display="http://sistemagestioncalidad.ramajudicial.gov.co/ModeloCSJ/index.php?sesion=&amp;op=8&amp;sop=8.5.6&amp;id_estrutura=1&amp;id=22500.00000&amp;hr=1" xr:uid="{6C891347-10B2-45FB-84B0-E1ACDB0B7FC7}"/>
    <hyperlink ref="B2392" r:id="rId1619" display="http://sistemagestioncalidad.ramajudicial.gov.co/ModeloCSJ/index.php?sesion=&amp;op=8&amp;sop=8.5.6&amp;id_estrutura=367&amp;id=22501.00000&amp;hr=1" xr:uid="{93D27FA9-0549-4F7E-9DFF-4AE4ECDC0549}"/>
    <hyperlink ref="B2393" r:id="rId1620" display="http://sistemagestioncalidad.ramajudicial.gov.co/ModeloCSJ/index.php?sesion=&amp;op=8&amp;sop=8.5.6&amp;id_estrutura=367&amp;id=22502.00000&amp;hr=1" xr:uid="{F8C12870-7DF9-4494-8CD7-8C096021B025}"/>
    <hyperlink ref="B2394" r:id="rId1621" display="http://sistemagestioncalidad.ramajudicial.gov.co/ModeloCSJ/index.php?sesion=&amp;op=8&amp;sop=8.5.6&amp;id_estrutura=1&amp;id=22503.00000&amp;hr=1" xr:uid="{BE4F48BE-38FA-41D2-A61E-236FB0875E93}"/>
    <hyperlink ref="B2395" r:id="rId1622" display="http://sistemagestioncalidad.ramajudicial.gov.co/ModeloCSJ/index.php?sesion=&amp;op=8&amp;sop=8.5.6&amp;id_estrutura=1&amp;id=22504.00000&amp;hr=1" xr:uid="{D4308266-94D2-4556-AFAD-0707D59F57D1}"/>
    <hyperlink ref="B2396" r:id="rId1623" display="http://sistemagestioncalidad.ramajudicial.gov.co/ModeloCSJ/index.php?sesion=&amp;op=8&amp;sop=8.5.6&amp;id_estrutura=367&amp;id=22505.00000&amp;hr=1" xr:uid="{DC37A7C1-4D1B-4884-BA95-88690CECFC3D}"/>
    <hyperlink ref="B2397" r:id="rId1624" display="http://sistemagestioncalidad.ramajudicial.gov.co/ModeloCSJ/index.php?sesion=&amp;op=8&amp;sop=8.5.6&amp;id_estrutura=2&amp;id=22506.00000&amp;hr=1" xr:uid="{7CF7745A-D9A4-4C32-AF3A-13E6454FCF76}"/>
    <hyperlink ref="B2398" r:id="rId1625" display="http://sistemagestioncalidad.ramajudicial.gov.co/ModeloCSJ/index.php?sesion=&amp;op=8&amp;sop=8.5.6&amp;id_estrutura=367&amp;id=22507.00000&amp;hr=1" xr:uid="{064CD0FA-B637-442F-8A54-48CF2A03CFBD}"/>
    <hyperlink ref="B2399" r:id="rId1626" display="http://sistemagestioncalidad.ramajudicial.gov.co/ModeloCSJ/index.php?sesion=&amp;op=8&amp;sop=8.5.6&amp;id_estrutura=1&amp;id=22508.00000&amp;hr=1" xr:uid="{FD4270BC-01CD-46CC-86E5-CFB03B25D900}"/>
    <hyperlink ref="B2400" r:id="rId1627" display="http://sistemagestioncalidad.ramajudicial.gov.co/ModeloCSJ/index.php?sesion=&amp;op=8&amp;sop=8.5.6&amp;id_estrutura=1&amp;id=22509.00000&amp;hr=1" xr:uid="{34243374-C2AC-4A24-B70D-E4999D7856D6}"/>
    <hyperlink ref="B2401" r:id="rId1628" display="http://sistemagestioncalidad.ramajudicial.gov.co/ModeloCSJ/index.php?sesion=&amp;op=8&amp;sop=8.5.6&amp;id_estrutura=1&amp;id=22510.00000&amp;hr=1" xr:uid="{D9C81ED9-2886-4704-AE26-310370BD4FE2}"/>
    <hyperlink ref="B2402" r:id="rId1629" display="http://sistemagestioncalidad.ramajudicial.gov.co/ModeloCSJ/index.php?sesion=&amp;op=8&amp;sop=8.5.6&amp;id_estrutura=1&amp;id=22511.00000&amp;hr=1" xr:uid="{E5645B74-9989-4F46-B8DE-6B9368E75FC3}"/>
    <hyperlink ref="B2403" r:id="rId1630" display="http://sistemagestioncalidad.ramajudicial.gov.co/ModeloCSJ/index.php?sesion=&amp;op=8&amp;sop=8.5.6&amp;id_estrutura=367&amp;id=22512.00000&amp;hr=1" xr:uid="{CA65B381-0258-476C-B544-8DFABCB26695}"/>
    <hyperlink ref="B2404" r:id="rId1631" display="http://sistemagestioncalidad.ramajudicial.gov.co/ModeloCSJ/index.php?sesion=&amp;op=8&amp;sop=8.5.6&amp;id_estrutura=2&amp;id=22513.00000&amp;hr=1" xr:uid="{4EAED0DE-C146-4E6D-A719-E050321618A7}"/>
    <hyperlink ref="B2405" r:id="rId1632" display="http://sistemagestioncalidad.ramajudicial.gov.co/ModeloCSJ/index.php?sesion=&amp;op=8&amp;sop=8.5.6&amp;id_estrutura=367&amp;id=22514.00000&amp;hr=1" xr:uid="{5CBA3FDB-01B5-4ED5-8758-11441C44A6A3}"/>
    <hyperlink ref="B2406" r:id="rId1633" display="http://sistemagestioncalidad.ramajudicial.gov.co/ModeloCSJ/index.php?sesion=&amp;op=8&amp;sop=8.5.6&amp;id_estrutura=2&amp;id=22515.00000&amp;hr=1" xr:uid="{2AC1FB9A-E935-482D-AE73-2D062BC6A895}"/>
    <hyperlink ref="B2407" r:id="rId1634" display="http://sistemagestioncalidad.ramajudicial.gov.co/ModeloCSJ/index.php?sesion=&amp;op=8&amp;sop=8.5.6&amp;id_estrutura=2&amp;id=22516.00000&amp;hr=1" xr:uid="{483D438A-6EDE-46EE-9F5D-799A13D8F65D}"/>
    <hyperlink ref="B2408" r:id="rId1635" display="http://sistemagestioncalidad.ramajudicial.gov.co/ModeloCSJ/index.php?sesion=&amp;op=8&amp;sop=8.5.6&amp;id_estrutura=367&amp;id=22517.00000&amp;hr=1" xr:uid="{03AC110B-2662-428D-A5B5-F0173995BE91}"/>
    <hyperlink ref="B2409" r:id="rId1636" display="http://sistemagestioncalidad.ramajudicial.gov.co/ModeloCSJ/index.php?sesion=&amp;op=8&amp;sop=8.5.6&amp;id_estrutura=367&amp;id=22518.00000&amp;hr=1" xr:uid="{C21ED215-8635-483E-8ED3-07A07E71F9C7}"/>
    <hyperlink ref="B2410" r:id="rId1637" display="http://sistemagestioncalidad.ramajudicial.gov.co/ModeloCSJ/index.php?sesion=&amp;op=8&amp;sop=8.5.6&amp;id_estrutura=367&amp;id=22519.00000&amp;hr=1" xr:uid="{E9A4FFD2-5F8D-4FC3-A2CC-E72AFEAE153D}"/>
    <hyperlink ref="B2411" r:id="rId1638" display="http://sistemagestioncalidad.ramajudicial.gov.co/ModeloCSJ/index.php?sesion=&amp;op=8&amp;sop=8.5.6&amp;id_estrutura=1&amp;id=22520.00000&amp;hr=1" xr:uid="{84B21416-D1CA-42BC-BFDB-52FF5FEB228C}"/>
    <hyperlink ref="B2412" r:id="rId1639" display="http://sistemagestioncalidad.ramajudicial.gov.co/ModeloCSJ/index.php?sesion=&amp;op=8&amp;sop=8.5.6&amp;id_estrutura=367&amp;id=22521.00000&amp;hr=1" xr:uid="{3D6A8DC6-BBE7-4A64-A572-1C289E419F58}"/>
    <hyperlink ref="B2413" r:id="rId1640" display="http://sistemagestioncalidad.ramajudicial.gov.co/ModeloCSJ/index.php?sesion=&amp;op=8&amp;sop=8.5.6&amp;id_estrutura=367&amp;id=22522.00000&amp;hr=1" xr:uid="{07860AFA-9D7F-489D-B93F-87723AF5BA62}"/>
    <hyperlink ref="B2414" r:id="rId1641" display="http://sistemagestioncalidad.ramajudicial.gov.co/ModeloCSJ/index.php?sesion=&amp;op=8&amp;sop=8.5.6&amp;id_estrutura=367&amp;id=22523.00000&amp;hr=1" xr:uid="{F5804BE2-E7C4-46E5-B519-C4D6EE92B391}"/>
    <hyperlink ref="B2415" r:id="rId1642" display="http://sistemagestioncalidad.ramajudicial.gov.co/ModeloCSJ/index.php?sesion=&amp;op=8&amp;sop=8.5.6&amp;id_estrutura=367&amp;id=22524.00000&amp;hr=1" xr:uid="{C269BF32-00E9-4B76-B034-D4AC069B1D8F}"/>
    <hyperlink ref="B2416" r:id="rId1643" display="http://sistemagestioncalidad.ramajudicial.gov.co/ModeloCSJ/index.php?sesion=&amp;op=8&amp;sop=8.5.6&amp;id_estrutura=3&amp;id=22525.00000&amp;hr=1" xr:uid="{17E6255A-65F7-42AF-BFF9-DD9A6B2349CB}"/>
    <hyperlink ref="B2417" r:id="rId1644" display="http://sistemagestioncalidad.ramajudicial.gov.co/ModeloCSJ/index.php?sesion=&amp;op=8&amp;sop=8.5.6&amp;id_estrutura=367&amp;id=22526.00000&amp;hr=1" xr:uid="{C11301D5-0F0B-42FA-A91E-131783CCF752}"/>
    <hyperlink ref="B2418" r:id="rId1645" display="http://sistemagestioncalidad.ramajudicial.gov.co/ModeloCSJ/index.php?sesion=&amp;op=8&amp;sop=8.5.6&amp;id_estrutura=2&amp;id=22527.00000&amp;hr=1" xr:uid="{9FA359A9-858C-4AA3-BFB1-B889752F149C}"/>
    <hyperlink ref="B2419" r:id="rId1646" display="http://sistemagestioncalidad.ramajudicial.gov.co/ModeloCSJ/index.php?sesion=&amp;op=8&amp;sop=8.5.6&amp;id_estrutura=3&amp;id=22528.00000&amp;hr=1" xr:uid="{2F0A3AC3-F6CA-444F-AA1A-57B0268E9EC9}"/>
    <hyperlink ref="B2420" r:id="rId1647" display="http://sistemagestioncalidad.ramajudicial.gov.co/ModeloCSJ/index.php?sesion=&amp;op=8&amp;sop=8.5.6&amp;id_estrutura=1&amp;id=22529.00000&amp;hr=1" xr:uid="{C86BAD9E-A546-47E6-8E9F-206C79022CDD}"/>
    <hyperlink ref="B2421" r:id="rId1648" display="http://sistemagestioncalidad.ramajudicial.gov.co/ModeloCSJ/index.php?sesion=&amp;op=8&amp;sop=8.5.6&amp;id_estrutura=1&amp;id=22530.00000&amp;hr=1" xr:uid="{A9B55BEA-70E9-4236-96A6-409BD07EB9DA}"/>
    <hyperlink ref="B2422" r:id="rId1649" display="http://sistemagestioncalidad.ramajudicial.gov.co/ModeloCSJ/index.php?sesion=&amp;op=8&amp;sop=8.5.6&amp;id_estrutura=367&amp;id=22531.00000&amp;hr=1" xr:uid="{CF1548A8-C4DE-4B3F-B577-F1C69A628F4F}"/>
    <hyperlink ref="B2423" r:id="rId1650" display="http://sistemagestioncalidad.ramajudicial.gov.co/ModeloCSJ/index.php?sesion=&amp;op=8&amp;sop=8.5.6&amp;id_estrutura=367&amp;id=22532.00000&amp;hr=1" xr:uid="{EB176B2F-D155-4888-9CC4-DC3CED24A0E8}"/>
    <hyperlink ref="B2424" r:id="rId1651" display="http://sistemagestioncalidad.ramajudicial.gov.co/ModeloCSJ/index.php?sesion=&amp;op=8&amp;sop=8.5.6&amp;id_estrutura=367&amp;id=22533.00000&amp;hr=1" xr:uid="{4338BF96-2759-4ECC-804A-6CA7308B318B}"/>
    <hyperlink ref="B2425" r:id="rId1652" display="http://sistemagestioncalidad.ramajudicial.gov.co/ModeloCSJ/index.php?sesion=&amp;op=8&amp;sop=8.5.6&amp;id_estrutura=367&amp;id=22534.00000&amp;hr=1" xr:uid="{9EF39955-3E7F-4A5A-BE7E-B676D1EF613C}"/>
    <hyperlink ref="B2426" r:id="rId1653" display="http://sistemagestioncalidad.ramajudicial.gov.co/ModeloCSJ/index.php?sesion=&amp;op=8&amp;sop=8.5.6&amp;id_estrutura=367&amp;id=22535.00000&amp;hr=1" xr:uid="{8A148D81-1FB4-4F79-A573-242DB39D548F}"/>
    <hyperlink ref="B2427" r:id="rId1654" display="http://sistemagestioncalidad.ramajudicial.gov.co/ModeloCSJ/index.php?sesion=&amp;op=8&amp;sop=8.5.6&amp;id_estrutura=3&amp;id=22536.00000&amp;hr=1" xr:uid="{9C21C351-1314-4CB1-A0DE-856736426FC9}"/>
    <hyperlink ref="B2428" r:id="rId1655" display="http://sistemagestioncalidad.ramajudicial.gov.co/ModeloCSJ/index.php?sesion=&amp;op=8&amp;sop=8.5.6&amp;id_estrutura=367&amp;id=22537.00000&amp;hr=1" xr:uid="{849E3494-BA6F-4471-B8DE-DB2B6639223B}"/>
    <hyperlink ref="B2429" r:id="rId1656" display="http://sistemagestioncalidad.ramajudicial.gov.co/ModeloCSJ/index.php?sesion=&amp;op=8&amp;sop=8.5.6&amp;id_estrutura=367&amp;id=22538.00000&amp;hr=1" xr:uid="{F70DE72E-734E-4FB3-8C99-7E097CF15675}"/>
    <hyperlink ref="B2430" r:id="rId1657" display="http://sistemagestioncalidad.ramajudicial.gov.co/ModeloCSJ/index.php?sesion=&amp;op=8&amp;sop=8.5.6&amp;id_estrutura=3&amp;id=22539.00000&amp;hr=1" xr:uid="{E622B836-4657-4607-BB68-CF40BA7E4346}"/>
    <hyperlink ref="B2431" r:id="rId1658" display="http://sistemagestioncalidad.ramajudicial.gov.co/ModeloCSJ/index.php?sesion=&amp;op=8&amp;sop=8.5.6&amp;id_estrutura=367&amp;id=22540.00000&amp;hr=1" xr:uid="{94E344AC-9A8B-4A0F-A96E-935A9754FAF4}"/>
    <hyperlink ref="B2432" r:id="rId1659" display="http://sistemagestioncalidad.ramajudicial.gov.co/ModeloCSJ/index.php?sesion=&amp;op=8&amp;sop=8.5.6&amp;id_estrutura=367&amp;id=22541.00000&amp;hr=1" xr:uid="{1B612A9C-5F71-400D-9383-2EF5D0F70BBE}"/>
    <hyperlink ref="B2433" r:id="rId1660" display="http://sistemagestioncalidad.ramajudicial.gov.co/ModeloCSJ/index.php?sesion=&amp;op=8&amp;sop=8.5.6&amp;id_estrutura=367&amp;id=22542.00000&amp;hr=1" xr:uid="{F45F3CC1-125D-40BB-A249-DA27CDFB5F58}"/>
    <hyperlink ref="B2434" r:id="rId1661" display="http://sistemagestioncalidad.ramajudicial.gov.co/ModeloCSJ/index.php?sesion=&amp;op=8&amp;sop=8.5.6&amp;id_estrutura=1&amp;id=22543.00000&amp;hr=1" xr:uid="{33D59058-4AC8-4C0B-AE96-B48FA0208F28}"/>
    <hyperlink ref="B2435" r:id="rId1662" display="http://sistemagestioncalidad.ramajudicial.gov.co/ModeloCSJ/index.php?sesion=&amp;op=8&amp;sop=8.5.6&amp;id_estrutura=1&amp;id=22544.00000&amp;hr=1" xr:uid="{5EA5BB95-99F5-4107-B677-8EC3E381FFE0}"/>
    <hyperlink ref="B2436" r:id="rId1663" display="http://sistemagestioncalidad.ramajudicial.gov.co/ModeloCSJ/index.php?sesion=&amp;op=8&amp;sop=8.5.6&amp;id_estrutura=2&amp;id=22545.00000&amp;hr=1" xr:uid="{C3AE345E-3538-455E-B6C8-0420640C60B0}"/>
    <hyperlink ref="B2437" r:id="rId1664" display="http://sistemagestioncalidad.ramajudicial.gov.co/ModeloCSJ/index.php?sesion=&amp;op=8&amp;sop=8.5.6&amp;id_estrutura=2&amp;id=22546.00000&amp;hr=1" xr:uid="{E98D96C0-6488-4D73-A26E-393D201FDA93}"/>
    <hyperlink ref="B2438" r:id="rId1665" display="http://sistemagestioncalidad.ramajudicial.gov.co/ModeloCSJ/index.php?sesion=&amp;op=8&amp;sop=8.5.6&amp;id_estrutura=1&amp;id=22547.00000&amp;hr=1" xr:uid="{FB652B22-7D8E-41A6-AC41-B7158BBB2466}"/>
    <hyperlink ref="B2439" r:id="rId1666" display="http://sistemagestioncalidad.ramajudicial.gov.co/ModeloCSJ/index.php?sesion=&amp;op=8&amp;sop=8.5.6&amp;id_estrutura=367&amp;id=22548.00000&amp;hr=1" xr:uid="{5CFD6F0F-1750-4D6B-A82B-17DA036549B6}"/>
    <hyperlink ref="B2440" r:id="rId1667" display="http://sistemagestioncalidad.ramajudicial.gov.co/ModeloCSJ/index.php?sesion=&amp;op=8&amp;sop=8.5.6&amp;id_estrutura=1&amp;id=22549.00000&amp;hr=1" xr:uid="{C0DEFEAA-FAE9-4C2F-877C-F34210FA0590}"/>
    <hyperlink ref="B2441" r:id="rId1668" display="http://sistemagestioncalidad.ramajudicial.gov.co/ModeloCSJ/index.php?sesion=&amp;op=8&amp;sop=8.5.6&amp;id_estrutura=367&amp;id=22550.00000&amp;hr=1" xr:uid="{8FF1991B-0E04-4189-A570-7BB77CF8C081}"/>
    <hyperlink ref="B2442" r:id="rId1669" display="http://sistemagestioncalidad.ramajudicial.gov.co/ModeloCSJ/index.php?sesion=&amp;op=8&amp;sop=8.5.6&amp;id_estrutura=367&amp;id=22551.00000&amp;hr=1" xr:uid="{67286C1C-C9A2-4C92-B863-4304CE6D0FB9}"/>
    <hyperlink ref="B2443" r:id="rId1670" display="http://sistemagestioncalidad.ramajudicial.gov.co/ModeloCSJ/index.php?sesion=&amp;op=8&amp;sop=8.5.6&amp;id_estrutura=367&amp;id=22552.00000&amp;hr=1" xr:uid="{D63141E4-08B1-48BE-865A-167F7394A725}"/>
    <hyperlink ref="B2444" r:id="rId1671" display="http://sistemagestioncalidad.ramajudicial.gov.co/ModeloCSJ/index.php?sesion=&amp;op=8&amp;sop=8.5.6&amp;id_estrutura=367&amp;id=22553.00000&amp;hr=1" xr:uid="{EA4A0DA0-8481-494E-A384-9C2AE06EBE34}"/>
    <hyperlink ref="B2445" r:id="rId1672" display="http://sistemagestioncalidad.ramajudicial.gov.co/ModeloCSJ/index.php?sesion=&amp;op=8&amp;sop=8.5.6&amp;id_estrutura=367&amp;id=22554.00000&amp;hr=1" xr:uid="{7FC56C20-8894-474D-9E0C-A7D766C7EA8D}"/>
    <hyperlink ref="B2446" r:id="rId1673" display="http://sistemagestioncalidad.ramajudicial.gov.co/ModeloCSJ/index.php?sesion=&amp;op=8&amp;sop=8.5.6&amp;id_estrutura=367&amp;id=22555.00000&amp;hr=1" xr:uid="{D3EDD7BC-1DA1-4BBE-8C6C-8C11FD55BFC0}"/>
    <hyperlink ref="B2447" r:id="rId1674" display="http://sistemagestioncalidad.ramajudicial.gov.co/ModeloCSJ/index.php?sesion=&amp;op=8&amp;sop=8.5.6&amp;id_estrutura=367&amp;id=22556.00000&amp;hr=1" xr:uid="{907B47E2-450D-4816-AC59-8FC97E6B34AA}"/>
    <hyperlink ref="B2448" r:id="rId1675" display="http://sistemagestioncalidad.ramajudicial.gov.co/ModeloCSJ/index.php?sesion=&amp;op=8&amp;sop=8.5.6&amp;id_estrutura=367&amp;id=22557.00000&amp;hr=1" xr:uid="{8987A495-CE1B-49A0-8A33-B7E8F1B272AC}"/>
    <hyperlink ref="B2449" r:id="rId1676" display="http://sistemagestioncalidad.ramajudicial.gov.co/ModeloCSJ/index.php?sesion=&amp;op=8&amp;sop=8.5.6&amp;id_estrutura=367&amp;id=22558.00000&amp;hr=1" xr:uid="{4B1FCFC0-7E25-47CE-817F-5B95C2DCB9F9}"/>
    <hyperlink ref="B2450" r:id="rId1677" display="http://sistemagestioncalidad.ramajudicial.gov.co/ModeloCSJ/index.php?sesion=&amp;op=8&amp;sop=8.5.6&amp;id_estrutura=367&amp;id=22559.00000&amp;hr=1" xr:uid="{A532F0B0-D5E2-41F3-AF5E-E237A24A509E}"/>
    <hyperlink ref="B2451" r:id="rId1678" display="http://sistemagestioncalidad.ramajudicial.gov.co/ModeloCSJ/index.php?sesion=&amp;op=8&amp;sop=8.5.6&amp;id_estrutura=367&amp;id=22560.00000&amp;hr=1" xr:uid="{D0246ECA-3AA4-4CAC-9DF3-E989386DCFF3}"/>
    <hyperlink ref="B2452" r:id="rId1679" display="http://sistemagestioncalidad.ramajudicial.gov.co/ModeloCSJ/index.php?sesion=&amp;op=8&amp;sop=8.5.6&amp;id_estrutura=367&amp;id=22561.00000&amp;hr=1" xr:uid="{4995A219-6739-4CB7-A2F9-610087A27719}"/>
    <hyperlink ref="B2453" r:id="rId1680" display="http://sistemagestioncalidad.ramajudicial.gov.co/ModeloCSJ/index.php?sesion=&amp;op=8&amp;sop=8.5.6&amp;id_estrutura=367&amp;id=22562.00000&amp;hr=1" xr:uid="{DA5DC606-3AA1-4BB8-8F9F-AF6C55D99763}"/>
    <hyperlink ref="B2454" r:id="rId1681" display="http://sistemagestioncalidad.ramajudicial.gov.co/ModeloCSJ/index.php?sesion=&amp;op=8&amp;sop=8.5.6&amp;id_estrutura=367&amp;id=22563.00000&amp;hr=1" xr:uid="{8A6B8583-8419-4BAC-BFE0-D90829B79645}"/>
    <hyperlink ref="B2455" r:id="rId1682" display="http://sistemagestioncalidad.ramajudicial.gov.co/ModeloCSJ/index.php?sesion=&amp;op=8&amp;sop=8.5.6&amp;id_estrutura=367&amp;id=22564.00000&amp;hr=1" xr:uid="{DEB9B878-3EF5-4A8B-BE4C-BD2B4C045473}"/>
    <hyperlink ref="B2456" r:id="rId1683" display="http://sistemagestioncalidad.ramajudicial.gov.co/ModeloCSJ/index.php?sesion=&amp;op=8&amp;sop=8.5.6&amp;id_estrutura=367&amp;id=22565.00000&amp;hr=1" xr:uid="{A032DA69-0D46-463E-BF93-EB7401FA28A7}"/>
    <hyperlink ref="B2457" r:id="rId1684" display="http://sistemagestioncalidad.ramajudicial.gov.co/ModeloCSJ/index.php?sesion=&amp;op=8&amp;sop=8.5.6&amp;id_estrutura=367&amp;id=22566.00000&amp;hr=1" xr:uid="{95DF3F5F-C882-42C9-9F17-C435DFE04E3C}"/>
    <hyperlink ref="B2458" r:id="rId1685" display="http://sistemagestioncalidad.ramajudicial.gov.co/ModeloCSJ/index.php?sesion=&amp;op=8&amp;sop=8.5.6&amp;id_estrutura=367&amp;id=22567.00000&amp;hr=1" xr:uid="{064AB3A8-3FC7-4107-9A29-CC3707DFACED}"/>
    <hyperlink ref="B2459" r:id="rId1686" display="http://sistemagestioncalidad.ramajudicial.gov.co/ModeloCSJ/index.php?sesion=&amp;op=8&amp;sop=8.5.6&amp;id_estrutura=367&amp;id=22568.00000&amp;hr=1" xr:uid="{2D95F1CA-B8E4-4581-839E-FF372F7BC830}"/>
    <hyperlink ref="B2460" r:id="rId1687" display="http://sistemagestioncalidad.ramajudicial.gov.co/ModeloCSJ/index.php?sesion=&amp;op=8&amp;sop=8.5.6&amp;id_estrutura=367&amp;id=22569.00000&amp;hr=1" xr:uid="{37333FBD-3597-4021-8CF1-C99BC65DD64A}"/>
    <hyperlink ref="B2461" r:id="rId1688" display="http://sistemagestioncalidad.ramajudicial.gov.co/ModeloCSJ/index.php?sesion=&amp;op=8&amp;sop=8.5.6&amp;id_estrutura=367&amp;id=22570.00000&amp;hr=1" xr:uid="{6FBECF11-D4B2-426B-B93D-3980CE59A77C}"/>
    <hyperlink ref="B2462" r:id="rId1689" display="http://sistemagestioncalidad.ramajudicial.gov.co/ModeloCSJ/index.php?sesion=&amp;op=8&amp;sop=8.5.6&amp;id_estrutura=367&amp;id=22571.00000&amp;hr=1" xr:uid="{8BC67B85-EAB5-45BD-9E24-9D109E40019F}"/>
    <hyperlink ref="B2463" r:id="rId1690" display="http://sistemagestioncalidad.ramajudicial.gov.co/ModeloCSJ/index.php?sesion=&amp;op=8&amp;sop=8.5.6&amp;id_estrutura=1&amp;id=22572.00000&amp;hr=1" xr:uid="{09F00AE9-9B75-4080-9501-E9DBB2AAA5CB}"/>
    <hyperlink ref="B2464" r:id="rId1691" display="http://sistemagestioncalidad.ramajudicial.gov.co/ModeloCSJ/index.php?sesion=&amp;op=8&amp;sop=8.5.6&amp;id_estrutura=2&amp;id=22573.00000&amp;hr=1" xr:uid="{2C702494-49CE-4CEA-A841-EE8EB199EC0C}"/>
    <hyperlink ref="B2465" r:id="rId1692" display="http://sistemagestioncalidad.ramajudicial.gov.co/ModeloCSJ/index.php?sesion=&amp;op=8&amp;sop=8.5.6&amp;id_estrutura=367&amp;id=22574.00000&amp;hr=1" xr:uid="{66D2964B-2E05-4846-95AD-A760A79B575B}"/>
    <hyperlink ref="B2466" r:id="rId1693" display="http://sistemagestioncalidad.ramajudicial.gov.co/ModeloCSJ/index.php?sesion=&amp;op=8&amp;sop=8.5.6&amp;id_estrutura=367&amp;id=22575.00000&amp;hr=1" xr:uid="{DC21AE19-DEF1-402E-835A-ED90E49B541E}"/>
    <hyperlink ref="B2467" r:id="rId1694" display="http://sistemagestioncalidad.ramajudicial.gov.co/ModeloCSJ/index.php?sesion=&amp;op=8&amp;sop=8.5.6&amp;id_estrutura=367&amp;id=22576.00000&amp;hr=1" xr:uid="{41E80641-15CF-4310-93FA-CA98B4BCE2BA}"/>
    <hyperlink ref="B2468" r:id="rId1695" display="http://sistemagestioncalidad.ramajudicial.gov.co/ModeloCSJ/index.php?sesion=&amp;op=8&amp;sop=8.5.6&amp;id_estrutura=367&amp;id=22577.00000&amp;hr=1" xr:uid="{D716F5E6-E5D2-4F16-AFF6-5AC330D1B642}"/>
    <hyperlink ref="B2469" r:id="rId1696" display="http://sistemagestioncalidad.ramajudicial.gov.co/ModeloCSJ/index.php?sesion=&amp;op=8&amp;sop=8.5.6&amp;id_estrutura=367&amp;id=22578.00000&amp;hr=1" xr:uid="{9A9E4324-AB0F-4252-B4A5-AC5BA931BB7A}"/>
    <hyperlink ref="B2470" r:id="rId1697" display="http://sistemagestioncalidad.ramajudicial.gov.co/ModeloCSJ/index.php?sesion=&amp;op=8&amp;sop=8.5.6&amp;id_estrutura=367&amp;id=22579.00000&amp;hr=1" xr:uid="{D4C312CF-DEB7-4E0E-9233-D074C8CD3FF3}"/>
    <hyperlink ref="B2" r:id="rId1698" display="http://sistemagestioncalidad.ramajudicial.gov.co/ModeloCSJ/index.php?sesion=&amp;op=8&amp;sop=8.5.6&amp;id_estructura=2&amp;id=14430.00000&amp;hr=1" xr:uid="{CB3418F5-C489-46D8-8230-48484A81F96A}"/>
    <hyperlink ref="B3" r:id="rId1699" display="http://sistemagestioncalidad.ramajudicial.gov.co/ModeloCSJ/index.php?sesion=&amp;op=8&amp;sop=8.5.6&amp;id_estrutura=1&amp;id=14431.00000&amp;hr=1" xr:uid="{689E0CE2-1CDD-414D-96EB-9CF6CB9E70E3}"/>
    <hyperlink ref="B4" r:id="rId1700" display="http://sistemagestioncalidad.ramajudicial.gov.co/ModeloCSJ/index.php?sesion=&amp;op=8&amp;sop=8.5.6&amp;id_estrutura=3&amp;id=14432.00000&amp;hr=1" xr:uid="{AB4229D2-9005-492A-A738-C3AE24E693CF}"/>
    <hyperlink ref="B5" r:id="rId1701" display="http://sistemagestioncalidad.ramajudicial.gov.co/ModeloCSJ/index.php?sesion=&amp;op=8&amp;sop=8.5.6&amp;id_estrutura=1&amp;id=14433.00000&amp;hr=1" xr:uid="{0827A711-FD4A-4DC1-A732-A7917B305C4C}"/>
    <hyperlink ref="B6" r:id="rId1702" display="http://sistemagestioncalidad.ramajudicial.gov.co/ModeloCSJ/index.php?sesion=&amp;op=8&amp;sop=8.5.6&amp;id_estrutura=1&amp;id=14434.00000&amp;hr=1" xr:uid="{236D7DDC-6D73-4727-9945-0DBAE81A6B85}"/>
    <hyperlink ref="B7" r:id="rId1703" display="http://sistemagestioncalidad.ramajudicial.gov.co/ModeloCSJ/index.php?sesion=&amp;op=8&amp;sop=8.5.6&amp;id_estrutura=3&amp;id=14435.00000&amp;hr=1" xr:uid="{A1B04203-4F31-4012-9235-109847ACA35E}"/>
    <hyperlink ref="B8" r:id="rId1704" display="http://sistemagestioncalidad.ramajudicial.gov.co/ModeloCSJ/index.php?sesion=&amp;op=8&amp;sop=8.5.6&amp;id_estrutura=3&amp;id=14436.00000&amp;hr=1" xr:uid="{51527AAD-7502-4BB6-96B8-DEEB358E6CA7}"/>
    <hyperlink ref="B9" r:id="rId1705" display="http://sistemagestioncalidad.ramajudicial.gov.co/ModeloCSJ/index.php?sesion=&amp;op=8&amp;sop=8.5.6&amp;id_estrutura=1&amp;id=14437.00000&amp;hr=1" xr:uid="{C3295596-D9CE-4617-9563-031C5079C65B}"/>
    <hyperlink ref="B10" r:id="rId1706" display="http://sistemagestioncalidad.ramajudicial.gov.co/ModeloCSJ/index.php?sesion=&amp;op=8&amp;sop=8.5.6&amp;id_estrutura=1&amp;id=14438.00000&amp;hr=1" xr:uid="{C3C35186-95DE-4DF6-B7D5-28FB1008E7E3}"/>
    <hyperlink ref="B11" r:id="rId1707" display="http://sistemagestioncalidad.ramajudicial.gov.co/ModeloCSJ/index.php?sesion=&amp;op=8&amp;sop=8.5.6&amp;id_estrutura=1&amp;id=14439.00000&amp;hr=1" xr:uid="{372C8B05-0B78-47E8-B231-2596C5E4680A}"/>
    <hyperlink ref="B12" r:id="rId1708" display="http://sistemagestioncalidad.ramajudicial.gov.co/ModeloCSJ/index.php?sesion=&amp;op=8&amp;sop=8.5.6&amp;id_estrutura=1&amp;id=14440.00000&amp;hr=1" xr:uid="{8EBD2CF6-1C25-402D-BE39-D90DC91DD22B}"/>
    <hyperlink ref="B13" r:id="rId1709" display="http://sistemagestioncalidad.ramajudicial.gov.co/ModeloCSJ/index.php?sesion=&amp;op=8&amp;sop=8.5.6&amp;id_estrutura=1&amp;id=14441.00000&amp;hr=1" xr:uid="{1DCDC0C7-0581-4B1F-AF7D-26944A068333}"/>
    <hyperlink ref="B14" r:id="rId1710" display="http://sistemagestioncalidad.ramajudicial.gov.co/ModeloCSJ/index.php?sesion=&amp;op=8&amp;sop=8.5.6&amp;id_estrutura=1&amp;id=14442.00000&amp;hr=1" xr:uid="{B864BF00-5C69-4D89-A4B4-B593B5A404D1}"/>
    <hyperlink ref="B15" r:id="rId1711" display="http://sistemagestioncalidad.ramajudicial.gov.co/ModeloCSJ/index.php?sesion=&amp;op=8&amp;sop=8.5.6&amp;id_estrutura=2&amp;id=14443.00000&amp;hr=1" xr:uid="{33103F64-607A-417A-9826-57ED1DA2129B}"/>
    <hyperlink ref="B16" r:id="rId1712" display="http://sistemagestioncalidad.ramajudicial.gov.co/ModeloCSJ/index.php?sesion=&amp;op=8&amp;sop=8.5.6&amp;id_estrutura=1&amp;id=14444.00000&amp;hr=1" xr:uid="{6D1B9E79-EC23-4DA9-97A1-EC503E2F1E45}"/>
    <hyperlink ref="B17" r:id="rId1713" display="http://sistemagestioncalidad.ramajudicial.gov.co/ModeloCSJ/index.php?sesion=&amp;op=8&amp;sop=8.5.6&amp;id_estrutura=2&amp;id=14445.00000&amp;hr=1" xr:uid="{B26ED506-0CBE-4CF2-A0D7-52037ED8FE61}"/>
    <hyperlink ref="B18" r:id="rId1714" display="http://sistemagestioncalidad.ramajudicial.gov.co/ModeloCSJ/index.php?sesion=&amp;op=8&amp;sop=8.5.6&amp;id_estrutura=1&amp;id=14446.00000&amp;hr=1" xr:uid="{91176DEB-6C7A-4F6C-841F-5D8D684A07BD}"/>
    <hyperlink ref="B19" r:id="rId1715" display="http://sistemagestioncalidad.ramajudicial.gov.co/ModeloCSJ/index.php?sesion=&amp;op=8&amp;sop=8.5.6&amp;id_estrutura=2&amp;id=14447.00000&amp;hr=1" xr:uid="{1D8CD0B8-9C99-413F-86FF-CD701A251C58}"/>
    <hyperlink ref="B20" r:id="rId1716" display="http://sistemagestioncalidad.ramajudicial.gov.co/ModeloCSJ/index.php?sesion=&amp;op=8&amp;sop=8.5.6&amp;id_estrutura=3&amp;id=14448.00000&amp;hr=1" xr:uid="{5ED0EBB3-19EB-4FAA-AB6F-273C2925DC20}"/>
    <hyperlink ref="B21" r:id="rId1717" display="http://sistemagestioncalidad.ramajudicial.gov.co/ModeloCSJ/index.php?sesion=&amp;op=8&amp;sop=8.5.6&amp;id_estrutura=1&amp;id=14449.00000&amp;hr=1" xr:uid="{C42D44DA-570D-4350-8183-23BA095145F5}"/>
    <hyperlink ref="B22" r:id="rId1718" display="http://sistemagestioncalidad.ramajudicial.gov.co/ModeloCSJ/index.php?sesion=&amp;op=8&amp;sop=8.5.6&amp;id_estrutura=2&amp;id=14450.00000&amp;hr=1" xr:uid="{92ACD0A9-D804-4264-85B4-FB6C10B862B5}"/>
    <hyperlink ref="B23" r:id="rId1719" display="http://sistemagestioncalidad.ramajudicial.gov.co/ModeloCSJ/index.php?sesion=&amp;op=8&amp;sop=8.5.6&amp;id_estrutura=2&amp;id=14451.00000&amp;hr=1" xr:uid="{08E0D290-51A4-4491-9BC1-E117E2EB7808}"/>
    <hyperlink ref="B24" r:id="rId1720" display="http://sistemagestioncalidad.ramajudicial.gov.co/ModeloCSJ/index.php?sesion=&amp;op=8&amp;sop=8.5.6&amp;id_estrutura=1&amp;id=14452.00000&amp;hr=1" xr:uid="{ACA50181-0FEA-4755-9599-188F6F473F3D}"/>
    <hyperlink ref="B25" r:id="rId1721" display="http://sistemagestioncalidad.ramajudicial.gov.co/ModeloCSJ/index.php?sesion=&amp;op=8&amp;sop=8.5.6&amp;id_estrutura=1&amp;id=14453.00000&amp;hr=1" xr:uid="{148BBEC1-934B-4BC0-9BC8-3B8BD2CC0CBF}"/>
    <hyperlink ref="B26" r:id="rId1722" display="http://sistemagestioncalidad.ramajudicial.gov.co/ModeloCSJ/index.php?sesion=&amp;op=8&amp;sop=8.5.6&amp;id_estrutura=2&amp;id=14454.00000&amp;hr=1" xr:uid="{14577FFD-C35B-4A21-A007-C0F08D436831}"/>
    <hyperlink ref="B27" r:id="rId1723" display="http://sistemagestioncalidad.ramajudicial.gov.co/ModeloCSJ/index.php?sesion=&amp;op=8&amp;sop=8.5.6&amp;id_estrutura=1&amp;id=14455.00000&amp;hr=1" xr:uid="{52D66871-65F6-4B3E-B7CA-1716955378D4}"/>
    <hyperlink ref="B28" r:id="rId1724" display="http://sistemagestioncalidad.ramajudicial.gov.co/ModeloCSJ/index.php?sesion=&amp;op=8&amp;sop=8.5.6&amp;id_estrutura=1&amp;id=14456.00000&amp;hr=1" xr:uid="{2355CFC3-8F5B-483D-A7B9-4486F55F680B}"/>
    <hyperlink ref="B29" r:id="rId1725" display="http://sistemagestioncalidad.ramajudicial.gov.co/ModeloCSJ/index.php?sesion=&amp;op=8&amp;sop=8.5.6&amp;id_estrutura=1&amp;id=14457.00000&amp;hr=1" xr:uid="{DC64DE0D-EA93-4AD0-8688-23AB5DC34071}"/>
    <hyperlink ref="B30" r:id="rId1726" display="http://sistemagestioncalidad.ramajudicial.gov.co/ModeloCSJ/index.php?sesion=&amp;op=8&amp;sop=8.5.6&amp;id_estrutura=1&amp;id=14458.00000&amp;hr=1" xr:uid="{47EEB718-995A-4730-880C-D6166567E863}"/>
    <hyperlink ref="B31" r:id="rId1727" display="http://sistemagestioncalidad.ramajudicial.gov.co/ModeloCSJ/index.php?sesion=&amp;op=8&amp;sop=8.5.6&amp;id_estrutura=1&amp;id=14459.00000&amp;hr=1" xr:uid="{481D3274-2244-4581-8957-8E9D38A66DC1}"/>
    <hyperlink ref="B32" r:id="rId1728" display="http://sistemagestioncalidad.ramajudicial.gov.co/ModeloCSJ/index.php?sesion=&amp;op=8&amp;sop=8.5.6&amp;id_estrutura=1&amp;id=14460.00000&amp;hr=1" xr:uid="{1509401C-6848-4012-8F39-07EC7BE22F3E}"/>
    <hyperlink ref="B33" r:id="rId1729" display="http://sistemagestioncalidad.ramajudicial.gov.co/ModeloCSJ/index.php?sesion=&amp;op=8&amp;sop=8.5.6&amp;id_estrutura=1&amp;id=14461.00000&amp;hr=1" xr:uid="{ADFF90A2-D719-4290-A585-70657993EE2D}"/>
    <hyperlink ref="B34" r:id="rId1730" display="http://sistemagestioncalidad.ramajudicial.gov.co/ModeloCSJ/index.php?sesion=&amp;op=8&amp;sop=8.5.6&amp;id_estrutura=1&amp;id=14462.00000&amp;hr=1" xr:uid="{2AA9F8DA-86BF-48C2-869C-71C41A417E2D}"/>
    <hyperlink ref="B35" r:id="rId1731" display="http://sistemagestioncalidad.ramajudicial.gov.co/ModeloCSJ/index.php?sesion=&amp;op=8&amp;sop=8.5.6&amp;id_estrutura=2&amp;id=14463.00000&amp;hr=1" xr:uid="{0AEC4C5D-01E6-4314-833E-5240A8539B36}"/>
    <hyperlink ref="B36" r:id="rId1732" display="http://sistemagestioncalidad.ramajudicial.gov.co/ModeloCSJ/index.php?sesion=&amp;op=8&amp;sop=8.5.6&amp;id_estrutura=1&amp;id=14464.00000&amp;hr=1" xr:uid="{9FE68DA8-B71F-4E2B-AD6C-3F9695C3500A}"/>
    <hyperlink ref="B37" r:id="rId1733" display="http://sistemagestioncalidad.ramajudicial.gov.co/ModeloCSJ/index.php?sesion=&amp;op=8&amp;sop=8.5.6&amp;id_estrutura=1&amp;id=14465.00000&amp;hr=1" xr:uid="{805D7139-AAF1-4762-A2C1-9D90D003686D}"/>
    <hyperlink ref="B38" r:id="rId1734" display="http://sistemagestioncalidad.ramajudicial.gov.co/ModeloCSJ/index.php?sesion=&amp;op=8&amp;sop=8.5.6&amp;id_estrutura=1&amp;id=14466.00000&amp;hr=1" xr:uid="{F7578CB9-BB4F-4BDC-A18D-CC8046736690}"/>
    <hyperlink ref="B39" r:id="rId1735" display="http://sistemagestioncalidad.ramajudicial.gov.co/ModeloCSJ/index.php?sesion=&amp;op=8&amp;sop=8.5.6&amp;id_estrutura=1&amp;id=14467.00000&amp;hr=1" xr:uid="{D17CFFF0-DBA8-4AF2-AAB5-730508A8078E}"/>
    <hyperlink ref="B40" r:id="rId1736" display="http://sistemagestioncalidad.ramajudicial.gov.co/ModeloCSJ/index.php?sesion=&amp;op=8&amp;sop=8.5.6&amp;id_estrutura=2&amp;id=14468.00000&amp;hr=1" xr:uid="{40A7958A-FAC8-4B66-AB25-D058239CD5D1}"/>
    <hyperlink ref="B41" r:id="rId1737" display="http://sistemagestioncalidad.ramajudicial.gov.co/ModeloCSJ/index.php?sesion=&amp;op=8&amp;sop=8.5.6&amp;id_estrutura=2&amp;id=14469.00000&amp;hr=1" xr:uid="{669536F3-242C-43F5-8E94-446C9B9724FB}"/>
    <hyperlink ref="B42" r:id="rId1738" display="http://sistemagestioncalidad.ramajudicial.gov.co/ModeloCSJ/index.php?sesion=&amp;op=8&amp;sop=8.5.6&amp;id_estrutura=2&amp;id=14470.00000&amp;hr=1" xr:uid="{835088CC-9304-4341-A64A-0AC07D7B3505}"/>
    <hyperlink ref="B43" r:id="rId1739" display="http://sistemagestioncalidad.ramajudicial.gov.co/ModeloCSJ/index.php?sesion=&amp;op=8&amp;sop=8.5.6&amp;id_estrutura=1&amp;id=14471.00000&amp;hr=1" xr:uid="{EEFB8B46-F8D1-4BBC-B5A6-38FD6B775401}"/>
    <hyperlink ref="B44" r:id="rId1740" display="http://sistemagestioncalidad.ramajudicial.gov.co/ModeloCSJ/index.php?sesion=&amp;op=8&amp;sop=8.5.6&amp;id_estrutura=2&amp;id=14472.00000&amp;hr=1" xr:uid="{DE48E9FB-BA04-4198-A50B-6AD36EBCE301}"/>
    <hyperlink ref="B45" r:id="rId1741" display="http://sistemagestioncalidad.ramajudicial.gov.co/ModeloCSJ/index.php?sesion=&amp;op=8&amp;sop=8.5.6&amp;id_estrutura=2&amp;id=14473.00000&amp;hr=1" xr:uid="{B8F271A8-0CF3-4EF0-828D-8EDA1EA98E4D}"/>
    <hyperlink ref="B46" r:id="rId1742" display="http://sistemagestioncalidad.ramajudicial.gov.co/ModeloCSJ/index.php?sesion=&amp;op=8&amp;sop=8.5.6&amp;id_estrutura=1&amp;id=14474.00000&amp;hr=1" xr:uid="{802F2B3D-6DCB-4CEC-AA16-20BDAEC6AF8D}"/>
    <hyperlink ref="B47" r:id="rId1743" display="http://sistemagestioncalidad.ramajudicial.gov.co/ModeloCSJ/index.php?sesion=&amp;op=8&amp;sop=8.5.6&amp;id_estrutura=2&amp;id=14475.00000&amp;hr=1" xr:uid="{960318BF-299A-44F2-B269-311C864DF542}"/>
    <hyperlink ref="B48" r:id="rId1744" display="http://sistemagestioncalidad.ramajudicial.gov.co/ModeloCSJ/index.php?sesion=&amp;op=8&amp;sop=8.5.6&amp;id_estrutura=1&amp;id=14476.00000&amp;hr=1" xr:uid="{42134B8F-CE44-40FD-9B48-1CA4191867D1}"/>
    <hyperlink ref="B49" r:id="rId1745" display="http://sistemagestioncalidad.ramajudicial.gov.co/ModeloCSJ/index.php?sesion=&amp;op=8&amp;sop=8.5.6&amp;id_estrutura=3&amp;id=14477.00000&amp;hr=1" xr:uid="{72B0E2EA-ED75-4EF6-AA0E-D80327B04253}"/>
    <hyperlink ref="B50" r:id="rId1746" display="http://sistemagestioncalidad.ramajudicial.gov.co/ModeloCSJ/index.php?sesion=&amp;op=8&amp;sop=8.5.6&amp;id_estrutura=1&amp;id=14478.00000&amp;hr=1" xr:uid="{5F025125-D16D-457D-A4B2-ECFD39B2CD75}"/>
    <hyperlink ref="B51" r:id="rId1747" display="http://sistemagestioncalidad.ramajudicial.gov.co/ModeloCSJ/index.php?sesion=&amp;op=8&amp;sop=8.5.6&amp;id_estrutura=2&amp;id=14479.00000&amp;hr=1" xr:uid="{18B2F05D-80FF-48DF-B637-F02EE8CD719C}"/>
    <hyperlink ref="B52" r:id="rId1748" display="http://sistemagestioncalidad.ramajudicial.gov.co/ModeloCSJ/index.php?sesion=&amp;op=8&amp;sop=8.5.6&amp;id_estrutura=1&amp;id=14480.00000&amp;hr=1" xr:uid="{45F51F52-D674-4AB0-974A-7712B1E7B7A7}"/>
    <hyperlink ref="B53" r:id="rId1749" display="http://sistemagestioncalidad.ramajudicial.gov.co/ModeloCSJ/index.php?sesion=&amp;op=8&amp;sop=8.5.6&amp;id_estrutura=3&amp;id=14481.00000&amp;hr=1" xr:uid="{54C7BB6B-DF00-452E-8EC4-25B923E632BB}"/>
    <hyperlink ref="B54" r:id="rId1750" display="http://sistemagestioncalidad.ramajudicial.gov.co/ModeloCSJ/index.php?sesion=&amp;op=8&amp;sop=8.5.6&amp;id_estrutura=1&amp;id=14482.00000&amp;hr=1" xr:uid="{FBCF33C1-6E30-4593-9E51-73E159FCFD7E}"/>
    <hyperlink ref="B55" r:id="rId1751" display="http://sistemagestioncalidad.ramajudicial.gov.co/ModeloCSJ/index.php?sesion=&amp;op=8&amp;sop=8.5.6&amp;id_estrutura=1&amp;id=14483.00000&amp;hr=1" xr:uid="{0D473073-554B-434B-9804-D749E8DE18E0}"/>
    <hyperlink ref="B56" r:id="rId1752" display="http://sistemagestioncalidad.ramajudicial.gov.co/ModeloCSJ/index.php?sesion=&amp;op=8&amp;sop=8.5.6&amp;id_estrutura=2&amp;id=14484.00000&amp;hr=1" xr:uid="{BD4940D5-4480-481A-AA7B-E8026F713170}"/>
    <hyperlink ref="B57" r:id="rId1753" display="http://sistemagestioncalidad.ramajudicial.gov.co/ModeloCSJ/index.php?sesion=&amp;op=8&amp;sop=8.5.6&amp;id_estrutura=1&amp;id=14485.00000&amp;hr=1" xr:uid="{2BBE6A25-8050-4687-8382-3E2DAD2D1141}"/>
    <hyperlink ref="B58" r:id="rId1754" display="http://sistemagestioncalidad.ramajudicial.gov.co/ModeloCSJ/index.php?sesion=&amp;op=8&amp;sop=8.5.6&amp;id_estrutura=1&amp;id=14486.00000&amp;hr=1" xr:uid="{89685BB2-C8D4-4F37-B2E4-1725C3233E7E}"/>
    <hyperlink ref="B59" r:id="rId1755" display="http://sistemagestioncalidad.ramajudicial.gov.co/ModeloCSJ/index.php?sesion=&amp;op=8&amp;sop=8.5.6&amp;id_estrutura=3&amp;id=14487.00000&amp;hr=1" xr:uid="{BDA4B2C0-5181-4F06-8C17-114A603FD99F}"/>
    <hyperlink ref="B60" r:id="rId1756" display="http://sistemagestioncalidad.ramajudicial.gov.co/ModeloCSJ/index.php?sesion=&amp;op=8&amp;sop=8.5.6&amp;id_estrutura=1&amp;id=14488.00000&amp;hr=1" xr:uid="{362AF6A4-B651-4302-8A5F-AA25D6C6CF9E}"/>
    <hyperlink ref="B61" r:id="rId1757" display="http://sistemagestioncalidad.ramajudicial.gov.co/ModeloCSJ/index.php?sesion=&amp;op=8&amp;sop=8.5.6&amp;id_estrutura=2&amp;id=14489.00000&amp;hr=1" xr:uid="{5A00B043-E1B4-418D-AAF3-3FB12EEEB7C9}"/>
    <hyperlink ref="B62" r:id="rId1758" display="http://sistemagestioncalidad.ramajudicial.gov.co/ModeloCSJ/index.php?sesion=&amp;op=8&amp;sop=8.5.6&amp;id_estrutura=1&amp;id=14490.00000&amp;hr=1" xr:uid="{D5EB0E17-D39C-45E4-8C2D-E659E90E7377}"/>
    <hyperlink ref="B63" r:id="rId1759" display="http://sistemagestioncalidad.ramajudicial.gov.co/ModeloCSJ/index.php?sesion=&amp;op=8&amp;sop=8.5.6&amp;id_estrutura=1&amp;id=14491.00000&amp;hr=1" xr:uid="{866E7078-0D46-488E-A181-8F89406AE269}"/>
    <hyperlink ref="B64" r:id="rId1760" display="http://sistemagestioncalidad.ramajudicial.gov.co/ModeloCSJ/index.php?sesion=&amp;op=8&amp;sop=8.5.6&amp;id_estrutura=1&amp;id=14492.00000&amp;hr=1" xr:uid="{B5654787-03D4-47E0-B4C2-2E4120B4EC8F}"/>
    <hyperlink ref="B65" r:id="rId1761" display="http://sistemagestioncalidad.ramajudicial.gov.co/ModeloCSJ/index.php?sesion=&amp;op=8&amp;sop=8.5.6&amp;id_estrutura=1&amp;id=14493.00000&amp;hr=1" xr:uid="{FD29F56B-054B-4EC3-A5AA-7918EB18989E}"/>
    <hyperlink ref="B66" r:id="rId1762" display="http://sistemagestioncalidad.ramajudicial.gov.co/ModeloCSJ/index.php?sesion=&amp;op=8&amp;sop=8.5.6&amp;id_estrutura=1&amp;id=14494.00000&amp;hr=1" xr:uid="{F969111E-247A-48BF-B65B-E72C25DE1F16}"/>
    <hyperlink ref="B67" r:id="rId1763" display="http://sistemagestioncalidad.ramajudicial.gov.co/ModeloCSJ/index.php?sesion=&amp;op=8&amp;sop=8.5.6&amp;id_estrutura=1&amp;id=14495.00000&amp;hr=1" xr:uid="{A71CD627-CFAD-4089-96D9-5ADC13FCEED8}"/>
    <hyperlink ref="B68" r:id="rId1764" display="http://sistemagestioncalidad.ramajudicial.gov.co/ModeloCSJ/index.php?sesion=&amp;op=8&amp;sop=8.5.6&amp;id_estrutura=2&amp;id=14496.00000&amp;hr=1" xr:uid="{F3A7725E-7D0F-46E0-BFF9-CEA046E896EF}"/>
    <hyperlink ref="B69" r:id="rId1765" display="http://sistemagestioncalidad.ramajudicial.gov.co/ModeloCSJ/index.php?sesion=&amp;op=8&amp;sop=8.5.6&amp;id_estrutura=1&amp;id=14497.00000&amp;hr=1" xr:uid="{55081951-8D79-411B-BB94-08D5CC3B6C0D}"/>
    <hyperlink ref="B70" r:id="rId1766" display="http://sistemagestioncalidad.ramajudicial.gov.co/ModeloCSJ/index.php?sesion=&amp;op=8&amp;sop=8.5.6&amp;id_estrutura=2&amp;id=14498.00000&amp;hr=1" xr:uid="{265BB62F-B5F8-48B9-9C27-4ADB0F87A460}"/>
    <hyperlink ref="B71" r:id="rId1767" display="http://sistemagestioncalidad.ramajudicial.gov.co/ModeloCSJ/index.php?sesion=&amp;op=8&amp;sop=8.5.6&amp;id_estrutura=1&amp;id=14499.00000&amp;hr=1" xr:uid="{9DA772AB-35EB-4383-8253-5CDC8FC69140}"/>
    <hyperlink ref="B72" r:id="rId1768" display="http://sistemagestioncalidad.ramajudicial.gov.co/ModeloCSJ/index.php?sesion=&amp;op=8&amp;sop=8.5.6&amp;id_estrutura=1&amp;id=14500.00000&amp;hr=1" xr:uid="{13D6DC11-EBDE-45A8-A2C4-CC07453D8ADF}"/>
    <hyperlink ref="B73" r:id="rId1769" display="http://sistemagestioncalidad.ramajudicial.gov.co/ModeloCSJ/index.php?sesion=&amp;op=8&amp;sop=8.5.6&amp;id_estrutura=2&amp;id=14501.00000&amp;hr=1" xr:uid="{75F8AFCF-730C-41DA-B656-4945A28A2292}"/>
    <hyperlink ref="B74" r:id="rId1770" display="http://sistemagestioncalidad.ramajudicial.gov.co/ModeloCSJ/index.php?sesion=&amp;op=8&amp;sop=8.5.6&amp;id_estrutura=1&amp;id=14502.00000&amp;hr=1" xr:uid="{E2900BA4-A4AA-4377-935D-48AF096A9EDF}"/>
    <hyperlink ref="B75" r:id="rId1771" display="http://sistemagestioncalidad.ramajudicial.gov.co/ModeloCSJ/index.php?sesion=&amp;op=8&amp;sop=8.5.6&amp;id_estrutura=1&amp;id=14503.00000&amp;hr=1" xr:uid="{FDB1195C-78F1-469A-9C1F-A20946B58541}"/>
    <hyperlink ref="B76" r:id="rId1772" display="http://sistemagestioncalidad.ramajudicial.gov.co/ModeloCSJ/index.php?sesion=&amp;op=8&amp;sop=8.5.6&amp;id_estrutura=2&amp;id=14504.00000&amp;hr=1" xr:uid="{FCE867CB-B814-4BAD-B518-8F2BAF7A025F}"/>
    <hyperlink ref="B77" r:id="rId1773" display="http://sistemagestioncalidad.ramajudicial.gov.co/ModeloCSJ/index.php?sesion=&amp;op=8&amp;sop=8.5.6&amp;id_estrutura=1&amp;id=14505.00000&amp;hr=1" xr:uid="{E5B33A44-A4C2-479A-B37C-EF028384EE51}"/>
    <hyperlink ref="B78" r:id="rId1774" display="http://sistemagestioncalidad.ramajudicial.gov.co/ModeloCSJ/index.php?sesion=&amp;op=8&amp;sop=8.5.6&amp;id_estrutura=1&amp;id=14506.00000&amp;hr=1" xr:uid="{085477B8-29CF-4C0F-887C-ED6897665F67}"/>
    <hyperlink ref="B79" r:id="rId1775" display="http://sistemagestioncalidad.ramajudicial.gov.co/ModeloCSJ/index.php?sesion=&amp;op=8&amp;sop=8.5.6&amp;id_estrutura=1&amp;id=14507.00000&amp;hr=1" xr:uid="{773DB3C7-322F-45D6-BD45-A4F6C70DA81E}"/>
    <hyperlink ref="B80" r:id="rId1776" display="http://sistemagestioncalidad.ramajudicial.gov.co/ModeloCSJ/index.php?sesion=&amp;op=8&amp;sop=8.5.6&amp;id_estrutura=3&amp;id=14508.00000&amp;hr=1" xr:uid="{3285451B-48CE-42A1-8F5F-70D47A37D489}"/>
    <hyperlink ref="B81" r:id="rId1777" display="http://sistemagestioncalidad.ramajudicial.gov.co/ModeloCSJ/index.php?sesion=&amp;op=8&amp;sop=8.5.6&amp;id_estrutura=2&amp;id=14509.00000&amp;hr=1" xr:uid="{83F36BBC-AA67-4121-9234-608FDBA9CB8C}"/>
    <hyperlink ref="B82" r:id="rId1778" display="http://sistemagestioncalidad.ramajudicial.gov.co/ModeloCSJ/index.php?sesion=&amp;op=8&amp;sop=8.5.6&amp;id_estrutura=2&amp;id=14510.00000&amp;hr=1" xr:uid="{BA746517-6452-454A-AAC6-B1B9241F146A}"/>
    <hyperlink ref="B83" r:id="rId1779" display="http://sistemagestioncalidad.ramajudicial.gov.co/ModeloCSJ/index.php?sesion=&amp;op=8&amp;sop=8.5.6&amp;id_estrutura=1&amp;id=14511.00000&amp;hr=1" xr:uid="{5F842CED-E563-4FBA-95E4-1FFE2F08041E}"/>
    <hyperlink ref="B84" r:id="rId1780" display="http://sistemagestioncalidad.ramajudicial.gov.co/ModeloCSJ/index.php?sesion=&amp;op=8&amp;sop=8.5.6&amp;id_estrutura=1&amp;id=14512.00000&amp;hr=1" xr:uid="{241C4264-7816-4743-882E-8568C608C934}"/>
    <hyperlink ref="B85" r:id="rId1781" display="http://sistemagestioncalidad.ramajudicial.gov.co/ModeloCSJ/index.php?sesion=&amp;op=8&amp;sop=8.5.6&amp;id_estrutura=1&amp;id=14513.00000&amp;hr=1" xr:uid="{2DA5CC74-9C33-4CF8-BC30-791996328397}"/>
    <hyperlink ref="B86" r:id="rId1782" display="http://sistemagestioncalidad.ramajudicial.gov.co/ModeloCSJ/index.php?sesion=&amp;op=8&amp;sop=8.5.6&amp;id_estrutura=1&amp;id=14514.00000&amp;hr=1" xr:uid="{47CB8E3A-55A4-48DC-8B46-367622FA8BD7}"/>
    <hyperlink ref="B87" r:id="rId1783" display="http://sistemagestioncalidad.ramajudicial.gov.co/ModeloCSJ/index.php?sesion=&amp;op=8&amp;sop=8.5.6&amp;id_estrutura=2&amp;id=14515.00000&amp;hr=1" xr:uid="{DFD6ABC8-FE19-47B7-81F9-4DFE2FDF685E}"/>
    <hyperlink ref="B88" r:id="rId1784" display="http://sistemagestioncalidad.ramajudicial.gov.co/ModeloCSJ/index.php?sesion=&amp;op=8&amp;sop=8.5.6&amp;id_estrutura=2&amp;id=14516.00000&amp;hr=1" xr:uid="{4A83B5E1-7EB0-4C29-A107-F4AC72740F95}"/>
    <hyperlink ref="B89" r:id="rId1785" display="http://sistemagestioncalidad.ramajudicial.gov.co/ModeloCSJ/index.php?sesion=&amp;op=8&amp;sop=8.5.6&amp;id_estrutura=2&amp;id=14517.00000&amp;hr=1" xr:uid="{881BDE07-8148-49E3-A898-A916A6FBA0DC}"/>
    <hyperlink ref="B90" r:id="rId1786" display="http://sistemagestioncalidad.ramajudicial.gov.co/ModeloCSJ/index.php?sesion=&amp;op=8&amp;sop=8.5.6&amp;id_estrutura=1&amp;id=14518.00000&amp;hr=1" xr:uid="{7C8EEA29-A184-429A-B4DD-1A74A67EC582}"/>
    <hyperlink ref="B91" r:id="rId1787" display="http://sistemagestioncalidad.ramajudicial.gov.co/ModeloCSJ/index.php?sesion=&amp;op=8&amp;sop=8.5.6&amp;id_estrutura=1&amp;id=14519.00000&amp;hr=1" xr:uid="{B55A4EC6-A2D2-4468-8A72-4C773E7A65AF}"/>
    <hyperlink ref="B92" r:id="rId1788" display="http://sistemagestioncalidad.ramajudicial.gov.co/ModeloCSJ/index.php?sesion=&amp;op=8&amp;sop=8.5.6&amp;id_estrutura=1&amp;id=14520.00000&amp;hr=1" xr:uid="{1C9E26E1-94E4-4932-A183-EF4573777843}"/>
    <hyperlink ref="B93" r:id="rId1789" display="http://sistemagestioncalidad.ramajudicial.gov.co/ModeloCSJ/index.php?sesion=&amp;op=8&amp;sop=8.5.6&amp;id_estrutura=3&amp;id=14521.00000&amp;hr=1" xr:uid="{7FCE464D-1183-4C59-9723-C72B49C53805}"/>
    <hyperlink ref="B94" r:id="rId1790" display="http://sistemagestioncalidad.ramajudicial.gov.co/ModeloCSJ/index.php?sesion=&amp;op=8&amp;sop=8.5.6&amp;id_estrutura=1&amp;id=14522.00000&amp;hr=1" xr:uid="{DBA910D2-946D-452F-9DB6-001B26ACD12D}"/>
    <hyperlink ref="B95" r:id="rId1791" display="http://sistemagestioncalidad.ramajudicial.gov.co/ModeloCSJ/index.php?sesion=&amp;op=8&amp;sop=8.5.6&amp;id_estrutura=1&amp;id=14523.00000&amp;hr=1" xr:uid="{96ABC2CA-4E83-4D4D-8EA0-39D7D831F559}"/>
    <hyperlink ref="B96" r:id="rId1792" display="http://sistemagestioncalidad.ramajudicial.gov.co/ModeloCSJ/index.php?sesion=&amp;op=8&amp;sop=8.5.6&amp;id_estrutura=2&amp;id=14524.00000&amp;hr=1" xr:uid="{3347490F-E19D-4091-A60D-B41A3015575E}"/>
    <hyperlink ref="B97" r:id="rId1793" display="http://sistemagestioncalidad.ramajudicial.gov.co/ModeloCSJ/index.php?sesion=&amp;op=8&amp;sop=8.5.6&amp;id_estrutura=1&amp;id=14525.00000&amp;hr=1" xr:uid="{1A458102-B4B1-48D5-9518-4F330EA89FAE}"/>
    <hyperlink ref="B98" r:id="rId1794" display="http://sistemagestioncalidad.ramajudicial.gov.co/ModeloCSJ/index.php?sesion=&amp;op=8&amp;sop=8.5.6&amp;id_estrutura=1&amp;id=14526.00000&amp;hr=1" xr:uid="{0E6FED1F-935B-43D4-A7AD-8FABACF17C99}"/>
    <hyperlink ref="B99" r:id="rId1795" display="http://sistemagestioncalidad.ramajudicial.gov.co/ModeloCSJ/index.php?sesion=&amp;op=8&amp;sop=8.5.6&amp;id_estrutura=1&amp;id=14527.00000&amp;hr=1" xr:uid="{44596B32-94E5-4FAB-ADAF-AF2C9B002EDD}"/>
    <hyperlink ref="B100" r:id="rId1796" display="http://sistemagestioncalidad.ramajudicial.gov.co/ModeloCSJ/index.php?sesion=&amp;op=8&amp;sop=8.5.6&amp;id_estrutura=1&amp;id=14528.00000&amp;hr=1" xr:uid="{A57080BC-D6D9-44BE-B6E4-9F64E662278A}"/>
    <hyperlink ref="B101" r:id="rId1797" display="http://sistemagestioncalidad.ramajudicial.gov.co/ModeloCSJ/index.php?sesion=&amp;op=8&amp;sop=8.5.6&amp;id_estrutura=1&amp;id=14529.00000&amp;hr=1" xr:uid="{216B499A-E7B8-4235-AC37-2CE8C3305C43}"/>
    <hyperlink ref="B102" r:id="rId1798" display="http://sistemagestioncalidad.ramajudicial.gov.co/ModeloCSJ/index.php?sesion=&amp;op=8&amp;sop=8.5.6&amp;id_estrutura=1&amp;id=14530.00000&amp;hr=1" xr:uid="{FFDF9D4F-669D-42CB-BF05-F4899C0850B7}"/>
    <hyperlink ref="B103" r:id="rId1799" display="http://sistemagestioncalidad.ramajudicial.gov.co/ModeloCSJ/index.php?sesion=&amp;op=8&amp;sop=8.5.6&amp;id_estrutura=2&amp;id=14531.00000&amp;hr=1" xr:uid="{0A90C4A7-E1E3-4ABA-93CF-0BF7342615E4}"/>
    <hyperlink ref="B104" r:id="rId1800" display="http://sistemagestioncalidad.ramajudicial.gov.co/ModeloCSJ/index.php?sesion=&amp;op=8&amp;sop=8.5.6&amp;id_estrutura=3&amp;id=14532.00000&amp;hr=1" xr:uid="{CE64CBC3-1F84-47F4-9F39-1F9DEB50F2C4}"/>
    <hyperlink ref="B105" r:id="rId1801" display="http://sistemagestioncalidad.ramajudicial.gov.co/ModeloCSJ/index.php?sesion=&amp;op=8&amp;sop=8.5.6&amp;id_estrutura=2&amp;id=14533.00000&amp;hr=1" xr:uid="{6FA13543-8F97-444F-882A-954BBD18B4B1}"/>
    <hyperlink ref="B106" r:id="rId1802" display="http://sistemagestioncalidad.ramajudicial.gov.co/ModeloCSJ/index.php?sesion=&amp;op=8&amp;sop=8.5.6&amp;id_estrutura=3&amp;id=14534.00000&amp;hr=1" xr:uid="{39BAAAF0-0C7E-40A5-88B4-FFCF13130E34}"/>
    <hyperlink ref="B107" r:id="rId1803" display="http://sistemagestioncalidad.ramajudicial.gov.co/ModeloCSJ/index.php?sesion=&amp;op=8&amp;sop=8.5.6&amp;id_estrutura=2&amp;id=14535.00000&amp;hr=1" xr:uid="{69E50BD3-41F5-42E3-B6EF-B20A3401D6B8}"/>
    <hyperlink ref="B108" r:id="rId1804" display="http://sistemagestioncalidad.ramajudicial.gov.co/ModeloCSJ/index.php?sesion=&amp;op=8&amp;sop=8.5.6&amp;id_estrutura=3&amp;id=14536.00000&amp;hr=1" xr:uid="{0A499337-0367-406C-9737-F35CD0242F5D}"/>
    <hyperlink ref="B109" r:id="rId1805" display="http://sistemagestioncalidad.ramajudicial.gov.co/ModeloCSJ/index.php?sesion=&amp;op=8&amp;sop=8.5.6&amp;id_estrutura=1&amp;id=14537.00000&amp;hr=1" xr:uid="{99E94A8A-89F3-40CB-9CB0-849E51A8A7FB}"/>
    <hyperlink ref="B110" r:id="rId1806" display="http://sistemagestioncalidad.ramajudicial.gov.co/ModeloCSJ/index.php?sesion=&amp;op=8&amp;sop=8.5.6&amp;id_estrutura=1&amp;id=14538.00000&amp;hr=1" xr:uid="{A90E86F3-E116-4CCF-9F4D-C7E1ECB6E4E3}"/>
    <hyperlink ref="B111" r:id="rId1807" display="http://sistemagestioncalidad.ramajudicial.gov.co/ModeloCSJ/index.php?sesion=&amp;op=8&amp;sop=8.5.6&amp;id_estrutura=1&amp;id=14539.00000&amp;hr=1" xr:uid="{42F705BA-5356-4FAD-9F1A-C69D2D657180}"/>
    <hyperlink ref="B112" r:id="rId1808" display="http://sistemagestioncalidad.ramajudicial.gov.co/ModeloCSJ/index.php?sesion=&amp;op=8&amp;sop=8.5.6&amp;id_estrutura=1&amp;id=14540.00000&amp;hr=1" xr:uid="{807F3F0A-6B03-4C57-8084-4E7DAC8A7AB1}"/>
    <hyperlink ref="B113" r:id="rId1809" display="http://sistemagestioncalidad.ramajudicial.gov.co/ModeloCSJ/index.php?sesion=&amp;op=8&amp;sop=8.5.6&amp;id_estrutura=2&amp;id=14541.00000&amp;hr=1" xr:uid="{336298F0-DD64-44E3-90D8-4A1AD73E8740}"/>
    <hyperlink ref="B114" r:id="rId1810" display="http://sistemagestioncalidad.ramajudicial.gov.co/ModeloCSJ/index.php?sesion=&amp;op=8&amp;sop=8.5.6&amp;id_estrutura=1&amp;id=14542.00000&amp;hr=1" xr:uid="{B97D3A8A-4C42-443B-A056-4BFFFA504A5B}"/>
    <hyperlink ref="B115" r:id="rId1811" display="http://sistemagestioncalidad.ramajudicial.gov.co/ModeloCSJ/index.php?sesion=&amp;op=8&amp;sop=8.5.6&amp;id_estrutura=1&amp;id=14543.00000&amp;hr=1" xr:uid="{C4B38FC6-032C-4727-A732-56AF5A58CD05}"/>
    <hyperlink ref="B116" r:id="rId1812" display="http://sistemagestioncalidad.ramajudicial.gov.co/ModeloCSJ/index.php?sesion=&amp;op=8&amp;sop=8.5.6&amp;id_estrutura=2&amp;id=14544.00000&amp;hr=1" xr:uid="{3ABD1BE6-DF9F-4125-8031-675CC4AF667A}"/>
    <hyperlink ref="B117" r:id="rId1813" display="http://sistemagestioncalidad.ramajudicial.gov.co/ModeloCSJ/index.php?sesion=&amp;op=8&amp;sop=8.5.6&amp;id_estrutura=2&amp;id=14545.00000&amp;hr=1" xr:uid="{7DADA686-541B-480E-AAB1-041397567A01}"/>
    <hyperlink ref="B118" r:id="rId1814" display="http://sistemagestioncalidad.ramajudicial.gov.co/ModeloCSJ/index.php?sesion=&amp;op=8&amp;sop=8.5.6&amp;id_estrutura=1&amp;id=14546.00000&amp;hr=1" xr:uid="{DA3DB971-8C6F-49B3-A7BC-AA21E758A811}"/>
    <hyperlink ref="B119" r:id="rId1815" display="http://sistemagestioncalidad.ramajudicial.gov.co/ModeloCSJ/index.php?sesion=&amp;op=8&amp;sop=8.5.6&amp;id_estrutura=1&amp;id=14547.00000&amp;hr=1" xr:uid="{13E22F20-4D1E-44C8-9FF0-A3831EBCE981}"/>
    <hyperlink ref="B120" r:id="rId1816" display="http://sistemagestioncalidad.ramajudicial.gov.co/ModeloCSJ/index.php?sesion=&amp;op=8&amp;sop=8.5.6&amp;id_estrutura=1&amp;id=14548.00000&amp;hr=1" xr:uid="{B36CB0AB-4D97-4B32-9A85-71FC16E73949}"/>
    <hyperlink ref="B121" r:id="rId1817" display="http://sistemagestioncalidad.ramajudicial.gov.co/ModeloCSJ/index.php?sesion=&amp;op=8&amp;sop=8.5.6&amp;id_estrutura=1&amp;id=14549.00000&amp;hr=1" xr:uid="{23090471-17E6-4485-A1A5-04DBB855B3C2}"/>
    <hyperlink ref="B122" r:id="rId1818" display="http://sistemagestioncalidad.ramajudicial.gov.co/ModeloCSJ/index.php?sesion=&amp;op=8&amp;sop=8.5.6&amp;id_estrutura=1&amp;id=14550.00000&amp;hr=1" xr:uid="{2B1B6094-ED59-45B3-BA40-0207B04D62D1}"/>
    <hyperlink ref="B123" r:id="rId1819" display="http://sistemagestioncalidad.ramajudicial.gov.co/ModeloCSJ/index.php?sesion=&amp;op=8&amp;sop=8.5.6&amp;id_estrutura=1&amp;id=14551.00000&amp;hr=1" xr:uid="{777CE5D9-2975-4F9C-B312-338E13947509}"/>
    <hyperlink ref="B124" r:id="rId1820" display="http://sistemagestioncalidad.ramajudicial.gov.co/ModeloCSJ/index.php?sesion=&amp;op=8&amp;sop=8.5.6&amp;id_estrutura=3&amp;id=14552.00000&amp;hr=1" xr:uid="{C20A2EC4-3547-477D-B234-45E0C55E621C}"/>
    <hyperlink ref="B125" r:id="rId1821" display="http://sistemagestioncalidad.ramajudicial.gov.co/ModeloCSJ/index.php?sesion=&amp;op=8&amp;sop=8.5.6&amp;id_estrutura=2&amp;id=14553.00000&amp;hr=1" xr:uid="{EF598619-93FF-4845-B04D-BF2DDB095CE7}"/>
    <hyperlink ref="B126" r:id="rId1822" display="http://sistemagestioncalidad.ramajudicial.gov.co/ModeloCSJ/index.php?sesion=&amp;op=8&amp;sop=8.5.6&amp;id_estrutura=1&amp;id=14554.00000&amp;hr=1" xr:uid="{2558EA51-DA17-4DBF-A737-A80FF5FF0608}"/>
    <hyperlink ref="B127" r:id="rId1823" display="http://sistemagestioncalidad.ramajudicial.gov.co/ModeloCSJ/index.php?sesion=&amp;op=8&amp;sop=8.5.6&amp;id_estrutura=1&amp;id=14555.00000&amp;hr=1" xr:uid="{83F1932B-6749-457B-8AB9-82D7AE18CD4A}"/>
    <hyperlink ref="B128" r:id="rId1824" display="http://sistemagestioncalidad.ramajudicial.gov.co/ModeloCSJ/index.php?sesion=&amp;op=8&amp;sop=8.5.6&amp;id_estrutura=1&amp;id=14556.00000&amp;hr=1" xr:uid="{BB29CBFB-6AC5-4970-915B-632052B9255F}"/>
    <hyperlink ref="B129" r:id="rId1825" display="http://sistemagestioncalidad.ramajudicial.gov.co/ModeloCSJ/index.php?sesion=&amp;op=8&amp;sop=8.5.6&amp;id_estrutura=1&amp;id=14557.00000&amp;hr=1" xr:uid="{A61AF447-39BF-4602-A8D3-2AF44253348C}"/>
    <hyperlink ref="B130" r:id="rId1826" display="http://sistemagestioncalidad.ramajudicial.gov.co/ModeloCSJ/index.php?sesion=&amp;op=8&amp;sop=8.5.6&amp;id_estrutura=3&amp;id=14558.00000&amp;hr=1" xr:uid="{1DD32995-8EA5-40F6-AFBA-4375B8C59E0B}"/>
    <hyperlink ref="B131" r:id="rId1827" display="http://sistemagestioncalidad.ramajudicial.gov.co/ModeloCSJ/index.php?sesion=&amp;op=8&amp;sop=8.5.6&amp;id_estrutura=1&amp;id=14559.00000&amp;hr=1" xr:uid="{BBE1EAF0-FC7E-4B3E-BBC7-DE4844772F5B}"/>
    <hyperlink ref="B132" r:id="rId1828" display="http://sistemagestioncalidad.ramajudicial.gov.co/ModeloCSJ/index.php?sesion=&amp;op=8&amp;sop=8.5.6&amp;id_estrutura=1&amp;id=14560.00000&amp;hr=1" xr:uid="{3EFC8652-9EF8-4040-87B8-06D17A0D8DDE}"/>
    <hyperlink ref="B133" r:id="rId1829" display="http://sistemagestioncalidad.ramajudicial.gov.co/ModeloCSJ/index.php?sesion=&amp;op=8&amp;sop=8.5.6&amp;id_estrutura=1&amp;id=14561.00000&amp;hr=1" xr:uid="{4872BADD-3DAB-45F6-813A-32964335FB03}"/>
    <hyperlink ref="B134" r:id="rId1830" display="http://sistemagestioncalidad.ramajudicial.gov.co/ModeloCSJ/index.php?sesion=&amp;op=8&amp;sop=8.5.6&amp;id_estrutura=1&amp;id=14562.00000&amp;hr=1" xr:uid="{9F4DF91C-BFCE-4774-9151-035C97DD1260}"/>
    <hyperlink ref="B135" r:id="rId1831" display="http://sistemagestioncalidad.ramajudicial.gov.co/ModeloCSJ/index.php?sesion=&amp;op=8&amp;sop=8.5.6&amp;id_estrutura=1&amp;id=14563.00000&amp;hr=1" xr:uid="{255A29FB-8192-48B1-985F-81EA78DEB522}"/>
    <hyperlink ref="B136" r:id="rId1832" display="http://sistemagestioncalidad.ramajudicial.gov.co/ModeloCSJ/index.php?sesion=&amp;op=8&amp;sop=8.5.6&amp;id_estrutura=2&amp;id=14564.00000&amp;hr=1" xr:uid="{92DCA603-89FF-4818-BD86-42161CE737A5}"/>
    <hyperlink ref="B137" r:id="rId1833" display="http://sistemagestioncalidad.ramajudicial.gov.co/ModeloCSJ/index.php?sesion=&amp;op=8&amp;sop=8.5.6&amp;id_estrutura=2&amp;id=14565.00000&amp;hr=1" xr:uid="{05566A0D-BB82-476E-BE11-308D23EE5348}"/>
    <hyperlink ref="B138" r:id="rId1834" display="http://sistemagestioncalidad.ramajudicial.gov.co/ModeloCSJ/index.php?sesion=&amp;op=8&amp;sop=8.5.6&amp;id_estrutura=3&amp;id=14566.00000&amp;hr=1" xr:uid="{4C17B7E9-74A5-41D3-A8C7-D2F1C2625AE1}"/>
    <hyperlink ref="B139" r:id="rId1835" display="http://sistemagestioncalidad.ramajudicial.gov.co/ModeloCSJ/index.php?sesion=&amp;op=8&amp;sop=8.5.6&amp;id_estrutura=1&amp;id=14567.00000&amp;hr=1" xr:uid="{E7E7BF36-6CB4-469A-A98A-EBA75F3D0A56}"/>
    <hyperlink ref="B140" r:id="rId1836" display="http://sistemagestioncalidad.ramajudicial.gov.co/ModeloCSJ/index.php?sesion=&amp;op=8&amp;sop=8.5.6&amp;id_estrutura=3&amp;id=14568.00000&amp;hr=1" xr:uid="{E5DBFFC7-C066-4D93-82DA-DB4AB0DD1413}"/>
    <hyperlink ref="B141" r:id="rId1837" display="http://sistemagestioncalidad.ramajudicial.gov.co/ModeloCSJ/index.php?sesion=&amp;op=8&amp;sop=8.5.6&amp;id_estrutura=1&amp;id=14569.00000&amp;hr=1" xr:uid="{C36ECFAB-55BC-4E21-9152-811F58F1E404}"/>
    <hyperlink ref="B142" r:id="rId1838" display="http://sistemagestioncalidad.ramajudicial.gov.co/ModeloCSJ/index.php?sesion=&amp;op=8&amp;sop=8.5.6&amp;id_estrutura=2&amp;id=14570.00000&amp;hr=1" xr:uid="{DE5E8055-B422-49DD-968F-F1D9740AEB4E}"/>
    <hyperlink ref="B143" r:id="rId1839" display="http://sistemagestioncalidad.ramajudicial.gov.co/ModeloCSJ/index.php?sesion=&amp;op=8&amp;sop=8.5.6&amp;id_estrutura=1&amp;id=14571.00000&amp;hr=1" xr:uid="{203E7D43-3E55-4E81-B684-681B30CEA7F6}"/>
    <hyperlink ref="B144" r:id="rId1840" display="http://sistemagestioncalidad.ramajudicial.gov.co/ModeloCSJ/index.php?sesion=&amp;op=8&amp;sop=8.5.6&amp;id_estrutura=2&amp;id=14572.00000&amp;hr=1" xr:uid="{D75DEA74-72D4-4DA6-87DF-594FECD219C7}"/>
    <hyperlink ref="B145" r:id="rId1841" display="http://sistemagestioncalidad.ramajudicial.gov.co/ModeloCSJ/index.php?sesion=&amp;op=8&amp;sop=8.5.6&amp;id_estrutura=1&amp;id=14573.00000&amp;hr=1" xr:uid="{DC18A785-F1E4-4770-825B-A553B773BEA6}"/>
    <hyperlink ref="B146" r:id="rId1842" display="http://sistemagestioncalidad.ramajudicial.gov.co/ModeloCSJ/index.php?sesion=&amp;op=8&amp;sop=8.5.6&amp;id_estrutura=2&amp;id=14574.00000&amp;hr=1" xr:uid="{E9D5109E-BEA7-4154-9BCA-14938C5C2D14}"/>
    <hyperlink ref="B147" r:id="rId1843" display="http://sistemagestioncalidad.ramajudicial.gov.co/ModeloCSJ/index.php?sesion=&amp;op=8&amp;sop=8.5.6&amp;id_estrutura=1&amp;id=14575.00000&amp;hr=1" xr:uid="{4757DC23-9E03-4094-8620-F81F1A5D5739}"/>
    <hyperlink ref="B148" r:id="rId1844" display="http://sistemagestioncalidad.ramajudicial.gov.co/ModeloCSJ/index.php?sesion=&amp;op=8&amp;sop=8.5.6&amp;id_estrutura=1&amp;id=14576.00000&amp;hr=1" xr:uid="{A7005B36-E1D0-472D-87C5-66BE79ADE1C4}"/>
    <hyperlink ref="B149" r:id="rId1845" display="http://sistemagestioncalidad.ramajudicial.gov.co/ModeloCSJ/index.php?sesion=&amp;op=8&amp;sop=8.5.6&amp;id_estrutura=1&amp;id=14577.00000&amp;hr=1" xr:uid="{C1CAAA5C-E7F5-4472-86B8-3E2B6FE7662C}"/>
    <hyperlink ref="B150" r:id="rId1846" display="http://sistemagestioncalidad.ramajudicial.gov.co/ModeloCSJ/index.php?sesion=&amp;op=8&amp;sop=8.5.6&amp;id_estrutura=1&amp;id=14578.00000&amp;hr=1" xr:uid="{3544D10C-3557-4AE0-B72C-80F8DEC4218F}"/>
    <hyperlink ref="B151" r:id="rId1847" display="http://sistemagestioncalidad.ramajudicial.gov.co/ModeloCSJ/index.php?sesion=&amp;op=8&amp;sop=8.5.6&amp;id_estrutura=3&amp;id=14579.00000&amp;hr=1" xr:uid="{27949F22-0824-4C5A-BBDD-161A0C087819}"/>
    <hyperlink ref="B152" r:id="rId1848" display="http://sistemagestioncalidad.ramajudicial.gov.co/ModeloCSJ/index.php?sesion=&amp;op=8&amp;sop=8.5.6&amp;id_estrutura=1&amp;id=14580.00000&amp;hr=1" xr:uid="{2A38120D-E279-42F3-A527-C92BB78A8AC0}"/>
    <hyperlink ref="B153" r:id="rId1849" display="http://sistemagestioncalidad.ramajudicial.gov.co/ModeloCSJ/index.php?sesion=&amp;op=8&amp;sop=8.5.6&amp;id_estrutura=1&amp;id=14581.00000&amp;hr=1" xr:uid="{ADB863E6-C1F6-4178-A0E4-28DA90AC0AF2}"/>
    <hyperlink ref="B154" r:id="rId1850" display="http://sistemagestioncalidad.ramajudicial.gov.co/ModeloCSJ/index.php?sesion=&amp;op=8&amp;sop=8.5.6&amp;id_estrutura=1&amp;id=14582.00000&amp;hr=1" xr:uid="{5D1C49FF-8501-40B3-8796-B167DC496B50}"/>
    <hyperlink ref="B155" r:id="rId1851" display="http://sistemagestioncalidad.ramajudicial.gov.co/ModeloCSJ/index.php?sesion=&amp;op=8&amp;sop=8.5.6&amp;id_estrutura=1&amp;id=14583.00000&amp;hr=1" xr:uid="{C57C6584-895F-4459-86AD-D8CC9583BF85}"/>
    <hyperlink ref="B156" r:id="rId1852" display="http://sistemagestioncalidad.ramajudicial.gov.co/ModeloCSJ/index.php?sesion=&amp;op=8&amp;sop=8.5.6&amp;id_estrutura=1&amp;id=14584.00000&amp;hr=1" xr:uid="{0E0C8FBC-BA7A-42B1-8F0C-57C50BCA4D98}"/>
    <hyperlink ref="B157" r:id="rId1853" display="http://sistemagestioncalidad.ramajudicial.gov.co/ModeloCSJ/index.php?sesion=&amp;op=8&amp;sop=8.5.6&amp;id_estrutura=1&amp;id=14585.00000&amp;hr=1" xr:uid="{C1842F3A-7321-4179-8898-B491345CD943}"/>
    <hyperlink ref="B158" r:id="rId1854" display="http://sistemagestioncalidad.ramajudicial.gov.co/ModeloCSJ/index.php?sesion=&amp;op=8&amp;sop=8.5.6&amp;id_estrutura=1&amp;id=14586.00000&amp;hr=1" xr:uid="{EEAF839C-7355-4E0E-B848-8B20565F54A1}"/>
    <hyperlink ref="B159" r:id="rId1855" display="http://sistemagestioncalidad.ramajudicial.gov.co/ModeloCSJ/index.php?sesion=&amp;op=8&amp;sop=8.5.6&amp;id_estrutura=1&amp;id=14587.00000&amp;hr=1" xr:uid="{AB1F4184-1409-4056-9FEC-FDA5C97540A8}"/>
    <hyperlink ref="B160" r:id="rId1856" display="http://sistemagestioncalidad.ramajudicial.gov.co/ModeloCSJ/index.php?sesion=&amp;op=8&amp;sop=8.5.6&amp;id_estrutura=2&amp;id=14588.00000&amp;hr=1" xr:uid="{467187A1-DEB9-49D4-8F27-4D6ADCD33C54}"/>
    <hyperlink ref="B161" r:id="rId1857" display="http://sistemagestioncalidad.ramajudicial.gov.co/ModeloCSJ/index.php?sesion=&amp;op=8&amp;sop=8.5.6&amp;id_estrutura=1&amp;id=14589.00000&amp;hr=1" xr:uid="{4AFFC377-03BE-459E-944A-C59EC2574152}"/>
    <hyperlink ref="B162" r:id="rId1858" display="http://sistemagestioncalidad.ramajudicial.gov.co/ModeloCSJ/index.php?sesion=&amp;op=8&amp;sop=8.5.6&amp;id_estrutura=1&amp;id=14590.00000&amp;hr=1" xr:uid="{F790C9BB-0589-4A1F-8512-F9D3613621B5}"/>
    <hyperlink ref="B163" r:id="rId1859" display="http://sistemagestioncalidad.ramajudicial.gov.co/ModeloCSJ/index.php?sesion=&amp;op=8&amp;sop=8.5.6&amp;id_estrutura=1&amp;id=14591.00000&amp;hr=1" xr:uid="{5AC66979-BF85-48CC-A562-E1EC741EA33E}"/>
    <hyperlink ref="B164" r:id="rId1860" display="http://sistemagestioncalidad.ramajudicial.gov.co/ModeloCSJ/index.php?sesion=&amp;op=8&amp;sop=8.5.6&amp;id_estrutura=1&amp;id=14592.00000&amp;hr=1" xr:uid="{ECAF0F18-C727-436F-961A-52FF1C00ACDB}"/>
    <hyperlink ref="B165" r:id="rId1861" display="http://sistemagestioncalidad.ramajudicial.gov.co/ModeloCSJ/index.php?sesion=&amp;op=8&amp;sop=8.5.6&amp;id_estrutura=1&amp;id=14593.00000&amp;hr=1" xr:uid="{0ADD0282-6890-4BD3-BEAC-B0D89DC80709}"/>
    <hyperlink ref="B166" r:id="rId1862" display="http://sistemagestioncalidad.ramajudicial.gov.co/ModeloCSJ/index.php?sesion=&amp;op=8&amp;sop=8.5.6&amp;id_estrutura=1&amp;id=14594.00000&amp;hr=1" xr:uid="{376427CC-5105-446C-90DC-D5790E8BA0C1}"/>
    <hyperlink ref="B167" r:id="rId1863" display="http://sistemagestioncalidad.ramajudicial.gov.co/ModeloCSJ/index.php?sesion=&amp;op=8&amp;sop=8.5.6&amp;id_estrutura=1&amp;id=14595.00000&amp;hr=1" xr:uid="{30F505B5-CB2D-4AC3-B8A0-3DDC49614BD2}"/>
    <hyperlink ref="B168" r:id="rId1864" display="http://sistemagestioncalidad.ramajudicial.gov.co/ModeloCSJ/index.php?sesion=&amp;op=8&amp;sop=8.5.6&amp;id_estrutura=1&amp;id=14596.00000&amp;hr=1" xr:uid="{50B796CA-7AF6-4AA0-A5EC-CA96AFEAA2A6}"/>
    <hyperlink ref="B169" r:id="rId1865" display="http://sistemagestioncalidad.ramajudicial.gov.co/ModeloCSJ/index.php?sesion=&amp;op=8&amp;sop=8.5.6&amp;id_estrutura=1&amp;id=14597.00000&amp;hr=1" xr:uid="{3DB0844A-F16A-4099-BFD0-4743BA8F1560}"/>
    <hyperlink ref="B170" r:id="rId1866" display="http://sistemagestioncalidad.ramajudicial.gov.co/ModeloCSJ/index.php?sesion=&amp;op=8&amp;sop=8.5.6&amp;id_estrutura=1&amp;id=14598.00000&amp;hr=1" xr:uid="{B3DA7265-1FB4-4D8E-8819-0792ED1B7093}"/>
    <hyperlink ref="B171" r:id="rId1867" display="http://sistemagestioncalidad.ramajudicial.gov.co/ModeloCSJ/index.php?sesion=&amp;op=8&amp;sop=8.5.6&amp;id_estrutura=3&amp;id=14599.00000&amp;hr=1" xr:uid="{8E05E323-D6F3-4F3B-A45A-53EF5D301D87}"/>
    <hyperlink ref="B172" r:id="rId1868" display="http://sistemagestioncalidad.ramajudicial.gov.co/ModeloCSJ/index.php?sesion=&amp;op=8&amp;sop=8.5.6&amp;id_estrutura=1&amp;id=14600.00000&amp;hr=1" xr:uid="{A6FD9FD8-9808-46E4-8907-3B7A85527D7D}"/>
    <hyperlink ref="B173" r:id="rId1869" display="http://sistemagestioncalidad.ramajudicial.gov.co/ModeloCSJ/index.php?sesion=&amp;op=8&amp;sop=8.5.6&amp;id_estrutura=1&amp;id=14601.00000&amp;hr=1" xr:uid="{1F8EFD6A-09DE-48B4-BCFD-ECF065D75ECF}"/>
    <hyperlink ref="B174" r:id="rId1870" display="http://sistemagestioncalidad.ramajudicial.gov.co/ModeloCSJ/index.php?sesion=&amp;op=8&amp;sop=8.5.6&amp;id_estrutura=1&amp;id=14602.00000&amp;hr=1" xr:uid="{046C3939-3A8A-48B2-92C9-F8117C12F9D5}"/>
    <hyperlink ref="B175" r:id="rId1871" display="http://sistemagestioncalidad.ramajudicial.gov.co/ModeloCSJ/index.php?sesion=&amp;op=8&amp;sop=8.5.6&amp;id_estrutura=1&amp;id=14603.00000&amp;hr=1" xr:uid="{632274AF-29D8-4F5D-9FD0-2E513E0B80AD}"/>
    <hyperlink ref="B176" r:id="rId1872" display="http://sistemagestioncalidad.ramajudicial.gov.co/ModeloCSJ/index.php?sesion=&amp;op=8&amp;sop=8.5.6&amp;id_estrutura=1&amp;id=14604.00000&amp;hr=1" xr:uid="{711D0A5D-AB15-4B0E-B082-A95E5AED1E75}"/>
    <hyperlink ref="B177" r:id="rId1873" display="http://sistemagestioncalidad.ramajudicial.gov.co/ModeloCSJ/index.php?sesion=&amp;op=8&amp;sop=8.5.6&amp;id_estrutura=1&amp;id=14605.00000&amp;hr=1" xr:uid="{09B67085-91CF-489B-9512-76B69EE06189}"/>
    <hyperlink ref="B178" r:id="rId1874" display="http://sistemagestioncalidad.ramajudicial.gov.co/ModeloCSJ/index.php?sesion=&amp;op=8&amp;sop=8.5.6&amp;id_estrutura=1&amp;id=14606.00000&amp;hr=1" xr:uid="{23F62870-FE4C-49B6-B6D1-72B5D9F7623F}"/>
    <hyperlink ref="B179" r:id="rId1875" display="http://sistemagestioncalidad.ramajudicial.gov.co/ModeloCSJ/index.php?sesion=&amp;op=8&amp;sop=8.5.6&amp;id_estrutura=1&amp;id=14607.00000&amp;hr=1" xr:uid="{AC05AD49-E6F0-41E7-906F-42DE9349747D}"/>
    <hyperlink ref="B180" r:id="rId1876" display="http://sistemagestioncalidad.ramajudicial.gov.co/ModeloCSJ/index.php?sesion=&amp;op=8&amp;sop=8.5.6&amp;id_estrutura=3&amp;id=14608.00000&amp;hr=1" xr:uid="{2E3EBB7C-1842-479D-8696-EC24D05F9075}"/>
    <hyperlink ref="B181" r:id="rId1877" display="http://sistemagestioncalidad.ramajudicial.gov.co/ModeloCSJ/index.php?sesion=&amp;op=8&amp;sop=8.5.6&amp;id_estrutura=1&amp;id=14609.00000&amp;hr=1" xr:uid="{24DFD822-823D-4BB0-9D8F-561158955FB9}"/>
    <hyperlink ref="B182" r:id="rId1878" display="http://sistemagestioncalidad.ramajudicial.gov.co/ModeloCSJ/index.php?sesion=&amp;op=8&amp;sop=8.5.6&amp;id_estrutura=1&amp;id=14610.00000&amp;hr=1" xr:uid="{6C36FF39-1206-476D-8D4E-34B61444231C}"/>
    <hyperlink ref="B183" r:id="rId1879" display="http://sistemagestioncalidad.ramajudicial.gov.co/ModeloCSJ/index.php?sesion=&amp;op=8&amp;sop=8.5.6&amp;id_estrutura=2&amp;id=14611.00000&amp;hr=1" xr:uid="{C9789982-1C20-4EE2-9190-F9E179E85DA6}"/>
    <hyperlink ref="B184" r:id="rId1880" display="http://sistemagestioncalidad.ramajudicial.gov.co/ModeloCSJ/index.php?sesion=&amp;op=8&amp;sop=8.5.6&amp;id_estrutura=1&amp;id=14612.00000&amp;hr=1" xr:uid="{2AF14E8B-18D5-4CDC-B751-2ECBCAD4337D}"/>
    <hyperlink ref="B185" r:id="rId1881" display="http://sistemagestioncalidad.ramajudicial.gov.co/ModeloCSJ/index.php?sesion=&amp;op=8&amp;sop=8.5.6&amp;id_estrutura=2&amp;id=14613.00000&amp;hr=1" xr:uid="{FAD57B80-5C38-4195-944B-7583A1D6EF6D}"/>
    <hyperlink ref="B186" r:id="rId1882" display="http://sistemagestioncalidad.ramajudicial.gov.co/ModeloCSJ/index.php?sesion=&amp;op=8&amp;sop=8.5.6&amp;id_estrutura=2&amp;id=14614.00000&amp;hr=1" xr:uid="{830BA71F-20C7-4F7E-9646-355791BB2FBE}"/>
    <hyperlink ref="B187" r:id="rId1883" display="http://sistemagestioncalidad.ramajudicial.gov.co/ModeloCSJ/index.php?sesion=&amp;op=8&amp;sop=8.5.6&amp;id_estrutura=3&amp;id=14615.00000&amp;hr=1" xr:uid="{3B536116-C4AA-48CA-9897-A7862EFC04D8}"/>
    <hyperlink ref="B188" r:id="rId1884" display="http://sistemagestioncalidad.ramajudicial.gov.co/ModeloCSJ/index.php?sesion=&amp;op=8&amp;sop=8.5.6&amp;id_estrutura=2&amp;id=14616.00000&amp;hr=1" xr:uid="{872CF2CA-6018-4DDA-AB98-601793A69B10}"/>
    <hyperlink ref="B189" r:id="rId1885" display="http://sistemagestioncalidad.ramajudicial.gov.co/ModeloCSJ/index.php?sesion=&amp;op=8&amp;sop=8.5.6&amp;id_estrutura=2&amp;id=14617.00000&amp;hr=1" xr:uid="{1F42A769-AF3B-4AEA-979D-AD66DBE9E75C}"/>
    <hyperlink ref="B190" r:id="rId1886" display="http://sistemagestioncalidad.ramajudicial.gov.co/ModeloCSJ/index.php?sesion=&amp;op=8&amp;sop=8.5.6&amp;id_estrutura=1&amp;id=14618.00000&amp;hr=1" xr:uid="{8B790574-8D81-47CF-81F3-FE71B631DB6D}"/>
    <hyperlink ref="B191" r:id="rId1887" display="http://sistemagestioncalidad.ramajudicial.gov.co/ModeloCSJ/index.php?sesion=&amp;op=8&amp;sop=8.5.6&amp;id_estrutura=1&amp;id=14619.00000&amp;hr=1" xr:uid="{598B1B99-FD82-4F96-8D43-37269A182946}"/>
    <hyperlink ref="B192" r:id="rId1888" display="http://sistemagestioncalidad.ramajudicial.gov.co/ModeloCSJ/index.php?sesion=&amp;op=8&amp;sop=8.5.6&amp;id_estrutura=2&amp;id=14620.00000&amp;hr=1" xr:uid="{A5F610CC-4727-4899-908F-8F74394D9349}"/>
    <hyperlink ref="B193" r:id="rId1889" display="http://sistemagestioncalidad.ramajudicial.gov.co/ModeloCSJ/index.php?sesion=&amp;op=8&amp;sop=8.5.6&amp;id_estrutura=1&amp;id=14621.00000&amp;hr=1" xr:uid="{E2E73D2C-314A-46F8-B641-FEFAB2F375D0}"/>
    <hyperlink ref="B194" r:id="rId1890" display="http://sistemagestioncalidad.ramajudicial.gov.co/ModeloCSJ/index.php?sesion=&amp;op=8&amp;sop=8.5.6&amp;id_estrutura=1&amp;id=14622.00000&amp;hr=1" xr:uid="{D02C1121-B8F9-48A8-8059-13091CA19CED}"/>
    <hyperlink ref="B195" r:id="rId1891" display="http://sistemagestioncalidad.ramajudicial.gov.co/ModeloCSJ/index.php?sesion=&amp;op=8&amp;sop=8.5.6&amp;id_estrutura=2&amp;id=14623.00000&amp;hr=1" xr:uid="{3D80D97D-8450-4391-98F2-A1E725C6BC1B}"/>
    <hyperlink ref="B196" r:id="rId1892" display="http://sistemagestioncalidad.ramajudicial.gov.co/ModeloCSJ/index.php?sesion=&amp;op=8&amp;sop=8.5.6&amp;id_estrutura=1&amp;id=14624.00000&amp;hr=1" xr:uid="{489E0DCB-4B33-48D8-83EB-9697D56DE938}"/>
    <hyperlink ref="B197" r:id="rId1893" display="http://sistemagestioncalidad.ramajudicial.gov.co/ModeloCSJ/index.php?sesion=&amp;op=8&amp;sop=8.5.6&amp;id_estrutura=1&amp;id=14625.00000&amp;hr=1" xr:uid="{F12558B7-2019-4E52-86A0-217490D2EF5D}"/>
    <hyperlink ref="B198" r:id="rId1894" display="http://sistemagestioncalidad.ramajudicial.gov.co/ModeloCSJ/index.php?sesion=&amp;op=8&amp;sop=8.5.6&amp;id_estrutura=1&amp;id=14626.00000&amp;hr=1" xr:uid="{3741F000-231B-44B8-9B8D-002FF24D2A78}"/>
    <hyperlink ref="B199" r:id="rId1895" display="http://sistemagestioncalidad.ramajudicial.gov.co/ModeloCSJ/index.php?sesion=&amp;op=8&amp;sop=8.5.6&amp;id_estrutura=1&amp;id=14627.00000&amp;hr=1" xr:uid="{B45D85C4-0B64-4829-BCC9-BB1150122869}"/>
    <hyperlink ref="B200" r:id="rId1896" display="http://sistemagestioncalidad.ramajudicial.gov.co/ModeloCSJ/index.php?sesion=&amp;op=8&amp;sop=8.5.6&amp;id_estrutura=2&amp;id=14628.00000&amp;hr=1" xr:uid="{C340FDE6-64BC-4FB9-A16C-44A1B086AE4C}"/>
    <hyperlink ref="B201" r:id="rId1897" display="http://sistemagestioncalidad.ramajudicial.gov.co/ModeloCSJ/index.php?sesion=&amp;op=8&amp;sop=8.5.6&amp;id_estrutura=2&amp;id=14629.00000&amp;hr=1" xr:uid="{FE59882E-6540-4377-9076-34DF39BAF91B}"/>
    <hyperlink ref="B202" r:id="rId1898" display="http://sistemagestioncalidad.ramajudicial.gov.co/ModeloCSJ/index.php?sesion=&amp;op=8&amp;sop=8.5.6&amp;id_estrutura=2&amp;id=14630.00000&amp;hr=1" xr:uid="{A7A61239-9614-44E0-B4CE-033AD5A8FBCF}"/>
    <hyperlink ref="B203" r:id="rId1899" display="http://sistemagestioncalidad.ramajudicial.gov.co/ModeloCSJ/index.php?sesion=&amp;op=8&amp;sop=8.5.6&amp;id_estrutura=1&amp;id=14631.00000&amp;hr=1" xr:uid="{A7A02CCE-390B-484B-AFB2-1599BC3E1CD1}"/>
    <hyperlink ref="B204" r:id="rId1900" display="http://sistemagestioncalidad.ramajudicial.gov.co/ModeloCSJ/index.php?sesion=&amp;op=8&amp;sop=8.5.6&amp;id_estrutura=1&amp;id=14632.00000&amp;hr=1" xr:uid="{8CC46624-798E-4FC8-B708-A21CA9AC761F}"/>
    <hyperlink ref="B205" r:id="rId1901" display="http://sistemagestioncalidad.ramajudicial.gov.co/ModeloCSJ/index.php?sesion=&amp;op=8&amp;sop=8.5.6&amp;id_estrutura=2&amp;id=14633.00000&amp;hr=1" xr:uid="{3A8E0776-94BB-4224-81A5-8B39E44BA5CD}"/>
    <hyperlink ref="B206" r:id="rId1902" display="http://sistemagestioncalidad.ramajudicial.gov.co/ModeloCSJ/index.php?sesion=&amp;op=8&amp;sop=8.5.6&amp;id_estrutura=3&amp;id=14634.00000&amp;hr=1" xr:uid="{D01E83F7-8A14-4F7C-94D9-26EACD3369AF}"/>
    <hyperlink ref="B207" r:id="rId1903" display="http://sistemagestioncalidad.ramajudicial.gov.co/ModeloCSJ/index.php?sesion=&amp;op=8&amp;sop=8.5.6&amp;id_estrutura=2&amp;id=14635.00000&amp;hr=1" xr:uid="{10AA8E8B-1C9F-4F2D-9AE1-AEB84B481E5F}"/>
    <hyperlink ref="B208" r:id="rId1904" display="http://sistemagestioncalidad.ramajudicial.gov.co/ModeloCSJ/index.php?sesion=&amp;op=8&amp;sop=8.5.6&amp;id_estrutura=1&amp;id=14636.00000&amp;hr=1" xr:uid="{3F5AEB0E-8A58-41E7-B435-96643B16A807}"/>
    <hyperlink ref="B209" r:id="rId1905" display="http://sistemagestioncalidad.ramajudicial.gov.co/ModeloCSJ/index.php?sesion=&amp;op=8&amp;sop=8.5.6&amp;id_estrutura=3&amp;id=14637.00000&amp;hr=1" xr:uid="{13079940-0D97-47B8-ABDA-C056C90E3817}"/>
    <hyperlink ref="B210" r:id="rId1906" display="http://sistemagestioncalidad.ramajudicial.gov.co/ModeloCSJ/index.php?sesion=&amp;op=8&amp;sop=8.5.6&amp;id_estrutura=1&amp;id=14638.00000&amp;hr=1" xr:uid="{3F7408F5-B9F2-413E-BB1C-C9BD75015B24}"/>
    <hyperlink ref="B211" r:id="rId1907" display="http://sistemagestioncalidad.ramajudicial.gov.co/ModeloCSJ/index.php?sesion=&amp;op=8&amp;sop=8.5.6&amp;id_estrutura=2&amp;id=14639.00000&amp;hr=1" xr:uid="{4D9416E0-99D3-416D-9112-C578004D8AC7}"/>
    <hyperlink ref="B212" r:id="rId1908" display="http://sistemagestioncalidad.ramajudicial.gov.co/ModeloCSJ/index.php?sesion=&amp;op=8&amp;sop=8.5.6&amp;id_estrutura=1&amp;id=14640.00000&amp;hr=1" xr:uid="{980C3631-2D42-4F08-9087-9B772AE22643}"/>
    <hyperlink ref="B213" r:id="rId1909" display="http://sistemagestioncalidad.ramajudicial.gov.co/ModeloCSJ/index.php?sesion=&amp;op=8&amp;sop=8.5.6&amp;id_estrutura=1&amp;id=14641.00000&amp;hr=1" xr:uid="{1B21C905-A302-498A-A08D-F9501A2BA3D7}"/>
    <hyperlink ref="B214" r:id="rId1910" display="http://sistemagestioncalidad.ramajudicial.gov.co/ModeloCSJ/index.php?sesion=&amp;op=8&amp;sop=8.5.6&amp;id_estrutura=3&amp;id=14642.00000&amp;hr=1" xr:uid="{874F98E9-7319-4FC5-BBC8-791008289A66}"/>
    <hyperlink ref="B215" r:id="rId1911" display="http://sistemagestioncalidad.ramajudicial.gov.co/ModeloCSJ/index.php?sesion=&amp;op=8&amp;sop=8.5.6&amp;id_estrutura=1&amp;id=14643.00000&amp;hr=1" xr:uid="{34A9BA71-0BC0-4FB3-AE7B-0287D58E89AE}"/>
    <hyperlink ref="B216" r:id="rId1912" display="http://sistemagestioncalidad.ramajudicial.gov.co/ModeloCSJ/index.php?sesion=&amp;op=8&amp;sop=8.5.6&amp;id_estrutura=1&amp;id=14644.00000&amp;hr=1" xr:uid="{4DE55014-DAC9-4257-9813-8B04A579E5C1}"/>
    <hyperlink ref="B217" r:id="rId1913" display="http://sistemagestioncalidad.ramajudicial.gov.co/ModeloCSJ/index.php?sesion=&amp;op=8&amp;sop=8.5.6&amp;id_estrutura=3&amp;id=14645.00000&amp;hr=1" xr:uid="{EF081C65-A260-484F-B14F-C8C4B19A859A}"/>
    <hyperlink ref="B218" r:id="rId1914" display="http://sistemagestioncalidad.ramajudicial.gov.co/ModeloCSJ/index.php?sesion=&amp;op=8&amp;sop=8.5.6&amp;id_estrutura=2&amp;id=14646.00000&amp;hr=1" xr:uid="{097C5A85-A028-4603-99EA-453686A9AC9A}"/>
    <hyperlink ref="B219" r:id="rId1915" display="http://sistemagestioncalidad.ramajudicial.gov.co/ModeloCSJ/index.php?sesion=&amp;op=8&amp;sop=8.5.6&amp;id_estrutura=1&amp;id=14647.00000&amp;hr=1" xr:uid="{EFEDE6CF-7FC0-4D23-BDAC-981CAF6131E6}"/>
    <hyperlink ref="B220" r:id="rId1916" display="http://sistemagestioncalidad.ramajudicial.gov.co/ModeloCSJ/index.php?sesion=&amp;op=8&amp;sop=8.5.6&amp;id_estrutura=1&amp;id=14648.00000&amp;hr=1" xr:uid="{9B2F1492-609F-4D8E-B972-8FC139149E0A}"/>
    <hyperlink ref="B221" r:id="rId1917" display="http://sistemagestioncalidad.ramajudicial.gov.co/ModeloCSJ/index.php?sesion=&amp;op=8&amp;sop=8.5.6&amp;id_estrutura=1&amp;id=14649.00000&amp;hr=1" xr:uid="{432C9A17-9601-49BA-9BC7-FFE3BF13BB01}"/>
    <hyperlink ref="B222" r:id="rId1918" display="http://sistemagestioncalidad.ramajudicial.gov.co/ModeloCSJ/index.php?sesion=&amp;op=8&amp;sop=8.5.6&amp;id_estrutura=2&amp;id=14650.00000&amp;hr=1" xr:uid="{EB7FA2C9-CE9D-4621-B795-08733D0C71B7}"/>
    <hyperlink ref="B223" r:id="rId1919" display="http://sistemagestioncalidad.ramajudicial.gov.co/ModeloCSJ/index.php?sesion=&amp;op=8&amp;sop=8.5.6&amp;id_estrutura=1&amp;id=14651.00000&amp;hr=1" xr:uid="{04BC8CE2-D6FD-4E19-BD2B-D1CC5433ADD8}"/>
    <hyperlink ref="B224" r:id="rId1920" display="http://sistemagestioncalidad.ramajudicial.gov.co/ModeloCSJ/index.php?sesion=&amp;op=8&amp;sop=8.5.6&amp;id_estrutura=1&amp;id=14652.00000&amp;hr=1" xr:uid="{D503F3E3-409B-4374-B302-CE2AC9628A42}"/>
    <hyperlink ref="B225" r:id="rId1921" display="http://sistemagestioncalidad.ramajudicial.gov.co/ModeloCSJ/index.php?sesion=&amp;op=8&amp;sop=8.5.6&amp;id_estrutura=1&amp;id=14653.00000&amp;hr=1" xr:uid="{EB90535B-90C0-49F2-8755-892F30119BA6}"/>
    <hyperlink ref="B226" r:id="rId1922" display="http://sistemagestioncalidad.ramajudicial.gov.co/ModeloCSJ/index.php?sesion=&amp;op=8&amp;sop=8.5.6&amp;id_estrutura=2&amp;id=14654.00000&amp;hr=1" xr:uid="{28A6A475-D38D-4202-B6C6-8405BAC599DA}"/>
    <hyperlink ref="B227" r:id="rId1923" display="http://sistemagestioncalidad.ramajudicial.gov.co/ModeloCSJ/index.php?sesion=&amp;op=8&amp;sop=8.5.6&amp;id_estrutura=1&amp;id=14655.00000&amp;hr=1" xr:uid="{CE8B8749-2845-4EFA-9FCF-F6F15606E722}"/>
    <hyperlink ref="B228" r:id="rId1924" display="http://sistemagestioncalidad.ramajudicial.gov.co/ModeloCSJ/index.php?sesion=&amp;op=8&amp;sop=8.5.6&amp;id_estrutura=2&amp;id=14656.00000&amp;hr=1" xr:uid="{76FE6997-2497-4FAB-A780-8AC3ACC57DEE}"/>
    <hyperlink ref="B229" r:id="rId1925" display="http://sistemagestioncalidad.ramajudicial.gov.co/ModeloCSJ/index.php?sesion=&amp;op=8&amp;sop=8.5.6&amp;id_estrutura=2&amp;id=14657.00000&amp;hr=1" xr:uid="{0204F0F9-E160-489A-8C91-397D5A25AA63}"/>
    <hyperlink ref="B230" r:id="rId1926" display="http://sistemagestioncalidad.ramajudicial.gov.co/ModeloCSJ/index.php?sesion=&amp;op=8&amp;sop=8.5.6&amp;id_estrutura=2&amp;id=14658.00000&amp;hr=1" xr:uid="{8AD91668-D12A-48C2-9B61-F04F7528D5AA}"/>
    <hyperlink ref="B231" r:id="rId1927" display="http://sistemagestioncalidad.ramajudicial.gov.co/ModeloCSJ/index.php?sesion=&amp;op=8&amp;sop=8.5.6&amp;id_estrutura=1&amp;id=14659.00000&amp;hr=1" xr:uid="{D67C74BD-FE53-4C93-BA73-51D12812D9E2}"/>
    <hyperlink ref="B232" r:id="rId1928" display="http://sistemagestioncalidad.ramajudicial.gov.co/ModeloCSJ/index.php?sesion=&amp;op=8&amp;sop=8.5.6&amp;id_estrutura=1&amp;id=14660.00000&amp;hr=1" xr:uid="{5619419A-D4C1-4DE3-8661-04EB57EAA1F3}"/>
    <hyperlink ref="B233" r:id="rId1929" display="http://sistemagestioncalidad.ramajudicial.gov.co/ModeloCSJ/index.php?sesion=&amp;op=8&amp;sop=8.5.6&amp;id_estrutura=1&amp;id=14661.00000&amp;hr=1" xr:uid="{EFB4382A-B9B7-40DE-B7C0-0F58F38B3628}"/>
    <hyperlink ref="B234" r:id="rId1930" display="http://sistemagestioncalidad.ramajudicial.gov.co/ModeloCSJ/index.php?sesion=&amp;op=8&amp;sop=8.5.6&amp;id_estrutura=1&amp;id=14662.00000&amp;hr=1" xr:uid="{534F1863-48FD-4CEF-AD0A-20A47A6AAC21}"/>
    <hyperlink ref="B235" r:id="rId1931" display="http://sistemagestioncalidad.ramajudicial.gov.co/ModeloCSJ/index.php?sesion=&amp;op=8&amp;sop=8.5.6&amp;id_estrutura=2&amp;id=14663.00000&amp;hr=1" xr:uid="{AD6CA540-6535-4D48-8985-6102B3CE81D9}"/>
    <hyperlink ref="B236" r:id="rId1932" display="http://sistemagestioncalidad.ramajudicial.gov.co/ModeloCSJ/index.php?sesion=&amp;op=8&amp;sop=8.5.6&amp;id_estrutura=1&amp;id=14664.00000&amp;hr=1" xr:uid="{1BD459FF-2ADF-4AE4-90B2-DAB48AD5F9D2}"/>
    <hyperlink ref="B237" r:id="rId1933" display="http://sistemagestioncalidad.ramajudicial.gov.co/ModeloCSJ/index.php?sesion=&amp;op=8&amp;sop=8.5.6&amp;id_estrutura=1&amp;id=14665.00000&amp;hr=1" xr:uid="{46EEA5BD-B88D-4B87-8A1F-3FD0E255C9C0}"/>
    <hyperlink ref="B238" r:id="rId1934" display="http://sistemagestioncalidad.ramajudicial.gov.co/ModeloCSJ/index.php?sesion=&amp;op=8&amp;sop=8.5.6&amp;id_estrutura=3&amp;id=14666.00000&amp;hr=1" xr:uid="{A5D4E310-EE37-429E-978A-6669FBFCA5B7}"/>
    <hyperlink ref="B239" r:id="rId1935" display="http://sistemagestioncalidad.ramajudicial.gov.co/ModeloCSJ/index.php?sesion=&amp;op=8&amp;sop=8.5.6&amp;id_estrutura=1&amp;id=14667.00000&amp;hr=1" xr:uid="{11ED183E-97DD-4DD4-B9BA-FD330E562122}"/>
    <hyperlink ref="B240" r:id="rId1936" display="http://sistemagestioncalidad.ramajudicial.gov.co/ModeloCSJ/index.php?sesion=&amp;op=8&amp;sop=8.5.6&amp;id_estrutura=1&amp;id=14668.00000&amp;hr=1" xr:uid="{E95DA02A-9A87-47FD-AC13-B98381C52208}"/>
    <hyperlink ref="B241" r:id="rId1937" display="http://sistemagestioncalidad.ramajudicial.gov.co/ModeloCSJ/index.php?sesion=&amp;op=8&amp;sop=8.5.6&amp;id_estrutura=1&amp;id=14669.00000&amp;hr=1" xr:uid="{E85D7F03-D560-42E9-946D-C0F9E27E3E88}"/>
    <hyperlink ref="B242" r:id="rId1938" display="http://sistemagestioncalidad.ramajudicial.gov.co/ModeloCSJ/index.php?sesion=&amp;op=8&amp;sop=8.5.6&amp;id_estrutura=1&amp;id=14670.00000&amp;hr=1" xr:uid="{1614ACBC-9D78-4EC8-AD66-8A70A9AC9AC5}"/>
    <hyperlink ref="B243" r:id="rId1939" display="http://sistemagestioncalidad.ramajudicial.gov.co/ModeloCSJ/index.php?sesion=&amp;op=8&amp;sop=8.5.6&amp;id_estrutura=1&amp;id=14671.00000&amp;hr=1" xr:uid="{90452C79-D56D-4799-94A2-404CE38186F9}"/>
    <hyperlink ref="B244" r:id="rId1940" display="http://sistemagestioncalidad.ramajudicial.gov.co/ModeloCSJ/index.php?sesion=&amp;op=8&amp;sop=8.5.6&amp;id_estrutura=2&amp;id=14672.00000&amp;hr=1" xr:uid="{7451DAAC-483E-499E-BD44-EE28E9C2BE16}"/>
    <hyperlink ref="B245" r:id="rId1941" display="http://sistemagestioncalidad.ramajudicial.gov.co/ModeloCSJ/index.php?sesion=&amp;op=8&amp;sop=8.5.6&amp;id_estrutura=1&amp;id=14673.00000&amp;hr=1" xr:uid="{B8B2A6E7-6EE6-4F1F-A36E-83BC44194A2B}"/>
    <hyperlink ref="B246" r:id="rId1942" display="http://sistemagestioncalidad.ramajudicial.gov.co/ModeloCSJ/index.php?sesion=&amp;op=8&amp;sop=8.5.6&amp;id_estrutura=3&amp;id=14674.00000&amp;hr=1" xr:uid="{60DB253C-715F-461B-8017-DB2F8F8E0FFB}"/>
    <hyperlink ref="B247" r:id="rId1943" display="http://sistemagestioncalidad.ramajudicial.gov.co/ModeloCSJ/index.php?sesion=&amp;op=8&amp;sop=8.5.6&amp;id_estrutura=2&amp;id=14675.00000&amp;hr=1" xr:uid="{87BB60C8-55A3-4C46-95FA-EEC3D3DB8039}"/>
    <hyperlink ref="B248" r:id="rId1944" display="http://sistemagestioncalidad.ramajudicial.gov.co/ModeloCSJ/index.php?sesion=&amp;op=8&amp;sop=8.5.6&amp;id_estrutura=2&amp;id=14676.00000&amp;hr=1" xr:uid="{83220AAC-F552-4BDB-B47E-A147ABD5B40A}"/>
    <hyperlink ref="B249" r:id="rId1945" display="http://sistemagestioncalidad.ramajudicial.gov.co/ModeloCSJ/index.php?sesion=&amp;op=8&amp;sop=8.5.6&amp;id_estrutura=2&amp;id=14677.00000&amp;hr=1" xr:uid="{CA1D71AC-DE53-4285-941D-92C163111E83}"/>
    <hyperlink ref="B250" r:id="rId1946" display="http://sistemagestioncalidad.ramajudicial.gov.co/ModeloCSJ/index.php?sesion=&amp;op=8&amp;sop=8.5.6&amp;id_estrutura=1&amp;id=14678.00000&amp;hr=1" xr:uid="{BD8804C6-4335-49E1-87EE-B3FA4B1FA26B}"/>
    <hyperlink ref="B251" r:id="rId1947" display="http://sistemagestioncalidad.ramajudicial.gov.co/ModeloCSJ/index.php?sesion=&amp;op=8&amp;sop=8.5.6&amp;id_estrutura=2&amp;id=14679.00000&amp;hr=1" xr:uid="{8AC737A2-5D43-497E-B7FB-D696C0DC9C1F}"/>
    <hyperlink ref="B252" r:id="rId1948" display="http://sistemagestioncalidad.ramajudicial.gov.co/ModeloCSJ/index.php?sesion=&amp;op=8&amp;sop=8.5.6&amp;id_estrutura=1&amp;id=14680.00000&amp;hr=1" xr:uid="{920D6EFC-7E54-4B1E-8F19-679867BC04E2}"/>
    <hyperlink ref="B253" r:id="rId1949" display="http://sistemagestioncalidad.ramajudicial.gov.co/ModeloCSJ/index.php?sesion=&amp;op=8&amp;sop=8.5.6&amp;id_estrutura=1&amp;id=14681.00000&amp;hr=1" xr:uid="{5980C2BE-8D27-40CF-9B60-BB8838CEAD8F}"/>
    <hyperlink ref="B254" r:id="rId1950" display="http://sistemagestioncalidad.ramajudicial.gov.co/ModeloCSJ/index.php?sesion=&amp;op=8&amp;sop=8.5.6&amp;id_estrutura=1&amp;id=14682.00000&amp;hr=1" xr:uid="{A916A82E-3F6C-4070-A19A-8ED78E59FACB}"/>
    <hyperlink ref="B255" r:id="rId1951" display="http://sistemagestioncalidad.ramajudicial.gov.co/ModeloCSJ/index.php?sesion=&amp;op=8&amp;sop=8.5.6&amp;id_estrutura=1&amp;id=14683.00000&amp;hr=1" xr:uid="{AE191F46-01A7-4857-9D4D-364ACEF2E57E}"/>
    <hyperlink ref="B256" r:id="rId1952" display="http://sistemagestioncalidad.ramajudicial.gov.co/ModeloCSJ/index.php?sesion=&amp;op=8&amp;sop=8.5.6&amp;id_estrutura=1&amp;id=14684.00000&amp;hr=1" xr:uid="{37638A01-2484-4356-8C63-96FF46B488D9}"/>
    <hyperlink ref="B257" r:id="rId1953" display="http://sistemagestioncalidad.ramajudicial.gov.co/ModeloCSJ/index.php?sesion=&amp;op=8&amp;sop=8.5.6&amp;id_estrutura=1&amp;id=14685.00000&amp;hr=1" xr:uid="{D0AD9076-5E0F-400B-B711-AC4B7A2A274D}"/>
    <hyperlink ref="B258" r:id="rId1954" display="http://sistemagestioncalidad.ramajudicial.gov.co/ModeloCSJ/index.php?sesion=&amp;op=8&amp;sop=8.5.6&amp;id_estrutura=1&amp;id=14686.00000&amp;hr=1" xr:uid="{EBBC959C-1759-4CD4-88B2-50006C5D60C9}"/>
    <hyperlink ref="B259" r:id="rId1955" display="http://sistemagestioncalidad.ramajudicial.gov.co/ModeloCSJ/index.php?sesion=&amp;op=8&amp;sop=8.5.6&amp;id_estrutura=1&amp;id=14687.00000&amp;hr=1" xr:uid="{AFF8C8B3-755B-4AED-B685-144F567DC545}"/>
    <hyperlink ref="B260" r:id="rId1956" display="http://sistemagestioncalidad.ramajudicial.gov.co/ModeloCSJ/index.php?sesion=&amp;op=8&amp;sop=8.5.6&amp;id_estrutura=1&amp;id=14688.00000&amp;hr=1" xr:uid="{68F3CF83-96FA-4FA7-8941-CC9D7D9F1AFC}"/>
    <hyperlink ref="B261" r:id="rId1957" display="http://sistemagestioncalidad.ramajudicial.gov.co/ModeloCSJ/index.php?sesion=&amp;op=8&amp;sop=8.5.6&amp;id_estrutura=1&amp;id=14689.00000&amp;hr=1" xr:uid="{CA4C8C37-3921-4FCB-8B21-F359C9F8D70E}"/>
    <hyperlink ref="B262" r:id="rId1958" display="http://sistemagestioncalidad.ramajudicial.gov.co/ModeloCSJ/index.php?sesion=&amp;op=8&amp;sop=8.5.6&amp;id_estrutura=1&amp;id=14690.00000&amp;hr=1" xr:uid="{B85B74AD-D943-48C0-800C-A30FEE443B2F}"/>
    <hyperlink ref="B263" r:id="rId1959" display="http://sistemagestioncalidad.ramajudicial.gov.co/ModeloCSJ/index.php?sesion=&amp;op=8&amp;sop=8.5.6&amp;id_estrutura=3&amp;id=14691.00000&amp;hr=1" xr:uid="{96597822-2F2A-4FB6-9098-1ACDD42368A8}"/>
    <hyperlink ref="B264" r:id="rId1960" display="http://sistemagestioncalidad.ramajudicial.gov.co/ModeloCSJ/index.php?sesion=&amp;op=8&amp;sop=8.5.6&amp;id_estrutura=1&amp;id=14692.00000&amp;hr=1" xr:uid="{3ADFA40A-D7CA-4168-A9C0-19133887A4CA}"/>
    <hyperlink ref="B265" r:id="rId1961" display="http://sistemagestioncalidad.ramajudicial.gov.co/ModeloCSJ/index.php?sesion=&amp;op=8&amp;sop=8.5.6&amp;id_estrutura=1&amp;id=14693.00000&amp;hr=1" xr:uid="{22C4D9C8-96BD-40F5-8DFC-855629911738}"/>
    <hyperlink ref="B266" r:id="rId1962" display="http://sistemagestioncalidad.ramajudicial.gov.co/ModeloCSJ/index.php?sesion=&amp;op=8&amp;sop=8.5.6&amp;id_estrutura=2&amp;id=14694.00000&amp;hr=1" xr:uid="{960AAFD9-6812-4504-8CBE-F27C9D8F1B17}"/>
    <hyperlink ref="B267" r:id="rId1963" display="http://sistemagestioncalidad.ramajudicial.gov.co/ModeloCSJ/index.php?sesion=&amp;op=8&amp;sop=8.5.6&amp;id_estrutura=3&amp;id=14695.00000&amp;hr=1" xr:uid="{9D71CAAE-B86D-4A76-AFD5-7C843B3657FC}"/>
    <hyperlink ref="B268" r:id="rId1964" display="http://sistemagestioncalidad.ramajudicial.gov.co/ModeloCSJ/index.php?sesion=&amp;op=8&amp;sop=8.5.6&amp;id_estrutura=2&amp;id=14696.00000&amp;hr=1" xr:uid="{5E32BAB1-2710-4F1C-ACB0-DAD0D1531748}"/>
    <hyperlink ref="B269" r:id="rId1965" display="http://sistemagestioncalidad.ramajudicial.gov.co/ModeloCSJ/index.php?sesion=&amp;op=8&amp;sop=8.5.6&amp;id_estrutura=1&amp;id=14697.00000&amp;hr=1" xr:uid="{3F458F8F-A5D4-410B-AD69-E731A15DFA27}"/>
    <hyperlink ref="B270" r:id="rId1966" display="http://sistemagestioncalidad.ramajudicial.gov.co/ModeloCSJ/index.php?sesion=&amp;op=8&amp;sop=8.5.6&amp;id_estrutura=1&amp;id=14698.00000&amp;hr=1" xr:uid="{1C42463D-F3BF-4A20-9611-A7B57FB2F9E4}"/>
    <hyperlink ref="B271" r:id="rId1967" display="http://sistemagestioncalidad.ramajudicial.gov.co/ModeloCSJ/index.php?sesion=&amp;op=8&amp;sop=8.5.6&amp;id_estrutura=3&amp;id=14699.00000&amp;hr=1" xr:uid="{768AD8C0-71F7-4C63-89C2-B39C5304F5CE}"/>
    <hyperlink ref="B272" r:id="rId1968" display="http://sistemagestioncalidad.ramajudicial.gov.co/ModeloCSJ/index.php?sesion=&amp;op=8&amp;sop=8.5.6&amp;id_estrutura=2&amp;id=14700.00000&amp;hr=1" xr:uid="{F37C1F06-D90A-4FB7-A074-739278443398}"/>
    <hyperlink ref="B273" r:id="rId1969" display="http://sistemagestioncalidad.ramajudicial.gov.co/ModeloCSJ/index.php?sesion=&amp;op=8&amp;sop=8.5.6&amp;id_estrutura=1&amp;id=14701.00000&amp;hr=1" xr:uid="{0F18C675-E183-4F86-B4E6-EDEA85DCDEF3}"/>
    <hyperlink ref="B274" r:id="rId1970" display="http://sistemagestioncalidad.ramajudicial.gov.co/ModeloCSJ/index.php?sesion=&amp;op=8&amp;sop=8.5.6&amp;id_estrutura=1&amp;id=14702.00000&amp;hr=1" xr:uid="{7799DB75-AB19-41C4-94F9-3A5631810C24}"/>
    <hyperlink ref="B275" r:id="rId1971" display="http://sistemagestioncalidad.ramajudicial.gov.co/ModeloCSJ/index.php?sesion=&amp;op=8&amp;sop=8.5.6&amp;id_estrutura=3&amp;id=14703.00000&amp;hr=1" xr:uid="{79CC1FEB-F37D-492F-AD80-8773FF996568}"/>
    <hyperlink ref="B276" r:id="rId1972" display="http://sistemagestioncalidad.ramajudicial.gov.co/ModeloCSJ/index.php?sesion=&amp;op=8&amp;sop=8.5.6&amp;id_estrutura=1&amp;id=14704.00000&amp;hr=1" xr:uid="{E5281251-0F39-42EF-B235-64B2DCD4E8C6}"/>
    <hyperlink ref="B277" r:id="rId1973" display="http://sistemagestioncalidad.ramajudicial.gov.co/ModeloCSJ/index.php?sesion=&amp;op=8&amp;sop=8.5.6&amp;id_estrutura=2&amp;id=14705.00000&amp;hr=1" xr:uid="{65351D1D-4B52-40CF-B331-5A0555F8A612}"/>
    <hyperlink ref="B278" r:id="rId1974" display="http://sistemagestioncalidad.ramajudicial.gov.co/ModeloCSJ/index.php?sesion=&amp;op=8&amp;sop=8.5.6&amp;id_estrutura=1&amp;id=14706.00000&amp;hr=1" xr:uid="{80C1F386-D0D3-41E4-BFC0-FDC81B22B444}"/>
    <hyperlink ref="B279" r:id="rId1975" display="http://sistemagestioncalidad.ramajudicial.gov.co/ModeloCSJ/index.php?sesion=&amp;op=8&amp;sop=8.5.6&amp;id_estrutura=2&amp;id=14707.00000&amp;hr=1" xr:uid="{5A126CBA-247D-47FD-B515-4C2A53301E28}"/>
    <hyperlink ref="B280" r:id="rId1976" display="http://sistemagestioncalidad.ramajudicial.gov.co/ModeloCSJ/index.php?sesion=&amp;op=8&amp;sop=8.5.6&amp;id_estrutura=1&amp;id=14708.00000&amp;hr=1" xr:uid="{80B087D5-F877-4D6E-AB09-D47BD82E3E83}"/>
    <hyperlink ref="B281" r:id="rId1977" display="http://sistemagestioncalidad.ramajudicial.gov.co/ModeloCSJ/index.php?sesion=&amp;op=8&amp;sop=8.5.6&amp;id_estrutura=1&amp;id=14709.00000&amp;hr=1" xr:uid="{59BC1F79-8A62-4EBE-B7AF-0F739B8EC817}"/>
    <hyperlink ref="B282" r:id="rId1978" display="http://sistemagestioncalidad.ramajudicial.gov.co/ModeloCSJ/index.php?sesion=&amp;op=8&amp;sop=8.5.6&amp;id_estrutura=1&amp;id=14710.00000&amp;hr=1" xr:uid="{DD38FF5E-4E57-44C5-B14E-8798D8791DA6}"/>
    <hyperlink ref="B283" r:id="rId1979" display="http://sistemagestioncalidad.ramajudicial.gov.co/ModeloCSJ/index.php?sesion=&amp;op=8&amp;sop=8.5.6&amp;id_estrutura=1&amp;id=14711.00000&amp;hr=1" xr:uid="{A20B8A4F-FCC5-4537-9FF2-488F13B133CC}"/>
    <hyperlink ref="B284" r:id="rId1980" display="http://sistemagestioncalidad.ramajudicial.gov.co/ModeloCSJ/index.php?sesion=&amp;op=8&amp;sop=8.5.6&amp;id_estrutura=1&amp;id=14712.00000&amp;hr=1" xr:uid="{4643C4D8-0726-4A93-BCA2-98515CDC5620}"/>
    <hyperlink ref="B285" r:id="rId1981" display="http://sistemagestioncalidad.ramajudicial.gov.co/ModeloCSJ/index.php?sesion=&amp;op=8&amp;sop=8.5.6&amp;id_estrutura=2&amp;id=14713.00000&amp;hr=1" xr:uid="{3614803F-A5AB-4CAF-946F-FCC6E32B2AB0}"/>
    <hyperlink ref="B286" r:id="rId1982" display="http://sistemagestioncalidad.ramajudicial.gov.co/ModeloCSJ/index.php?sesion=&amp;op=8&amp;sop=8.5.6&amp;id_estrutura=2&amp;id=14714.00000&amp;hr=1" xr:uid="{CEA1C89F-3CA6-46D5-B04C-E69EB41A689B}"/>
    <hyperlink ref="B287" r:id="rId1983" display="http://sistemagestioncalidad.ramajudicial.gov.co/ModeloCSJ/index.php?sesion=&amp;op=8&amp;sop=8.5.6&amp;id_estrutura=1&amp;id=14715.00000&amp;hr=1" xr:uid="{B7173252-6F32-4994-BDD6-4D48DBCCEAB0}"/>
    <hyperlink ref="B288" r:id="rId1984" display="http://sistemagestioncalidad.ramajudicial.gov.co/ModeloCSJ/index.php?sesion=&amp;op=8&amp;sop=8.5.6&amp;id_estrutura=1&amp;id=14716.00000&amp;hr=1" xr:uid="{8998A6B5-D01B-4E25-AD33-CF5578DFB8D4}"/>
    <hyperlink ref="B289" r:id="rId1985" display="http://sistemagestioncalidad.ramajudicial.gov.co/ModeloCSJ/index.php?sesion=&amp;op=8&amp;sop=8.5.6&amp;id_estrutura=2&amp;id=14717.00000&amp;hr=1" xr:uid="{7DF6F51F-F9D6-4D17-A80D-11ACD601E650}"/>
    <hyperlink ref="B290" r:id="rId1986" display="http://sistemagestioncalidad.ramajudicial.gov.co/ModeloCSJ/index.php?sesion=&amp;op=8&amp;sop=8.5.6&amp;id_estrutura=1&amp;id=14718.00000&amp;hr=1" xr:uid="{E7E7DF39-CCA0-4C74-BA3D-470F5156BE3D}"/>
    <hyperlink ref="B291" r:id="rId1987" display="http://sistemagestioncalidad.ramajudicial.gov.co/ModeloCSJ/index.php?sesion=&amp;op=8&amp;sop=8.5.6&amp;id_estrutura=1&amp;id=14719.00000&amp;hr=1" xr:uid="{1190E8EC-AF2B-4FB8-A307-ADA4ACCDEE9F}"/>
    <hyperlink ref="B292" r:id="rId1988" display="http://sistemagestioncalidad.ramajudicial.gov.co/ModeloCSJ/index.php?sesion=&amp;op=8&amp;sop=8.5.6&amp;id_estrutura=1&amp;id=14720.00000&amp;hr=1" xr:uid="{DDB93CDF-009D-4597-9AF5-1E02A40C3FC6}"/>
    <hyperlink ref="B293" r:id="rId1989" display="http://sistemagestioncalidad.ramajudicial.gov.co/ModeloCSJ/index.php?sesion=&amp;op=8&amp;sop=8.5.6&amp;id_estrutura=3&amp;id=14721.00000&amp;hr=1" xr:uid="{32AC95B0-44F5-420F-8F74-F2B6CFCC0982}"/>
    <hyperlink ref="B294" r:id="rId1990" display="http://sistemagestioncalidad.ramajudicial.gov.co/ModeloCSJ/index.php?sesion=&amp;op=8&amp;sop=8.5.6&amp;id_estrutura=1&amp;id=14722.00000&amp;hr=1" xr:uid="{B0D83150-7CF8-414D-A560-0385639B2041}"/>
    <hyperlink ref="B295" r:id="rId1991" display="http://sistemagestioncalidad.ramajudicial.gov.co/ModeloCSJ/index.php?sesion=&amp;op=8&amp;sop=8.5.6&amp;id_estrutura=3&amp;id=14723.00000&amp;hr=1" xr:uid="{35A2F30F-7769-4AF7-A086-1E821704A999}"/>
    <hyperlink ref="B296" r:id="rId1992" display="http://sistemagestioncalidad.ramajudicial.gov.co/ModeloCSJ/index.php?sesion=&amp;op=8&amp;sop=8.5.6&amp;id_estrutura=3&amp;id=14724.00000&amp;hr=1" xr:uid="{63BA62BA-9710-4A69-BE78-6543BFE1115A}"/>
    <hyperlink ref="B297" r:id="rId1993" display="http://sistemagestioncalidad.ramajudicial.gov.co/ModeloCSJ/index.php?sesion=&amp;op=8&amp;sop=8.5.6&amp;id_estrutura=2&amp;id=14725.00000&amp;hr=1" xr:uid="{26779FB2-DBB7-4191-90FE-9098D9EC3431}"/>
    <hyperlink ref="B298" r:id="rId1994" display="http://sistemagestioncalidad.ramajudicial.gov.co/ModeloCSJ/index.php?sesion=&amp;op=8&amp;sop=8.5.6&amp;id_estrutura=3&amp;id=14726.00000&amp;hr=1" xr:uid="{3A2F202B-41F4-401F-8A7B-2BE3120EDA77}"/>
    <hyperlink ref="B299" r:id="rId1995" display="http://sistemagestioncalidad.ramajudicial.gov.co/ModeloCSJ/index.php?sesion=&amp;op=8&amp;sop=8.5.6&amp;id_estrutura=2&amp;id=14727.00000&amp;hr=1" xr:uid="{8867F687-C2DA-4395-BC68-CC23D153D138}"/>
    <hyperlink ref="B300" r:id="rId1996" display="http://sistemagestioncalidad.ramajudicial.gov.co/ModeloCSJ/index.php?sesion=&amp;op=8&amp;sop=8.5.6&amp;id_estrutura=3&amp;id=14728.00000&amp;hr=1" xr:uid="{5D11F3CA-F059-4402-8F37-8E68382FFFA7}"/>
    <hyperlink ref="B301" r:id="rId1997" display="http://sistemagestioncalidad.ramajudicial.gov.co/ModeloCSJ/index.php?sesion=&amp;op=8&amp;sop=8.5.6&amp;id_estrutura=3&amp;id=14729.00000&amp;hr=1" xr:uid="{DD950E09-5AB1-4639-8F9A-402125BFE63D}"/>
    <hyperlink ref="B302" r:id="rId1998" display="http://sistemagestioncalidad.ramajudicial.gov.co/ModeloCSJ/index.php?sesion=&amp;op=8&amp;sop=8.5.6&amp;id_estrutura=3&amp;id=14730.00000&amp;hr=1" xr:uid="{69895DF3-2463-4B91-8322-B124718842AB}"/>
    <hyperlink ref="B303" r:id="rId1999" display="http://sistemagestioncalidad.ramajudicial.gov.co/ModeloCSJ/index.php?sesion=&amp;op=8&amp;sop=8.5.6&amp;id_estrutura=3&amp;id=14731.00000&amp;hr=1" xr:uid="{D5A46C60-8A70-47BC-A667-57CF2E8A69D5}"/>
    <hyperlink ref="B304" r:id="rId2000" display="http://sistemagestioncalidad.ramajudicial.gov.co/ModeloCSJ/index.php?sesion=&amp;op=8&amp;sop=8.5.6&amp;id_estrutura=3&amp;id=14732.00000&amp;hr=1" xr:uid="{31D65332-AE16-4FB6-BCDD-172534A18B91}"/>
    <hyperlink ref="B305" r:id="rId2001" display="http://sistemagestioncalidad.ramajudicial.gov.co/ModeloCSJ/index.php?sesion=&amp;op=8&amp;sop=8.5.6&amp;id_estrutura=1&amp;id=14733.00000&amp;hr=1" xr:uid="{C1D12574-035A-4418-9B63-F0142B1136B3}"/>
    <hyperlink ref="B306" r:id="rId2002" display="http://sistemagestioncalidad.ramajudicial.gov.co/ModeloCSJ/index.php?sesion=&amp;op=8&amp;sop=8.5.6&amp;id_estrutura=2&amp;id=14734.00000&amp;hr=1" xr:uid="{96756CFA-2460-450B-BA69-E07E47251994}"/>
    <hyperlink ref="B307" r:id="rId2003" display="http://sistemagestioncalidad.ramajudicial.gov.co/ModeloCSJ/index.php?sesion=&amp;op=8&amp;sop=8.5.6&amp;id_estrutura=2&amp;id=14735.00000&amp;hr=1" xr:uid="{DA4F980A-58EE-4A0F-8039-EDE3E3F0672F}"/>
    <hyperlink ref="B308" r:id="rId2004" display="http://sistemagestioncalidad.ramajudicial.gov.co/ModeloCSJ/index.php?sesion=&amp;op=8&amp;sop=8.5.6&amp;id_estrutura=1&amp;id=14736.00000&amp;hr=1" xr:uid="{CABBBF17-56AC-4D5C-8D40-0CE4989A3BCF}"/>
    <hyperlink ref="B309" r:id="rId2005" display="http://sistemagestioncalidad.ramajudicial.gov.co/ModeloCSJ/index.php?sesion=&amp;op=8&amp;sop=8.5.6&amp;id_estrutura=1&amp;id=14737.00000&amp;hr=1" xr:uid="{EB960116-8E96-4BEB-A69C-85EDBE547862}"/>
    <hyperlink ref="B310" r:id="rId2006" display="http://sistemagestioncalidad.ramajudicial.gov.co/ModeloCSJ/index.php?sesion=&amp;op=8&amp;sop=8.5.6&amp;id_estrutura=2&amp;id=14738.00000&amp;hr=1" xr:uid="{EF9495C5-B6BB-46C4-99E2-ACDD56CD8BB3}"/>
    <hyperlink ref="B311" r:id="rId2007" display="http://sistemagestioncalidad.ramajudicial.gov.co/ModeloCSJ/index.php?sesion=&amp;op=8&amp;sop=8.5.6&amp;id_estrutura=1&amp;id=14739.00000&amp;hr=1" xr:uid="{415E39A4-F8C5-40DA-8F71-99D540965936}"/>
    <hyperlink ref="B312" r:id="rId2008" display="http://sistemagestioncalidad.ramajudicial.gov.co/ModeloCSJ/index.php?sesion=&amp;op=8&amp;sop=8.5.6&amp;id_estrutura=1&amp;id=14740.00000&amp;hr=1" xr:uid="{0A235FCC-04A4-4189-A0DC-5DB24B5CEA08}"/>
    <hyperlink ref="B313" r:id="rId2009" display="http://sistemagestioncalidad.ramajudicial.gov.co/ModeloCSJ/index.php?sesion=&amp;op=8&amp;sop=8.5.6&amp;id_estrutura=1&amp;id=14741.00000&amp;hr=1" xr:uid="{A2391081-B81B-4756-8F31-EC7E4C7B3765}"/>
    <hyperlink ref="B314" r:id="rId2010" display="http://sistemagestioncalidad.ramajudicial.gov.co/ModeloCSJ/index.php?sesion=&amp;op=8&amp;sop=8.5.6&amp;id_estrutura=2&amp;id=14742.00000&amp;hr=1" xr:uid="{E30AC934-C226-42E4-91EE-3AF7FBC779D7}"/>
    <hyperlink ref="B315" r:id="rId2011" display="http://sistemagestioncalidad.ramajudicial.gov.co/ModeloCSJ/index.php?sesion=&amp;op=8&amp;sop=8.5.6&amp;id_estrutura=2&amp;id=14743.00000&amp;hr=1" xr:uid="{CF58E249-FAC2-45C2-BE95-4544829D10BE}"/>
    <hyperlink ref="B316" r:id="rId2012" display="http://sistemagestioncalidad.ramajudicial.gov.co/ModeloCSJ/index.php?sesion=&amp;op=8&amp;sop=8.5.6&amp;id_estrutura=2&amp;id=14744.00000&amp;hr=1" xr:uid="{0998DB22-1AD5-4449-96E0-D1199E8EB974}"/>
    <hyperlink ref="B317" r:id="rId2013" display="http://sistemagestioncalidad.ramajudicial.gov.co/ModeloCSJ/index.php?sesion=&amp;op=8&amp;sop=8.5.6&amp;id_estrutura=2&amp;id=14745.00000&amp;hr=1" xr:uid="{BAFFEFF0-5371-4091-9B08-73275DA0EBAE}"/>
    <hyperlink ref="B318" r:id="rId2014" display="http://sistemagestioncalidad.ramajudicial.gov.co/ModeloCSJ/index.php?sesion=&amp;op=8&amp;sop=8.5.6&amp;id_estrutura=2&amp;id=14746.00000&amp;hr=1" xr:uid="{7A58CE81-6BC3-4686-A975-B96FB06C502D}"/>
    <hyperlink ref="B319" r:id="rId2015" display="http://sistemagestioncalidad.ramajudicial.gov.co/ModeloCSJ/index.php?sesion=&amp;op=8&amp;sop=8.5.6&amp;id_estrutura=3&amp;id=14747.00000&amp;hr=1" xr:uid="{2CBE12DE-5699-41E8-AA5E-E9192BD98AAE}"/>
    <hyperlink ref="B320" r:id="rId2016" display="http://sistemagestioncalidad.ramajudicial.gov.co/ModeloCSJ/index.php?sesion=&amp;op=8&amp;sop=8.5.6&amp;id_estrutura=1&amp;id=14748.00000&amp;hr=1" xr:uid="{F0C25BF5-8BD5-43E8-9D00-13BF162E4CAE}"/>
    <hyperlink ref="B321" r:id="rId2017" display="http://sistemagestioncalidad.ramajudicial.gov.co/ModeloCSJ/index.php?sesion=&amp;op=8&amp;sop=8.5.6&amp;id_estrutura=1&amp;id=14749.00000&amp;hr=1" xr:uid="{6316D466-A10F-4EAF-8221-E6B3B653901F}"/>
    <hyperlink ref="B322" r:id="rId2018" display="http://sistemagestioncalidad.ramajudicial.gov.co/ModeloCSJ/index.php?sesion=&amp;op=8&amp;sop=8.5.6&amp;id_estrutura=1&amp;id=14750.00000&amp;hr=1" xr:uid="{41A67098-62D3-4563-B733-CD0C70D04EBE}"/>
    <hyperlink ref="B323" r:id="rId2019" display="http://sistemagestioncalidad.ramajudicial.gov.co/ModeloCSJ/index.php?sesion=&amp;op=8&amp;sop=8.5.6&amp;id_estrutura=2&amp;id=14751.00000&amp;hr=1" xr:uid="{5AE537FF-600F-41FA-BC88-B5BEB125174D}"/>
    <hyperlink ref="B324" r:id="rId2020" display="http://sistemagestioncalidad.ramajudicial.gov.co/ModeloCSJ/index.php?sesion=&amp;op=8&amp;sop=8.5.6&amp;id_estrutura=3&amp;id=14752.00000&amp;hr=1" xr:uid="{9FE22155-82B3-4F03-9CE7-F2DB6FB34D2F}"/>
    <hyperlink ref="B325" r:id="rId2021" display="http://sistemagestioncalidad.ramajudicial.gov.co/ModeloCSJ/index.php?sesion=&amp;op=8&amp;sop=8.5.6&amp;id_estrutura=1&amp;id=14753.00000&amp;hr=1" xr:uid="{04815B05-DB1D-4ACE-83FB-75CA6045C2C5}"/>
    <hyperlink ref="B326" r:id="rId2022" display="http://sistemagestioncalidad.ramajudicial.gov.co/ModeloCSJ/index.php?sesion=&amp;op=8&amp;sop=8.5.6&amp;id_estrutura=1&amp;id=14754.00000&amp;hr=1" xr:uid="{E30E1007-4D97-49B8-BBA6-34D8A38F8621}"/>
    <hyperlink ref="B327" r:id="rId2023" display="http://sistemagestioncalidad.ramajudicial.gov.co/ModeloCSJ/index.php?sesion=&amp;op=8&amp;sop=8.5.6&amp;id_estrutura=1&amp;id=14755.00000&amp;hr=1" xr:uid="{52766380-DB7D-4761-B710-9325DAC22623}"/>
    <hyperlink ref="B328" r:id="rId2024" display="http://sistemagestioncalidad.ramajudicial.gov.co/ModeloCSJ/index.php?sesion=&amp;op=8&amp;sop=8.5.6&amp;id_estrutura=3&amp;id=14756.00000&amp;hr=1" xr:uid="{21A1B7E7-22F8-4EA2-916C-41E7B9D16192}"/>
    <hyperlink ref="B329" r:id="rId2025" display="http://sistemagestioncalidad.ramajudicial.gov.co/ModeloCSJ/index.php?sesion=&amp;op=8&amp;sop=8.5.6&amp;id_estrutura=2&amp;id=14757.00000&amp;hr=1" xr:uid="{3E3A7CBE-E7F1-48DF-83B3-BF0138616853}"/>
    <hyperlink ref="B330" r:id="rId2026" display="http://sistemagestioncalidad.ramajudicial.gov.co/ModeloCSJ/index.php?sesion=&amp;op=8&amp;sop=8.5.6&amp;id_estrutura=3&amp;id=14758.00000&amp;hr=1" xr:uid="{AAA50B16-FEB0-4632-86DA-5854E3D0FA23}"/>
    <hyperlink ref="B331" r:id="rId2027" display="http://sistemagestioncalidad.ramajudicial.gov.co/ModeloCSJ/index.php?sesion=&amp;op=8&amp;sop=8.5.6&amp;id_estrutura=1&amp;id=14759.00000&amp;hr=1" xr:uid="{382FC7F5-7905-496B-8FDD-13221A189D39}"/>
    <hyperlink ref="B332" r:id="rId2028" display="http://sistemagestioncalidad.ramajudicial.gov.co/ModeloCSJ/index.php?sesion=&amp;op=8&amp;sop=8.5.6&amp;id_estrutura=1&amp;id=14760.00000&amp;hr=1" xr:uid="{C3230446-E96B-4BA0-AD86-359C268B586C}"/>
    <hyperlink ref="B333" r:id="rId2029" display="http://sistemagestioncalidad.ramajudicial.gov.co/ModeloCSJ/index.php?sesion=&amp;op=8&amp;sop=8.5.6&amp;id_estrutura=2&amp;id=14761.00000&amp;hr=1" xr:uid="{6DF9526C-EFB0-4C77-B721-419025ED2589}"/>
    <hyperlink ref="B334" r:id="rId2030" display="http://sistemagestioncalidad.ramajudicial.gov.co/ModeloCSJ/index.php?sesion=&amp;op=8&amp;sop=8.5.6&amp;id_estrutura=1&amp;id=14762.00000&amp;hr=1" xr:uid="{E4F4AA6D-343B-4F80-8D6D-4EA46C276EE7}"/>
    <hyperlink ref="B335" r:id="rId2031" display="http://sistemagestioncalidad.ramajudicial.gov.co/ModeloCSJ/index.php?sesion=&amp;op=8&amp;sop=8.5.6&amp;id_estrutura=3&amp;id=14763.00000&amp;hr=1" xr:uid="{FEC50EA9-C022-4A38-AF74-F0B3D9B7B0C6}"/>
    <hyperlink ref="B336" r:id="rId2032" display="http://sistemagestioncalidad.ramajudicial.gov.co/ModeloCSJ/index.php?sesion=&amp;op=8&amp;sop=8.5.6&amp;id_estrutura=1&amp;id=14764.00000&amp;hr=1" xr:uid="{8B3F8402-488F-4015-9430-FA53AC15FE33}"/>
    <hyperlink ref="B337" r:id="rId2033" display="http://sistemagestioncalidad.ramajudicial.gov.co/ModeloCSJ/index.php?sesion=&amp;op=8&amp;sop=8.5.6&amp;id_estrutura=1&amp;id=14765.00000&amp;hr=1" xr:uid="{340E2F69-CF1D-4F72-96B2-FE59AB87E65E}"/>
    <hyperlink ref="B338" r:id="rId2034" display="http://sistemagestioncalidad.ramajudicial.gov.co/ModeloCSJ/index.php?sesion=&amp;op=8&amp;sop=8.5.6&amp;id_estrutura=1&amp;id=14766.00000&amp;hr=1" xr:uid="{74B68555-B84D-46F4-B612-15C70AE6858A}"/>
    <hyperlink ref="B339" r:id="rId2035" display="http://sistemagestioncalidad.ramajudicial.gov.co/ModeloCSJ/index.php?sesion=&amp;op=8&amp;sop=8.5.6&amp;id_estrutura=2&amp;id=14767.00000&amp;hr=1" xr:uid="{F03A17B5-4703-4E9B-B741-B4499D40CC92}"/>
    <hyperlink ref="B340" r:id="rId2036" display="http://sistemagestioncalidad.ramajudicial.gov.co/ModeloCSJ/index.php?sesion=&amp;op=8&amp;sop=8.5.6&amp;id_estrutura=1&amp;id=14768.00000&amp;hr=1" xr:uid="{203F083A-D64F-4620-9F17-D132BE68345B}"/>
    <hyperlink ref="B341" r:id="rId2037" display="http://sistemagestioncalidad.ramajudicial.gov.co/ModeloCSJ/index.php?sesion=&amp;op=8&amp;sop=8.5.6&amp;id_estrutura=1&amp;id=14769.00000&amp;hr=1" xr:uid="{245D19CB-A5FF-4DE6-9195-988F4269CD38}"/>
    <hyperlink ref="B342" r:id="rId2038" display="http://sistemagestioncalidad.ramajudicial.gov.co/ModeloCSJ/index.php?sesion=&amp;op=8&amp;sop=8.5.6&amp;id_estrutura=2&amp;id=14770.00000&amp;hr=1" xr:uid="{2DC1C14C-CD15-409F-AAB4-BB3D1C560E25}"/>
    <hyperlink ref="B343" r:id="rId2039" display="http://sistemagestioncalidad.ramajudicial.gov.co/ModeloCSJ/index.php?sesion=&amp;op=8&amp;sop=8.5.6&amp;id_estrutura=1&amp;id=14771.00000&amp;hr=1" xr:uid="{2238F3EF-ABC7-48E1-BB2B-374693F2B81C}"/>
    <hyperlink ref="B344" r:id="rId2040" display="http://sistemagestioncalidad.ramajudicial.gov.co/ModeloCSJ/index.php?sesion=&amp;op=8&amp;sop=8.5.6&amp;id_estrutura=1&amp;id=14772.00000&amp;hr=1" xr:uid="{28AE0149-4827-4EAF-B420-8953F6860115}"/>
    <hyperlink ref="B345" r:id="rId2041" display="http://sistemagestioncalidad.ramajudicial.gov.co/ModeloCSJ/index.php?sesion=&amp;op=8&amp;sop=8.5.6&amp;id_estrutura=3&amp;id=14773.00000&amp;hr=1" xr:uid="{43C45F1B-0DFD-4236-A8EC-903B69EA0141}"/>
    <hyperlink ref="B346" r:id="rId2042" display="http://sistemagestioncalidad.ramajudicial.gov.co/ModeloCSJ/index.php?sesion=&amp;op=8&amp;sop=8.5.6&amp;id_estrutura=1&amp;id=14774.00000&amp;hr=1" xr:uid="{524B39DD-CDB1-4EC8-A975-ABDCF521C2A5}"/>
    <hyperlink ref="B347" r:id="rId2043" display="http://sistemagestioncalidad.ramajudicial.gov.co/ModeloCSJ/index.php?sesion=&amp;op=8&amp;sop=8.5.6&amp;id_estrutura=1&amp;id=14775.00000&amp;hr=1" xr:uid="{BBA594A0-3826-43CA-9964-14D05EBC558B}"/>
    <hyperlink ref="B348" r:id="rId2044" display="http://sistemagestioncalidad.ramajudicial.gov.co/ModeloCSJ/index.php?sesion=&amp;op=8&amp;sop=8.5.6&amp;id_estrutura=1&amp;id=14776.00000&amp;hr=1" xr:uid="{FBEF6077-465B-465D-BBFB-F54B1341EAFF}"/>
    <hyperlink ref="B349" r:id="rId2045" display="http://sistemagestioncalidad.ramajudicial.gov.co/ModeloCSJ/index.php?sesion=&amp;op=8&amp;sop=8.5.6&amp;id_estrutura=1&amp;id=14777.00000&amp;hr=1" xr:uid="{6EB2B943-DDA4-4159-B895-30239259533D}"/>
    <hyperlink ref="B350" r:id="rId2046" display="http://sistemagestioncalidad.ramajudicial.gov.co/ModeloCSJ/index.php?sesion=&amp;op=8&amp;sop=8.5.6&amp;id_estrutura=1&amp;id=14778.00000&amp;hr=1" xr:uid="{71FF65A8-54C2-48AE-A363-EA304E744F05}"/>
    <hyperlink ref="B351" r:id="rId2047" display="http://sistemagestioncalidad.ramajudicial.gov.co/ModeloCSJ/index.php?sesion=&amp;op=8&amp;sop=8.5.6&amp;id_estrutura=2&amp;id=14779.00000&amp;hr=1" xr:uid="{371E5D76-3592-487A-9745-2E9D363EB509}"/>
    <hyperlink ref="B352" r:id="rId2048" display="http://sistemagestioncalidad.ramajudicial.gov.co/ModeloCSJ/index.php?sesion=&amp;op=8&amp;sop=8.5.6&amp;id_estrutura=2&amp;id=14780.00000&amp;hr=1" xr:uid="{397A0F89-7BEA-4ED6-A726-919822CD8C79}"/>
    <hyperlink ref="B353" r:id="rId2049" display="http://sistemagestioncalidad.ramajudicial.gov.co/ModeloCSJ/index.php?sesion=&amp;op=8&amp;sop=8.5.6&amp;id_estrutura=3&amp;id=14781.00000&amp;hr=1" xr:uid="{41062768-0BBA-40D8-9EA2-502AA9E959BB}"/>
    <hyperlink ref="B354" r:id="rId2050" display="http://sistemagestioncalidad.ramajudicial.gov.co/ModeloCSJ/index.php?sesion=&amp;op=8&amp;sop=8.5.6&amp;id_estrutura=1&amp;id=14782.00000&amp;hr=1" xr:uid="{EFBAF4FB-B941-41E0-A112-AF811DECC2C8}"/>
    <hyperlink ref="B355" r:id="rId2051" display="http://sistemagestioncalidad.ramajudicial.gov.co/ModeloCSJ/index.php?sesion=&amp;op=8&amp;sop=8.5.6&amp;id_estrutura=1&amp;id=14783.00000&amp;hr=1" xr:uid="{90502356-5482-402A-9819-EBFE5291804B}"/>
    <hyperlink ref="B356" r:id="rId2052" display="http://sistemagestioncalidad.ramajudicial.gov.co/ModeloCSJ/index.php?sesion=&amp;op=8&amp;sop=8.5.6&amp;id_estrutura=1&amp;id=14784.00000&amp;hr=1" xr:uid="{F28520E7-C2F1-49A5-A6D3-553B03A09C2B}"/>
    <hyperlink ref="B357" r:id="rId2053" display="http://sistemagestioncalidad.ramajudicial.gov.co/ModeloCSJ/index.php?sesion=&amp;op=8&amp;sop=8.5.6&amp;id_estrutura=1&amp;id=14785.00000&amp;hr=1" xr:uid="{80E35722-40D4-4FBA-B59F-279C95ACA8FE}"/>
    <hyperlink ref="B358" r:id="rId2054" display="http://sistemagestioncalidad.ramajudicial.gov.co/ModeloCSJ/index.php?sesion=&amp;op=8&amp;sop=8.5.6&amp;id_estrutura=1&amp;id=14786.00000&amp;hr=1" xr:uid="{9292794B-3EAB-41FF-9EFD-8B2D89162705}"/>
    <hyperlink ref="B359" r:id="rId2055" display="http://sistemagestioncalidad.ramajudicial.gov.co/ModeloCSJ/index.php?sesion=&amp;op=8&amp;sop=8.5.6&amp;id_estrutura=2&amp;id=14787.00000&amp;hr=1" xr:uid="{CE8E9541-C48C-4E5C-950E-5F063F5FDDE4}"/>
    <hyperlink ref="B360" r:id="rId2056" display="http://sistemagestioncalidad.ramajudicial.gov.co/ModeloCSJ/index.php?sesion=&amp;op=8&amp;sop=8.5.6&amp;id_estrutura=1&amp;id=14788.00000&amp;hr=1" xr:uid="{B32F5299-EAEF-4375-9AD6-F29A29AD6D63}"/>
    <hyperlink ref="B361" r:id="rId2057" display="http://sistemagestioncalidad.ramajudicial.gov.co/ModeloCSJ/index.php?sesion=&amp;op=8&amp;sop=8.5.6&amp;id_estrutura=1&amp;id=14789.00000&amp;hr=1" xr:uid="{BF597709-1B8A-427E-ABC3-8C68D7A0FC8C}"/>
    <hyperlink ref="B362" r:id="rId2058" display="http://sistemagestioncalidad.ramajudicial.gov.co/ModeloCSJ/index.php?sesion=&amp;op=8&amp;sop=8.5.6&amp;id_estrutura=2&amp;id=14790.00000&amp;hr=1" xr:uid="{896CD84F-C413-42CE-99A3-0F313803E2E5}"/>
    <hyperlink ref="B363" r:id="rId2059" display="http://sistemagestioncalidad.ramajudicial.gov.co/ModeloCSJ/index.php?sesion=&amp;op=8&amp;sop=8.5.6&amp;id_estrutura=1&amp;id=14791.00000&amp;hr=1" xr:uid="{39051DB7-DF79-4FC1-BC6F-6D6200C954AC}"/>
    <hyperlink ref="B364" r:id="rId2060" display="http://sistemagestioncalidad.ramajudicial.gov.co/ModeloCSJ/index.php?sesion=&amp;op=8&amp;sop=8.5.6&amp;id_estrutura=2&amp;id=14792.00000&amp;hr=1" xr:uid="{9C5908B5-708D-4BE9-B02B-0AE3FF4B7073}"/>
    <hyperlink ref="B365" r:id="rId2061" display="http://sistemagestioncalidad.ramajudicial.gov.co/ModeloCSJ/index.php?sesion=&amp;op=8&amp;sop=8.5.6&amp;id_estrutura=1&amp;id=14793.00000&amp;hr=1" xr:uid="{A391C9DF-04E0-4FF9-9C72-120FF75F3924}"/>
    <hyperlink ref="B366" r:id="rId2062" display="http://sistemagestioncalidad.ramajudicial.gov.co/ModeloCSJ/index.php?sesion=&amp;op=8&amp;sop=8.5.6&amp;id_estrutura=2&amp;id=14794.00000&amp;hr=1" xr:uid="{0C0D8632-FEF4-45AE-A7EE-E1F20EE87579}"/>
    <hyperlink ref="B367" r:id="rId2063" display="http://sistemagestioncalidad.ramajudicial.gov.co/ModeloCSJ/index.php?sesion=&amp;op=8&amp;sop=8.5.6&amp;id_estrutura=1&amp;id=14795.00000&amp;hr=1" xr:uid="{B1A12C01-5783-4AE4-8302-B3827A34EC13}"/>
    <hyperlink ref="B368" r:id="rId2064" display="http://sistemagestioncalidad.ramajudicial.gov.co/ModeloCSJ/index.php?sesion=&amp;op=8&amp;sop=8.5.6&amp;id_estrutura=1&amp;id=14796.00000&amp;hr=1" xr:uid="{B8186ADD-5E6B-4652-ADDF-BA91B9CBA663}"/>
    <hyperlink ref="B369" r:id="rId2065" display="http://sistemagestioncalidad.ramajudicial.gov.co/ModeloCSJ/index.php?sesion=&amp;op=8&amp;sop=8.5.6&amp;id_estrutura=2&amp;id=14797.00000&amp;hr=1" xr:uid="{D846D958-C919-4CAA-8409-3138DD53E172}"/>
    <hyperlink ref="B370" r:id="rId2066" display="http://sistemagestioncalidad.ramajudicial.gov.co/ModeloCSJ/index.php?sesion=&amp;op=8&amp;sop=8.5.6&amp;id_estrutura=1&amp;id=14798.00000&amp;hr=1" xr:uid="{BED08D12-E8DF-4659-BD6C-561712CE5F1B}"/>
    <hyperlink ref="B371" r:id="rId2067" display="http://sistemagestioncalidad.ramajudicial.gov.co/ModeloCSJ/index.php?sesion=&amp;op=8&amp;sop=8.5.6&amp;id_estrutura=1&amp;id=14799.00000&amp;hr=1" xr:uid="{8FE637B5-A244-4077-A2B1-3E0D74A54029}"/>
    <hyperlink ref="B372" r:id="rId2068" display="http://sistemagestioncalidad.ramajudicial.gov.co/ModeloCSJ/index.php?sesion=&amp;op=8&amp;sop=8.5.6&amp;id_estrutura=3&amp;id=14800.00000&amp;hr=1" xr:uid="{7E42F74E-3F82-4779-B098-53072C379B04}"/>
    <hyperlink ref="B373" r:id="rId2069" display="http://sistemagestioncalidad.ramajudicial.gov.co/ModeloCSJ/index.php?sesion=&amp;op=8&amp;sop=8.5.6&amp;id_estrutura=2&amp;id=14801.00000&amp;hr=1" xr:uid="{980CD2D7-F669-45D1-8EDD-90232426F122}"/>
    <hyperlink ref="B374" r:id="rId2070" display="http://sistemagestioncalidad.ramajudicial.gov.co/ModeloCSJ/index.php?sesion=&amp;op=8&amp;sop=8.5.6&amp;id_estrutura=1&amp;id=14802.00000&amp;hr=1" xr:uid="{FBAEDF3F-E277-4615-9785-6D5E030E5413}"/>
    <hyperlink ref="B375" r:id="rId2071" display="http://sistemagestioncalidad.ramajudicial.gov.co/ModeloCSJ/index.php?sesion=&amp;op=8&amp;sop=8.5.6&amp;id_estrutura=1&amp;id=14803.00000&amp;hr=1" xr:uid="{F099B4B2-5D3D-44BB-8D49-A18BCF4CAA85}"/>
    <hyperlink ref="B376" r:id="rId2072" display="http://sistemagestioncalidad.ramajudicial.gov.co/ModeloCSJ/index.php?sesion=&amp;op=8&amp;sop=8.5.6&amp;id_estrutura=1&amp;id=14804.00000&amp;hr=1" xr:uid="{A8103C99-590C-4718-8017-4F0883B2F707}"/>
    <hyperlink ref="B377" r:id="rId2073" display="http://sistemagestioncalidad.ramajudicial.gov.co/ModeloCSJ/index.php?sesion=&amp;op=8&amp;sop=8.5.6&amp;id_estrutura=1&amp;id=14805.00000&amp;hr=1" xr:uid="{0A445B79-21BB-41F5-B855-78DFD7C2D1A0}"/>
    <hyperlink ref="B378" r:id="rId2074" display="http://sistemagestioncalidad.ramajudicial.gov.co/ModeloCSJ/index.php?sesion=&amp;op=8&amp;sop=8.5.6&amp;id_estrutura=2&amp;id=14806.00000&amp;hr=1" xr:uid="{049B631C-27A7-4224-B7C7-3C5613419C2A}"/>
    <hyperlink ref="B379" r:id="rId2075" display="http://sistemagestioncalidad.ramajudicial.gov.co/ModeloCSJ/index.php?sesion=&amp;op=8&amp;sop=8.5.6&amp;id_estrutura=1&amp;id=14807.00000&amp;hr=1" xr:uid="{4F021AC9-94E8-408E-AF2A-FE6530CC2B6C}"/>
    <hyperlink ref="B380" r:id="rId2076" display="http://sistemagestioncalidad.ramajudicial.gov.co/ModeloCSJ/index.php?sesion=&amp;op=8&amp;sop=8.5.6&amp;id_estrutura=1&amp;id=14808.00000&amp;hr=1" xr:uid="{FDD3DDEE-0D6C-4B22-95E6-29ACD78DFA9F}"/>
    <hyperlink ref="B381" r:id="rId2077" display="http://sistemagestioncalidad.ramajudicial.gov.co/ModeloCSJ/index.php?sesion=&amp;op=8&amp;sop=8.5.6&amp;id_estrutura=1&amp;id=14809.00000&amp;hr=1" xr:uid="{3F7A6B82-D766-491D-AA41-29F3E47309D9}"/>
    <hyperlink ref="B382" r:id="rId2078" display="http://sistemagestioncalidad.ramajudicial.gov.co/ModeloCSJ/index.php?sesion=&amp;op=8&amp;sop=8.5.6&amp;id_estrutura=1&amp;id=14810.00000&amp;hr=1" xr:uid="{202324FC-76EC-4A29-9F00-BF81EDEDA391}"/>
    <hyperlink ref="B383" r:id="rId2079" display="http://sistemagestioncalidad.ramajudicial.gov.co/ModeloCSJ/index.php?sesion=&amp;op=8&amp;sop=8.5.6&amp;id_estrutura=1&amp;id=14811.00000&amp;hr=1" xr:uid="{445F1443-BC64-495D-9791-43F3FBF5539A}"/>
    <hyperlink ref="B384" r:id="rId2080" display="http://sistemagestioncalidad.ramajudicial.gov.co/ModeloCSJ/index.php?sesion=&amp;op=8&amp;sop=8.5.6&amp;id_estrutura=1&amp;id=14812.00000&amp;hr=1" xr:uid="{5C5C67C9-CD7B-4D87-AB22-2B7AF710310E}"/>
    <hyperlink ref="B385" r:id="rId2081" display="http://sistemagestioncalidad.ramajudicial.gov.co/ModeloCSJ/index.php?sesion=&amp;op=8&amp;sop=8.5.6&amp;id_estrutura=3&amp;id=14813.00000&amp;hr=1" xr:uid="{1ED4A173-B1C6-499B-BAB5-6F127E425F81}"/>
    <hyperlink ref="B386" r:id="rId2082" display="http://sistemagestioncalidad.ramajudicial.gov.co/ModeloCSJ/index.php?sesion=&amp;op=8&amp;sop=8.5.6&amp;id_estrutura=2&amp;id=14814.00000&amp;hr=1" xr:uid="{53DC48B6-123E-4B08-92C3-DDB7019EB988}"/>
    <hyperlink ref="B387" r:id="rId2083" display="http://sistemagestioncalidad.ramajudicial.gov.co/ModeloCSJ/index.php?sesion=&amp;op=8&amp;sop=8.5.6&amp;id_estrutura=1&amp;id=14815.00000&amp;hr=1" xr:uid="{EB7A67E1-D99F-4421-BE5B-05ADE34C86EC}"/>
    <hyperlink ref="B388" r:id="rId2084" display="http://sistemagestioncalidad.ramajudicial.gov.co/ModeloCSJ/index.php?sesion=&amp;op=8&amp;sop=8.5.6&amp;id_estrutura=3&amp;id=14816.00000&amp;hr=1" xr:uid="{F5CE2A9B-950E-4314-88A6-760488CB8341}"/>
    <hyperlink ref="B389" r:id="rId2085" display="http://sistemagestioncalidad.ramajudicial.gov.co/ModeloCSJ/index.php?sesion=&amp;op=8&amp;sop=8.5.6&amp;id_estrutura=1&amp;id=14817.00000&amp;hr=1" xr:uid="{C2C70DDD-CE1B-4A58-8FFE-EEE174D8C3D9}"/>
    <hyperlink ref="B390" r:id="rId2086" display="http://sistemagestioncalidad.ramajudicial.gov.co/ModeloCSJ/index.php?sesion=&amp;op=8&amp;sop=8.5.6&amp;id_estrutura=2&amp;id=14818.00000&amp;hr=1" xr:uid="{CCFF1AE3-F316-4394-8585-F0EB740ED44B}"/>
    <hyperlink ref="B391" r:id="rId2087" display="http://sistemagestioncalidad.ramajudicial.gov.co/ModeloCSJ/index.php?sesion=&amp;op=8&amp;sop=8.5.6&amp;id_estrutura=1&amp;id=14819.00000&amp;hr=1" xr:uid="{BC8F5419-AEC3-45EC-8D36-ED435EA89C56}"/>
    <hyperlink ref="B392" r:id="rId2088" display="http://sistemagestioncalidad.ramajudicial.gov.co/ModeloCSJ/index.php?sesion=&amp;op=8&amp;sop=8.5.6&amp;id_estrutura=1&amp;id=14820.00000&amp;hr=1" xr:uid="{8E87B66D-764F-4430-9F69-CF2FC93BB8E4}"/>
    <hyperlink ref="B393" r:id="rId2089" display="http://sistemagestioncalidad.ramajudicial.gov.co/ModeloCSJ/index.php?sesion=&amp;op=8&amp;sop=8.5.6&amp;id_estrutura=3&amp;id=14821.00000&amp;hr=1" xr:uid="{5ED75C18-2BE8-4491-94B0-9F9DAF41F6B8}"/>
    <hyperlink ref="B394" r:id="rId2090" display="http://sistemagestioncalidad.ramajudicial.gov.co/ModeloCSJ/index.php?sesion=&amp;op=8&amp;sop=8.5.6&amp;id_estrutura=1&amp;id=14822.00000&amp;hr=1" xr:uid="{ED7C91E8-E981-4F9C-8731-1F83A4A47247}"/>
    <hyperlink ref="B395" r:id="rId2091" display="http://sistemagestioncalidad.ramajudicial.gov.co/ModeloCSJ/index.php?sesion=&amp;op=8&amp;sop=8.5.6&amp;id_estrutura=1&amp;id=14823.00000&amp;hr=1" xr:uid="{3224F975-CE09-46D2-8041-34EEBD9F174B}"/>
    <hyperlink ref="B396" r:id="rId2092" display="http://sistemagestioncalidad.ramajudicial.gov.co/ModeloCSJ/index.php?sesion=&amp;op=8&amp;sop=8.5.6&amp;id_estrutura=1&amp;id=14824.00000&amp;hr=1" xr:uid="{0AB2E00D-F1F7-448E-88DA-669A3F916F5F}"/>
    <hyperlink ref="B397" r:id="rId2093" display="http://sistemagestioncalidad.ramajudicial.gov.co/ModeloCSJ/index.php?sesion=&amp;op=8&amp;sop=8.5.6&amp;id_estrutura=1&amp;id=14825.00000&amp;hr=1" xr:uid="{2971C752-5D07-42E0-8D63-13073D0B9DFA}"/>
    <hyperlink ref="B398" r:id="rId2094" display="http://sistemagestioncalidad.ramajudicial.gov.co/ModeloCSJ/index.php?sesion=&amp;op=8&amp;sop=8.5.6&amp;id_estrutura=3&amp;id=14826.00000&amp;hr=1" xr:uid="{18B81BCD-B10F-40EC-98AD-AAE250B8CCAF}"/>
    <hyperlink ref="B399" r:id="rId2095" display="http://sistemagestioncalidad.ramajudicial.gov.co/ModeloCSJ/index.php?sesion=&amp;op=8&amp;sop=8.5.6&amp;id_estrutura=2&amp;id=14827.00000&amp;hr=1" xr:uid="{438C6125-CE2D-4460-B702-2D35C380B8EB}"/>
    <hyperlink ref="B400" r:id="rId2096" display="http://sistemagestioncalidad.ramajudicial.gov.co/ModeloCSJ/index.php?sesion=&amp;op=8&amp;sop=8.5.6&amp;id_estrutura=2&amp;id=14828.00000&amp;hr=1" xr:uid="{01F2335C-64A1-4DF3-A8F2-CEDA64A59726}"/>
    <hyperlink ref="B401" r:id="rId2097" display="http://sistemagestioncalidad.ramajudicial.gov.co/ModeloCSJ/index.php?sesion=&amp;op=8&amp;sop=8.5.6&amp;id_estrutura=1&amp;id=14829.00000&amp;hr=1" xr:uid="{1A910E22-ACFB-4B3C-8AA7-1C6FC6C65D8E}"/>
    <hyperlink ref="B402" r:id="rId2098" display="http://sistemagestioncalidad.ramajudicial.gov.co/ModeloCSJ/index.php?sesion=&amp;op=8&amp;sop=8.5.6&amp;id_estrutura=1&amp;id=14830.00000&amp;hr=1" xr:uid="{B7277EF1-84FD-45B3-B38F-A5BFA5D94094}"/>
    <hyperlink ref="B403" r:id="rId2099" display="http://sistemagestioncalidad.ramajudicial.gov.co/ModeloCSJ/index.php?sesion=&amp;op=8&amp;sop=8.5.6&amp;id_estrutura=1&amp;id=14831.00000&amp;hr=1" xr:uid="{05E0BA08-D3E1-422F-AEE0-C92A67722FE8}"/>
    <hyperlink ref="B404" r:id="rId2100" display="http://sistemagestioncalidad.ramajudicial.gov.co/ModeloCSJ/index.php?sesion=&amp;op=8&amp;sop=8.5.6&amp;id_estrutura=2&amp;id=14832.00000&amp;hr=1" xr:uid="{C8436DE5-1220-40E5-8CE6-753C4EED9553}"/>
    <hyperlink ref="B405" r:id="rId2101" display="http://sistemagestioncalidad.ramajudicial.gov.co/ModeloCSJ/index.php?sesion=&amp;op=8&amp;sop=8.5.6&amp;id_estrutura=2&amp;id=14833.00000&amp;hr=1" xr:uid="{0216165A-E6CF-4B73-B2E6-B639A5162CC8}"/>
    <hyperlink ref="B406" r:id="rId2102" display="http://sistemagestioncalidad.ramajudicial.gov.co/ModeloCSJ/index.php?sesion=&amp;op=8&amp;sop=8.5.6&amp;id_estrutura=3&amp;id=14834.00000&amp;hr=1" xr:uid="{95468923-408B-4EAE-992A-427068E3EB7F}"/>
    <hyperlink ref="B407" r:id="rId2103" display="http://sistemagestioncalidad.ramajudicial.gov.co/ModeloCSJ/index.php?sesion=&amp;op=8&amp;sop=8.5.6&amp;id_estrutura=2&amp;id=14835.00000&amp;hr=1" xr:uid="{1256622E-C066-4E81-BCC1-ACE3EC85678F}"/>
    <hyperlink ref="B408" r:id="rId2104" display="http://sistemagestioncalidad.ramajudicial.gov.co/ModeloCSJ/index.php?sesion=&amp;op=8&amp;sop=8.5.6&amp;id_estrutura=3&amp;id=14836.00000&amp;hr=1" xr:uid="{5C8A86DA-9DCE-442A-A7B5-BF4A1CE5AC89}"/>
    <hyperlink ref="B409" r:id="rId2105" display="http://sistemagestioncalidad.ramajudicial.gov.co/ModeloCSJ/index.php?sesion=&amp;op=8&amp;sop=8.5.6&amp;id_estrutura=2&amp;id=14837.00000&amp;hr=1" xr:uid="{E7D372DA-848B-4D9C-A1DF-574DBFFC5CF4}"/>
    <hyperlink ref="B410" r:id="rId2106" display="http://sistemagestioncalidad.ramajudicial.gov.co/ModeloCSJ/index.php?sesion=&amp;op=8&amp;sop=8.5.6&amp;id_estrutura=1&amp;id=14838.00000&amp;hr=1" xr:uid="{CFF01140-7A5C-4F29-B592-A81052195D64}"/>
    <hyperlink ref="B411" r:id="rId2107" display="http://sistemagestioncalidad.ramajudicial.gov.co/ModeloCSJ/index.php?sesion=&amp;op=8&amp;sop=8.5.6&amp;id_estrutura=2&amp;id=14839.00000&amp;hr=1" xr:uid="{15DF8C85-02C4-4B61-81A3-B462B0E388EE}"/>
    <hyperlink ref="B412" r:id="rId2108" display="http://sistemagestioncalidad.ramajudicial.gov.co/ModeloCSJ/index.php?sesion=&amp;op=8&amp;sop=8.5.6&amp;id_estrutura=1&amp;id=14840.00000&amp;hr=1" xr:uid="{281EEB0E-6550-48DE-8908-2AE094C5B266}"/>
    <hyperlink ref="B413" r:id="rId2109" display="http://sistemagestioncalidad.ramajudicial.gov.co/ModeloCSJ/index.php?sesion=&amp;op=8&amp;sop=8.5.6&amp;id_estrutura=1&amp;id=14841.00000&amp;hr=1" xr:uid="{E659A877-32A8-4FDF-9E3A-544B5BED50E2}"/>
    <hyperlink ref="B414" r:id="rId2110" display="http://sistemagestioncalidad.ramajudicial.gov.co/ModeloCSJ/index.php?sesion=&amp;op=8&amp;sop=8.5.6&amp;id_estrutura=2&amp;id=14842.00000&amp;hr=1" xr:uid="{C69ED9BA-790A-4588-B30C-2F2E9B0352C8}"/>
    <hyperlink ref="B415" r:id="rId2111" display="http://sistemagestioncalidad.ramajudicial.gov.co/ModeloCSJ/index.php?sesion=&amp;op=8&amp;sop=8.5.6&amp;id_estrutura=2&amp;id=14843.00000&amp;hr=1" xr:uid="{24AC8CD7-AB75-4E90-9981-FD9633ECDAE2}"/>
    <hyperlink ref="B416" r:id="rId2112" display="http://sistemagestioncalidad.ramajudicial.gov.co/ModeloCSJ/index.php?sesion=&amp;op=8&amp;sop=8.5.6&amp;id_estrutura=3&amp;id=14844.00000&amp;hr=1" xr:uid="{CE91D832-9B61-46C9-A7CC-242ED52A6479}"/>
    <hyperlink ref="B417" r:id="rId2113" display="http://sistemagestioncalidad.ramajudicial.gov.co/ModeloCSJ/index.php?sesion=&amp;op=8&amp;sop=8.5.6&amp;id_estrutura=1&amp;id=14845.00000&amp;hr=1" xr:uid="{C8349677-C091-4323-BB65-D6B047329D92}"/>
    <hyperlink ref="B418" r:id="rId2114" display="http://sistemagestioncalidad.ramajudicial.gov.co/ModeloCSJ/index.php?sesion=&amp;op=8&amp;sop=8.5.6&amp;id_estrutura=1&amp;id=14846.00000&amp;hr=1" xr:uid="{E9E5BCE4-F485-4BF0-BC37-AC7EECD4A567}"/>
    <hyperlink ref="B419" r:id="rId2115" display="http://sistemagestioncalidad.ramajudicial.gov.co/ModeloCSJ/index.php?sesion=&amp;op=8&amp;sop=8.5.6&amp;id_estrutura=3&amp;id=14847.00000&amp;hr=1" xr:uid="{801AD758-3E51-4567-AEEE-88C5B29A0D1E}"/>
    <hyperlink ref="B420" r:id="rId2116" display="http://sistemagestioncalidad.ramajudicial.gov.co/ModeloCSJ/index.php?sesion=&amp;op=8&amp;sop=8.5.6&amp;id_estrutura=2&amp;id=14848.00000&amp;hr=1" xr:uid="{30A0B680-83EC-4F56-9555-48D7DB19D3F4}"/>
    <hyperlink ref="B421" r:id="rId2117" display="http://sistemagestioncalidad.ramajudicial.gov.co/ModeloCSJ/index.php?sesion=&amp;op=8&amp;sop=8.5.6&amp;id_estrutura=3&amp;id=14849.00000&amp;hr=1" xr:uid="{C5B29FF3-B3EA-4177-A6F6-F44AD97BD574}"/>
    <hyperlink ref="B422" r:id="rId2118" display="http://sistemagestioncalidad.ramajudicial.gov.co/ModeloCSJ/index.php?sesion=&amp;op=8&amp;sop=8.5.6&amp;id_estrutura=2&amp;id=14850.00000&amp;hr=1" xr:uid="{3C148B86-5D3D-49B7-B3A1-D7A1C289C02C}"/>
    <hyperlink ref="B423" r:id="rId2119" display="http://sistemagestioncalidad.ramajudicial.gov.co/ModeloCSJ/index.php?sesion=&amp;op=8&amp;sop=8.5.6&amp;id_estrutura=3&amp;id=14851.00000&amp;hr=1" xr:uid="{BE857ECD-076E-456D-994A-7B5969C1A3CC}"/>
    <hyperlink ref="B424" r:id="rId2120" display="http://sistemagestioncalidad.ramajudicial.gov.co/ModeloCSJ/index.php?sesion=&amp;op=8&amp;sop=8.5.6&amp;id_estrutura=2&amp;id=14852.00000&amp;hr=1" xr:uid="{59E68967-B874-4B21-82FD-D4B683D22334}"/>
    <hyperlink ref="B425" r:id="rId2121" display="http://sistemagestioncalidad.ramajudicial.gov.co/ModeloCSJ/index.php?sesion=&amp;op=8&amp;sop=8.5.6&amp;id_estrutura=1&amp;id=14853.00000&amp;hr=1" xr:uid="{ED3D2F1D-76AE-4685-9EDC-028155CE5641}"/>
    <hyperlink ref="B426" r:id="rId2122" display="http://sistemagestioncalidad.ramajudicial.gov.co/ModeloCSJ/index.php?sesion=&amp;op=8&amp;sop=8.5.6&amp;id_estrutura=1&amp;id=14854.00000&amp;hr=1" xr:uid="{90169C48-D082-43C2-9FDA-13489CF4DBA0}"/>
    <hyperlink ref="B427" r:id="rId2123" display="http://sistemagestioncalidad.ramajudicial.gov.co/ModeloCSJ/index.php?sesion=&amp;op=8&amp;sop=8.5.6&amp;id_estrutura=1&amp;id=14855.00000&amp;hr=1" xr:uid="{42D5383D-7D6E-4F19-A560-B54FD4DA6CD5}"/>
    <hyperlink ref="B428" r:id="rId2124" display="http://sistemagestioncalidad.ramajudicial.gov.co/ModeloCSJ/index.php?sesion=&amp;op=8&amp;sop=8.5.6&amp;id_estrutura=2&amp;id=14856.00000&amp;hr=1" xr:uid="{5E4EE264-48E7-4E4C-9B3A-4189FB56F560}"/>
    <hyperlink ref="B429" r:id="rId2125" display="http://sistemagestioncalidad.ramajudicial.gov.co/ModeloCSJ/index.php?sesion=&amp;op=8&amp;sop=8.5.6&amp;id_estrutura=2&amp;id=14857.00000&amp;hr=1" xr:uid="{5EACDDF8-55A7-4612-8B32-A55C81608A2C}"/>
    <hyperlink ref="B430" r:id="rId2126" display="http://sistemagestioncalidad.ramajudicial.gov.co/ModeloCSJ/index.php?sesion=&amp;op=8&amp;sop=8.5.6&amp;id_estrutura=1&amp;id=14858.00000&amp;hr=1" xr:uid="{93554413-877D-4960-85FC-6C3CC8402C62}"/>
    <hyperlink ref="B431" r:id="rId2127" display="http://sistemagestioncalidad.ramajudicial.gov.co/ModeloCSJ/index.php?sesion=&amp;op=8&amp;sop=8.5.6&amp;id_estrutura=1&amp;id=14859.00000&amp;hr=1" xr:uid="{BAF5EA9B-D045-4517-86D8-3A4D3B8C5EE6}"/>
    <hyperlink ref="B432" r:id="rId2128" display="http://sistemagestioncalidad.ramajudicial.gov.co/ModeloCSJ/index.php?sesion=&amp;op=8&amp;sop=8.5.6&amp;id_estrutura=2&amp;id=14860.00000&amp;hr=1" xr:uid="{A3B5CF6B-10B7-464C-9773-FD2AE84606A3}"/>
    <hyperlink ref="B433" r:id="rId2129" display="http://sistemagestioncalidad.ramajudicial.gov.co/ModeloCSJ/index.php?sesion=&amp;op=8&amp;sop=8.5.6&amp;id_estrutura=3&amp;id=14861.00000&amp;hr=1" xr:uid="{D1818699-E81D-4B52-9FB2-96DF82482287}"/>
    <hyperlink ref="B434" r:id="rId2130" display="http://sistemagestioncalidad.ramajudicial.gov.co/ModeloCSJ/index.php?sesion=&amp;op=8&amp;sop=8.5.6&amp;id_estrutura=1&amp;id=14862.00000&amp;hr=1" xr:uid="{B598F45A-DBF0-4B4C-ABA7-CA54B10E0CBF}"/>
    <hyperlink ref="B435" r:id="rId2131" display="http://sistemagestioncalidad.ramajudicial.gov.co/ModeloCSJ/index.php?sesion=&amp;op=8&amp;sop=8.5.6&amp;id_estrutura=1&amp;id=14863.00000&amp;hr=1" xr:uid="{21B56AD8-1FD1-4374-B5D6-619434FF86A4}"/>
    <hyperlink ref="B436" r:id="rId2132" display="http://sistemagestioncalidad.ramajudicial.gov.co/ModeloCSJ/index.php?sesion=&amp;op=8&amp;sop=8.5.6&amp;id_estrutura=1&amp;id=14864.00000&amp;hr=1" xr:uid="{4BF18507-030D-41E7-A114-DA33C27BA08B}"/>
    <hyperlink ref="B437" r:id="rId2133" display="http://sistemagestioncalidad.ramajudicial.gov.co/ModeloCSJ/index.php?sesion=&amp;op=8&amp;sop=8.5.6&amp;id_estrutura=1&amp;id=14865.00000&amp;hr=1" xr:uid="{E08200D7-99A9-4764-8B50-BD84D7AEDDD9}"/>
    <hyperlink ref="B438" r:id="rId2134" display="http://sistemagestioncalidad.ramajudicial.gov.co/ModeloCSJ/index.php?sesion=&amp;op=8&amp;sop=8.5.6&amp;id_estrutura=3&amp;id=14866.00000&amp;hr=1" xr:uid="{66B2EE49-D351-45D9-83C5-D05D7D1CCA06}"/>
    <hyperlink ref="B439" r:id="rId2135" display="http://sistemagestioncalidad.ramajudicial.gov.co/ModeloCSJ/index.php?sesion=&amp;op=8&amp;sop=8.5.6&amp;id_estrutura=1&amp;id=14867.00000&amp;hr=1" xr:uid="{F25C9380-608B-4E17-BD08-F801FFFC4D02}"/>
    <hyperlink ref="B440" r:id="rId2136" display="http://sistemagestioncalidad.ramajudicial.gov.co/ModeloCSJ/index.php?sesion=&amp;op=8&amp;sop=8.5.6&amp;id_estrutura=1&amp;id=14868.00000&amp;hr=1" xr:uid="{2359EA0E-D02D-4F82-92E9-E4AFF4114F98}"/>
    <hyperlink ref="B441" r:id="rId2137" display="http://sistemagestioncalidad.ramajudicial.gov.co/ModeloCSJ/index.php?sesion=&amp;op=8&amp;sop=8.5.6&amp;id_estrutura=2&amp;id=14869.00000&amp;hr=1" xr:uid="{69457FA6-2F88-4498-9BB8-4496AA735322}"/>
    <hyperlink ref="B442" r:id="rId2138" display="http://sistemagestioncalidad.ramajudicial.gov.co/ModeloCSJ/index.php?sesion=&amp;op=8&amp;sop=8.5.6&amp;id_estrutura=1&amp;id=14870.00000&amp;hr=1" xr:uid="{65EF9959-2340-40AC-A055-25308C28293A}"/>
    <hyperlink ref="B443" r:id="rId2139" display="http://sistemagestioncalidad.ramajudicial.gov.co/ModeloCSJ/index.php?sesion=&amp;op=8&amp;sop=8.5.6&amp;id_estrutura=3&amp;id=14871.00000&amp;hr=1" xr:uid="{4CC54BB9-A842-4C41-89E5-16AE21C2EF70}"/>
    <hyperlink ref="B444" r:id="rId2140" display="http://sistemagestioncalidad.ramajudicial.gov.co/ModeloCSJ/index.php?sesion=&amp;op=8&amp;sop=8.5.6&amp;id_estrutura=3&amp;id=14872.00000&amp;hr=1" xr:uid="{8029A02C-4C31-4FE6-9529-AF4917B8F6B9}"/>
    <hyperlink ref="B445" r:id="rId2141" display="http://sistemagestioncalidad.ramajudicial.gov.co/ModeloCSJ/index.php?sesion=&amp;op=8&amp;sop=8.5.6&amp;id_estrutura=1&amp;id=14873.00000&amp;hr=1" xr:uid="{45B57CE7-4BB1-4E69-A59A-215ABADC9CF3}"/>
    <hyperlink ref="B446" r:id="rId2142" display="http://sistemagestioncalidad.ramajudicial.gov.co/ModeloCSJ/index.php?sesion=&amp;op=8&amp;sop=8.5.6&amp;id_estrutura=1&amp;id=14874.00000&amp;hr=1" xr:uid="{DCE19B1B-46DB-41D7-882F-77EF632FCD4E}"/>
    <hyperlink ref="B447" r:id="rId2143" display="http://sistemagestioncalidad.ramajudicial.gov.co/ModeloCSJ/index.php?sesion=&amp;op=8&amp;sop=8.5.6&amp;id_estrutura=1&amp;id=14875.00000&amp;hr=1" xr:uid="{F629BE4E-A393-4145-BA46-237AE167AAE0}"/>
    <hyperlink ref="B448" r:id="rId2144" display="http://sistemagestioncalidad.ramajudicial.gov.co/ModeloCSJ/index.php?sesion=&amp;op=8&amp;sop=8.5.6&amp;id_estrutura=1&amp;id=14876.00000&amp;hr=1" xr:uid="{19DFF81C-7E99-4689-A239-2DF71261FE06}"/>
    <hyperlink ref="B449" r:id="rId2145" display="http://sistemagestioncalidad.ramajudicial.gov.co/ModeloCSJ/index.php?sesion=&amp;op=8&amp;sop=8.5.6&amp;id_estrutura=1&amp;id=14877.00000&amp;hr=1" xr:uid="{D488AAFE-FAEF-4C57-BEC8-BC9CC625F40A}"/>
    <hyperlink ref="B450" r:id="rId2146" display="http://sistemagestioncalidad.ramajudicial.gov.co/ModeloCSJ/index.php?sesion=&amp;op=8&amp;sop=8.5.6&amp;id_estrutura=1&amp;id=14878.00000&amp;hr=1" xr:uid="{EC906F84-0C94-488B-9ED0-0EC8EF54DEF1}"/>
    <hyperlink ref="B451" r:id="rId2147" display="http://sistemagestioncalidad.ramajudicial.gov.co/ModeloCSJ/index.php?sesion=&amp;op=8&amp;sop=8.5.6&amp;id_estrutura=1&amp;id=14879.00000&amp;hr=1" xr:uid="{0C04BE06-0D9E-4AF8-9913-DA2E2F211D8A}"/>
    <hyperlink ref="B452" r:id="rId2148" display="http://sistemagestioncalidad.ramajudicial.gov.co/ModeloCSJ/index.php?sesion=&amp;op=8&amp;sop=8.5.6&amp;id_estrutura=1&amp;id=14880.00000&amp;hr=1" xr:uid="{62FF592F-DF8D-455B-816B-F4261675C5D6}"/>
    <hyperlink ref="B453" r:id="rId2149" display="http://sistemagestioncalidad.ramajudicial.gov.co/ModeloCSJ/index.php?sesion=&amp;op=8&amp;sop=8.5.6&amp;id_estrutura=3&amp;id=14881.00000&amp;hr=1" xr:uid="{B8C11C3B-3DB7-4B4E-B9ED-648466301C3E}"/>
    <hyperlink ref="B454" r:id="rId2150" display="http://sistemagestioncalidad.ramajudicial.gov.co/ModeloCSJ/index.php?sesion=&amp;op=8&amp;sop=8.5.6&amp;id_estrutura=3&amp;id=14882.00000&amp;hr=1" xr:uid="{736BECBE-3955-4544-B3E9-1E79AAB9AD48}"/>
    <hyperlink ref="B455" r:id="rId2151" display="http://sistemagestioncalidad.ramajudicial.gov.co/ModeloCSJ/index.php?sesion=&amp;op=8&amp;sop=8.5.6&amp;id_estrutura=1&amp;id=14883.00000&amp;hr=1" xr:uid="{87D52696-379A-4F69-B30C-ED51C93C4F85}"/>
    <hyperlink ref="B456" r:id="rId2152" display="http://sistemagestioncalidad.ramajudicial.gov.co/ModeloCSJ/index.php?sesion=&amp;op=8&amp;sop=8.5.6&amp;id_estrutura=1&amp;id=14884.00000&amp;hr=1" xr:uid="{E9F9894A-E02A-43C8-8B53-DD1BFEB5F782}"/>
    <hyperlink ref="B457" r:id="rId2153" display="http://sistemagestioncalidad.ramajudicial.gov.co/ModeloCSJ/index.php?sesion=&amp;op=8&amp;sop=8.5.6&amp;id_estrutura=3&amp;id=14885.00000&amp;hr=1" xr:uid="{7E365471-ACA9-44A0-9C3D-E3862D7C5166}"/>
    <hyperlink ref="B458" r:id="rId2154" display="http://sistemagestioncalidad.ramajudicial.gov.co/ModeloCSJ/index.php?sesion=&amp;op=8&amp;sop=8.5.6&amp;id_estrutura=1&amp;id=14886.00000&amp;hr=1" xr:uid="{B6B4755D-6816-42F4-A130-38CBCE1F0C2D}"/>
    <hyperlink ref="B459" r:id="rId2155" display="http://sistemagestioncalidad.ramajudicial.gov.co/ModeloCSJ/index.php?sesion=&amp;op=8&amp;sop=8.5.6&amp;id_estrutura=1&amp;id=14887.00000&amp;hr=1" xr:uid="{51ECEB0F-CBD1-4033-A35C-81C297D0F9F7}"/>
    <hyperlink ref="B460" r:id="rId2156" display="http://sistemagestioncalidad.ramajudicial.gov.co/ModeloCSJ/index.php?sesion=&amp;op=8&amp;sop=8.5.6&amp;id_estrutura=1&amp;id=14888.00000&amp;hr=1" xr:uid="{B51E0B0F-EE5B-4BC6-8CCA-86A96347F793}"/>
    <hyperlink ref="B461" r:id="rId2157" display="http://sistemagestioncalidad.ramajudicial.gov.co/ModeloCSJ/index.php?sesion=&amp;op=8&amp;sop=8.5.6&amp;id_estrutura=1&amp;id=14889.00000&amp;hr=1" xr:uid="{21576BBF-3020-4FC1-AB8A-3090482F25ED}"/>
    <hyperlink ref="B462" r:id="rId2158" display="http://sistemagestioncalidad.ramajudicial.gov.co/ModeloCSJ/index.php?sesion=&amp;op=8&amp;sop=8.5.6&amp;id_estrutura=1&amp;id=14890.00000&amp;hr=1" xr:uid="{4731DB33-1D47-4B32-9200-7E61ECF0B2D3}"/>
    <hyperlink ref="B463" r:id="rId2159" display="http://sistemagestioncalidad.ramajudicial.gov.co/ModeloCSJ/index.php?sesion=&amp;op=8&amp;sop=8.5.6&amp;id_estrutura=1&amp;id=14891.00000&amp;hr=1" xr:uid="{0A6BAE3A-C506-49C6-9C68-CB0674123494}"/>
    <hyperlink ref="B464" r:id="rId2160" display="http://sistemagestioncalidad.ramajudicial.gov.co/ModeloCSJ/index.php?sesion=&amp;op=8&amp;sop=8.5.6&amp;id_estrutura=3&amp;id=14892.00000&amp;hr=1" xr:uid="{3564EC72-3458-41CE-8E32-D3FBDE26CD4E}"/>
    <hyperlink ref="B465" r:id="rId2161" display="http://sistemagestioncalidad.ramajudicial.gov.co/ModeloCSJ/index.php?sesion=&amp;op=8&amp;sop=8.5.6&amp;id_estrutura=3&amp;id=14893.00000&amp;hr=1" xr:uid="{3F4AE216-7275-44A8-8B37-45BA54E48F2E}"/>
    <hyperlink ref="B466" r:id="rId2162" display="http://sistemagestioncalidad.ramajudicial.gov.co/ModeloCSJ/index.php?sesion=&amp;op=8&amp;sop=8.5.6&amp;id_estrutura=1&amp;id=14894.00000&amp;hr=1" xr:uid="{B17FD0B9-39DA-45A1-B356-3251B327404D}"/>
    <hyperlink ref="B467" r:id="rId2163" display="http://sistemagestioncalidad.ramajudicial.gov.co/ModeloCSJ/index.php?sesion=&amp;op=8&amp;sop=8.5.6&amp;id_estrutura=2&amp;id=14895.00000&amp;hr=1" xr:uid="{4FAC8AF2-609C-4EF3-83A4-5AD7C2EBD8ED}"/>
    <hyperlink ref="B468" r:id="rId2164" display="http://sistemagestioncalidad.ramajudicial.gov.co/ModeloCSJ/index.php?sesion=&amp;op=8&amp;sop=8.5.6&amp;id_estrutura=2&amp;id=14896.00000&amp;hr=1" xr:uid="{B15CB05F-AD65-43AB-B8C8-38C94ACD168A}"/>
    <hyperlink ref="B469" r:id="rId2165" display="http://sistemagestioncalidad.ramajudicial.gov.co/ModeloCSJ/index.php?sesion=&amp;op=8&amp;sop=8.5.6&amp;id_estrutura=1&amp;id=14897.00000&amp;hr=1" xr:uid="{23EB3598-56D3-4E6D-A7A4-7E1611DDBAC5}"/>
    <hyperlink ref="B470" r:id="rId2166" display="http://sistemagestioncalidad.ramajudicial.gov.co/ModeloCSJ/index.php?sesion=&amp;op=8&amp;sop=8.5.6&amp;id_estrutura=1&amp;id=14898.00000&amp;hr=1" xr:uid="{103F728F-4904-4652-A5A1-420AD77DDDEA}"/>
    <hyperlink ref="B471" r:id="rId2167" display="http://sistemagestioncalidad.ramajudicial.gov.co/ModeloCSJ/index.php?sesion=&amp;op=8&amp;sop=8.5.6&amp;id_estrutura=1&amp;id=14899.00000&amp;hr=1" xr:uid="{CD1033D2-4A07-4583-8D48-0FE26FD2A83D}"/>
    <hyperlink ref="B472" r:id="rId2168" display="http://sistemagestioncalidad.ramajudicial.gov.co/ModeloCSJ/index.php?sesion=&amp;op=8&amp;sop=8.5.6&amp;id_estrutura=2&amp;id=14900.00000&amp;hr=1" xr:uid="{931A7FDA-776D-4247-9B4D-FB268BA9BC01}"/>
    <hyperlink ref="B473" r:id="rId2169" display="http://sistemagestioncalidad.ramajudicial.gov.co/ModeloCSJ/index.php?sesion=&amp;op=8&amp;sop=8.5.6&amp;id_estrutura=1&amp;id=14901.00000&amp;hr=1" xr:uid="{BF1FB278-B4F3-4F5F-8D23-3781814E7B35}"/>
    <hyperlink ref="B474" r:id="rId2170" display="http://sistemagestioncalidad.ramajudicial.gov.co/ModeloCSJ/index.php?sesion=&amp;op=8&amp;sop=8.5.6&amp;id_estrutura=1&amp;id=14902.00000&amp;hr=1" xr:uid="{A6CA6F3B-A96B-4B1A-990B-7FE1B713CF20}"/>
    <hyperlink ref="B475" r:id="rId2171" display="http://sistemagestioncalidad.ramajudicial.gov.co/ModeloCSJ/index.php?sesion=&amp;op=8&amp;sop=8.5.6&amp;id_estrutura=2&amp;id=14903.00000&amp;hr=1" xr:uid="{D0A073B4-A737-485D-8F90-0B019E858F3B}"/>
    <hyperlink ref="B476" r:id="rId2172" display="http://sistemagestioncalidad.ramajudicial.gov.co/ModeloCSJ/index.php?sesion=&amp;op=8&amp;sop=8.5.6&amp;id_estrutura=1&amp;id=14904.00000&amp;hr=1" xr:uid="{4F464514-3E05-49AE-BF90-556625BBD423}"/>
    <hyperlink ref="B477" r:id="rId2173" display="http://sistemagestioncalidad.ramajudicial.gov.co/ModeloCSJ/index.php?sesion=&amp;op=8&amp;sop=8.5.6&amp;id_estrutura=1&amp;id=14905.00000&amp;hr=1" xr:uid="{0661F13B-E760-4DC0-8C10-88E9C4859F40}"/>
    <hyperlink ref="B478" r:id="rId2174" display="http://sistemagestioncalidad.ramajudicial.gov.co/ModeloCSJ/index.php?sesion=&amp;op=8&amp;sop=8.5.6&amp;id_estrutura=1&amp;id=14906.00000&amp;hr=1" xr:uid="{37E83451-BB01-4634-8491-E9E58A8BF515}"/>
    <hyperlink ref="B479" r:id="rId2175" display="http://sistemagestioncalidad.ramajudicial.gov.co/ModeloCSJ/index.php?sesion=&amp;op=8&amp;sop=8.5.6&amp;id_estrutura=1&amp;id=14907.00000&amp;hr=1" xr:uid="{997D2FDB-74FC-4DB5-9543-A94A5F7B21D0}"/>
    <hyperlink ref="B480" r:id="rId2176" display="http://sistemagestioncalidad.ramajudicial.gov.co/ModeloCSJ/index.php?sesion=&amp;op=8&amp;sop=8.5.6&amp;id_estrutura=1&amp;id=14908.00000&amp;hr=1" xr:uid="{51D0B01F-00DC-416E-9489-66A7DC3D57B2}"/>
    <hyperlink ref="B481" r:id="rId2177" display="http://sistemagestioncalidad.ramajudicial.gov.co/ModeloCSJ/index.php?sesion=&amp;op=8&amp;sop=8.5.6&amp;id_estrutura=3&amp;id=14909.00000&amp;hr=1" xr:uid="{8B6C9E3F-DB40-47A3-91FE-FDEEF61CBF36}"/>
    <hyperlink ref="B482" r:id="rId2178" display="http://sistemagestioncalidad.ramajudicial.gov.co/ModeloCSJ/index.php?sesion=&amp;op=8&amp;sop=8.5.6&amp;id_estrutura=3&amp;id=14910.00000&amp;hr=1" xr:uid="{2ABA9654-7662-4392-8DAD-74F8FC3AA0BD}"/>
    <hyperlink ref="B483" r:id="rId2179" display="http://sistemagestioncalidad.ramajudicial.gov.co/ModeloCSJ/index.php?sesion=&amp;op=8&amp;sop=8.5.6&amp;id_estrutura=1&amp;id=14911.00000&amp;hr=1" xr:uid="{18F6B48A-EDD5-4BE1-8ACA-AD7ABAEFE751}"/>
    <hyperlink ref="B484" r:id="rId2180" display="http://sistemagestioncalidad.ramajudicial.gov.co/ModeloCSJ/index.php?sesion=&amp;op=8&amp;sop=8.5.6&amp;id_estrutura=1&amp;id=14912.00000&amp;hr=1" xr:uid="{0AC035C7-2F63-41BA-8966-B9DF19997BEE}"/>
    <hyperlink ref="B485" r:id="rId2181" display="http://sistemagestioncalidad.ramajudicial.gov.co/ModeloCSJ/index.php?sesion=&amp;op=8&amp;sop=8.5.6&amp;id_estrutura=1&amp;id=14913.00000&amp;hr=1" xr:uid="{E0DD9A05-B23A-4079-91ED-4B8FA42293D0}"/>
    <hyperlink ref="B486" r:id="rId2182" display="http://sistemagestioncalidad.ramajudicial.gov.co/ModeloCSJ/index.php?sesion=&amp;op=8&amp;sop=8.5.6&amp;id_estrutura=1&amp;id=14914.00000&amp;hr=1" xr:uid="{92DBDA77-1C46-4E11-893A-5E6820DE14B2}"/>
    <hyperlink ref="B487" r:id="rId2183" display="http://sistemagestioncalidad.ramajudicial.gov.co/ModeloCSJ/index.php?sesion=&amp;op=8&amp;sop=8.5.6&amp;id_estrutura=1&amp;id=14915.00000&amp;hr=1" xr:uid="{49633509-3A67-436F-BB2A-A4E7BC82BB5E}"/>
    <hyperlink ref="B488" r:id="rId2184" display="http://sistemagestioncalidad.ramajudicial.gov.co/ModeloCSJ/index.php?sesion=&amp;op=8&amp;sop=8.5.6&amp;id_estrutura=2&amp;id=14916.00000&amp;hr=1" xr:uid="{B9B3E8BB-3B2F-4937-9F14-F2650FB6C070}"/>
    <hyperlink ref="B489" r:id="rId2185" display="http://sistemagestioncalidad.ramajudicial.gov.co/ModeloCSJ/index.php?sesion=&amp;op=8&amp;sop=8.5.6&amp;id_estrutura=1&amp;id=14917.00000&amp;hr=1" xr:uid="{C10FCC94-30E0-45E0-8746-CCEE8F6A3DD0}"/>
    <hyperlink ref="B490" r:id="rId2186" display="http://sistemagestioncalidad.ramajudicial.gov.co/ModeloCSJ/index.php?sesion=&amp;op=8&amp;sop=8.5.6&amp;id_estrutura=2&amp;id=14918.00000&amp;hr=1" xr:uid="{3628FC33-095E-45C9-AF2B-3BC78EF0D5EB}"/>
    <hyperlink ref="B491" r:id="rId2187" display="http://sistemagestioncalidad.ramajudicial.gov.co/ModeloCSJ/index.php?sesion=&amp;op=8&amp;sop=8.5.6&amp;id_estrutura=1&amp;id=14919.00000&amp;hr=1" xr:uid="{002BDD35-3832-4F1D-BFCA-777E86364208}"/>
    <hyperlink ref="B492" r:id="rId2188" display="http://sistemagestioncalidad.ramajudicial.gov.co/ModeloCSJ/index.php?sesion=&amp;op=8&amp;sop=8.5.6&amp;id_estrutura=3&amp;id=14920.00000&amp;hr=1" xr:uid="{8AAB0E08-C286-406A-9844-9E0F96C1D6A3}"/>
    <hyperlink ref="B493" r:id="rId2189" display="http://sistemagestioncalidad.ramajudicial.gov.co/ModeloCSJ/index.php?sesion=&amp;op=8&amp;sop=8.5.6&amp;id_estrutura=1&amp;id=14921.00000&amp;hr=1" xr:uid="{A4E54BA0-6DED-4A47-873A-F530AC95ACE5}"/>
    <hyperlink ref="B494" r:id="rId2190" display="http://sistemagestioncalidad.ramajudicial.gov.co/ModeloCSJ/index.php?sesion=&amp;op=8&amp;sop=8.5.6&amp;id_estrutura=1&amp;id=14922.00000&amp;hr=1" xr:uid="{D1135DF4-30FB-4C92-8D2A-19014A6B60A6}"/>
    <hyperlink ref="B495" r:id="rId2191" display="http://sistemagestioncalidad.ramajudicial.gov.co/ModeloCSJ/index.php?sesion=&amp;op=8&amp;sop=8.5.6&amp;id_estrutura=1&amp;id=14923.00000&amp;hr=1" xr:uid="{9A6B9B0F-8225-4ACC-8D79-2DD328FF09E4}"/>
    <hyperlink ref="B496" r:id="rId2192" display="http://sistemagestioncalidad.ramajudicial.gov.co/ModeloCSJ/index.php?sesion=&amp;op=8&amp;sop=8.5.6&amp;id_estrutura=1&amp;id=14924.00000&amp;hr=1" xr:uid="{17A71FB5-6C6C-4D29-AC82-EEB4698DD051}"/>
    <hyperlink ref="B497" r:id="rId2193" display="http://sistemagestioncalidad.ramajudicial.gov.co/ModeloCSJ/index.php?sesion=&amp;op=8&amp;sop=8.5.6&amp;id_estrutura=1&amp;id=14925.00000&amp;hr=1" xr:uid="{686E92A6-67AA-4897-A414-2602F30C7494}"/>
    <hyperlink ref="B498" r:id="rId2194" display="http://sistemagestioncalidad.ramajudicial.gov.co/ModeloCSJ/index.php?sesion=&amp;op=8&amp;sop=8.5.6&amp;id_estrutura=1&amp;id=14926.00000&amp;hr=1" xr:uid="{9570E17F-7175-4CAB-AA9B-077DA4D55034}"/>
    <hyperlink ref="B499" r:id="rId2195" display="http://sistemagestioncalidad.ramajudicial.gov.co/ModeloCSJ/index.php?sesion=&amp;op=8&amp;sop=8.5.6&amp;id_estrutura=1&amp;id=14927.00000&amp;hr=1" xr:uid="{DF077085-F3A8-4895-8C98-55BD980191A0}"/>
    <hyperlink ref="B500" r:id="rId2196" display="http://sistemagestioncalidad.ramajudicial.gov.co/ModeloCSJ/index.php?sesion=&amp;op=8&amp;sop=8.5.6&amp;id_estrutura=2&amp;id=14928.00000&amp;hr=1" xr:uid="{4A45E9C4-5695-4DA4-893F-5F913E5B3A4C}"/>
    <hyperlink ref="B501" r:id="rId2197" display="http://sistemagestioncalidad.ramajudicial.gov.co/ModeloCSJ/index.php?sesion=&amp;op=8&amp;sop=8.5.6&amp;id_estrutura=2&amp;id=14929.00000&amp;hr=1" xr:uid="{CB5042A1-C7E2-4CEF-90BA-967BBC1A5469}"/>
    <hyperlink ref="B502" r:id="rId2198" display="http://sistemagestioncalidad.ramajudicial.gov.co/ModeloCSJ/index.php?sesion=&amp;op=8&amp;sop=8.5.6&amp;id_estrutura=2&amp;id=14930.00000&amp;hr=1" xr:uid="{1D122A12-8D46-4690-BA74-101273B1E202}"/>
    <hyperlink ref="B503" r:id="rId2199" display="http://sistemagestioncalidad.ramajudicial.gov.co/ModeloCSJ/index.php?sesion=&amp;op=8&amp;sop=8.5.6&amp;id_estrutura=3&amp;id=14931.00000&amp;hr=1" xr:uid="{532430F3-4FE7-47A6-B104-801639378DE6}"/>
    <hyperlink ref="B504" r:id="rId2200" display="http://sistemagestioncalidad.ramajudicial.gov.co/ModeloCSJ/index.php?sesion=&amp;op=8&amp;sop=8.5.6&amp;id_estrutura=3&amp;id=14932.00000&amp;hr=1" xr:uid="{199B53B9-1E9C-4999-AA8E-440DCD2AE51C}"/>
    <hyperlink ref="B505" r:id="rId2201" display="http://sistemagestioncalidad.ramajudicial.gov.co/ModeloCSJ/index.php?sesion=&amp;op=8&amp;sop=8.5.6&amp;id_estrutura=3&amp;id=14933.00000&amp;hr=1" xr:uid="{731BD53C-3469-4851-BE23-DFBCC769ADE5}"/>
    <hyperlink ref="B506" r:id="rId2202" display="http://sistemagestioncalidad.ramajudicial.gov.co/ModeloCSJ/index.php?sesion=&amp;op=8&amp;sop=8.5.6&amp;id_estrutura=1&amp;id=14934.00000&amp;hr=1" xr:uid="{FD1793C4-50C9-4608-A1F7-D694A56F7BAA}"/>
    <hyperlink ref="B507" r:id="rId2203" display="http://sistemagestioncalidad.ramajudicial.gov.co/ModeloCSJ/index.php?sesion=&amp;op=8&amp;sop=8.5.6&amp;id_estrutura=2&amp;id=14935.00000&amp;hr=1" xr:uid="{34D14956-8C80-4480-9ECE-9A6D3786CD32}"/>
    <hyperlink ref="B508" r:id="rId2204" display="http://sistemagestioncalidad.ramajudicial.gov.co/ModeloCSJ/index.php?sesion=&amp;op=8&amp;sop=8.5.6&amp;id_estrutura=1&amp;id=14936.00000&amp;hr=1" xr:uid="{93A9DD92-102E-4FCE-9B65-E0473BFF152B}"/>
    <hyperlink ref="B509" r:id="rId2205" display="http://sistemagestioncalidad.ramajudicial.gov.co/ModeloCSJ/index.php?sesion=&amp;op=8&amp;sop=8.5.6&amp;id_estrutura=3&amp;id=14937.00000&amp;hr=1" xr:uid="{72DBCBD5-CE7E-4AFE-ABCE-C92B9811965C}"/>
    <hyperlink ref="B510" r:id="rId2206" display="http://sistemagestioncalidad.ramajudicial.gov.co/ModeloCSJ/index.php?sesion=&amp;op=8&amp;sop=8.5.6&amp;id_estrutura=1&amp;id=14938.00000&amp;hr=1" xr:uid="{54EF099D-124C-4377-B874-13ACB7EB9862}"/>
    <hyperlink ref="B511" r:id="rId2207" display="http://sistemagestioncalidad.ramajudicial.gov.co/ModeloCSJ/index.php?sesion=&amp;op=8&amp;sop=8.5.6&amp;id_estrutura=1&amp;id=14939.00000&amp;hr=1" xr:uid="{A23D0FFD-9CE1-4AA6-A9DB-5F3E2200B6CC}"/>
    <hyperlink ref="B512" r:id="rId2208" display="http://sistemagestioncalidad.ramajudicial.gov.co/ModeloCSJ/index.php?sesion=&amp;op=8&amp;sop=8.5.6&amp;id_estrutura=1&amp;id=14940.00000&amp;hr=1" xr:uid="{579437C1-ADD0-4066-B564-EA181C5D99C7}"/>
    <hyperlink ref="B513" r:id="rId2209" display="http://sistemagestioncalidad.ramajudicial.gov.co/ModeloCSJ/index.php?sesion=&amp;op=8&amp;sop=8.5.6&amp;id_estrutura=3&amp;id=14941.00000&amp;hr=1" xr:uid="{F3B06320-71C1-4F98-B54D-8F22385158AB}"/>
    <hyperlink ref="B514" r:id="rId2210" display="http://sistemagestioncalidad.ramajudicial.gov.co/ModeloCSJ/index.php?sesion=&amp;op=8&amp;sop=8.5.6&amp;id_estrutura=3&amp;id=14942.00000&amp;hr=1" xr:uid="{BB95635F-9005-4317-A597-43C675C5A226}"/>
    <hyperlink ref="B515" r:id="rId2211" display="http://sistemagestioncalidad.ramajudicial.gov.co/ModeloCSJ/index.php?sesion=&amp;op=8&amp;sop=8.5.6&amp;id_estrutura=1&amp;id=14943.00000&amp;hr=1" xr:uid="{23644DE0-E519-4F8E-A6DA-06E451182648}"/>
    <hyperlink ref="B516" r:id="rId2212" display="http://sistemagestioncalidad.ramajudicial.gov.co/ModeloCSJ/index.php?sesion=&amp;op=8&amp;sop=8.5.6&amp;id_estrutura=3&amp;id=14944.00000&amp;hr=1" xr:uid="{3870CE2F-07B9-49A4-936F-C08C2992C82A}"/>
    <hyperlink ref="B517" r:id="rId2213" display="http://sistemagestioncalidad.ramajudicial.gov.co/ModeloCSJ/index.php?sesion=&amp;op=8&amp;sop=8.5.6&amp;id_estrutura=1&amp;id=14945.00000&amp;hr=1" xr:uid="{D1807C10-8538-4907-93D8-4984A5CCF3E4}"/>
    <hyperlink ref="B518" r:id="rId2214" display="http://sistemagestioncalidad.ramajudicial.gov.co/ModeloCSJ/index.php?sesion=&amp;op=8&amp;sop=8.5.6&amp;id_estrutura=1&amp;id=14946.00000&amp;hr=1" xr:uid="{898861D6-C422-405C-996B-6737014079D4}"/>
    <hyperlink ref="B519" r:id="rId2215" display="http://sistemagestioncalidad.ramajudicial.gov.co/ModeloCSJ/index.php?sesion=&amp;op=8&amp;sop=8.5.6&amp;id_estrutura=2&amp;id=14947.00000&amp;hr=1" xr:uid="{8387DA76-88E8-4336-8B32-D49160E39AE3}"/>
    <hyperlink ref="B520" r:id="rId2216" display="http://sistemagestioncalidad.ramajudicial.gov.co/ModeloCSJ/index.php?sesion=&amp;op=8&amp;sop=8.5.6&amp;id_estrutura=1&amp;id=14948.00000&amp;hr=1" xr:uid="{82642D63-F505-4733-AA92-227A1F4F4832}"/>
    <hyperlink ref="B521" r:id="rId2217" display="http://sistemagestioncalidad.ramajudicial.gov.co/ModeloCSJ/index.php?sesion=&amp;op=8&amp;sop=8.5.6&amp;id_estrutura=1&amp;id=14949.00000&amp;hr=1" xr:uid="{1F27D733-8686-4543-895B-DEFC5259C502}"/>
    <hyperlink ref="B522" r:id="rId2218" display="http://sistemagestioncalidad.ramajudicial.gov.co/ModeloCSJ/index.php?sesion=&amp;op=8&amp;sop=8.5.6&amp;id_estrutura=1&amp;id=14950.00000&amp;hr=1" xr:uid="{25E20F8E-2BE5-4CDB-9F8F-65D70568DB6F}"/>
    <hyperlink ref="B523" r:id="rId2219" display="http://sistemagestioncalidad.ramajudicial.gov.co/ModeloCSJ/index.php?sesion=&amp;op=8&amp;sop=8.5.6&amp;id_estrutura=1&amp;id=14951.00000&amp;hr=1" xr:uid="{1A1D9879-C135-4CAA-8288-496BEF4A5CCB}"/>
    <hyperlink ref="B524" r:id="rId2220" display="http://sistemagestioncalidad.ramajudicial.gov.co/ModeloCSJ/index.php?sesion=&amp;op=8&amp;sop=8.5.6&amp;id_estrutura=2&amp;id=14952.00000&amp;hr=1" xr:uid="{2C12FD50-2F28-4E3C-BADD-1CF174BF1604}"/>
    <hyperlink ref="B525" r:id="rId2221" display="http://sistemagestioncalidad.ramajudicial.gov.co/ModeloCSJ/index.php?sesion=&amp;op=8&amp;sop=8.5.6&amp;id_estrutura=3&amp;id=14953.00000&amp;hr=1" xr:uid="{081AF421-9CA8-45D5-81AA-9A44FDB5F879}"/>
    <hyperlink ref="B526" r:id="rId2222" display="http://sistemagestioncalidad.ramajudicial.gov.co/ModeloCSJ/index.php?sesion=&amp;op=8&amp;sop=8.5.6&amp;id_estrutura=1&amp;id=14954.00000&amp;hr=1" xr:uid="{D9CFCEDF-2E39-4EDB-89F8-DD576671D270}"/>
    <hyperlink ref="B527" r:id="rId2223" display="http://sistemagestioncalidad.ramajudicial.gov.co/ModeloCSJ/index.php?sesion=&amp;op=8&amp;sop=8.5.6&amp;id_estrutura=2&amp;id=14955.00000&amp;hr=1" xr:uid="{59360E2F-A9B4-414C-8E97-776B77691802}"/>
    <hyperlink ref="B528" r:id="rId2224" display="http://sistemagestioncalidad.ramajudicial.gov.co/ModeloCSJ/index.php?sesion=&amp;op=8&amp;sop=8.5.6&amp;id_estrutura=3&amp;id=14956.00000&amp;hr=1" xr:uid="{E6745C22-AF11-4EBB-B139-44925D32E6D2}"/>
    <hyperlink ref="B529" r:id="rId2225" display="http://sistemagestioncalidad.ramajudicial.gov.co/ModeloCSJ/index.php?sesion=&amp;op=8&amp;sop=8.5.6&amp;id_estrutura=2&amp;id=14957.00000&amp;hr=1" xr:uid="{A743D868-D025-413E-A991-4BE2E04EE02A}"/>
    <hyperlink ref="B530" r:id="rId2226" display="http://sistemagestioncalidad.ramajudicial.gov.co/ModeloCSJ/index.php?sesion=&amp;op=8&amp;sop=8.5.6&amp;id_estrutura=1&amp;id=14958.00000&amp;hr=1" xr:uid="{3518C6F3-19FC-48EC-BB37-7F28475D4925}"/>
    <hyperlink ref="B531" r:id="rId2227" display="http://sistemagestioncalidad.ramajudicial.gov.co/ModeloCSJ/index.php?sesion=&amp;op=8&amp;sop=8.5.6&amp;id_estrutura=1&amp;id=14959.00000&amp;hr=1" xr:uid="{69AF4BA0-C7EC-438A-821D-0BBC8ECC1AF9}"/>
    <hyperlink ref="B532" r:id="rId2228" display="http://sistemagestioncalidad.ramajudicial.gov.co/ModeloCSJ/index.php?sesion=&amp;op=8&amp;sop=8.5.6&amp;id_estrutura=2&amp;id=14960.00000&amp;hr=1" xr:uid="{4D536CAB-A3DF-4B1E-82C9-418CC4D4EAEC}"/>
    <hyperlink ref="B533" r:id="rId2229" display="http://sistemagestioncalidad.ramajudicial.gov.co/ModeloCSJ/index.php?sesion=&amp;op=8&amp;sop=8.5.6&amp;id_estrutura=1&amp;id=14961.00000&amp;hr=1" xr:uid="{30DE67E7-9AD2-410B-9789-5185C525BA20}"/>
    <hyperlink ref="B534" r:id="rId2230" display="http://sistemagestioncalidad.ramajudicial.gov.co/ModeloCSJ/index.php?sesion=&amp;op=8&amp;sop=8.5.6&amp;id_estrutura=1&amp;id=14962.00000&amp;hr=1" xr:uid="{07B8A35D-D184-49AE-A045-60BEF49A950D}"/>
    <hyperlink ref="B535" r:id="rId2231" display="http://sistemagestioncalidad.ramajudicial.gov.co/ModeloCSJ/index.php?sesion=&amp;op=8&amp;sop=8.5.6&amp;id_estrutura=2&amp;id=14963.00000&amp;hr=1" xr:uid="{0929D09C-B41C-43F1-B156-410D0C205C01}"/>
    <hyperlink ref="B536" r:id="rId2232" display="http://sistemagestioncalidad.ramajudicial.gov.co/ModeloCSJ/index.php?sesion=&amp;op=8&amp;sop=8.5.6&amp;id_estrutura=1&amp;id=14964.00000&amp;hr=1" xr:uid="{8792809A-8E6B-4713-9289-BAFED5B18519}"/>
    <hyperlink ref="B537" r:id="rId2233" display="http://sistemagestioncalidad.ramajudicial.gov.co/ModeloCSJ/index.php?sesion=&amp;op=8&amp;sop=8.5.6&amp;id_estrutura=2&amp;id=14965.00000&amp;hr=1" xr:uid="{BE321C39-600B-4C3E-83D0-5BF7FC483EEE}"/>
    <hyperlink ref="B538" r:id="rId2234" display="http://sistemagestioncalidad.ramajudicial.gov.co/ModeloCSJ/index.php?sesion=&amp;op=8&amp;sop=8.5.6&amp;id_estrutura=2&amp;id=14966.00000&amp;hr=1" xr:uid="{3C9FB3E7-4F84-4469-AE21-9DE8C119F4C1}"/>
    <hyperlink ref="B539" r:id="rId2235" display="http://sistemagestioncalidad.ramajudicial.gov.co/ModeloCSJ/index.php?sesion=&amp;op=8&amp;sop=8.5.6&amp;id_estrutura=1&amp;id=14967.00000&amp;hr=1" xr:uid="{4588DC8A-4C3F-41A7-AAAA-5A7BABC348DF}"/>
    <hyperlink ref="B540" r:id="rId2236" display="http://sistemagestioncalidad.ramajudicial.gov.co/ModeloCSJ/index.php?sesion=&amp;op=8&amp;sop=8.5.6&amp;id_estrutura=1&amp;id=14968.00000&amp;hr=1" xr:uid="{75409E2E-DA08-490A-B3F7-BA5E47A47A95}"/>
    <hyperlink ref="B541" r:id="rId2237" display="http://sistemagestioncalidad.ramajudicial.gov.co/ModeloCSJ/index.php?sesion=&amp;op=8&amp;sop=8.5.6&amp;id_estrutura=1&amp;id=14969.00000&amp;hr=1" xr:uid="{A5321A58-5D75-4E82-8980-EA48342C1051}"/>
    <hyperlink ref="B542" r:id="rId2238" display="http://sistemagestioncalidad.ramajudicial.gov.co/ModeloCSJ/index.php?sesion=&amp;op=8&amp;sop=8.5.6&amp;id_estrutura=3&amp;id=14970.00000&amp;hr=1" xr:uid="{6D6056DC-EF92-496C-B365-D57B36018F1D}"/>
    <hyperlink ref="B543" r:id="rId2239" display="http://sistemagestioncalidad.ramajudicial.gov.co/ModeloCSJ/index.php?sesion=&amp;op=8&amp;sop=8.5.6&amp;id_estrutura=1&amp;id=14971.00000&amp;hr=1" xr:uid="{5D1EE523-3912-407B-B0B1-61C0A4B7FCB2}"/>
    <hyperlink ref="B544" r:id="rId2240" display="http://sistemagestioncalidad.ramajudicial.gov.co/ModeloCSJ/index.php?sesion=&amp;op=8&amp;sop=8.5.6&amp;id_estrutura=3&amp;id=14972.00000&amp;hr=1" xr:uid="{5C290BE4-1E17-4AE3-A9CE-C13431F3D622}"/>
    <hyperlink ref="B545" r:id="rId2241" display="http://sistemagestioncalidad.ramajudicial.gov.co/ModeloCSJ/index.php?sesion=&amp;op=8&amp;sop=8.5.6&amp;id_estrutura=2&amp;id=14973.00000&amp;hr=1" xr:uid="{7F0B82B0-9F10-4E6A-A38A-A111F1266F1F}"/>
    <hyperlink ref="B546" r:id="rId2242" display="http://sistemagestioncalidad.ramajudicial.gov.co/ModeloCSJ/index.php?sesion=&amp;op=8&amp;sop=8.5.6&amp;id_estrutura=1&amp;id=14974.00000&amp;hr=1" xr:uid="{34CA0C5B-99D7-4EEB-B690-7197598A9313}"/>
    <hyperlink ref="B547" r:id="rId2243" display="http://sistemagestioncalidad.ramajudicial.gov.co/ModeloCSJ/index.php?sesion=&amp;op=8&amp;sop=8.5.6&amp;id_estrutura=1&amp;id=14975.00000&amp;hr=1" xr:uid="{4B59712D-221B-4695-929E-9B1E87B81F2C}"/>
    <hyperlink ref="B548" r:id="rId2244" display="http://sistemagestioncalidad.ramajudicial.gov.co/ModeloCSJ/index.php?sesion=&amp;op=8&amp;sop=8.5.6&amp;id_estrutura=1&amp;id=14976.00000&amp;hr=1" xr:uid="{3C460EA4-2BDA-4C90-AA2A-1767D6541628}"/>
    <hyperlink ref="B549" r:id="rId2245" display="http://sistemagestioncalidad.ramajudicial.gov.co/ModeloCSJ/index.php?sesion=&amp;op=8&amp;sop=8.5.6&amp;id_estrutura=2&amp;id=14977.00000&amp;hr=1" xr:uid="{76635979-2650-46A1-BA1F-B8C36B8A018C}"/>
    <hyperlink ref="B550" r:id="rId2246" display="http://sistemagestioncalidad.ramajudicial.gov.co/ModeloCSJ/index.php?sesion=&amp;op=8&amp;sop=8.5.6&amp;id_estrutura=2&amp;id=14978.00000&amp;hr=1" xr:uid="{E35994F6-5467-4AFB-977B-445B1DBA8CD2}"/>
    <hyperlink ref="B551" r:id="rId2247" display="http://sistemagestioncalidad.ramajudicial.gov.co/ModeloCSJ/index.php?sesion=&amp;op=8&amp;sop=8.5.6&amp;id_estrutura=1&amp;id=14979.00000&amp;hr=1" xr:uid="{6B91D675-B4A7-4E51-B25E-3E2104E67D46}"/>
    <hyperlink ref="B552" r:id="rId2248" display="http://sistemagestioncalidad.ramajudicial.gov.co/ModeloCSJ/index.php?sesion=&amp;op=8&amp;sop=8.5.6&amp;id_estrutura=2&amp;id=14980.00000&amp;hr=1" xr:uid="{A7202F1D-1A79-453B-95BE-E34454E40C76}"/>
    <hyperlink ref="B553" r:id="rId2249" display="http://sistemagestioncalidad.ramajudicial.gov.co/ModeloCSJ/index.php?sesion=&amp;op=8&amp;sop=8.5.6&amp;id_estrutura=2&amp;id=14981.00000&amp;hr=1" xr:uid="{878E5DEE-E223-4243-BCE3-4DDC1F7475D0}"/>
    <hyperlink ref="B554" r:id="rId2250" display="http://sistemagestioncalidad.ramajudicial.gov.co/ModeloCSJ/index.php?sesion=&amp;op=8&amp;sop=8.5.6&amp;id_estrutura=3&amp;id=14982.00000&amp;hr=1" xr:uid="{86284E86-DD55-4CC1-BDA8-51CA36032DA2}"/>
    <hyperlink ref="B555" r:id="rId2251" display="http://sistemagestioncalidad.ramajudicial.gov.co/ModeloCSJ/index.php?sesion=&amp;op=8&amp;sop=8.5.6&amp;id_estrutura=1&amp;id=14983.00000&amp;hr=1" xr:uid="{483380E7-C2BA-4D8F-9956-DAC6A4BE9723}"/>
    <hyperlink ref="B556" r:id="rId2252" display="http://sistemagestioncalidad.ramajudicial.gov.co/ModeloCSJ/index.php?sesion=&amp;op=8&amp;sop=8.5.6&amp;id_estrutura=1&amp;id=14984.00000&amp;hr=1" xr:uid="{91CBD0B0-76E1-4D3F-9AD5-3DCC8E389522}"/>
    <hyperlink ref="B557" r:id="rId2253" display="http://sistemagestioncalidad.ramajudicial.gov.co/ModeloCSJ/index.php?sesion=&amp;op=8&amp;sop=8.5.6&amp;id_estrutura=1&amp;id=14985.00000&amp;hr=1" xr:uid="{928805A6-B4C3-43CD-A540-65CA8A0DB34F}"/>
    <hyperlink ref="B558" r:id="rId2254" display="http://sistemagestioncalidad.ramajudicial.gov.co/ModeloCSJ/index.php?sesion=&amp;op=8&amp;sop=8.5.6&amp;id_estrutura=1&amp;id=14986.00000&amp;hr=1" xr:uid="{543F7094-709D-4C7C-974B-620116438467}"/>
    <hyperlink ref="B559" r:id="rId2255" display="http://sistemagestioncalidad.ramajudicial.gov.co/ModeloCSJ/index.php?sesion=&amp;op=8&amp;sop=8.5.6&amp;id_estrutura=2&amp;id=14987.00000&amp;hr=1" xr:uid="{BF0648D7-673F-4888-A4A3-462CE2F59251}"/>
    <hyperlink ref="B560" r:id="rId2256" display="http://sistemagestioncalidad.ramajudicial.gov.co/ModeloCSJ/index.php?sesion=&amp;op=8&amp;sop=8.5.6&amp;id_estrutura=1&amp;id=14988.00000&amp;hr=1" xr:uid="{41715D15-0F51-46D3-9305-316267F8D0E3}"/>
    <hyperlink ref="B561" r:id="rId2257" display="http://sistemagestioncalidad.ramajudicial.gov.co/ModeloCSJ/index.php?sesion=&amp;op=8&amp;sop=8.5.6&amp;id_estrutura=3&amp;id=14989.00000&amp;hr=1" xr:uid="{0CC9BCFC-B4DB-49AB-A91B-B0C9F1493CAB}"/>
    <hyperlink ref="B562" r:id="rId2258" display="http://sistemagestioncalidad.ramajudicial.gov.co/ModeloCSJ/index.php?sesion=&amp;op=8&amp;sop=8.5.6&amp;id_estrutura=1&amp;id=14990.00000&amp;hr=1" xr:uid="{0C7E5874-09D7-4294-956F-F55AFA77465B}"/>
    <hyperlink ref="B563" r:id="rId2259" display="http://sistemagestioncalidad.ramajudicial.gov.co/ModeloCSJ/index.php?sesion=&amp;op=8&amp;sop=8.5.6&amp;id_estrutura=2&amp;id=14991.00000&amp;hr=1" xr:uid="{311C4AEE-E26D-4E8C-B7B0-85615481E8BB}"/>
    <hyperlink ref="B564" r:id="rId2260" display="http://sistemagestioncalidad.ramajudicial.gov.co/ModeloCSJ/index.php?sesion=&amp;op=8&amp;sop=8.5.6&amp;id_estrutura=2&amp;id=14992.00000&amp;hr=1" xr:uid="{0BBC0E16-8711-454E-90C3-C64E4CCC61AB}"/>
    <hyperlink ref="B565" r:id="rId2261" display="http://sistemagestioncalidad.ramajudicial.gov.co/ModeloCSJ/index.php?sesion=&amp;op=8&amp;sop=8.5.6&amp;id_estrutura=1&amp;id=14993.00000&amp;hr=1" xr:uid="{E713C2B6-7629-4305-98D2-0A5F2882FDAE}"/>
    <hyperlink ref="B566" r:id="rId2262" display="http://sistemagestioncalidad.ramajudicial.gov.co/ModeloCSJ/index.php?sesion=&amp;op=8&amp;sop=8.5.6&amp;id_estrutura=1&amp;id=14994.00000&amp;hr=1" xr:uid="{88850D2D-D0DF-41B0-A193-24E312A5CC70}"/>
    <hyperlink ref="B567" r:id="rId2263" display="http://sistemagestioncalidad.ramajudicial.gov.co/ModeloCSJ/index.php?sesion=&amp;op=8&amp;sop=8.5.6&amp;id_estrutura=1&amp;id=14995.00000&amp;hr=1" xr:uid="{3ADA2E12-0CB2-4DCE-B93D-C70C602ED532}"/>
    <hyperlink ref="B568" r:id="rId2264" display="http://sistemagestioncalidad.ramajudicial.gov.co/ModeloCSJ/index.php?sesion=&amp;op=8&amp;sop=8.5.6&amp;id_estrutura=3&amp;id=14996.00000&amp;hr=1" xr:uid="{195321EF-A55B-4118-A1C1-7A077B7A6F54}"/>
    <hyperlink ref="B569" r:id="rId2265" display="http://sistemagestioncalidad.ramajudicial.gov.co/ModeloCSJ/index.php?sesion=&amp;op=8&amp;sop=8.5.6&amp;id_estrutura=1&amp;id=14997.00000&amp;hr=1" xr:uid="{FE3EA627-841E-40DB-99E4-4A8AC56E4759}"/>
    <hyperlink ref="B570" r:id="rId2266" display="http://sistemagestioncalidad.ramajudicial.gov.co/ModeloCSJ/index.php?sesion=&amp;op=8&amp;sop=8.5.6&amp;id_estrutura=3&amp;id=14998.00000&amp;hr=1" xr:uid="{26055117-DA0C-4781-AB36-8E8B9341E377}"/>
    <hyperlink ref="B571" r:id="rId2267" display="http://sistemagestioncalidad.ramajudicial.gov.co/ModeloCSJ/index.php?sesion=&amp;op=8&amp;sop=8.5.6&amp;id_estrutura=3&amp;id=14999.00000&amp;hr=1" xr:uid="{EE5CF54F-0A77-4CD1-B913-BAAE9465A43F}"/>
    <hyperlink ref="B572" r:id="rId2268" display="http://sistemagestioncalidad.ramajudicial.gov.co/ModeloCSJ/index.php?sesion=&amp;op=8&amp;sop=8.5.6&amp;id_estrutura=1&amp;id=15000.00000&amp;hr=1" xr:uid="{341E65B2-BDD2-4112-A6B4-5643AEE63A47}"/>
    <hyperlink ref="B573" r:id="rId2269" display="http://sistemagestioncalidad.ramajudicial.gov.co/ModeloCSJ/index.php?sesion=&amp;op=8&amp;sop=8.5.6&amp;id_estrutura=1&amp;id=15001.00000&amp;hr=1" xr:uid="{78AC54D1-E58F-42E0-8154-035CA391CDB8}"/>
    <hyperlink ref="B574" r:id="rId2270" display="http://sistemagestioncalidad.ramajudicial.gov.co/ModeloCSJ/index.php?sesion=&amp;op=8&amp;sop=8.5.6&amp;id_estrutura=3&amp;id=15002.00000&amp;hr=1" xr:uid="{6BB42439-8D98-4A9D-99D7-DE31656A8D4D}"/>
    <hyperlink ref="B575" r:id="rId2271" display="http://sistemagestioncalidad.ramajudicial.gov.co/ModeloCSJ/index.php?sesion=&amp;op=8&amp;sop=8.5.6&amp;id_estrutura=1&amp;id=15003.00000&amp;hr=1" xr:uid="{CBAE23AB-8E52-42FF-A0D5-129D8AA49378}"/>
    <hyperlink ref="B576" r:id="rId2272" display="http://sistemagestioncalidad.ramajudicial.gov.co/ModeloCSJ/index.php?sesion=&amp;op=8&amp;sop=8.5.6&amp;id_estrutura=1&amp;id=15004.00000&amp;hr=1" xr:uid="{88D967E3-F491-46E2-8932-0BA5AB1BE1A9}"/>
    <hyperlink ref="B577" r:id="rId2273" display="http://sistemagestioncalidad.ramajudicial.gov.co/ModeloCSJ/index.php?sesion=&amp;op=8&amp;sop=8.5.6&amp;id_estrutura=3&amp;id=15005.00000&amp;hr=1" xr:uid="{F370CCAE-AD57-4590-B123-811ECB1B532D}"/>
    <hyperlink ref="B578" r:id="rId2274" display="http://sistemagestioncalidad.ramajudicial.gov.co/ModeloCSJ/index.php?sesion=&amp;op=8&amp;sop=8.5.6&amp;id_estrutura=1&amp;id=15006.00000&amp;hr=1" xr:uid="{04F57870-C934-4602-B34D-F192E0D8AE77}"/>
    <hyperlink ref="B579" r:id="rId2275" display="http://sistemagestioncalidad.ramajudicial.gov.co/ModeloCSJ/index.php?sesion=&amp;op=8&amp;sop=8.5.6&amp;id_estrutura=1&amp;id=15007.00000&amp;hr=1" xr:uid="{29AD975D-63C9-4144-ABE8-FD57CCAD9310}"/>
    <hyperlink ref="B580" r:id="rId2276" display="http://sistemagestioncalidad.ramajudicial.gov.co/ModeloCSJ/index.php?sesion=&amp;op=8&amp;sop=8.5.6&amp;id_estrutura=1&amp;id=15008.00000&amp;hr=1" xr:uid="{14A7A8F0-458C-476B-ABBC-1093C4D3A5D4}"/>
    <hyperlink ref="B581" r:id="rId2277" display="http://sistemagestioncalidad.ramajudicial.gov.co/ModeloCSJ/index.php?sesion=&amp;op=8&amp;sop=8.5.6&amp;id_estrutura=2&amp;id=15009.00000&amp;hr=1" xr:uid="{D2D1F4B4-B276-4E43-88E2-7AA03EF6474E}"/>
    <hyperlink ref="B582" r:id="rId2278" display="http://sistemagestioncalidad.ramajudicial.gov.co/ModeloCSJ/index.php?sesion=&amp;op=8&amp;sop=8.5.6&amp;id_estrutura=1&amp;id=15010.00000&amp;hr=1" xr:uid="{479B9565-529B-484C-AFA5-3F41B75A9E81}"/>
    <hyperlink ref="B583" r:id="rId2279" display="http://sistemagestioncalidad.ramajudicial.gov.co/ModeloCSJ/index.php?sesion=&amp;op=8&amp;sop=8.5.6&amp;id_estrutura=3&amp;id=15011.00000&amp;hr=1" xr:uid="{663EE5C7-8830-4BF4-B5DE-6D87E1DD3C36}"/>
    <hyperlink ref="B584" r:id="rId2280" display="http://sistemagestioncalidad.ramajudicial.gov.co/ModeloCSJ/index.php?sesion=&amp;op=8&amp;sop=8.5.6&amp;id_estrutura=3&amp;id=15012.00000&amp;hr=1" xr:uid="{25C80659-D8C2-44C8-8200-32057102151B}"/>
    <hyperlink ref="B585" r:id="rId2281" display="http://sistemagestioncalidad.ramajudicial.gov.co/ModeloCSJ/index.php?sesion=&amp;op=8&amp;sop=8.5.6&amp;id_estrutura=2&amp;id=15013.00000&amp;hr=1" xr:uid="{FE605449-E47D-485D-8216-2904638FBE5B}"/>
    <hyperlink ref="B586" r:id="rId2282" display="http://sistemagestioncalidad.ramajudicial.gov.co/ModeloCSJ/index.php?sesion=&amp;op=8&amp;sop=8.5.6&amp;id_estrutura=3&amp;id=15014.00000&amp;hr=1" xr:uid="{7C1834A2-A3CD-404A-8767-C9D7FD188AA4}"/>
    <hyperlink ref="B587" r:id="rId2283" display="http://sistemagestioncalidad.ramajudicial.gov.co/ModeloCSJ/index.php?sesion=&amp;op=8&amp;sop=8.5.6&amp;id_estrutura=1&amp;id=15015.00000&amp;hr=1" xr:uid="{D1B25CBF-6EF4-417E-A774-C6C66251E041}"/>
    <hyperlink ref="B588" r:id="rId2284" display="http://sistemagestioncalidad.ramajudicial.gov.co/ModeloCSJ/index.php?sesion=&amp;op=8&amp;sop=8.5.6&amp;id_estrutura=1&amp;id=15016.00000&amp;hr=1" xr:uid="{52EE243A-744E-4A1D-8216-FB2B1955702E}"/>
    <hyperlink ref="B589" r:id="rId2285" display="http://sistemagestioncalidad.ramajudicial.gov.co/ModeloCSJ/index.php?sesion=&amp;op=8&amp;sop=8.5.6&amp;id_estrutura=2&amp;id=15017.00000&amp;hr=1" xr:uid="{D33C86D0-B3B7-4541-A5FA-B91A7D44ABE2}"/>
    <hyperlink ref="B590" r:id="rId2286" display="http://sistemagestioncalidad.ramajudicial.gov.co/ModeloCSJ/index.php?sesion=&amp;op=8&amp;sop=8.5.6&amp;id_estrutura=1&amp;id=15018.00000&amp;hr=1" xr:uid="{5C5CDA1F-B8C9-4EB4-8599-2F6C394942CA}"/>
    <hyperlink ref="B591" r:id="rId2287" display="http://sistemagestioncalidad.ramajudicial.gov.co/ModeloCSJ/index.php?sesion=&amp;op=8&amp;sop=8.5.6&amp;id_estrutura=1&amp;id=15019.00000&amp;hr=1" xr:uid="{EA9EEA16-EABF-4BA6-B13C-F28B6B105AFE}"/>
    <hyperlink ref="B592" r:id="rId2288" display="http://sistemagestioncalidad.ramajudicial.gov.co/ModeloCSJ/index.php?sesion=&amp;op=8&amp;sop=8.5.6&amp;id_estrutura=1&amp;id=15020.00000&amp;hr=1" xr:uid="{2125071C-E09D-4DBB-9AA7-24C36767BC9E}"/>
    <hyperlink ref="B593" r:id="rId2289" display="http://sistemagestioncalidad.ramajudicial.gov.co/ModeloCSJ/index.php?sesion=&amp;op=8&amp;sop=8.5.6&amp;id_estrutura=2&amp;id=15021.00000&amp;hr=1" xr:uid="{0E688424-6503-4C07-BD1E-D63FB3591E9B}"/>
    <hyperlink ref="B594" r:id="rId2290" display="http://sistemagestioncalidad.ramajudicial.gov.co/ModeloCSJ/index.php?sesion=&amp;op=8&amp;sop=8.5.6&amp;id_estrutura=1&amp;id=15022.00000&amp;hr=1" xr:uid="{CAEC96F9-8D00-4E5E-BDF2-5AE26D720FE4}"/>
    <hyperlink ref="B595" r:id="rId2291" display="http://sistemagestioncalidad.ramajudicial.gov.co/ModeloCSJ/index.php?sesion=&amp;op=8&amp;sop=8.5.6&amp;id_estrutura=2&amp;id=15023.00000&amp;hr=1" xr:uid="{83909DFF-1DBD-4510-A154-1480B5DBE459}"/>
    <hyperlink ref="B596" r:id="rId2292" display="http://sistemagestioncalidad.ramajudicial.gov.co/ModeloCSJ/index.php?sesion=&amp;op=8&amp;sop=8.5.6&amp;id_estrutura=1&amp;id=15024.00000&amp;hr=1" xr:uid="{AB89E0F5-C0FF-456F-8B10-8CDB6E97B9F0}"/>
    <hyperlink ref="B597" r:id="rId2293" display="http://sistemagestioncalidad.ramajudicial.gov.co/ModeloCSJ/index.php?sesion=&amp;op=8&amp;sop=8.5.6&amp;id_estrutura=3&amp;id=15025.00000&amp;hr=1" xr:uid="{8C962FEC-A03D-4EBB-8D71-BCAD3677444D}"/>
    <hyperlink ref="B598" r:id="rId2294" display="http://sistemagestioncalidad.ramajudicial.gov.co/ModeloCSJ/index.php?sesion=&amp;op=8&amp;sop=8.5.6&amp;id_estrutura=1&amp;id=15026.00000&amp;hr=1" xr:uid="{54F9F9F6-3A08-4E0E-8F60-F61BD6EA042D}"/>
    <hyperlink ref="B599" r:id="rId2295" display="http://sistemagestioncalidad.ramajudicial.gov.co/ModeloCSJ/index.php?sesion=&amp;op=8&amp;sop=8.5.6&amp;id_estrutura=2&amp;id=15027.00000&amp;hr=1" xr:uid="{000B5D6E-DA9A-47AF-8CD4-82259066AC21}"/>
    <hyperlink ref="B600" r:id="rId2296" display="http://sistemagestioncalidad.ramajudicial.gov.co/ModeloCSJ/index.php?sesion=&amp;op=8&amp;sop=8.5.6&amp;id_estrutura=2&amp;id=15028.00000&amp;hr=1" xr:uid="{89DA0EF9-EE4A-4700-9417-9E55A6D7B9B1}"/>
    <hyperlink ref="B601" r:id="rId2297" display="http://sistemagestioncalidad.ramajudicial.gov.co/ModeloCSJ/index.php?sesion=&amp;op=8&amp;sop=8.5.6&amp;id_estrutura=1&amp;id=15029.00000&amp;hr=1" xr:uid="{34A21005-D071-4F94-A078-E23CCD160937}"/>
    <hyperlink ref="B602" r:id="rId2298" display="http://sistemagestioncalidad.ramajudicial.gov.co/ModeloCSJ/index.php?sesion=&amp;op=8&amp;sop=8.5.6&amp;id_estrutura=2&amp;id=15030.00000&amp;hr=1" xr:uid="{0E9A254F-15A7-417B-BFA6-B753A0A0BBC2}"/>
    <hyperlink ref="B603" r:id="rId2299" display="http://sistemagestioncalidad.ramajudicial.gov.co/ModeloCSJ/index.php?sesion=&amp;op=8&amp;sop=8.5.6&amp;id_estrutura=2&amp;id=15031.00000&amp;hr=1" xr:uid="{3297711F-F43F-4103-8B90-FA5B442A7258}"/>
    <hyperlink ref="B604" r:id="rId2300" display="http://sistemagestioncalidad.ramajudicial.gov.co/ModeloCSJ/index.php?sesion=&amp;op=8&amp;sop=8.5.6&amp;id_estrutura=2&amp;id=15032.00000&amp;hr=1" xr:uid="{46FC9AFB-37D3-4BEE-A3A4-AB6B9ABDF77D}"/>
    <hyperlink ref="B605" r:id="rId2301" display="http://sistemagestioncalidad.ramajudicial.gov.co/ModeloCSJ/index.php?sesion=&amp;op=8&amp;sop=8.5.6&amp;id_estrutura=1&amp;id=15033.00000&amp;hr=1" xr:uid="{2DC951FA-3EB2-4831-BD83-BD1008ECB174}"/>
    <hyperlink ref="B606" r:id="rId2302" display="http://sistemagestioncalidad.ramajudicial.gov.co/ModeloCSJ/index.php?sesion=&amp;op=8&amp;sop=8.5.6&amp;id_estrutura=1&amp;id=15034.00000&amp;hr=1" xr:uid="{A9A472DB-FCDA-4F3A-BF4E-97D687104CE5}"/>
    <hyperlink ref="B607" r:id="rId2303" display="http://sistemagestioncalidad.ramajudicial.gov.co/ModeloCSJ/index.php?sesion=&amp;op=8&amp;sop=8.5.6&amp;id_estrutura=1&amp;id=15035.00000&amp;hr=1" xr:uid="{4EA73797-C1C8-4C4F-8CAF-449F77E10FD7}"/>
    <hyperlink ref="B608" r:id="rId2304" display="http://sistemagestioncalidad.ramajudicial.gov.co/ModeloCSJ/index.php?sesion=&amp;op=8&amp;sop=8.5.6&amp;id_estrutura=1&amp;id=15036.00000&amp;hr=1" xr:uid="{5F2CF4CE-1F2C-40E6-9EDD-7D772C188841}"/>
    <hyperlink ref="B609" r:id="rId2305" display="http://sistemagestioncalidad.ramajudicial.gov.co/ModeloCSJ/index.php?sesion=&amp;op=8&amp;sop=8.5.6&amp;id_estrutura=1&amp;id=15037.00000&amp;hr=1" xr:uid="{45A1C3C9-6F62-48ED-87D2-7F7C16179ED9}"/>
    <hyperlink ref="B610" r:id="rId2306" display="http://sistemagestioncalidad.ramajudicial.gov.co/ModeloCSJ/index.php?sesion=&amp;op=8&amp;sop=8.5.6&amp;id_estrutura=1&amp;id=15038.00000&amp;hr=1" xr:uid="{4FB2D369-3E44-410A-93D6-A1F76934A957}"/>
    <hyperlink ref="B611" r:id="rId2307" display="http://sistemagestioncalidad.ramajudicial.gov.co/ModeloCSJ/index.php?sesion=&amp;op=8&amp;sop=8.5.6&amp;id_estrutura=1&amp;id=15039.00000&amp;hr=1" xr:uid="{19CD55C3-41A0-486E-89D2-75F2C311E915}"/>
    <hyperlink ref="B612" r:id="rId2308" display="http://sistemagestioncalidad.ramajudicial.gov.co/ModeloCSJ/index.php?sesion=&amp;op=8&amp;sop=8.5.6&amp;id_estrutura=1&amp;id=15040.00000&amp;hr=1" xr:uid="{72B2423E-A55F-4D03-BD6D-82CAEC8B8731}"/>
    <hyperlink ref="B613" r:id="rId2309" display="http://sistemagestioncalidad.ramajudicial.gov.co/ModeloCSJ/index.php?sesion=&amp;op=8&amp;sop=8.5.6&amp;id_estrutura=1&amp;id=15041.00000&amp;hr=1" xr:uid="{2F4ADA47-DF39-4EF2-A8DC-3FD1927819B8}"/>
    <hyperlink ref="B614" r:id="rId2310" display="http://sistemagestioncalidad.ramajudicial.gov.co/ModeloCSJ/index.php?sesion=&amp;op=8&amp;sop=8.5.6&amp;id_estrutura=2&amp;id=15042.00000&amp;hr=1" xr:uid="{BBF3721C-3C34-4677-808B-640A901120BE}"/>
    <hyperlink ref="B615" r:id="rId2311" display="http://sistemagestioncalidad.ramajudicial.gov.co/ModeloCSJ/index.php?sesion=&amp;op=8&amp;sop=8.5.6&amp;id_estrutura=1&amp;id=15043.00000&amp;hr=1" xr:uid="{E33EA77E-3777-4DE5-B0E0-0DCD0C4E0792}"/>
    <hyperlink ref="B616" r:id="rId2312" display="http://sistemagestioncalidad.ramajudicial.gov.co/ModeloCSJ/index.php?sesion=&amp;op=8&amp;sop=8.5.6&amp;id_estrutura=3&amp;id=15044.00000&amp;hr=1" xr:uid="{573FFEAB-46D5-48A6-9BE6-FC9BC42A112E}"/>
    <hyperlink ref="B617" r:id="rId2313" display="http://sistemagestioncalidad.ramajudicial.gov.co/ModeloCSJ/index.php?sesion=&amp;op=8&amp;sop=8.5.6&amp;id_estrutura=2&amp;id=15045.00000&amp;hr=1" xr:uid="{CD4F117C-067F-4F91-94EB-E69580A03346}"/>
    <hyperlink ref="B618" r:id="rId2314" display="http://sistemagestioncalidad.ramajudicial.gov.co/ModeloCSJ/index.php?sesion=&amp;op=8&amp;sop=8.5.6&amp;id_estrutura=1&amp;id=15046.00000&amp;hr=1" xr:uid="{CEFDB196-C020-46E5-9566-95230B836B39}"/>
    <hyperlink ref="B619" r:id="rId2315" display="http://sistemagestioncalidad.ramajudicial.gov.co/ModeloCSJ/index.php?sesion=&amp;op=8&amp;sop=8.5.6&amp;id_estrutura=1&amp;id=15047.00000&amp;hr=1" xr:uid="{FCC8F0F8-4EB2-44BD-94B5-916B7C75BE4D}"/>
    <hyperlink ref="B620" r:id="rId2316" display="http://sistemagestioncalidad.ramajudicial.gov.co/ModeloCSJ/index.php?sesion=&amp;op=8&amp;sop=8.5.6&amp;id_estrutura=3&amp;id=15048.00000&amp;hr=1" xr:uid="{DEAE331F-C8EE-4F4E-B73A-DF97DA20C31C}"/>
    <hyperlink ref="B621" r:id="rId2317" display="http://sistemagestioncalidad.ramajudicial.gov.co/ModeloCSJ/index.php?sesion=&amp;op=8&amp;sop=8.5.6&amp;id_estrutura=1&amp;id=15049.00000&amp;hr=1" xr:uid="{DB6B2FE8-13C2-489A-A3B3-024C7C60828E}"/>
    <hyperlink ref="B622" r:id="rId2318" display="http://sistemagestioncalidad.ramajudicial.gov.co/ModeloCSJ/index.php?sesion=&amp;op=8&amp;sop=8.5.6&amp;id_estrutura=1&amp;id=15050.00000&amp;hr=1" xr:uid="{F38204B8-6587-42E5-BC5D-B0634465DF73}"/>
    <hyperlink ref="B623" r:id="rId2319" display="http://sistemagestioncalidad.ramajudicial.gov.co/ModeloCSJ/index.php?sesion=&amp;op=8&amp;sop=8.5.6&amp;id_estrutura=1&amp;id=15051.00000&amp;hr=1" xr:uid="{9E5E5D5E-7C91-46F4-80D0-29774D6EBEA2}"/>
    <hyperlink ref="B624" r:id="rId2320" display="http://sistemagestioncalidad.ramajudicial.gov.co/ModeloCSJ/index.php?sesion=&amp;op=8&amp;sop=8.5.6&amp;id_estrutura=1&amp;id=15052.00000&amp;hr=1" xr:uid="{26B167EE-33E3-45BA-BFB0-17EB48546E04}"/>
    <hyperlink ref="B625" r:id="rId2321" display="http://sistemagestioncalidad.ramajudicial.gov.co/ModeloCSJ/index.php?sesion=&amp;op=8&amp;sop=8.5.6&amp;id_estrutura=2&amp;id=15053.00000&amp;hr=1" xr:uid="{40BD6A8B-AE22-4288-83ED-C76D74C798D4}"/>
    <hyperlink ref="B626" r:id="rId2322" display="http://sistemagestioncalidad.ramajudicial.gov.co/ModeloCSJ/index.php?sesion=&amp;op=8&amp;sop=8.5.6&amp;id_estrutura=1&amp;id=15054.00000&amp;hr=1" xr:uid="{4A2CC379-B0E7-4893-8F44-FB0170167934}"/>
    <hyperlink ref="B627" r:id="rId2323" display="http://sistemagestioncalidad.ramajudicial.gov.co/ModeloCSJ/index.php?sesion=&amp;op=8&amp;sop=8.5.6&amp;id_estrutura=2&amp;id=15055.00000&amp;hr=1" xr:uid="{B77AA62E-52DB-4C04-B2CC-40B030E874A7}"/>
    <hyperlink ref="B628" r:id="rId2324" display="http://sistemagestioncalidad.ramajudicial.gov.co/ModeloCSJ/index.php?sesion=&amp;op=8&amp;sop=8.5.6&amp;id_estrutura=2&amp;id=15056.00000&amp;hr=1" xr:uid="{F583C70A-BA4E-4142-A8BF-50107E0EBA33}"/>
    <hyperlink ref="B629" r:id="rId2325" display="http://sistemagestioncalidad.ramajudicial.gov.co/ModeloCSJ/index.php?sesion=&amp;op=8&amp;sop=8.5.6&amp;id_estrutura=1&amp;id=15057.00000&amp;hr=1" xr:uid="{0E2F6275-17BD-483B-9476-149A18FB78DC}"/>
    <hyperlink ref="B630" r:id="rId2326" display="http://sistemagestioncalidad.ramajudicial.gov.co/ModeloCSJ/index.php?sesion=&amp;op=8&amp;sop=8.5.6&amp;id_estrutura=1&amp;id=15058.00000&amp;hr=1" xr:uid="{AB7143E7-6F1D-4633-B1F5-CE7E1388EE3A}"/>
    <hyperlink ref="B631" r:id="rId2327" display="http://sistemagestioncalidad.ramajudicial.gov.co/ModeloCSJ/index.php?sesion=&amp;op=8&amp;sop=8.5.6&amp;id_estrutura=2&amp;id=15059.00000&amp;hr=1" xr:uid="{FA008DCD-C3CB-4EC5-AF34-53C02EAA2E46}"/>
    <hyperlink ref="B632" r:id="rId2328" display="http://sistemagestioncalidad.ramajudicial.gov.co/ModeloCSJ/index.php?sesion=&amp;op=8&amp;sop=8.5.6&amp;id_estrutura=1&amp;id=15060.00000&amp;hr=1" xr:uid="{8C5CB462-D4E1-4A58-A3FB-11E2FC4DCF5E}"/>
    <hyperlink ref="B633" r:id="rId2329" display="http://sistemagestioncalidad.ramajudicial.gov.co/ModeloCSJ/index.php?sesion=&amp;op=8&amp;sop=8.5.6&amp;id_estrutura=2&amp;id=15061.00000&amp;hr=1" xr:uid="{6099F040-24D3-4E64-BA78-526A1210E610}"/>
    <hyperlink ref="B634" r:id="rId2330" display="http://sistemagestioncalidad.ramajudicial.gov.co/ModeloCSJ/index.php?sesion=&amp;op=8&amp;sop=8.5.6&amp;id_estrutura=1&amp;id=15062.00000&amp;hr=1" xr:uid="{1DE4F937-CBEE-4F72-8803-F764CB6F7201}"/>
    <hyperlink ref="B635" r:id="rId2331" display="http://sistemagestioncalidad.ramajudicial.gov.co/ModeloCSJ/index.php?sesion=&amp;op=8&amp;sop=8.5.6&amp;id_estrutura=3&amp;id=15063.00000&amp;hr=1" xr:uid="{9399C444-33A0-4E20-91CE-345E10A567F6}"/>
    <hyperlink ref="B636" r:id="rId2332" display="http://sistemagestioncalidad.ramajudicial.gov.co/ModeloCSJ/index.php?sesion=&amp;op=8&amp;sop=8.5.6&amp;id_estrutura=1&amp;id=15064.00000&amp;hr=1" xr:uid="{C826C6AA-759A-4969-8A8D-A1B74FE5E84D}"/>
    <hyperlink ref="B637" r:id="rId2333" display="http://sistemagestioncalidad.ramajudicial.gov.co/ModeloCSJ/index.php?sesion=&amp;op=8&amp;sop=8.5.6&amp;id_estrutura=1&amp;id=15065.00000&amp;hr=1" xr:uid="{73BF8B0A-888A-449A-A587-A9BFC66F9854}"/>
    <hyperlink ref="B638" r:id="rId2334" display="http://sistemagestioncalidad.ramajudicial.gov.co/ModeloCSJ/index.php?sesion=&amp;op=8&amp;sop=8.5.6&amp;id_estrutura=2&amp;id=15066.00000&amp;hr=1" xr:uid="{E978C5E1-6766-414A-ABFB-4068A248242F}"/>
    <hyperlink ref="B639" r:id="rId2335" display="http://sistemagestioncalidad.ramajudicial.gov.co/ModeloCSJ/index.php?sesion=&amp;op=8&amp;sop=8.5.6&amp;id_estrutura=2&amp;id=15067.00000&amp;hr=1" xr:uid="{DBC35E62-AB06-402A-A0B3-B5D7B41D0D46}"/>
    <hyperlink ref="B640" r:id="rId2336" display="http://sistemagestioncalidad.ramajudicial.gov.co/ModeloCSJ/index.php?sesion=&amp;op=8&amp;sop=8.5.6&amp;id_estrutura=1&amp;id=15068.00000&amp;hr=1" xr:uid="{288E43DD-ACBF-47F5-953E-BD61696929E3}"/>
    <hyperlink ref="B641" r:id="rId2337" display="http://sistemagestioncalidad.ramajudicial.gov.co/ModeloCSJ/index.php?sesion=&amp;op=8&amp;sop=8.5.6&amp;id_estrutura=1&amp;id=15069.00000&amp;hr=1" xr:uid="{B4FEFBC3-0A3B-4A35-AAAA-699279CC4E0B}"/>
    <hyperlink ref="B642" r:id="rId2338" display="http://sistemagestioncalidad.ramajudicial.gov.co/ModeloCSJ/index.php?sesion=&amp;op=8&amp;sop=8.5.6&amp;id_estrutura=2&amp;id=15070.00000&amp;hr=1" xr:uid="{932B5EF9-259A-41E9-926F-60671F6B66F4}"/>
    <hyperlink ref="B643" r:id="rId2339" display="http://sistemagestioncalidad.ramajudicial.gov.co/ModeloCSJ/index.php?sesion=&amp;op=8&amp;sop=8.5.6&amp;id_estrutura=1&amp;id=15071.00000&amp;hr=1" xr:uid="{BA4E4932-CD10-43BF-AEA2-C93C0808D354}"/>
    <hyperlink ref="B644" r:id="rId2340" display="http://sistemagestioncalidad.ramajudicial.gov.co/ModeloCSJ/index.php?sesion=&amp;op=8&amp;sop=8.5.6&amp;id_estrutura=1&amp;id=15072.00000&amp;hr=1" xr:uid="{1663DAAE-89F2-4FB2-A5C0-4B8AB38EDF19}"/>
    <hyperlink ref="B645" r:id="rId2341" display="http://sistemagestioncalidad.ramajudicial.gov.co/ModeloCSJ/index.php?sesion=&amp;op=8&amp;sop=8.5.6&amp;id_estrutura=1&amp;id=15073.00000&amp;hr=1" xr:uid="{DCCD28D1-87F5-4D4C-9F38-ADD97095E1DB}"/>
    <hyperlink ref="B646" r:id="rId2342" display="http://sistemagestioncalidad.ramajudicial.gov.co/ModeloCSJ/index.php?sesion=&amp;op=8&amp;sop=8.5.6&amp;id_estrutura=2&amp;id=15074.00000&amp;hr=1" xr:uid="{F6E2FA3A-E65C-4D3F-BEFF-AE00CC01188E}"/>
    <hyperlink ref="B647" r:id="rId2343" display="http://sistemagestioncalidad.ramajudicial.gov.co/ModeloCSJ/index.php?sesion=&amp;op=8&amp;sop=8.5.6&amp;id_estrutura=1&amp;id=15075.00000&amp;hr=1" xr:uid="{7438106E-3A8C-47FF-BA3E-D88A5C42E10E}"/>
    <hyperlink ref="B648" r:id="rId2344" display="http://sistemagestioncalidad.ramajudicial.gov.co/ModeloCSJ/index.php?sesion=&amp;op=8&amp;sop=8.5.6&amp;id_estrutura=3&amp;id=15076.00000&amp;hr=1" xr:uid="{58D59A76-F5F6-488B-82BC-8C0978DFEBD0}"/>
    <hyperlink ref="B649" r:id="rId2345" display="http://sistemagestioncalidad.ramajudicial.gov.co/ModeloCSJ/index.php?sesion=&amp;op=8&amp;sop=8.5.6&amp;id_estrutura=1&amp;id=15077.00000&amp;hr=1" xr:uid="{D5630B6A-ED14-4D2D-8DB9-D573C49628F5}"/>
    <hyperlink ref="B650" r:id="rId2346" display="http://sistemagestioncalidad.ramajudicial.gov.co/ModeloCSJ/index.php?sesion=&amp;op=8&amp;sop=8.5.6&amp;id_estrutura=2&amp;id=15078.00000&amp;hr=1" xr:uid="{A5F1B4FF-ACC0-4E45-9340-7053159B27DE}"/>
    <hyperlink ref="B651" r:id="rId2347" display="http://sistemagestioncalidad.ramajudicial.gov.co/ModeloCSJ/index.php?sesion=&amp;op=8&amp;sop=8.5.6&amp;id_estrutura=1&amp;id=15079.00000&amp;hr=1" xr:uid="{D13CF859-AFF0-4E0B-B954-A9EFDD5C9713}"/>
    <hyperlink ref="B652" r:id="rId2348" display="http://sistemagestioncalidad.ramajudicial.gov.co/ModeloCSJ/index.php?sesion=&amp;op=8&amp;sop=8.5.6&amp;id_estrutura=2&amp;id=15080.00000&amp;hr=1" xr:uid="{36BB9C00-C1E4-41B3-B7B5-5EF34236207A}"/>
    <hyperlink ref="B653" r:id="rId2349" display="http://sistemagestioncalidad.ramajudicial.gov.co/ModeloCSJ/index.php?sesion=&amp;op=8&amp;sop=8.5.6&amp;id_estrutura=2&amp;id=15081.00000&amp;hr=1" xr:uid="{F6D74C8C-C8BD-47D4-8A0B-8BCFEBA332E1}"/>
    <hyperlink ref="B654" r:id="rId2350" display="http://sistemagestioncalidad.ramajudicial.gov.co/ModeloCSJ/index.php?sesion=&amp;op=8&amp;sop=8.5.6&amp;id_estrutura=1&amp;id=15082.00000&amp;hr=1" xr:uid="{70569417-FAE8-49BB-82CA-9C3E9AE91F81}"/>
    <hyperlink ref="B655" r:id="rId2351" display="http://sistemagestioncalidad.ramajudicial.gov.co/ModeloCSJ/index.php?sesion=&amp;op=8&amp;sop=8.5.6&amp;id_estrutura=1&amp;id=15083.00000&amp;hr=1" xr:uid="{E81B715A-015A-4253-B7BF-774F55761B3A}"/>
    <hyperlink ref="B656" r:id="rId2352" display="http://sistemagestioncalidad.ramajudicial.gov.co/ModeloCSJ/index.php?sesion=&amp;op=8&amp;sop=8.5.6&amp;id_estrutura=1&amp;id=15084.00000&amp;hr=1" xr:uid="{DF6227E0-8B5A-4E08-A223-CD32B1714597}"/>
    <hyperlink ref="B657" r:id="rId2353" display="http://sistemagestioncalidad.ramajudicial.gov.co/ModeloCSJ/index.php?sesion=&amp;op=8&amp;sop=8.5.6&amp;id_estrutura=1&amp;id=15085.00000&amp;hr=1" xr:uid="{592EBD3C-6174-4ADB-8E52-FE7C8E0DF2BA}"/>
    <hyperlink ref="B658" r:id="rId2354" display="http://sistemagestioncalidad.ramajudicial.gov.co/ModeloCSJ/index.php?sesion=&amp;op=8&amp;sop=8.5.6&amp;id_estrutura=1&amp;id=15086.00000&amp;hr=1" xr:uid="{43E730DB-E843-49E7-A413-76F132C1D36F}"/>
    <hyperlink ref="B659" r:id="rId2355" display="http://sistemagestioncalidad.ramajudicial.gov.co/ModeloCSJ/index.php?sesion=&amp;op=8&amp;sop=8.5.6&amp;id_estrutura=2&amp;id=15087.00000&amp;hr=1" xr:uid="{DE20B86D-A739-4ED0-ABAD-35C26BF9D389}"/>
    <hyperlink ref="B660" r:id="rId2356" display="http://sistemagestioncalidad.ramajudicial.gov.co/ModeloCSJ/index.php?sesion=&amp;op=8&amp;sop=8.5.6&amp;id_estrutura=1&amp;id=15088.00000&amp;hr=1" xr:uid="{B6218F9E-886B-473C-AC69-96303E07B6BC}"/>
    <hyperlink ref="B661" r:id="rId2357" display="http://sistemagestioncalidad.ramajudicial.gov.co/ModeloCSJ/index.php?sesion=&amp;op=8&amp;sop=8.5.6&amp;id_estrutura=3&amp;id=15089.00000&amp;hr=1" xr:uid="{EE50BE9F-8E04-443B-B9E5-F3A55573FEBA}"/>
    <hyperlink ref="B662" r:id="rId2358" display="http://sistemagestioncalidad.ramajudicial.gov.co/ModeloCSJ/index.php?sesion=&amp;op=8&amp;sop=8.5.6&amp;id_estrutura=2&amp;id=15090.00000&amp;hr=1" xr:uid="{68AACBBB-C4F1-49B1-97AE-90D1D83D0E16}"/>
    <hyperlink ref="B663" r:id="rId2359" display="http://sistemagestioncalidad.ramajudicial.gov.co/ModeloCSJ/index.php?sesion=&amp;op=8&amp;sop=8.5.6&amp;id_estrutura=2&amp;id=15091.00000&amp;hr=1" xr:uid="{A097C460-E190-426E-AC27-8E3984222505}"/>
    <hyperlink ref="B664" r:id="rId2360" display="http://sistemagestioncalidad.ramajudicial.gov.co/ModeloCSJ/index.php?sesion=&amp;op=8&amp;sop=8.5.6&amp;id_estrutura=3&amp;id=15092.00000&amp;hr=1" xr:uid="{57964D29-78CE-4611-A6A9-DFC7A85DA262}"/>
    <hyperlink ref="B665" r:id="rId2361" display="http://sistemagestioncalidad.ramajudicial.gov.co/ModeloCSJ/index.php?sesion=&amp;op=8&amp;sop=8.5.6&amp;id_estrutura=3&amp;id=15093.00000&amp;hr=1" xr:uid="{CB71DB5C-4756-43BE-AF0B-D4DCAA8C8A77}"/>
    <hyperlink ref="B666" r:id="rId2362" display="http://sistemagestioncalidad.ramajudicial.gov.co/ModeloCSJ/index.php?sesion=&amp;op=8&amp;sop=8.5.6&amp;id_estrutura=2&amp;id=15094.00000&amp;hr=1" xr:uid="{50B5309A-51E3-437F-8B27-E607DA91AB6C}"/>
    <hyperlink ref="B667" r:id="rId2363" display="http://sistemagestioncalidad.ramajudicial.gov.co/ModeloCSJ/index.php?sesion=&amp;op=8&amp;sop=8.5.6&amp;id_estrutura=1&amp;id=15095.00000&amp;hr=1" xr:uid="{6B6C885D-4A6F-4480-831A-945B8707C7DB}"/>
    <hyperlink ref="B668" r:id="rId2364" display="http://sistemagestioncalidad.ramajudicial.gov.co/ModeloCSJ/index.php?sesion=&amp;op=8&amp;sop=8.5.6&amp;id_estrutura=3&amp;id=15096.00000&amp;hr=1" xr:uid="{B9CF51B1-419A-4A8F-8BA1-C84A4CD57BF4}"/>
    <hyperlink ref="B669" r:id="rId2365" display="http://sistemagestioncalidad.ramajudicial.gov.co/ModeloCSJ/index.php?sesion=&amp;op=8&amp;sop=8.5.6&amp;id_estrutura=2&amp;id=15097.00000&amp;hr=1" xr:uid="{595E9186-3E3F-4800-BDAA-E24377CB3E0A}"/>
    <hyperlink ref="B670" r:id="rId2366" display="http://sistemagestioncalidad.ramajudicial.gov.co/ModeloCSJ/index.php?sesion=&amp;op=8&amp;sop=8.5.6&amp;id_estrutura=2&amp;id=15098.00000&amp;hr=1" xr:uid="{A669488C-B7C7-4C99-ADC2-61F6CACBE8BA}"/>
    <hyperlink ref="B671" r:id="rId2367" display="http://sistemagestioncalidad.ramajudicial.gov.co/ModeloCSJ/index.php?sesion=&amp;op=8&amp;sop=8.5.6&amp;id_estrutura=1&amp;id=15099.00000&amp;hr=1" xr:uid="{FADDFE0B-052A-4729-AD9D-471CC19F3BDC}"/>
    <hyperlink ref="B672" r:id="rId2368" display="http://sistemagestioncalidad.ramajudicial.gov.co/ModeloCSJ/index.php?sesion=&amp;op=8&amp;sop=8.5.6&amp;id_estrutura=3&amp;id=15100.00000&amp;hr=1" xr:uid="{7460C301-180F-4A85-BFC8-DEF0634A5659}"/>
    <hyperlink ref="B673" r:id="rId2369" display="http://sistemagestioncalidad.ramajudicial.gov.co/ModeloCSJ/index.php?sesion=&amp;op=8&amp;sop=8.5.6&amp;id_estrutura=1&amp;id=15101.00000&amp;hr=1" xr:uid="{A8EB7399-DF26-47BD-8D59-5F8FD59F6196}"/>
    <hyperlink ref="B674" r:id="rId2370" display="http://sistemagestioncalidad.ramajudicial.gov.co/ModeloCSJ/index.php?sesion=&amp;op=8&amp;sop=8.5.6&amp;id_estrutura=1&amp;id=15102.00000&amp;hr=1" xr:uid="{4F5987F1-18CB-4A30-9F60-D11178125526}"/>
    <hyperlink ref="B675" r:id="rId2371" display="http://sistemagestioncalidad.ramajudicial.gov.co/ModeloCSJ/index.php?sesion=&amp;op=8&amp;sop=8.5.6&amp;id_estrutura=2&amp;id=15103.00000&amp;hr=1" xr:uid="{9A7A729C-047E-4F0B-BA4A-A041E9D1D82A}"/>
    <hyperlink ref="B676" r:id="rId2372" display="http://sistemagestioncalidad.ramajudicial.gov.co/ModeloCSJ/index.php?sesion=&amp;op=8&amp;sop=8.5.6&amp;id_estrutura=1&amp;id=15104.00000&amp;hr=1" xr:uid="{8BD301F9-BAD8-430B-A1B3-6470FA64449E}"/>
    <hyperlink ref="B677" r:id="rId2373" display="http://sistemagestioncalidad.ramajudicial.gov.co/ModeloCSJ/index.php?sesion=&amp;op=8&amp;sop=8.5.6&amp;id_estrutura=2&amp;id=15105.00000&amp;hr=1" xr:uid="{136DE9F8-53A0-4ACB-9F72-02E9F125A336}"/>
    <hyperlink ref="B678" r:id="rId2374" display="http://sistemagestioncalidad.ramajudicial.gov.co/ModeloCSJ/index.php?sesion=&amp;op=8&amp;sop=8.5.6&amp;id_estrutura=2&amp;id=15106.00000&amp;hr=1" xr:uid="{42BA73AE-4FAD-4CB8-9912-3BDA33589CD5}"/>
    <hyperlink ref="B679" r:id="rId2375" display="http://sistemagestioncalidad.ramajudicial.gov.co/ModeloCSJ/index.php?sesion=&amp;op=8&amp;sop=8.5.6&amp;id_estrutura=1&amp;id=15107.00000&amp;hr=1" xr:uid="{E97B1E86-D001-4389-93CD-6599A5CC500F}"/>
    <hyperlink ref="B680" r:id="rId2376" display="http://sistemagestioncalidad.ramajudicial.gov.co/ModeloCSJ/index.php?sesion=&amp;op=8&amp;sop=8.5.6&amp;id_estrutura=2&amp;id=15108.00000&amp;hr=1" xr:uid="{612AB9E5-524F-49B7-B34A-46C1C6FAFF65}"/>
    <hyperlink ref="B681" r:id="rId2377" display="http://sistemagestioncalidad.ramajudicial.gov.co/ModeloCSJ/index.php?sesion=&amp;op=8&amp;sop=8.5.6&amp;id_estrutura=1&amp;id=15109.00000&amp;hr=1" xr:uid="{BA6577A1-2650-4D1C-A438-B0C53F72BB65}"/>
    <hyperlink ref="B682" r:id="rId2378" display="http://sistemagestioncalidad.ramajudicial.gov.co/ModeloCSJ/index.php?sesion=&amp;op=8&amp;sop=8.5.6&amp;id_estrutura=1&amp;id=15110.00000&amp;hr=1" xr:uid="{C4D7DA48-2037-45CC-8A7B-2A08429F41C9}"/>
    <hyperlink ref="B683" r:id="rId2379" display="http://sistemagestioncalidad.ramajudicial.gov.co/ModeloCSJ/index.php?sesion=&amp;op=8&amp;sop=8.5.6&amp;id_estrutura=1&amp;id=15111.00000&amp;hr=1" xr:uid="{21F3FD76-B310-4FFF-896F-7CFAD6EC7AE4}"/>
    <hyperlink ref="B684" r:id="rId2380" display="http://sistemagestioncalidad.ramajudicial.gov.co/ModeloCSJ/index.php?sesion=&amp;op=8&amp;sop=8.5.6&amp;id_estrutura=1&amp;id=15112.00000&amp;hr=1" xr:uid="{73EF57C3-B65A-43D8-9E63-6869D74AD912}"/>
    <hyperlink ref="B685" r:id="rId2381" display="http://sistemagestioncalidad.ramajudicial.gov.co/ModeloCSJ/index.php?sesion=&amp;op=8&amp;sop=8.5.6&amp;id_estrutura=2&amp;id=15113.00000&amp;hr=1" xr:uid="{BB8950E8-1867-4F16-A6CE-20A875B69A8E}"/>
    <hyperlink ref="B686" r:id="rId2382" display="http://sistemagestioncalidad.ramajudicial.gov.co/ModeloCSJ/index.php?sesion=&amp;op=8&amp;sop=8.5.6&amp;id_estrutura=2&amp;id=15114.00000&amp;hr=1" xr:uid="{25038FFF-E38E-4133-A400-80358E989737}"/>
    <hyperlink ref="B687" r:id="rId2383" display="http://sistemagestioncalidad.ramajudicial.gov.co/ModeloCSJ/index.php?sesion=&amp;op=8&amp;sop=8.5.6&amp;id_estrutura=2&amp;id=15115.00000&amp;hr=1" xr:uid="{03F14EB8-E176-42D3-9ADD-3C4588CCA61B}"/>
    <hyperlink ref="B688" r:id="rId2384" display="http://sistemagestioncalidad.ramajudicial.gov.co/ModeloCSJ/index.php?sesion=&amp;op=8&amp;sop=8.5.6&amp;id_estrutura=1&amp;id=15116.00000&amp;hr=1" xr:uid="{D5C15668-7C8A-456B-A086-1377E1C10EF7}"/>
    <hyperlink ref="B689" r:id="rId2385" display="http://sistemagestioncalidad.ramajudicial.gov.co/ModeloCSJ/index.php?sesion=&amp;op=8&amp;sop=8.5.6&amp;id_estrutura=3&amp;id=15117.00000&amp;hr=1" xr:uid="{8072099E-9CA9-4B65-BDC5-70AF62E883AC}"/>
    <hyperlink ref="B690" r:id="rId2386" display="http://sistemagestioncalidad.ramajudicial.gov.co/ModeloCSJ/index.php?sesion=&amp;op=8&amp;sop=8.5.6&amp;id_estrutura=1&amp;id=15118.00000&amp;hr=1" xr:uid="{DFAF316D-EE6F-413C-8157-444762970128}"/>
    <hyperlink ref="B691" r:id="rId2387" display="http://sistemagestioncalidad.ramajudicial.gov.co/ModeloCSJ/index.php?sesion=&amp;op=8&amp;sop=8.5.6&amp;id_estrutura=2&amp;id=15119.00000&amp;hr=1" xr:uid="{83CA1A42-5BD6-43EA-8190-7DD210D78F49}"/>
    <hyperlink ref="B692" r:id="rId2388" display="http://sistemagestioncalidad.ramajudicial.gov.co/ModeloCSJ/index.php?sesion=&amp;op=8&amp;sop=8.5.6&amp;id_estrutura=2&amp;id=15120.00000&amp;hr=1" xr:uid="{2B9B454A-6711-45B1-A1C8-FABECDA24EE0}"/>
    <hyperlink ref="B693" r:id="rId2389" display="http://sistemagestioncalidad.ramajudicial.gov.co/ModeloCSJ/index.php?sesion=&amp;op=8&amp;sop=8.5.6&amp;id_estrutura=3&amp;id=15121.00000&amp;hr=1" xr:uid="{2E4F4897-3B1C-4D84-8AE3-6C3422CC63A3}"/>
    <hyperlink ref="B694" r:id="rId2390" display="http://sistemagestioncalidad.ramajudicial.gov.co/ModeloCSJ/index.php?sesion=&amp;op=8&amp;sop=8.5.6&amp;id_estrutura=1&amp;id=15122.00000&amp;hr=1" xr:uid="{DA822038-9D05-4935-AC4C-3B73110302EA}"/>
    <hyperlink ref="B695" r:id="rId2391" display="http://sistemagestioncalidad.ramajudicial.gov.co/ModeloCSJ/index.php?sesion=&amp;op=8&amp;sop=8.5.6&amp;id_estrutura=1&amp;id=15123.00000&amp;hr=1" xr:uid="{B56E89D9-1892-48E0-8F83-D85B3DCB3396}"/>
    <hyperlink ref="B696" r:id="rId2392" display="http://sistemagestioncalidad.ramajudicial.gov.co/ModeloCSJ/index.php?sesion=&amp;op=8&amp;sop=8.5.6&amp;id_estrutura=1&amp;id=15124.00000&amp;hr=1" xr:uid="{D8AB41B4-B39F-42E0-8657-F8D72021BB56}"/>
    <hyperlink ref="B697" r:id="rId2393" display="http://sistemagestioncalidad.ramajudicial.gov.co/ModeloCSJ/index.php?sesion=&amp;op=8&amp;sop=8.5.6&amp;id_estrutura=1&amp;id=15125.00000&amp;hr=1" xr:uid="{A0B1F67E-22E5-4A61-BDC9-DDB1E74BEBFA}"/>
    <hyperlink ref="B698" r:id="rId2394" display="http://sistemagestioncalidad.ramajudicial.gov.co/ModeloCSJ/index.php?sesion=&amp;op=8&amp;sop=8.5.6&amp;id_estrutura=2&amp;id=15126.00000&amp;hr=1" xr:uid="{03A2C6EC-3E3C-450F-A0B7-BB3FEB7239EA}"/>
    <hyperlink ref="B699" r:id="rId2395" display="http://sistemagestioncalidad.ramajudicial.gov.co/ModeloCSJ/index.php?sesion=&amp;op=8&amp;sop=8.5.6&amp;id_estrutura=1&amp;id=15127.00000&amp;hr=1" xr:uid="{7657FC5F-449C-43B6-9AFD-CE2DC3A11DE1}"/>
    <hyperlink ref="B700" r:id="rId2396" display="http://sistemagestioncalidad.ramajudicial.gov.co/ModeloCSJ/index.php?sesion=&amp;op=8&amp;sop=8.5.6&amp;id_estrutura=1&amp;id=15128.00000&amp;hr=1" xr:uid="{F497ADB9-47C8-421C-BCC1-F62C83D216F1}"/>
    <hyperlink ref="B701" r:id="rId2397" display="http://sistemagestioncalidad.ramajudicial.gov.co/ModeloCSJ/index.php?sesion=&amp;op=8&amp;sop=8.5.6&amp;id_estrutura=1&amp;id=15129.00000&amp;hr=1" xr:uid="{67F1A75E-13AF-45A7-931E-5830A40FBE69}"/>
    <hyperlink ref="B702" r:id="rId2398" display="http://sistemagestioncalidad.ramajudicial.gov.co/ModeloCSJ/index.php?sesion=&amp;op=8&amp;sop=8.5.6&amp;id_estrutura=1&amp;id=15130.00000&amp;hr=1" xr:uid="{36969729-1925-4CF7-9017-A463A3C6838C}"/>
    <hyperlink ref="B703" r:id="rId2399" display="http://sistemagestioncalidad.ramajudicial.gov.co/ModeloCSJ/index.php?sesion=&amp;op=8&amp;sop=8.5.6&amp;id_estrutura=1&amp;id=15131.00000&amp;hr=1" xr:uid="{1293B83C-4787-43FF-9D6A-1AC9C90740B7}"/>
    <hyperlink ref="B704" r:id="rId2400" display="http://sistemagestioncalidad.ramajudicial.gov.co/ModeloCSJ/index.php?sesion=&amp;op=8&amp;sop=8.5.6&amp;id_estrutura=1&amp;id=15132.00000&amp;hr=1" xr:uid="{F64621B8-E43E-4984-A027-C41EDACE16D5}"/>
    <hyperlink ref="B705" r:id="rId2401" display="http://sistemagestioncalidad.ramajudicial.gov.co/ModeloCSJ/index.php?sesion=&amp;op=8&amp;sop=8.5.6&amp;id_estrutura=1&amp;id=15133.00000&amp;hr=1" xr:uid="{522FEE7C-D551-4249-B63B-619547F6DE0C}"/>
    <hyperlink ref="B706" r:id="rId2402" display="http://sistemagestioncalidad.ramajudicial.gov.co/ModeloCSJ/index.php?sesion=&amp;op=8&amp;sop=8.5.6&amp;id_estrutura=1&amp;id=15134.00000&amp;hr=1" xr:uid="{97726952-5C13-4642-9078-DB23BD215C97}"/>
    <hyperlink ref="B707" r:id="rId2403" display="http://sistemagestioncalidad.ramajudicial.gov.co/ModeloCSJ/index.php?sesion=&amp;op=8&amp;sop=8.5.6&amp;id_estrutura=1&amp;id=15135.00000&amp;hr=1" xr:uid="{DCEC9330-C3B2-4314-BCE2-BDB00B7467AD}"/>
    <hyperlink ref="B708" r:id="rId2404" display="http://sistemagestioncalidad.ramajudicial.gov.co/ModeloCSJ/index.php?sesion=&amp;op=8&amp;sop=8.5.6&amp;id_estrutura=2&amp;id=15136.00000&amp;hr=1" xr:uid="{B16FFF6F-1D2B-48A3-98F1-5110D1A120BE}"/>
    <hyperlink ref="B709" r:id="rId2405" display="http://sistemagestioncalidad.ramajudicial.gov.co/ModeloCSJ/index.php?sesion=&amp;op=8&amp;sop=8.5.6&amp;id_estrutura=1&amp;id=15137.00000&amp;hr=1" xr:uid="{61E5E486-1923-4367-84B1-C013DDA9B2C1}"/>
    <hyperlink ref="B710" r:id="rId2406" display="http://sistemagestioncalidad.ramajudicial.gov.co/ModeloCSJ/index.php?sesion=&amp;op=8&amp;sop=8.5.6&amp;id_estrutura=1&amp;id=15138.00000&amp;hr=1" xr:uid="{189F4A85-63B6-4D43-9459-6FDB029BF413}"/>
    <hyperlink ref="B711" r:id="rId2407" display="http://sistemagestioncalidad.ramajudicial.gov.co/ModeloCSJ/index.php?sesion=&amp;op=8&amp;sop=8.5.6&amp;id_estrutura=1&amp;id=15139.00000&amp;hr=1" xr:uid="{0DFA8907-3896-43AC-BB3F-26DC2F9D5ABD}"/>
    <hyperlink ref="B712" r:id="rId2408" display="http://sistemagestioncalidad.ramajudicial.gov.co/ModeloCSJ/index.php?sesion=&amp;op=8&amp;sop=8.5.6&amp;id_estrutura=2&amp;id=15140.00000&amp;hr=1" xr:uid="{6C8FD528-48A3-427A-884F-2420FCB4A7ED}"/>
    <hyperlink ref="B713" r:id="rId2409" display="http://sistemagestioncalidad.ramajudicial.gov.co/ModeloCSJ/index.php?sesion=&amp;op=8&amp;sop=8.5.6&amp;id_estrutura=1&amp;id=15141.00000&amp;hr=1" xr:uid="{D2CF4700-16B4-448F-9C35-7358886C2D2D}"/>
    <hyperlink ref="B714" r:id="rId2410" display="http://sistemagestioncalidad.ramajudicial.gov.co/ModeloCSJ/index.php?sesion=&amp;op=8&amp;sop=8.5.6&amp;id_estrutura=1&amp;id=15142.00000&amp;hr=1" xr:uid="{AE0C67F9-2C9F-4463-AF5B-99AF84639F1A}"/>
    <hyperlink ref="B715" r:id="rId2411" display="http://sistemagestioncalidad.ramajudicial.gov.co/ModeloCSJ/index.php?sesion=&amp;op=8&amp;sop=8.5.6&amp;id_estrutura=2&amp;id=15143.00000&amp;hr=1" xr:uid="{1B919026-717F-45A5-BCDE-15C0E7334610}"/>
    <hyperlink ref="B716" r:id="rId2412" display="http://sistemagestioncalidad.ramajudicial.gov.co/ModeloCSJ/index.php?sesion=&amp;op=8&amp;sop=8.5.6&amp;id_estrutura=2&amp;id=15144.00000&amp;hr=1" xr:uid="{8FFB781D-810B-438C-B9FC-F15691A64A04}"/>
    <hyperlink ref="B717" r:id="rId2413" display="http://sistemagestioncalidad.ramajudicial.gov.co/ModeloCSJ/index.php?sesion=&amp;op=8&amp;sop=8.5.6&amp;id_estrutura=1&amp;id=15145.00000&amp;hr=1" xr:uid="{5EA53F16-B465-46A6-9F3F-246A53975A4F}"/>
    <hyperlink ref="B718" r:id="rId2414" display="http://sistemagestioncalidad.ramajudicial.gov.co/ModeloCSJ/index.php?sesion=&amp;op=8&amp;sop=8.5.6&amp;id_estrutura=2&amp;id=15146.00000&amp;hr=1" xr:uid="{A86E9C6E-4B7F-4FFA-85FF-4BE5C6D8BAD9}"/>
    <hyperlink ref="B719" r:id="rId2415" display="http://sistemagestioncalidad.ramajudicial.gov.co/ModeloCSJ/index.php?sesion=&amp;op=8&amp;sop=8.5.6&amp;id_estrutura=1&amp;id=15147.00000&amp;hr=1" xr:uid="{5A923CBB-DA06-4E3F-BC14-9C88B698B379}"/>
    <hyperlink ref="B720" r:id="rId2416" display="http://sistemagestioncalidad.ramajudicial.gov.co/ModeloCSJ/index.php?sesion=&amp;op=8&amp;sop=8.5.6&amp;id_estrutura=1&amp;id=15148.00000&amp;hr=1" xr:uid="{B1D0CCEF-D2E9-4754-95FE-0F3556BFC356}"/>
    <hyperlink ref="B721" r:id="rId2417" display="http://sistemagestioncalidad.ramajudicial.gov.co/ModeloCSJ/index.php?sesion=&amp;op=8&amp;sop=8.5.6&amp;id_estrutura=1&amp;id=15149.00000&amp;hr=1" xr:uid="{09C0EE47-0127-4C9C-852B-DFB1DD9BC2DB}"/>
    <hyperlink ref="B722" r:id="rId2418" display="http://sistemagestioncalidad.ramajudicial.gov.co/ModeloCSJ/index.php?sesion=&amp;op=8&amp;sop=8.5.6&amp;id_estrutura=1&amp;id=15150.00000&amp;hr=1" xr:uid="{855BB9DA-3C45-44FA-9E26-6F4FDBCBD4CE}"/>
    <hyperlink ref="B723" r:id="rId2419" display="http://sistemagestioncalidad.ramajudicial.gov.co/ModeloCSJ/index.php?sesion=&amp;op=8&amp;sop=8.5.6&amp;id_estrutura=1&amp;id=15151.00000&amp;hr=1" xr:uid="{C1A10678-84DE-4B8F-9232-9FC8C439D618}"/>
    <hyperlink ref="B724" r:id="rId2420" display="http://sistemagestioncalidad.ramajudicial.gov.co/ModeloCSJ/index.php?sesion=&amp;op=8&amp;sop=8.5.6&amp;id_estrutura=1&amp;id=15152.00000&amp;hr=1" xr:uid="{03AB1ECE-C84D-4DCD-B94C-C0E9D3130D6C}"/>
    <hyperlink ref="B725" r:id="rId2421" display="http://sistemagestioncalidad.ramajudicial.gov.co/ModeloCSJ/index.php?sesion=&amp;op=8&amp;sop=8.5.6&amp;id_estrutura=1&amp;id=15153.00000&amp;hr=1" xr:uid="{18643875-4BBE-4A30-B125-751775830263}"/>
    <hyperlink ref="B726" r:id="rId2422" display="http://sistemagestioncalidad.ramajudicial.gov.co/ModeloCSJ/index.php?sesion=&amp;op=8&amp;sop=8.5.6&amp;id_estrutura=3&amp;id=15154.00000&amp;hr=1" xr:uid="{9F98C8E9-0A27-4660-9377-E8345BEB3232}"/>
    <hyperlink ref="B727" r:id="rId2423" display="http://sistemagestioncalidad.ramajudicial.gov.co/ModeloCSJ/index.php?sesion=&amp;op=8&amp;sop=8.5.6&amp;id_estrutura=2&amp;id=15155.00000&amp;hr=1" xr:uid="{9FC60B35-98A4-4434-9FF9-05FB35FEEC92}"/>
    <hyperlink ref="B728" r:id="rId2424" display="http://sistemagestioncalidad.ramajudicial.gov.co/ModeloCSJ/index.php?sesion=&amp;op=8&amp;sop=8.5.6&amp;id_estrutura=2&amp;id=15156.00000&amp;hr=1" xr:uid="{552C54F7-A5D7-496A-8940-C051F78EC4D8}"/>
    <hyperlink ref="B729" r:id="rId2425" display="http://sistemagestioncalidad.ramajudicial.gov.co/ModeloCSJ/index.php?sesion=&amp;op=8&amp;sop=8.5.6&amp;id_estrutura=2&amp;id=15157.00000&amp;hr=1" xr:uid="{79D948C7-123D-4EE5-B764-EFC01101D0BB}"/>
    <hyperlink ref="B730" r:id="rId2426" display="http://sistemagestioncalidad.ramajudicial.gov.co/ModeloCSJ/index.php?sesion=&amp;op=8&amp;sop=8.5.6&amp;id_estrutura=1&amp;id=15158.00000&amp;hr=1" xr:uid="{D6370562-9EC4-4852-8478-B814D0D48290}"/>
    <hyperlink ref="B731" r:id="rId2427" display="http://sistemagestioncalidad.ramajudicial.gov.co/ModeloCSJ/index.php?sesion=&amp;op=8&amp;sop=8.5.6&amp;id_estrutura=1&amp;id=15159.00000&amp;hr=1" xr:uid="{78D8A0FC-A957-45D8-A8A6-EAAEB3FEA10D}"/>
    <hyperlink ref="B732" r:id="rId2428" display="http://sistemagestioncalidad.ramajudicial.gov.co/ModeloCSJ/index.php?sesion=&amp;op=8&amp;sop=8.5.6&amp;id_estrutura=1&amp;id=15160.00000&amp;hr=1" xr:uid="{592A2BCC-9E47-45F6-B20B-40DB12856325}"/>
    <hyperlink ref="B733" r:id="rId2429" display="http://sistemagestioncalidad.ramajudicial.gov.co/ModeloCSJ/index.php?sesion=&amp;op=8&amp;sop=8.5.6&amp;id_estrutura=1&amp;id=15161.00000&amp;hr=1" xr:uid="{903B5027-F340-403D-A55B-22483B9B65A1}"/>
    <hyperlink ref="B734" r:id="rId2430" display="http://sistemagestioncalidad.ramajudicial.gov.co/ModeloCSJ/index.php?sesion=&amp;op=8&amp;sop=8.5.6&amp;id_estrutura=1&amp;id=15162.00000&amp;hr=1" xr:uid="{CDE68564-2964-4FE6-9853-6BA3631C26D3}"/>
    <hyperlink ref="B735" r:id="rId2431" display="http://sistemagestioncalidad.ramajudicial.gov.co/ModeloCSJ/index.php?sesion=&amp;op=8&amp;sop=8.5.6&amp;id_estrutura=2&amp;id=15163.00000&amp;hr=1" xr:uid="{8BC0AB12-0684-4630-B559-BEF6DE9DE3B0}"/>
    <hyperlink ref="B736" r:id="rId2432" display="http://sistemagestioncalidad.ramajudicial.gov.co/ModeloCSJ/index.php?sesion=&amp;op=8&amp;sop=8.5.6&amp;id_estrutura=1&amp;id=15164.00000&amp;hr=1" xr:uid="{DD9F7681-F4C7-4F02-B410-23A4460C6814}"/>
    <hyperlink ref="B737" r:id="rId2433" display="http://sistemagestioncalidad.ramajudicial.gov.co/ModeloCSJ/index.php?sesion=&amp;op=8&amp;sop=8.5.6&amp;id_estrutura=3&amp;id=15165.00000&amp;hr=1" xr:uid="{FC24424E-F198-4D7D-A9DE-D6B88A02CF5D}"/>
    <hyperlink ref="B738" r:id="rId2434" display="http://sistemagestioncalidad.ramajudicial.gov.co/ModeloCSJ/index.php?sesion=&amp;op=8&amp;sop=8.5.6&amp;id_estrutura=2&amp;id=15166.00000&amp;hr=1" xr:uid="{F1C62B0C-B6E2-411E-8DB3-6C6518EA714A}"/>
    <hyperlink ref="B739" r:id="rId2435" display="http://sistemagestioncalidad.ramajudicial.gov.co/ModeloCSJ/index.php?sesion=&amp;op=8&amp;sop=8.5.6&amp;id_estrutura=1&amp;id=15167.00000&amp;hr=1" xr:uid="{5AB6C710-8B36-403A-88EC-489B6D2A37BA}"/>
    <hyperlink ref="B740" r:id="rId2436" display="http://sistemagestioncalidad.ramajudicial.gov.co/ModeloCSJ/index.php?sesion=&amp;op=8&amp;sop=8.5.6&amp;id_estrutura=1&amp;id=15168.00000&amp;hr=1" xr:uid="{489C2D3B-43EE-4E39-974E-FD9CFCC5C11C}"/>
    <hyperlink ref="B741" r:id="rId2437" display="http://sistemagestioncalidad.ramajudicial.gov.co/ModeloCSJ/index.php?sesion=&amp;op=8&amp;sop=8.5.6&amp;id_estrutura=1&amp;id=15169.00000&amp;hr=1" xr:uid="{5F2E7591-94DE-433C-82AF-A15D9CA220AF}"/>
    <hyperlink ref="B742" r:id="rId2438" display="http://sistemagestioncalidad.ramajudicial.gov.co/ModeloCSJ/index.php?sesion=&amp;op=8&amp;sop=8.5.6&amp;id_estrutura=1&amp;id=15170.00000&amp;hr=1" xr:uid="{1FF60008-87BB-4787-B6D1-5CF736A983F8}"/>
    <hyperlink ref="B743" r:id="rId2439" display="http://sistemagestioncalidad.ramajudicial.gov.co/ModeloCSJ/index.php?sesion=&amp;op=8&amp;sop=8.5.6&amp;id_estrutura=1&amp;id=15171.00000&amp;hr=1" xr:uid="{937244B2-C449-4809-9667-D56E10F88204}"/>
    <hyperlink ref="B744" r:id="rId2440" display="http://sistemagestioncalidad.ramajudicial.gov.co/ModeloCSJ/index.php?sesion=&amp;op=8&amp;sop=8.5.6&amp;id_estrutura=1&amp;id=15172.00000&amp;hr=1" xr:uid="{7B657828-C45D-4FEA-8D46-7DA061648F13}"/>
    <hyperlink ref="B745" r:id="rId2441" display="http://sistemagestioncalidad.ramajudicial.gov.co/ModeloCSJ/index.php?sesion=&amp;op=8&amp;sop=8.5.6&amp;id_estrutura=3&amp;id=15173.00000&amp;hr=1" xr:uid="{28706368-F9B2-4179-8AD2-BE752CEB644A}"/>
    <hyperlink ref="B746" r:id="rId2442" display="http://sistemagestioncalidad.ramajudicial.gov.co/ModeloCSJ/index.php?sesion=&amp;op=8&amp;sop=8.5.6&amp;id_estrutura=1&amp;id=15174.00000&amp;hr=1" xr:uid="{37A1EB54-D389-4699-A8B8-778CB6598B4D}"/>
    <hyperlink ref="B747" r:id="rId2443" display="http://sistemagestioncalidad.ramajudicial.gov.co/ModeloCSJ/index.php?sesion=&amp;op=8&amp;sop=8.5.6&amp;id_estrutura=1&amp;id=15175.00000&amp;hr=1" xr:uid="{691DCD03-E172-4F34-9EE2-3BF48EBC17D2}"/>
    <hyperlink ref="B748" r:id="rId2444" display="http://sistemagestioncalidad.ramajudicial.gov.co/ModeloCSJ/index.php?sesion=&amp;op=8&amp;sop=8.5.6&amp;id_estrutura=2&amp;id=15176.00000&amp;hr=1" xr:uid="{287C978C-450D-4F53-933C-B57EFF977296}"/>
    <hyperlink ref="B749" r:id="rId2445" display="http://sistemagestioncalidad.ramajudicial.gov.co/ModeloCSJ/index.php?sesion=&amp;op=8&amp;sop=8.5.6&amp;id_estrutura=1&amp;id=15177.00000&amp;hr=1" xr:uid="{C0AFE076-1C35-4D2A-AF91-1626B86C3A33}"/>
    <hyperlink ref="B750" r:id="rId2446" display="http://sistemagestioncalidad.ramajudicial.gov.co/ModeloCSJ/index.php?sesion=&amp;op=8&amp;sop=8.5.6&amp;id_estrutura=2&amp;id=15178.00000&amp;hr=1" xr:uid="{460E4348-DC24-4FEC-A32D-FBCCF40B6988}"/>
    <hyperlink ref="B751" r:id="rId2447" display="http://sistemagestioncalidad.ramajudicial.gov.co/ModeloCSJ/index.php?sesion=&amp;op=8&amp;sop=8.5.6&amp;id_estrutura=1&amp;id=15179.00000&amp;hr=1" xr:uid="{B4E40556-6108-4E20-BB71-933410BEE6B0}"/>
    <hyperlink ref="B752" r:id="rId2448" display="http://sistemagestioncalidad.ramajudicial.gov.co/ModeloCSJ/index.php?sesion=&amp;op=8&amp;sop=8.5.6&amp;id_estrutura=2&amp;id=15180.00000&amp;hr=1" xr:uid="{FA2B7260-5874-4DC7-984E-4F784D3AB9E1}"/>
    <hyperlink ref="B753" r:id="rId2449" display="http://sistemagestioncalidad.ramajudicial.gov.co/ModeloCSJ/index.php?sesion=&amp;op=8&amp;sop=8.5.6&amp;id_estrutura=2&amp;id=15181.00000&amp;hr=1" xr:uid="{E4F42305-1341-4B51-88B6-6991C67D4D38}"/>
    <hyperlink ref="B754" r:id="rId2450" display="http://sistemagestioncalidad.ramajudicial.gov.co/ModeloCSJ/index.php?sesion=&amp;op=8&amp;sop=8.5.6&amp;id_estrutura=1&amp;id=15182.00000&amp;hr=1" xr:uid="{AF1E1493-F1E1-4BE4-90A5-CE039746AF13}"/>
    <hyperlink ref="B755" r:id="rId2451" display="http://sistemagestioncalidad.ramajudicial.gov.co/ModeloCSJ/index.php?sesion=&amp;op=8&amp;sop=8.5.6&amp;id_estrutura=1&amp;id=15183.00000&amp;hr=1" xr:uid="{26C3176F-8A4F-451C-9D09-34E703EBFEA8}"/>
    <hyperlink ref="B756" r:id="rId2452" display="http://sistemagestioncalidad.ramajudicial.gov.co/ModeloCSJ/index.php?sesion=&amp;op=8&amp;sop=8.5.6&amp;id_estrutura=2&amp;id=15184.00000&amp;hr=1" xr:uid="{E3F6ADB1-FB20-43F5-8957-97DB3E0BE2A6}"/>
    <hyperlink ref="B757" r:id="rId2453" display="http://sistemagestioncalidad.ramajudicial.gov.co/ModeloCSJ/index.php?sesion=&amp;op=8&amp;sop=8.5.6&amp;id_estrutura=2&amp;id=15185.00000&amp;hr=1" xr:uid="{DDEFC378-6A9D-4ACA-9F5D-BE82AD2D7C46}"/>
    <hyperlink ref="B758" r:id="rId2454" display="http://sistemagestioncalidad.ramajudicial.gov.co/ModeloCSJ/index.php?sesion=&amp;op=8&amp;sop=8.5.6&amp;id_estrutura=1&amp;id=15186.00000&amp;hr=1" xr:uid="{D7959B29-198D-4426-9AD5-BF48DD5B24FA}"/>
    <hyperlink ref="B759" r:id="rId2455" display="http://sistemagestioncalidad.ramajudicial.gov.co/ModeloCSJ/index.php?sesion=&amp;op=8&amp;sop=8.5.6&amp;id_estrutura=1&amp;id=15187.00000&amp;hr=1" xr:uid="{7D8A0447-EAAD-4C7C-A91F-AA71760F2A9C}"/>
    <hyperlink ref="B760" r:id="rId2456" display="http://sistemagestioncalidad.ramajudicial.gov.co/ModeloCSJ/index.php?sesion=&amp;op=8&amp;sop=8.5.6&amp;id_estrutura=2&amp;id=15188.00000&amp;hr=1" xr:uid="{54C90D2F-15F5-4402-964B-07DCE25D1A72}"/>
    <hyperlink ref="B761" r:id="rId2457" display="http://sistemagestioncalidad.ramajudicial.gov.co/ModeloCSJ/index.php?sesion=&amp;op=8&amp;sop=8.5.6&amp;id_estrutura=1&amp;id=15189.00000&amp;hr=1" xr:uid="{FE584102-AD69-4E95-8D88-19A221C53390}"/>
    <hyperlink ref="B762" r:id="rId2458" display="http://sistemagestioncalidad.ramajudicial.gov.co/ModeloCSJ/index.php?sesion=&amp;op=8&amp;sop=8.5.6&amp;id_estrutura=1&amp;id=15190.00000&amp;hr=1" xr:uid="{6E88E698-ABF3-4BAD-8679-FF044FDB78D9}"/>
    <hyperlink ref="B763" r:id="rId2459" display="http://sistemagestioncalidad.ramajudicial.gov.co/ModeloCSJ/index.php?sesion=&amp;op=8&amp;sop=8.5.6&amp;id_estrutura=2&amp;id=15191.00000&amp;hr=1" xr:uid="{4454ED62-50A1-475D-8C40-242DB84FF889}"/>
    <hyperlink ref="B764" r:id="rId2460" display="http://sistemagestioncalidad.ramajudicial.gov.co/ModeloCSJ/index.php?sesion=&amp;op=8&amp;sop=8.5.6&amp;id_estrutura=1&amp;id=15192.00000&amp;hr=1" xr:uid="{4D878E6C-12A8-43B7-B632-6905D0950ED7}"/>
    <hyperlink ref="B765" r:id="rId2461" display="http://sistemagestioncalidad.ramajudicial.gov.co/ModeloCSJ/index.php?sesion=&amp;op=8&amp;sop=8.5.6&amp;id_estrutura=1&amp;id=15193.00000&amp;hr=1" xr:uid="{523FAB29-8CBA-4C71-ACF8-BEA7DA6E926D}"/>
    <hyperlink ref="B766" r:id="rId2462" display="http://sistemagestioncalidad.ramajudicial.gov.co/ModeloCSJ/index.php?sesion=&amp;op=8&amp;sop=8.5.6&amp;id_estrutura=1&amp;id=15194.00000&amp;hr=1" xr:uid="{85C6B17A-0E96-40BE-91F1-C1BA6A206DF8}"/>
    <hyperlink ref="B767" r:id="rId2463" display="http://sistemagestioncalidad.ramajudicial.gov.co/ModeloCSJ/index.php?sesion=&amp;op=8&amp;sop=8.5.6&amp;id_estrutura=2&amp;id=15195.00000&amp;hr=1" xr:uid="{45F64CC0-422C-426C-BC94-A32E5835A6B2}"/>
    <hyperlink ref="B768" r:id="rId2464" display="http://sistemagestioncalidad.ramajudicial.gov.co/ModeloCSJ/index.php?sesion=&amp;op=8&amp;sop=8.5.6&amp;id_estrutura=3&amp;id=15196.00000&amp;hr=1" xr:uid="{E4418D37-48A3-4CC2-A153-E00F7E9926DC}"/>
    <hyperlink ref="B769" r:id="rId2465" display="http://sistemagestioncalidad.ramajudicial.gov.co/ModeloCSJ/index.php?sesion=&amp;op=8&amp;sop=8.5.6&amp;id_estrutura=2&amp;id=15197.00000&amp;hr=1" xr:uid="{7BF80D10-64DD-4F66-8FC8-C36EE6CB1EB1}"/>
    <hyperlink ref="B770" r:id="rId2466" display="http://sistemagestioncalidad.ramajudicial.gov.co/ModeloCSJ/index.php?sesion=&amp;op=8&amp;sop=8.5.6&amp;id_estrutura=2&amp;id=15198.00000&amp;hr=1" xr:uid="{283E6B9E-BD79-4354-8E59-AAA1C46F1078}"/>
    <hyperlink ref="B771" r:id="rId2467" display="http://sistemagestioncalidad.ramajudicial.gov.co/ModeloCSJ/index.php?sesion=&amp;op=8&amp;sop=8.5.6&amp;id_estrutura=2&amp;id=15199.00000&amp;hr=1" xr:uid="{92EC2BB0-70FA-4354-827B-DB1138AA4120}"/>
    <hyperlink ref="B772" r:id="rId2468" display="http://sistemagestioncalidad.ramajudicial.gov.co/ModeloCSJ/index.php?sesion=&amp;op=8&amp;sop=8.5.6&amp;id_estrutura=2&amp;id=15200.00000&amp;hr=1" xr:uid="{8D36AD34-A72B-416D-87C6-1160861B2A65}"/>
    <hyperlink ref="B773" r:id="rId2469" display="http://sistemagestioncalidad.ramajudicial.gov.co/ModeloCSJ/index.php?sesion=&amp;op=8&amp;sop=8.5.6&amp;id_estrutura=2&amp;id=15201.00000&amp;hr=1" xr:uid="{0893E48C-CE18-4CE9-BA68-B9A98B7E7622}"/>
  </hyperlinks>
  <pageMargins left="0.7" right="0.7" top="0.75" bottom="0.75" header="0.3" footer="0.3"/>
  <pageSetup orientation="portrait" r:id="rId24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123"/>
  <sheetViews>
    <sheetView showGridLines="0" tabSelected="1" zoomScale="90" zoomScaleNormal="90" workbookViewId="0">
      <selection activeCell="B2" sqref="B2:Q2"/>
    </sheetView>
  </sheetViews>
  <sheetFormatPr baseColWidth="10" defaultRowHeight="15" x14ac:dyDescent="0.25"/>
  <cols>
    <col min="2" max="2" width="17.5703125" bestFit="1" customWidth="1"/>
    <col min="3" max="3" width="20.42578125" bestFit="1" customWidth="1"/>
    <col min="4" max="4" width="16.5703125" customWidth="1"/>
    <col min="5" max="6" width="12.5703125" bestFit="1" customWidth="1"/>
    <col min="7" max="7" width="6" customWidth="1"/>
    <col min="8" max="9" width="12.5703125" bestFit="1" customWidth="1"/>
    <col min="10" max="10" width="7.140625" customWidth="1"/>
    <col min="11" max="11" width="11.42578125" customWidth="1"/>
    <col min="12" max="12" width="8.28515625" bestFit="1" customWidth="1"/>
    <col min="13" max="13" width="11" bestFit="1" customWidth="1"/>
    <col min="14" max="14" width="10.140625" bestFit="1" customWidth="1"/>
    <col min="15" max="15" width="12.5703125" bestFit="1" customWidth="1"/>
    <col min="16" max="69" width="3.28515625" customWidth="1"/>
    <col min="70" max="97" width="4.42578125" customWidth="1"/>
    <col min="98" max="98" width="11" customWidth="1"/>
    <col min="99" max="99" width="12.5703125" bestFit="1" customWidth="1"/>
  </cols>
  <sheetData>
    <row r="2" spans="2:17" ht="23.25" x14ac:dyDescent="0.35">
      <c r="B2" s="92" t="s">
        <v>2650</v>
      </c>
      <c r="C2" s="92"/>
      <c r="D2" s="92"/>
      <c r="E2" s="92"/>
      <c r="F2" s="92"/>
      <c r="G2" s="92"/>
      <c r="H2" s="92"/>
      <c r="I2" s="92"/>
      <c r="J2" s="92"/>
      <c r="K2" s="92"/>
      <c r="L2" s="92"/>
      <c r="M2" s="92"/>
      <c r="N2" s="92"/>
      <c r="O2" s="92"/>
      <c r="P2" s="92"/>
      <c r="Q2" s="92"/>
    </row>
    <row r="3" spans="2:17" ht="23.25" x14ac:dyDescent="0.35">
      <c r="B3" s="93"/>
      <c r="C3" s="93"/>
      <c r="D3" s="93"/>
      <c r="E3" s="93"/>
      <c r="F3" s="93"/>
      <c r="G3" s="93"/>
      <c r="H3" s="93"/>
      <c r="I3" s="93"/>
      <c r="J3" s="93"/>
      <c r="K3" s="93"/>
      <c r="L3" s="93"/>
      <c r="M3" s="93"/>
      <c r="N3" s="93"/>
      <c r="O3" s="93"/>
      <c r="P3" s="93"/>
      <c r="Q3" s="93"/>
    </row>
    <row r="6" spans="2:17" ht="18.75" x14ac:dyDescent="0.3">
      <c r="B6" s="84" t="s">
        <v>559</v>
      </c>
      <c r="C6" s="84"/>
    </row>
    <row r="8" spans="2:17" x14ac:dyDescent="0.25">
      <c r="C8" t="s">
        <v>26</v>
      </c>
    </row>
    <row r="9" spans="2:17" x14ac:dyDescent="0.25">
      <c r="B9" s="7" t="s">
        <v>21</v>
      </c>
      <c r="C9" s="8">
        <v>207</v>
      </c>
      <c r="D9" s="87">
        <f>+SUM(C9:C11)</f>
        <v>772</v>
      </c>
    </row>
    <row r="10" spans="2:17" x14ac:dyDescent="0.25">
      <c r="B10" s="7" t="s">
        <v>22</v>
      </c>
      <c r="C10" s="8">
        <v>243</v>
      </c>
      <c r="D10" s="87"/>
    </row>
    <row r="11" spans="2:17" x14ac:dyDescent="0.25">
      <c r="B11" s="7" t="s">
        <v>23</v>
      </c>
      <c r="C11" s="8">
        <v>322</v>
      </c>
      <c r="D11" s="88"/>
    </row>
    <row r="12" spans="2:17" x14ac:dyDescent="0.25">
      <c r="B12" s="7" t="s">
        <v>33</v>
      </c>
      <c r="C12" s="8">
        <v>478</v>
      </c>
      <c r="D12" s="89">
        <f>+SUM(C12:C14)</f>
        <v>1697</v>
      </c>
    </row>
    <row r="13" spans="2:17" x14ac:dyDescent="0.25">
      <c r="B13" s="7" t="s">
        <v>34</v>
      </c>
      <c r="C13" s="8">
        <v>578</v>
      </c>
      <c r="D13" s="87"/>
    </row>
    <row r="14" spans="2:17" x14ac:dyDescent="0.25">
      <c r="B14" s="7" t="s">
        <v>35</v>
      </c>
      <c r="C14" s="8">
        <v>641</v>
      </c>
      <c r="D14" s="88"/>
    </row>
    <row r="15" spans="2:17" x14ac:dyDescent="0.25">
      <c r="B15" s="7" t="s">
        <v>27</v>
      </c>
      <c r="C15" s="8">
        <v>2469</v>
      </c>
    </row>
    <row r="24" spans="2:5" ht="18.75" x14ac:dyDescent="0.3">
      <c r="B24" s="84" t="s">
        <v>560</v>
      </c>
      <c r="C24" s="84"/>
      <c r="D24" s="84"/>
    </row>
    <row r="26" spans="2:5" x14ac:dyDescent="0.25">
      <c r="B26" s="11" t="s">
        <v>15</v>
      </c>
      <c r="C26" s="9" t="s">
        <v>432</v>
      </c>
    </row>
    <row r="28" spans="2:5" x14ac:dyDescent="0.25">
      <c r="B28" s="11" t="s">
        <v>28</v>
      </c>
      <c r="C28" s="9"/>
      <c r="D28" s="9"/>
      <c r="E28" s="9"/>
    </row>
    <row r="29" spans="2:5" x14ac:dyDescent="0.25">
      <c r="B29" s="9"/>
      <c r="C29" s="9" t="s">
        <v>589</v>
      </c>
      <c r="D29" s="9" t="s">
        <v>592</v>
      </c>
      <c r="E29" s="6" t="s">
        <v>27</v>
      </c>
    </row>
    <row r="30" spans="2:5" x14ac:dyDescent="0.25">
      <c r="B30" s="9" t="s">
        <v>21</v>
      </c>
      <c r="C30" s="12">
        <v>193</v>
      </c>
      <c r="D30" s="12">
        <v>14</v>
      </c>
      <c r="E30" s="12">
        <v>207</v>
      </c>
    </row>
    <row r="31" spans="2:5" x14ac:dyDescent="0.25">
      <c r="B31" s="9" t="s">
        <v>22</v>
      </c>
      <c r="C31" s="12">
        <v>214</v>
      </c>
      <c r="D31" s="12">
        <v>29</v>
      </c>
      <c r="E31" s="12">
        <v>243</v>
      </c>
    </row>
    <row r="32" spans="2:5" x14ac:dyDescent="0.25">
      <c r="B32" s="9" t="s">
        <v>23</v>
      </c>
      <c r="C32" s="12">
        <v>301</v>
      </c>
      <c r="D32" s="12">
        <v>21</v>
      </c>
      <c r="E32" s="12">
        <v>322</v>
      </c>
    </row>
    <row r="33" spans="2:5" x14ac:dyDescent="0.25">
      <c r="B33" s="9" t="s">
        <v>33</v>
      </c>
      <c r="C33" s="12">
        <v>449</v>
      </c>
      <c r="D33" s="12">
        <v>29</v>
      </c>
      <c r="E33" s="12">
        <v>478</v>
      </c>
    </row>
    <row r="34" spans="2:5" x14ac:dyDescent="0.25">
      <c r="B34" s="9" t="s">
        <v>34</v>
      </c>
      <c r="C34" s="12">
        <v>537</v>
      </c>
      <c r="D34" s="12">
        <v>41</v>
      </c>
      <c r="E34" s="12">
        <v>578</v>
      </c>
    </row>
    <row r="35" spans="2:5" x14ac:dyDescent="0.25">
      <c r="B35" s="9" t="s">
        <v>35</v>
      </c>
      <c r="C35" s="12">
        <v>499</v>
      </c>
      <c r="D35" s="12">
        <v>142</v>
      </c>
      <c r="E35" s="12">
        <v>641</v>
      </c>
    </row>
    <row r="36" spans="2:5" x14ac:dyDescent="0.25">
      <c r="B36" s="9" t="s">
        <v>27</v>
      </c>
      <c r="C36" s="12">
        <v>2193</v>
      </c>
      <c r="D36" s="12">
        <v>276</v>
      </c>
      <c r="E36" s="12">
        <v>2469</v>
      </c>
    </row>
    <row r="38" spans="2:5" x14ac:dyDescent="0.25">
      <c r="B38" s="9" t="s">
        <v>2640</v>
      </c>
      <c r="C38" s="9">
        <f>+SUM(C30:C32)</f>
        <v>708</v>
      </c>
      <c r="D38" s="9">
        <f t="shared" ref="D38:E38" si="0">+SUM(D30:D32)</f>
        <v>64</v>
      </c>
      <c r="E38" s="9">
        <f t="shared" si="0"/>
        <v>772</v>
      </c>
    </row>
    <row r="39" spans="2:5" x14ac:dyDescent="0.25">
      <c r="B39" s="9" t="s">
        <v>2641</v>
      </c>
      <c r="C39" s="9">
        <f>+SUM(C33:C35)</f>
        <v>1485</v>
      </c>
      <c r="D39" s="9">
        <f t="shared" ref="D39:E39" si="1">+SUM(D33:D35)</f>
        <v>212</v>
      </c>
      <c r="E39" s="9">
        <f t="shared" si="1"/>
        <v>1697</v>
      </c>
    </row>
    <row r="44" spans="2:5" ht="18.75" x14ac:dyDescent="0.3">
      <c r="B44" s="84" t="s">
        <v>564</v>
      </c>
      <c r="C44" s="84"/>
      <c r="D44" s="84"/>
      <c r="E44" s="84"/>
    </row>
    <row r="46" spans="2:5" x14ac:dyDescent="0.25">
      <c r="B46" s="10" t="s">
        <v>572</v>
      </c>
    </row>
    <row r="47" spans="2:5" x14ac:dyDescent="0.25">
      <c r="C47" t="s">
        <v>589</v>
      </c>
      <c r="D47" t="s">
        <v>592</v>
      </c>
      <c r="E47" s="6" t="s">
        <v>27</v>
      </c>
    </row>
    <row r="48" spans="2:5" x14ac:dyDescent="0.25">
      <c r="B48" s="7" t="s">
        <v>7</v>
      </c>
      <c r="C48" s="12">
        <v>52</v>
      </c>
      <c r="D48" s="12">
        <v>22</v>
      </c>
      <c r="E48" s="12">
        <v>74</v>
      </c>
    </row>
    <row r="49" spans="2:5" x14ac:dyDescent="0.25">
      <c r="B49" s="7" t="s">
        <v>4</v>
      </c>
      <c r="C49" s="12">
        <v>460</v>
      </c>
      <c r="D49" s="12">
        <v>136</v>
      </c>
      <c r="E49" s="12">
        <v>596</v>
      </c>
    </row>
    <row r="50" spans="2:5" x14ac:dyDescent="0.25">
      <c r="B50" s="7" t="s">
        <v>2</v>
      </c>
      <c r="C50" s="12">
        <v>145</v>
      </c>
      <c r="D50" s="12">
        <v>24</v>
      </c>
      <c r="E50" s="12">
        <v>169</v>
      </c>
    </row>
    <row r="51" spans="2:5" x14ac:dyDescent="0.25">
      <c r="B51" s="7" t="s">
        <v>586</v>
      </c>
      <c r="C51" s="12">
        <v>1536</v>
      </c>
      <c r="D51" s="12">
        <v>94</v>
      </c>
      <c r="E51" s="12">
        <v>1630</v>
      </c>
    </row>
    <row r="52" spans="2:5" x14ac:dyDescent="0.25">
      <c r="B52" s="7" t="s">
        <v>27</v>
      </c>
      <c r="C52" s="12">
        <v>2193</v>
      </c>
      <c r="D52" s="12">
        <v>276</v>
      </c>
      <c r="E52" s="12">
        <v>2469</v>
      </c>
    </row>
    <row r="54" spans="2:5" x14ac:dyDescent="0.25">
      <c r="C54" s="2" t="s">
        <v>5</v>
      </c>
      <c r="D54" s="2" t="s">
        <v>3</v>
      </c>
      <c r="E54" s="8"/>
    </row>
    <row r="55" spans="2:5" x14ac:dyDescent="0.25">
      <c r="B55" s="7" t="s">
        <v>7</v>
      </c>
      <c r="C55" s="37">
        <f>+D48</f>
        <v>22</v>
      </c>
      <c r="D55" s="37">
        <f>+C48</f>
        <v>52</v>
      </c>
    </row>
    <row r="56" spans="2:5" x14ac:dyDescent="0.25">
      <c r="C56" s="2" t="s">
        <v>5</v>
      </c>
      <c r="D56" s="2" t="s">
        <v>3</v>
      </c>
    </row>
    <row r="57" spans="2:5" x14ac:dyDescent="0.25">
      <c r="B57" s="7" t="s">
        <v>4</v>
      </c>
      <c r="C57" s="37">
        <f>+D49</f>
        <v>136</v>
      </c>
      <c r="D57" s="37">
        <f>+C49</f>
        <v>460</v>
      </c>
    </row>
    <row r="58" spans="2:5" x14ac:dyDescent="0.25">
      <c r="C58" s="2" t="s">
        <v>5</v>
      </c>
      <c r="D58" s="2" t="s">
        <v>3</v>
      </c>
    </row>
    <row r="59" spans="2:5" x14ac:dyDescent="0.25">
      <c r="B59" s="7" t="s">
        <v>2</v>
      </c>
      <c r="C59" s="37">
        <f>+D50</f>
        <v>24</v>
      </c>
      <c r="D59" s="37">
        <f>+C50</f>
        <v>145</v>
      </c>
    </row>
    <row r="60" spans="2:5" x14ac:dyDescent="0.25">
      <c r="C60" s="2" t="s">
        <v>5</v>
      </c>
      <c r="D60" s="2" t="s">
        <v>3</v>
      </c>
    </row>
    <row r="61" spans="2:5" x14ac:dyDescent="0.25">
      <c r="B61" s="7" t="s">
        <v>586</v>
      </c>
      <c r="C61" s="37">
        <f>+D51</f>
        <v>94</v>
      </c>
      <c r="D61" s="37">
        <f>+C51</f>
        <v>1536</v>
      </c>
    </row>
    <row r="62" spans="2:5" x14ac:dyDescent="0.25">
      <c r="B62" s="7"/>
      <c r="C62" s="37"/>
      <c r="D62" s="37"/>
    </row>
    <row r="63" spans="2:5" x14ac:dyDescent="0.25">
      <c r="B63" s="7"/>
      <c r="C63" s="37"/>
      <c r="D63" s="37"/>
    </row>
    <row r="66" spans="1:6" ht="21" x14ac:dyDescent="0.35">
      <c r="A66" s="85" t="s">
        <v>562</v>
      </c>
      <c r="B66" s="86"/>
      <c r="C66" s="86"/>
      <c r="D66" s="86"/>
      <c r="E66" s="86"/>
    </row>
    <row r="68" spans="1:6" x14ac:dyDescent="0.25">
      <c r="B68" s="10" t="s">
        <v>15</v>
      </c>
      <c r="C68" t="s">
        <v>583</v>
      </c>
    </row>
    <row r="69" spans="1:6" x14ac:dyDescent="0.25">
      <c r="B69" s="10" t="s">
        <v>10</v>
      </c>
      <c r="C69" t="s">
        <v>583</v>
      </c>
    </row>
    <row r="71" spans="1:6" ht="38.25" x14ac:dyDescent="0.25">
      <c r="B71" s="14" t="s">
        <v>29</v>
      </c>
      <c r="C71" s="15" t="s">
        <v>30</v>
      </c>
    </row>
    <row r="72" spans="1:6" s="9" customFormat="1" ht="30" x14ac:dyDescent="0.25">
      <c r="B72" s="13" t="s">
        <v>7</v>
      </c>
      <c r="C72" s="73">
        <v>8.6071428571428577</v>
      </c>
      <c r="D72"/>
      <c r="E72"/>
      <c r="F72"/>
    </row>
    <row r="73" spans="1:6" x14ac:dyDescent="0.25">
      <c r="B73" s="13" t="s">
        <v>4</v>
      </c>
      <c r="C73" s="73">
        <v>3.3465703971119134</v>
      </c>
    </row>
    <row r="74" spans="1:6" x14ac:dyDescent="0.25">
      <c r="B74" s="13" t="s">
        <v>2</v>
      </c>
      <c r="C74" s="73">
        <v>2.5612244897959182</v>
      </c>
    </row>
    <row r="75" spans="1:6" ht="30" x14ac:dyDescent="0.25">
      <c r="B75" s="13" t="s">
        <v>586</v>
      </c>
      <c r="C75" s="73">
        <v>3.4556377079482439</v>
      </c>
    </row>
    <row r="76" spans="1:6" x14ac:dyDescent="0.25">
      <c r="B76" s="7" t="s">
        <v>27</v>
      </c>
      <c r="C76" s="73">
        <v>3.4734006734006733</v>
      </c>
    </row>
    <row r="81" spans="1:11" ht="18.75" x14ac:dyDescent="0.3">
      <c r="A81" s="83" t="s">
        <v>561</v>
      </c>
      <c r="B81" s="84"/>
      <c r="C81" s="84"/>
      <c r="D81" s="84"/>
      <c r="E81" s="84"/>
    </row>
    <row r="83" spans="1:11" x14ac:dyDescent="0.25">
      <c r="B83" s="10" t="s">
        <v>10</v>
      </c>
      <c r="C83" t="s">
        <v>583</v>
      </c>
    </row>
    <row r="85" spans="1:11" s="6" customFormat="1" ht="45" x14ac:dyDescent="0.25">
      <c r="B85" s="38" t="s">
        <v>29</v>
      </c>
      <c r="C85" s="13" t="s">
        <v>433</v>
      </c>
      <c r="D85"/>
    </row>
    <row r="86" spans="1:11" x14ac:dyDescent="0.25">
      <c r="B86" s="7" t="s">
        <v>596</v>
      </c>
      <c r="C86" s="70">
        <v>3.4734006734006733</v>
      </c>
    </row>
    <row r="87" spans="1:11" x14ac:dyDescent="0.25">
      <c r="B87" s="7" t="s">
        <v>27</v>
      </c>
      <c r="C87" s="70">
        <v>3.4734006734006733</v>
      </c>
    </row>
    <row r="93" spans="1:11" x14ac:dyDescent="0.25">
      <c r="B93" s="10" t="s">
        <v>12</v>
      </c>
      <c r="C93" t="s">
        <v>596</v>
      </c>
    </row>
    <row r="95" spans="1:11" x14ac:dyDescent="0.25">
      <c r="B95" s="10" t="s">
        <v>2639</v>
      </c>
      <c r="C95" s="10" t="s">
        <v>430</v>
      </c>
    </row>
    <row r="96" spans="1:11" s="2" customFormat="1" x14ac:dyDescent="0.25">
      <c r="B96" s="72" t="s">
        <v>29</v>
      </c>
      <c r="C96" t="s">
        <v>33</v>
      </c>
      <c r="D96" t="s">
        <v>34</v>
      </c>
      <c r="E96" t="s">
        <v>35</v>
      </c>
      <c r="F96" s="2" t="s">
        <v>27</v>
      </c>
      <c r="G96"/>
      <c r="H96"/>
      <c r="I96"/>
      <c r="J96"/>
      <c r="K96"/>
    </row>
    <row r="97" spans="2:8" x14ac:dyDescent="0.25">
      <c r="B97" s="7" t="s">
        <v>589</v>
      </c>
      <c r="C97" s="8">
        <v>449</v>
      </c>
      <c r="D97" s="8">
        <v>537</v>
      </c>
      <c r="E97" s="8">
        <v>499</v>
      </c>
      <c r="F97" s="8">
        <v>1485</v>
      </c>
    </row>
    <row r="98" spans="2:8" x14ac:dyDescent="0.25">
      <c r="B98" s="7" t="s">
        <v>27</v>
      </c>
      <c r="C98" s="8">
        <v>449</v>
      </c>
      <c r="D98" s="8">
        <v>537</v>
      </c>
      <c r="E98" s="8">
        <v>499</v>
      </c>
      <c r="F98" s="8">
        <v>1485</v>
      </c>
    </row>
    <row r="100" spans="2:8" ht="18.75" x14ac:dyDescent="0.3">
      <c r="B100" s="83" t="s">
        <v>2648</v>
      </c>
      <c r="C100" s="84"/>
      <c r="D100" s="84"/>
      <c r="E100" s="84"/>
      <c r="F100" s="84"/>
    </row>
    <row r="102" spans="2:8" x14ac:dyDescent="0.25">
      <c r="B102" s="10" t="s">
        <v>10</v>
      </c>
      <c r="C102" t="s">
        <v>583</v>
      </c>
    </row>
    <row r="104" spans="2:8" x14ac:dyDescent="0.25">
      <c r="B104" s="10" t="s">
        <v>29</v>
      </c>
      <c r="C104" t="s">
        <v>572</v>
      </c>
    </row>
    <row r="105" spans="2:8" x14ac:dyDescent="0.25">
      <c r="B105" s="7" t="s">
        <v>2644</v>
      </c>
      <c r="C105" s="8">
        <v>1610</v>
      </c>
    </row>
    <row r="106" spans="2:8" x14ac:dyDescent="0.25">
      <c r="B106" s="7" t="s">
        <v>2646</v>
      </c>
      <c r="C106" s="8">
        <v>87</v>
      </c>
    </row>
    <row r="107" spans="2:8" x14ac:dyDescent="0.25">
      <c r="B107" s="7" t="s">
        <v>27</v>
      </c>
      <c r="C107" s="8">
        <v>1697</v>
      </c>
    </row>
    <row r="108" spans="2:8" ht="15" customHeight="1" x14ac:dyDescent="0.25">
      <c r="B108" s="82" t="s">
        <v>2651</v>
      </c>
      <c r="C108" s="82"/>
      <c r="D108" s="82"/>
      <c r="E108" s="82"/>
      <c r="F108" s="82"/>
      <c r="G108" s="82"/>
      <c r="H108" s="82"/>
    </row>
    <row r="109" spans="2:8" x14ac:dyDescent="0.25">
      <c r="B109" s="82"/>
      <c r="C109" s="82"/>
      <c r="D109" s="82"/>
      <c r="E109" s="82"/>
      <c r="F109" s="82"/>
      <c r="G109" s="82"/>
      <c r="H109" s="82"/>
    </row>
    <row r="110" spans="2:8" x14ac:dyDescent="0.25">
      <c r="B110" s="82"/>
      <c r="C110" s="82"/>
      <c r="D110" s="82"/>
      <c r="E110" s="82"/>
      <c r="F110" s="82"/>
      <c r="G110" s="82"/>
      <c r="H110" s="82"/>
    </row>
    <row r="111" spans="2:8" ht="18.75" x14ac:dyDescent="0.3">
      <c r="B111" s="83" t="s">
        <v>2649</v>
      </c>
      <c r="C111" s="84"/>
      <c r="D111" s="84"/>
      <c r="E111" s="84"/>
      <c r="F111" s="84"/>
    </row>
    <row r="113" spans="2:8" x14ac:dyDescent="0.25">
      <c r="B113" s="10" t="s">
        <v>10</v>
      </c>
      <c r="C113" t="s">
        <v>583</v>
      </c>
    </row>
    <row r="115" spans="2:8" x14ac:dyDescent="0.25">
      <c r="B115" s="10" t="s">
        <v>29</v>
      </c>
      <c r="C115" t="s">
        <v>572</v>
      </c>
    </row>
    <row r="116" spans="2:8" x14ac:dyDescent="0.25">
      <c r="B116" s="7" t="s">
        <v>25</v>
      </c>
      <c r="C116" s="8">
        <v>87</v>
      </c>
    </row>
    <row r="117" spans="2:8" x14ac:dyDescent="0.25">
      <c r="B117" s="7" t="s">
        <v>2645</v>
      </c>
      <c r="C117" s="8">
        <v>1610</v>
      </c>
    </row>
    <row r="118" spans="2:8" x14ac:dyDescent="0.25">
      <c r="B118" s="7" t="s">
        <v>27</v>
      </c>
      <c r="C118" s="8">
        <v>1697</v>
      </c>
    </row>
    <row r="119" spans="2:8" ht="15" customHeight="1" x14ac:dyDescent="0.25">
      <c r="B119" s="94" t="s">
        <v>2652</v>
      </c>
      <c r="C119" s="94"/>
      <c r="D119" s="94"/>
      <c r="E119" s="94"/>
      <c r="F119" s="94"/>
      <c r="G119" s="94"/>
      <c r="H119" s="94"/>
    </row>
    <row r="120" spans="2:8" x14ac:dyDescent="0.25">
      <c r="B120" s="94"/>
      <c r="C120" s="94"/>
      <c r="D120" s="94"/>
      <c r="E120" s="94"/>
      <c r="F120" s="94"/>
      <c r="G120" s="94"/>
      <c r="H120" s="94"/>
    </row>
    <row r="121" spans="2:8" x14ac:dyDescent="0.25">
      <c r="B121" s="94"/>
      <c r="C121" s="94"/>
      <c r="D121" s="94"/>
      <c r="E121" s="94"/>
      <c r="F121" s="94"/>
      <c r="G121" s="94"/>
      <c r="H121" s="94"/>
    </row>
    <row r="122" spans="2:8" x14ac:dyDescent="0.25">
      <c r="B122" s="94"/>
      <c r="C122" s="94"/>
      <c r="D122" s="94"/>
      <c r="E122" s="94"/>
      <c r="F122" s="94"/>
      <c r="G122" s="94"/>
      <c r="H122" s="94"/>
    </row>
    <row r="123" spans="2:8" x14ac:dyDescent="0.25">
      <c r="B123" s="94"/>
      <c r="C123" s="94"/>
      <c r="D123" s="94"/>
      <c r="E123" s="94"/>
      <c r="F123" s="94"/>
      <c r="G123" s="94"/>
      <c r="H123" s="94"/>
    </row>
  </sheetData>
  <mergeCells count="12">
    <mergeCell ref="B2:Q2"/>
    <mergeCell ref="B6:C6"/>
    <mergeCell ref="B24:D24"/>
    <mergeCell ref="B44:E44"/>
    <mergeCell ref="D9:D11"/>
    <mergeCell ref="D12:D14"/>
    <mergeCell ref="B100:F100"/>
    <mergeCell ref="B111:F111"/>
    <mergeCell ref="A66:E66"/>
    <mergeCell ref="A81:E81"/>
    <mergeCell ref="B108:H110"/>
    <mergeCell ref="B119:H123"/>
  </mergeCells>
  <pageMargins left="0.7" right="0.7" top="0.75" bottom="0.75" header="0.3" footer="0.3"/>
  <pageSetup orientation="portrait" horizontalDpi="4294967294" verticalDpi="4294967294"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AF0B-181D-4882-A0FB-5946007AF9F8}">
  <dimension ref="M2"/>
  <sheetViews>
    <sheetView showGridLines="0" topLeftCell="A7" workbookViewId="0">
      <selection activeCell="T5" sqref="T5"/>
    </sheetView>
  </sheetViews>
  <sheetFormatPr baseColWidth="10" defaultRowHeight="15" x14ac:dyDescent="0.25"/>
  <sheetData>
    <row r="2" spans="13:13" x14ac:dyDescent="0.25">
      <c r="M2">
        <f>282+104+36+1176+9+3</f>
        <v>1610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6"/>
  <sheetViews>
    <sheetView showGridLines="0" workbookViewId="0">
      <selection sqref="A1:U136"/>
    </sheetView>
  </sheetViews>
  <sheetFormatPr baseColWidth="10" defaultRowHeight="12.75" x14ac:dyDescent="0.25"/>
  <cols>
    <col min="1" max="5" width="14.28515625" style="25" customWidth="1"/>
    <col min="6" max="6" width="35.7109375" style="25" customWidth="1"/>
    <col min="7" max="7" width="18.5703125" style="25" customWidth="1"/>
    <col min="8" max="10" width="14.28515625" style="25" customWidth="1"/>
    <col min="11" max="11" width="21.42578125" style="25" customWidth="1"/>
    <col min="12" max="13" width="14.28515625" style="25" customWidth="1"/>
    <col min="14" max="14" width="11.42578125" style="25" customWidth="1"/>
    <col min="15" max="15" width="11.7109375" style="25" customWidth="1"/>
    <col min="16" max="16" width="9.5703125" style="25" customWidth="1"/>
    <col min="17" max="257" width="11.42578125" style="25"/>
    <col min="258" max="261" width="14.28515625" style="25" customWidth="1"/>
    <col min="262" max="262" width="35.7109375" style="25" customWidth="1"/>
    <col min="263" max="263" width="18.5703125" style="25" customWidth="1"/>
    <col min="264" max="266" width="14.28515625" style="25" customWidth="1"/>
    <col min="267" max="267" width="21.42578125" style="25" customWidth="1"/>
    <col min="268" max="269" width="14.28515625" style="25" customWidth="1"/>
    <col min="270" max="270" width="11.42578125" style="25" customWidth="1"/>
    <col min="271" max="271" width="11.7109375" style="25" customWidth="1"/>
    <col min="272" max="272" width="9.5703125" style="25" customWidth="1"/>
    <col min="273" max="513" width="11.42578125" style="25"/>
    <col min="514" max="517" width="14.28515625" style="25" customWidth="1"/>
    <col min="518" max="518" width="35.7109375" style="25" customWidth="1"/>
    <col min="519" max="519" width="18.5703125" style="25" customWidth="1"/>
    <col min="520" max="522" width="14.28515625" style="25" customWidth="1"/>
    <col min="523" max="523" width="21.42578125" style="25" customWidth="1"/>
    <col min="524" max="525" width="14.28515625" style="25" customWidth="1"/>
    <col min="526" max="526" width="11.42578125" style="25" customWidth="1"/>
    <col min="527" max="527" width="11.7109375" style="25" customWidth="1"/>
    <col min="528" max="528" width="9.5703125" style="25" customWidth="1"/>
    <col min="529" max="769" width="11.42578125" style="25"/>
    <col min="770" max="773" width="14.28515625" style="25" customWidth="1"/>
    <col min="774" max="774" width="35.7109375" style="25" customWidth="1"/>
    <col min="775" max="775" width="18.5703125" style="25" customWidth="1"/>
    <col min="776" max="778" width="14.28515625" style="25" customWidth="1"/>
    <col min="779" max="779" width="21.42578125" style="25" customWidth="1"/>
    <col min="780" max="781" width="14.28515625" style="25" customWidth="1"/>
    <col min="782" max="782" width="11.42578125" style="25" customWidth="1"/>
    <col min="783" max="783" width="11.7109375" style="25" customWidth="1"/>
    <col min="784" max="784" width="9.5703125" style="25" customWidth="1"/>
    <col min="785" max="1025" width="11.42578125" style="25"/>
    <col min="1026" max="1029" width="14.28515625" style="25" customWidth="1"/>
    <col min="1030" max="1030" width="35.7109375" style="25" customWidth="1"/>
    <col min="1031" max="1031" width="18.5703125" style="25" customWidth="1"/>
    <col min="1032" max="1034" width="14.28515625" style="25" customWidth="1"/>
    <col min="1035" max="1035" width="21.42578125" style="25" customWidth="1"/>
    <col min="1036" max="1037" width="14.28515625" style="25" customWidth="1"/>
    <col min="1038" max="1038" width="11.42578125" style="25" customWidth="1"/>
    <col min="1039" max="1039" width="11.7109375" style="25" customWidth="1"/>
    <col min="1040" max="1040" width="9.5703125" style="25" customWidth="1"/>
    <col min="1041" max="1281" width="11.42578125" style="25"/>
    <col min="1282" max="1285" width="14.28515625" style="25" customWidth="1"/>
    <col min="1286" max="1286" width="35.7109375" style="25" customWidth="1"/>
    <col min="1287" max="1287" width="18.5703125" style="25" customWidth="1"/>
    <col min="1288" max="1290" width="14.28515625" style="25" customWidth="1"/>
    <col min="1291" max="1291" width="21.42578125" style="25" customWidth="1"/>
    <col min="1292" max="1293" width="14.28515625" style="25" customWidth="1"/>
    <col min="1294" max="1294" width="11.42578125" style="25" customWidth="1"/>
    <col min="1295" max="1295" width="11.7109375" style="25" customWidth="1"/>
    <col min="1296" max="1296" width="9.5703125" style="25" customWidth="1"/>
    <col min="1297" max="1537" width="11.42578125" style="25"/>
    <col min="1538" max="1541" width="14.28515625" style="25" customWidth="1"/>
    <col min="1542" max="1542" width="35.7109375" style="25" customWidth="1"/>
    <col min="1543" max="1543" width="18.5703125" style="25" customWidth="1"/>
    <col min="1544" max="1546" width="14.28515625" style="25" customWidth="1"/>
    <col min="1547" max="1547" width="21.42578125" style="25" customWidth="1"/>
    <col min="1548" max="1549" width="14.28515625" style="25" customWidth="1"/>
    <col min="1550" max="1550" width="11.42578125" style="25" customWidth="1"/>
    <col min="1551" max="1551" width="11.7109375" style="25" customWidth="1"/>
    <col min="1552" max="1552" width="9.5703125" style="25" customWidth="1"/>
    <col min="1553" max="1793" width="11.42578125" style="25"/>
    <col min="1794" max="1797" width="14.28515625" style="25" customWidth="1"/>
    <col min="1798" max="1798" width="35.7109375" style="25" customWidth="1"/>
    <col min="1799" max="1799" width="18.5703125" style="25" customWidth="1"/>
    <col min="1800" max="1802" width="14.28515625" style="25" customWidth="1"/>
    <col min="1803" max="1803" width="21.42578125" style="25" customWidth="1"/>
    <col min="1804" max="1805" width="14.28515625" style="25" customWidth="1"/>
    <col min="1806" max="1806" width="11.42578125" style="25" customWidth="1"/>
    <col min="1807" max="1807" width="11.7109375" style="25" customWidth="1"/>
    <col min="1808" max="1808" width="9.5703125" style="25" customWidth="1"/>
    <col min="1809" max="2049" width="11.42578125" style="25"/>
    <col min="2050" max="2053" width="14.28515625" style="25" customWidth="1"/>
    <col min="2054" max="2054" width="35.7109375" style="25" customWidth="1"/>
    <col min="2055" max="2055" width="18.5703125" style="25" customWidth="1"/>
    <col min="2056" max="2058" width="14.28515625" style="25" customWidth="1"/>
    <col min="2059" max="2059" width="21.42578125" style="25" customWidth="1"/>
    <col min="2060" max="2061" width="14.28515625" style="25" customWidth="1"/>
    <col min="2062" max="2062" width="11.42578125" style="25" customWidth="1"/>
    <col min="2063" max="2063" width="11.7109375" style="25" customWidth="1"/>
    <col min="2064" max="2064" width="9.5703125" style="25" customWidth="1"/>
    <col min="2065" max="2305" width="11.42578125" style="25"/>
    <col min="2306" max="2309" width="14.28515625" style="25" customWidth="1"/>
    <col min="2310" max="2310" width="35.7109375" style="25" customWidth="1"/>
    <col min="2311" max="2311" width="18.5703125" style="25" customWidth="1"/>
    <col min="2312" max="2314" width="14.28515625" style="25" customWidth="1"/>
    <col min="2315" max="2315" width="21.42578125" style="25" customWidth="1"/>
    <col min="2316" max="2317" width="14.28515625" style="25" customWidth="1"/>
    <col min="2318" max="2318" width="11.42578125" style="25" customWidth="1"/>
    <col min="2319" max="2319" width="11.7109375" style="25" customWidth="1"/>
    <col min="2320" max="2320" width="9.5703125" style="25" customWidth="1"/>
    <col min="2321" max="2561" width="11.42578125" style="25"/>
    <col min="2562" max="2565" width="14.28515625" style="25" customWidth="1"/>
    <col min="2566" max="2566" width="35.7109375" style="25" customWidth="1"/>
    <col min="2567" max="2567" width="18.5703125" style="25" customWidth="1"/>
    <col min="2568" max="2570" width="14.28515625" style="25" customWidth="1"/>
    <col min="2571" max="2571" width="21.42578125" style="25" customWidth="1"/>
    <col min="2572" max="2573" width="14.28515625" style="25" customWidth="1"/>
    <col min="2574" max="2574" width="11.42578125" style="25" customWidth="1"/>
    <col min="2575" max="2575" width="11.7109375" style="25" customWidth="1"/>
    <col min="2576" max="2576" width="9.5703125" style="25" customWidth="1"/>
    <col min="2577" max="2817" width="11.42578125" style="25"/>
    <col min="2818" max="2821" width="14.28515625" style="25" customWidth="1"/>
    <col min="2822" max="2822" width="35.7109375" style="25" customWidth="1"/>
    <col min="2823" max="2823" width="18.5703125" style="25" customWidth="1"/>
    <col min="2824" max="2826" width="14.28515625" style="25" customWidth="1"/>
    <col min="2827" max="2827" width="21.42578125" style="25" customWidth="1"/>
    <col min="2828" max="2829" width="14.28515625" style="25" customWidth="1"/>
    <col min="2830" max="2830" width="11.42578125" style="25" customWidth="1"/>
    <col min="2831" max="2831" width="11.7109375" style="25" customWidth="1"/>
    <col min="2832" max="2832" width="9.5703125" style="25" customWidth="1"/>
    <col min="2833" max="3073" width="11.42578125" style="25"/>
    <col min="3074" max="3077" width="14.28515625" style="25" customWidth="1"/>
    <col min="3078" max="3078" width="35.7109375" style="25" customWidth="1"/>
    <col min="3079" max="3079" width="18.5703125" style="25" customWidth="1"/>
    <col min="3080" max="3082" width="14.28515625" style="25" customWidth="1"/>
    <col min="3083" max="3083" width="21.42578125" style="25" customWidth="1"/>
    <col min="3084" max="3085" width="14.28515625" style="25" customWidth="1"/>
    <col min="3086" max="3086" width="11.42578125" style="25" customWidth="1"/>
    <col min="3087" max="3087" width="11.7109375" style="25" customWidth="1"/>
    <col min="3088" max="3088" width="9.5703125" style="25" customWidth="1"/>
    <col min="3089" max="3329" width="11.42578125" style="25"/>
    <col min="3330" max="3333" width="14.28515625" style="25" customWidth="1"/>
    <col min="3334" max="3334" width="35.7109375" style="25" customWidth="1"/>
    <col min="3335" max="3335" width="18.5703125" style="25" customWidth="1"/>
    <col min="3336" max="3338" width="14.28515625" style="25" customWidth="1"/>
    <col min="3339" max="3339" width="21.42578125" style="25" customWidth="1"/>
    <col min="3340" max="3341" width="14.28515625" style="25" customWidth="1"/>
    <col min="3342" max="3342" width="11.42578125" style="25" customWidth="1"/>
    <col min="3343" max="3343" width="11.7109375" style="25" customWidth="1"/>
    <col min="3344" max="3344" width="9.5703125" style="25" customWidth="1"/>
    <col min="3345" max="3585" width="11.42578125" style="25"/>
    <col min="3586" max="3589" width="14.28515625" style="25" customWidth="1"/>
    <col min="3590" max="3590" width="35.7109375" style="25" customWidth="1"/>
    <col min="3591" max="3591" width="18.5703125" style="25" customWidth="1"/>
    <col min="3592" max="3594" width="14.28515625" style="25" customWidth="1"/>
    <col min="3595" max="3595" width="21.42578125" style="25" customWidth="1"/>
    <col min="3596" max="3597" width="14.28515625" style="25" customWidth="1"/>
    <col min="3598" max="3598" width="11.42578125" style="25" customWidth="1"/>
    <col min="3599" max="3599" width="11.7109375" style="25" customWidth="1"/>
    <col min="3600" max="3600" width="9.5703125" style="25" customWidth="1"/>
    <col min="3601" max="3841" width="11.42578125" style="25"/>
    <col min="3842" max="3845" width="14.28515625" style="25" customWidth="1"/>
    <col min="3846" max="3846" width="35.7109375" style="25" customWidth="1"/>
    <col min="3847" max="3847" width="18.5703125" style="25" customWidth="1"/>
    <col min="3848" max="3850" width="14.28515625" style="25" customWidth="1"/>
    <col min="3851" max="3851" width="21.42578125" style="25" customWidth="1"/>
    <col min="3852" max="3853" width="14.28515625" style="25" customWidth="1"/>
    <col min="3854" max="3854" width="11.42578125" style="25" customWidth="1"/>
    <col min="3855" max="3855" width="11.7109375" style="25" customWidth="1"/>
    <col min="3856" max="3856" width="9.5703125" style="25" customWidth="1"/>
    <col min="3857" max="4097" width="11.42578125" style="25"/>
    <col min="4098" max="4101" width="14.28515625" style="25" customWidth="1"/>
    <col min="4102" max="4102" width="35.7109375" style="25" customWidth="1"/>
    <col min="4103" max="4103" width="18.5703125" style="25" customWidth="1"/>
    <col min="4104" max="4106" width="14.28515625" style="25" customWidth="1"/>
    <col min="4107" max="4107" width="21.42578125" style="25" customWidth="1"/>
    <col min="4108" max="4109" width="14.28515625" style="25" customWidth="1"/>
    <col min="4110" max="4110" width="11.42578125" style="25" customWidth="1"/>
    <col min="4111" max="4111" width="11.7109375" style="25" customWidth="1"/>
    <col min="4112" max="4112" width="9.5703125" style="25" customWidth="1"/>
    <col min="4113" max="4353" width="11.42578125" style="25"/>
    <col min="4354" max="4357" width="14.28515625" style="25" customWidth="1"/>
    <col min="4358" max="4358" width="35.7109375" style="25" customWidth="1"/>
    <col min="4359" max="4359" width="18.5703125" style="25" customWidth="1"/>
    <col min="4360" max="4362" width="14.28515625" style="25" customWidth="1"/>
    <col min="4363" max="4363" width="21.42578125" style="25" customWidth="1"/>
    <col min="4364" max="4365" width="14.28515625" style="25" customWidth="1"/>
    <col min="4366" max="4366" width="11.42578125" style="25" customWidth="1"/>
    <col min="4367" max="4367" width="11.7109375" style="25" customWidth="1"/>
    <col min="4368" max="4368" width="9.5703125" style="25" customWidth="1"/>
    <col min="4369" max="4609" width="11.42578125" style="25"/>
    <col min="4610" max="4613" width="14.28515625" style="25" customWidth="1"/>
    <col min="4614" max="4614" width="35.7109375" style="25" customWidth="1"/>
    <col min="4615" max="4615" width="18.5703125" style="25" customWidth="1"/>
    <col min="4616" max="4618" width="14.28515625" style="25" customWidth="1"/>
    <col min="4619" max="4619" width="21.42578125" style="25" customWidth="1"/>
    <col min="4620" max="4621" width="14.28515625" style="25" customWidth="1"/>
    <col min="4622" max="4622" width="11.42578125" style="25" customWidth="1"/>
    <col min="4623" max="4623" width="11.7109375" style="25" customWidth="1"/>
    <col min="4624" max="4624" width="9.5703125" style="25" customWidth="1"/>
    <col min="4625" max="4865" width="11.42578125" style="25"/>
    <col min="4866" max="4869" width="14.28515625" style="25" customWidth="1"/>
    <col min="4870" max="4870" width="35.7109375" style="25" customWidth="1"/>
    <col min="4871" max="4871" width="18.5703125" style="25" customWidth="1"/>
    <col min="4872" max="4874" width="14.28515625" style="25" customWidth="1"/>
    <col min="4875" max="4875" width="21.42578125" style="25" customWidth="1"/>
    <col min="4876" max="4877" width="14.28515625" style="25" customWidth="1"/>
    <col min="4878" max="4878" width="11.42578125" style="25" customWidth="1"/>
    <col min="4879" max="4879" width="11.7109375" style="25" customWidth="1"/>
    <col min="4880" max="4880" width="9.5703125" style="25" customWidth="1"/>
    <col min="4881" max="5121" width="11.42578125" style="25"/>
    <col min="5122" max="5125" width="14.28515625" style="25" customWidth="1"/>
    <col min="5126" max="5126" width="35.7109375" style="25" customWidth="1"/>
    <col min="5127" max="5127" width="18.5703125" style="25" customWidth="1"/>
    <col min="5128" max="5130" width="14.28515625" style="25" customWidth="1"/>
    <col min="5131" max="5131" width="21.42578125" style="25" customWidth="1"/>
    <col min="5132" max="5133" width="14.28515625" style="25" customWidth="1"/>
    <col min="5134" max="5134" width="11.42578125" style="25" customWidth="1"/>
    <col min="5135" max="5135" width="11.7109375" style="25" customWidth="1"/>
    <col min="5136" max="5136" width="9.5703125" style="25" customWidth="1"/>
    <col min="5137" max="5377" width="11.42578125" style="25"/>
    <col min="5378" max="5381" width="14.28515625" style="25" customWidth="1"/>
    <col min="5382" max="5382" width="35.7109375" style="25" customWidth="1"/>
    <col min="5383" max="5383" width="18.5703125" style="25" customWidth="1"/>
    <col min="5384" max="5386" width="14.28515625" style="25" customWidth="1"/>
    <col min="5387" max="5387" width="21.42578125" style="25" customWidth="1"/>
    <col min="5388" max="5389" width="14.28515625" style="25" customWidth="1"/>
    <col min="5390" max="5390" width="11.42578125" style="25" customWidth="1"/>
    <col min="5391" max="5391" width="11.7109375" style="25" customWidth="1"/>
    <col min="5392" max="5392" width="9.5703125" style="25" customWidth="1"/>
    <col min="5393" max="5633" width="11.42578125" style="25"/>
    <col min="5634" max="5637" width="14.28515625" style="25" customWidth="1"/>
    <col min="5638" max="5638" width="35.7109375" style="25" customWidth="1"/>
    <col min="5639" max="5639" width="18.5703125" style="25" customWidth="1"/>
    <col min="5640" max="5642" width="14.28515625" style="25" customWidth="1"/>
    <col min="5643" max="5643" width="21.42578125" style="25" customWidth="1"/>
    <col min="5644" max="5645" width="14.28515625" style="25" customWidth="1"/>
    <col min="5646" max="5646" width="11.42578125" style="25" customWidth="1"/>
    <col min="5647" max="5647" width="11.7109375" style="25" customWidth="1"/>
    <col min="5648" max="5648" width="9.5703125" style="25" customWidth="1"/>
    <col min="5649" max="5889" width="11.42578125" style="25"/>
    <col min="5890" max="5893" width="14.28515625" style="25" customWidth="1"/>
    <col min="5894" max="5894" width="35.7109375" style="25" customWidth="1"/>
    <col min="5895" max="5895" width="18.5703125" style="25" customWidth="1"/>
    <col min="5896" max="5898" width="14.28515625" style="25" customWidth="1"/>
    <col min="5899" max="5899" width="21.42578125" style="25" customWidth="1"/>
    <col min="5900" max="5901" width="14.28515625" style="25" customWidth="1"/>
    <col min="5902" max="5902" width="11.42578125" style="25" customWidth="1"/>
    <col min="5903" max="5903" width="11.7109375" style="25" customWidth="1"/>
    <col min="5904" max="5904" width="9.5703125" style="25" customWidth="1"/>
    <col min="5905" max="6145" width="11.42578125" style="25"/>
    <col min="6146" max="6149" width="14.28515625" style="25" customWidth="1"/>
    <col min="6150" max="6150" width="35.7109375" style="25" customWidth="1"/>
    <col min="6151" max="6151" width="18.5703125" style="25" customWidth="1"/>
    <col min="6152" max="6154" width="14.28515625" style="25" customWidth="1"/>
    <col min="6155" max="6155" width="21.42578125" style="25" customWidth="1"/>
    <col min="6156" max="6157" width="14.28515625" style="25" customWidth="1"/>
    <col min="6158" max="6158" width="11.42578125" style="25" customWidth="1"/>
    <col min="6159" max="6159" width="11.7109375" style="25" customWidth="1"/>
    <col min="6160" max="6160" width="9.5703125" style="25" customWidth="1"/>
    <col min="6161" max="6401" width="11.42578125" style="25"/>
    <col min="6402" max="6405" width="14.28515625" style="25" customWidth="1"/>
    <col min="6406" max="6406" width="35.7109375" style="25" customWidth="1"/>
    <col min="6407" max="6407" width="18.5703125" style="25" customWidth="1"/>
    <col min="6408" max="6410" width="14.28515625" style="25" customWidth="1"/>
    <col min="6411" max="6411" width="21.42578125" style="25" customWidth="1"/>
    <col min="6412" max="6413" width="14.28515625" style="25" customWidth="1"/>
    <col min="6414" max="6414" width="11.42578125" style="25" customWidth="1"/>
    <col min="6415" max="6415" width="11.7109375" style="25" customWidth="1"/>
    <col min="6416" max="6416" width="9.5703125" style="25" customWidth="1"/>
    <col min="6417" max="6657" width="11.42578125" style="25"/>
    <col min="6658" max="6661" width="14.28515625" style="25" customWidth="1"/>
    <col min="6662" max="6662" width="35.7109375" style="25" customWidth="1"/>
    <col min="6663" max="6663" width="18.5703125" style="25" customWidth="1"/>
    <col min="6664" max="6666" width="14.28515625" style="25" customWidth="1"/>
    <col min="6667" max="6667" width="21.42578125" style="25" customWidth="1"/>
    <col min="6668" max="6669" width="14.28515625" style="25" customWidth="1"/>
    <col min="6670" max="6670" width="11.42578125" style="25" customWidth="1"/>
    <col min="6671" max="6671" width="11.7109375" style="25" customWidth="1"/>
    <col min="6672" max="6672" width="9.5703125" style="25" customWidth="1"/>
    <col min="6673" max="6913" width="11.42578125" style="25"/>
    <col min="6914" max="6917" width="14.28515625" style="25" customWidth="1"/>
    <col min="6918" max="6918" width="35.7109375" style="25" customWidth="1"/>
    <col min="6919" max="6919" width="18.5703125" style="25" customWidth="1"/>
    <col min="6920" max="6922" width="14.28515625" style="25" customWidth="1"/>
    <col min="6923" max="6923" width="21.42578125" style="25" customWidth="1"/>
    <col min="6924" max="6925" width="14.28515625" style="25" customWidth="1"/>
    <col min="6926" max="6926" width="11.42578125" style="25" customWidth="1"/>
    <col min="6927" max="6927" width="11.7109375" style="25" customWidth="1"/>
    <col min="6928" max="6928" width="9.5703125" style="25" customWidth="1"/>
    <col min="6929" max="7169" width="11.42578125" style="25"/>
    <col min="7170" max="7173" width="14.28515625" style="25" customWidth="1"/>
    <col min="7174" max="7174" width="35.7109375" style="25" customWidth="1"/>
    <col min="7175" max="7175" width="18.5703125" style="25" customWidth="1"/>
    <col min="7176" max="7178" width="14.28515625" style="25" customWidth="1"/>
    <col min="7179" max="7179" width="21.42578125" style="25" customWidth="1"/>
    <col min="7180" max="7181" width="14.28515625" style="25" customWidth="1"/>
    <col min="7182" max="7182" width="11.42578125" style="25" customWidth="1"/>
    <col min="7183" max="7183" width="11.7109375" style="25" customWidth="1"/>
    <col min="7184" max="7184" width="9.5703125" style="25" customWidth="1"/>
    <col min="7185" max="7425" width="11.42578125" style="25"/>
    <col min="7426" max="7429" width="14.28515625" style="25" customWidth="1"/>
    <col min="7430" max="7430" width="35.7109375" style="25" customWidth="1"/>
    <col min="7431" max="7431" width="18.5703125" style="25" customWidth="1"/>
    <col min="7432" max="7434" width="14.28515625" style="25" customWidth="1"/>
    <col min="7435" max="7435" width="21.42578125" style="25" customWidth="1"/>
    <col min="7436" max="7437" width="14.28515625" style="25" customWidth="1"/>
    <col min="7438" max="7438" width="11.42578125" style="25" customWidth="1"/>
    <col min="7439" max="7439" width="11.7109375" style="25" customWidth="1"/>
    <col min="7440" max="7440" width="9.5703125" style="25" customWidth="1"/>
    <col min="7441" max="7681" width="11.42578125" style="25"/>
    <col min="7682" max="7685" width="14.28515625" style="25" customWidth="1"/>
    <col min="7686" max="7686" width="35.7109375" style="25" customWidth="1"/>
    <col min="7687" max="7687" width="18.5703125" style="25" customWidth="1"/>
    <col min="7688" max="7690" width="14.28515625" style="25" customWidth="1"/>
    <col min="7691" max="7691" width="21.42578125" style="25" customWidth="1"/>
    <col min="7692" max="7693" width="14.28515625" style="25" customWidth="1"/>
    <col min="7694" max="7694" width="11.42578125" style="25" customWidth="1"/>
    <col min="7695" max="7695" width="11.7109375" style="25" customWidth="1"/>
    <col min="7696" max="7696" width="9.5703125" style="25" customWidth="1"/>
    <col min="7697" max="7937" width="11.42578125" style="25"/>
    <col min="7938" max="7941" width="14.28515625" style="25" customWidth="1"/>
    <col min="7942" max="7942" width="35.7109375" style="25" customWidth="1"/>
    <col min="7943" max="7943" width="18.5703125" style="25" customWidth="1"/>
    <col min="7944" max="7946" width="14.28515625" style="25" customWidth="1"/>
    <col min="7947" max="7947" width="21.42578125" style="25" customWidth="1"/>
    <col min="7948" max="7949" width="14.28515625" style="25" customWidth="1"/>
    <col min="7950" max="7950" width="11.42578125" style="25" customWidth="1"/>
    <col min="7951" max="7951" width="11.7109375" style="25" customWidth="1"/>
    <col min="7952" max="7952" width="9.5703125" style="25" customWidth="1"/>
    <col min="7953" max="8193" width="11.42578125" style="25"/>
    <col min="8194" max="8197" width="14.28515625" style="25" customWidth="1"/>
    <col min="8198" max="8198" width="35.7109375" style="25" customWidth="1"/>
    <col min="8199" max="8199" width="18.5703125" style="25" customWidth="1"/>
    <col min="8200" max="8202" width="14.28515625" style="25" customWidth="1"/>
    <col min="8203" max="8203" width="21.42578125" style="25" customWidth="1"/>
    <col min="8204" max="8205" width="14.28515625" style="25" customWidth="1"/>
    <col min="8206" max="8206" width="11.42578125" style="25" customWidth="1"/>
    <col min="8207" max="8207" width="11.7109375" style="25" customWidth="1"/>
    <col min="8208" max="8208" width="9.5703125" style="25" customWidth="1"/>
    <col min="8209" max="8449" width="11.42578125" style="25"/>
    <col min="8450" max="8453" width="14.28515625" style="25" customWidth="1"/>
    <col min="8454" max="8454" width="35.7109375" style="25" customWidth="1"/>
    <col min="8455" max="8455" width="18.5703125" style="25" customWidth="1"/>
    <col min="8456" max="8458" width="14.28515625" style="25" customWidth="1"/>
    <col min="8459" max="8459" width="21.42578125" style="25" customWidth="1"/>
    <col min="8460" max="8461" width="14.28515625" style="25" customWidth="1"/>
    <col min="8462" max="8462" width="11.42578125" style="25" customWidth="1"/>
    <col min="8463" max="8463" width="11.7109375" style="25" customWidth="1"/>
    <col min="8464" max="8464" width="9.5703125" style="25" customWidth="1"/>
    <col min="8465" max="8705" width="11.42578125" style="25"/>
    <col min="8706" max="8709" width="14.28515625" style="25" customWidth="1"/>
    <col min="8710" max="8710" width="35.7109375" style="25" customWidth="1"/>
    <col min="8711" max="8711" width="18.5703125" style="25" customWidth="1"/>
    <col min="8712" max="8714" width="14.28515625" style="25" customWidth="1"/>
    <col min="8715" max="8715" width="21.42578125" style="25" customWidth="1"/>
    <col min="8716" max="8717" width="14.28515625" style="25" customWidth="1"/>
    <col min="8718" max="8718" width="11.42578125" style="25" customWidth="1"/>
    <col min="8719" max="8719" width="11.7109375" style="25" customWidth="1"/>
    <col min="8720" max="8720" width="9.5703125" style="25" customWidth="1"/>
    <col min="8721" max="8961" width="11.42578125" style="25"/>
    <col min="8962" max="8965" width="14.28515625" style="25" customWidth="1"/>
    <col min="8966" max="8966" width="35.7109375" style="25" customWidth="1"/>
    <col min="8967" max="8967" width="18.5703125" style="25" customWidth="1"/>
    <col min="8968" max="8970" width="14.28515625" style="25" customWidth="1"/>
    <col min="8971" max="8971" width="21.42578125" style="25" customWidth="1"/>
    <col min="8972" max="8973" width="14.28515625" style="25" customWidth="1"/>
    <col min="8974" max="8974" width="11.42578125" style="25" customWidth="1"/>
    <col min="8975" max="8975" width="11.7109375" style="25" customWidth="1"/>
    <col min="8976" max="8976" width="9.5703125" style="25" customWidth="1"/>
    <col min="8977" max="9217" width="11.42578125" style="25"/>
    <col min="9218" max="9221" width="14.28515625" style="25" customWidth="1"/>
    <col min="9222" max="9222" width="35.7109375" style="25" customWidth="1"/>
    <col min="9223" max="9223" width="18.5703125" style="25" customWidth="1"/>
    <col min="9224" max="9226" width="14.28515625" style="25" customWidth="1"/>
    <col min="9227" max="9227" width="21.42578125" style="25" customWidth="1"/>
    <col min="9228" max="9229" width="14.28515625" style="25" customWidth="1"/>
    <col min="9230" max="9230" width="11.42578125" style="25" customWidth="1"/>
    <col min="9231" max="9231" width="11.7109375" style="25" customWidth="1"/>
    <col min="9232" max="9232" width="9.5703125" style="25" customWidth="1"/>
    <col min="9233" max="9473" width="11.42578125" style="25"/>
    <col min="9474" max="9477" width="14.28515625" style="25" customWidth="1"/>
    <col min="9478" max="9478" width="35.7109375" style="25" customWidth="1"/>
    <col min="9479" max="9479" width="18.5703125" style="25" customWidth="1"/>
    <col min="9480" max="9482" width="14.28515625" style="25" customWidth="1"/>
    <col min="9483" max="9483" width="21.42578125" style="25" customWidth="1"/>
    <col min="9484" max="9485" width="14.28515625" style="25" customWidth="1"/>
    <col min="9486" max="9486" width="11.42578125" style="25" customWidth="1"/>
    <col min="9487" max="9487" width="11.7109375" style="25" customWidth="1"/>
    <col min="9488" max="9488" width="9.5703125" style="25" customWidth="1"/>
    <col min="9489" max="9729" width="11.42578125" style="25"/>
    <col min="9730" max="9733" width="14.28515625" style="25" customWidth="1"/>
    <col min="9734" max="9734" width="35.7109375" style="25" customWidth="1"/>
    <col min="9735" max="9735" width="18.5703125" style="25" customWidth="1"/>
    <col min="9736" max="9738" width="14.28515625" style="25" customWidth="1"/>
    <col min="9739" max="9739" width="21.42578125" style="25" customWidth="1"/>
    <col min="9740" max="9741" width="14.28515625" style="25" customWidth="1"/>
    <col min="9742" max="9742" width="11.42578125" style="25" customWidth="1"/>
    <col min="9743" max="9743" width="11.7109375" style="25" customWidth="1"/>
    <col min="9744" max="9744" width="9.5703125" style="25" customWidth="1"/>
    <col min="9745" max="9985" width="11.42578125" style="25"/>
    <col min="9986" max="9989" width="14.28515625" style="25" customWidth="1"/>
    <col min="9990" max="9990" width="35.7109375" style="25" customWidth="1"/>
    <col min="9991" max="9991" width="18.5703125" style="25" customWidth="1"/>
    <col min="9992" max="9994" width="14.28515625" style="25" customWidth="1"/>
    <col min="9995" max="9995" width="21.42578125" style="25" customWidth="1"/>
    <col min="9996" max="9997" width="14.28515625" style="25" customWidth="1"/>
    <col min="9998" max="9998" width="11.42578125" style="25" customWidth="1"/>
    <col min="9999" max="9999" width="11.7109375" style="25" customWidth="1"/>
    <col min="10000" max="10000" width="9.5703125" style="25" customWidth="1"/>
    <col min="10001" max="10241" width="11.42578125" style="25"/>
    <col min="10242" max="10245" width="14.28515625" style="25" customWidth="1"/>
    <col min="10246" max="10246" width="35.7109375" style="25" customWidth="1"/>
    <col min="10247" max="10247" width="18.5703125" style="25" customWidth="1"/>
    <col min="10248" max="10250" width="14.28515625" style="25" customWidth="1"/>
    <col min="10251" max="10251" width="21.42578125" style="25" customWidth="1"/>
    <col min="10252" max="10253" width="14.28515625" style="25" customWidth="1"/>
    <col min="10254" max="10254" width="11.42578125" style="25" customWidth="1"/>
    <col min="10255" max="10255" width="11.7109375" style="25" customWidth="1"/>
    <col min="10256" max="10256" width="9.5703125" style="25" customWidth="1"/>
    <col min="10257" max="10497" width="11.42578125" style="25"/>
    <col min="10498" max="10501" width="14.28515625" style="25" customWidth="1"/>
    <col min="10502" max="10502" width="35.7109375" style="25" customWidth="1"/>
    <col min="10503" max="10503" width="18.5703125" style="25" customWidth="1"/>
    <col min="10504" max="10506" width="14.28515625" style="25" customWidth="1"/>
    <col min="10507" max="10507" width="21.42578125" style="25" customWidth="1"/>
    <col min="10508" max="10509" width="14.28515625" style="25" customWidth="1"/>
    <col min="10510" max="10510" width="11.42578125" style="25" customWidth="1"/>
    <col min="10511" max="10511" width="11.7109375" style="25" customWidth="1"/>
    <col min="10512" max="10512" width="9.5703125" style="25" customWidth="1"/>
    <col min="10513" max="10753" width="11.42578125" style="25"/>
    <col min="10754" max="10757" width="14.28515625" style="25" customWidth="1"/>
    <col min="10758" max="10758" width="35.7109375" style="25" customWidth="1"/>
    <col min="10759" max="10759" width="18.5703125" style="25" customWidth="1"/>
    <col min="10760" max="10762" width="14.28515625" style="25" customWidth="1"/>
    <col min="10763" max="10763" width="21.42578125" style="25" customWidth="1"/>
    <col min="10764" max="10765" width="14.28515625" style="25" customWidth="1"/>
    <col min="10766" max="10766" width="11.42578125" style="25" customWidth="1"/>
    <col min="10767" max="10767" width="11.7109375" style="25" customWidth="1"/>
    <col min="10768" max="10768" width="9.5703125" style="25" customWidth="1"/>
    <col min="10769" max="11009" width="11.42578125" style="25"/>
    <col min="11010" max="11013" width="14.28515625" style="25" customWidth="1"/>
    <col min="11014" max="11014" width="35.7109375" style="25" customWidth="1"/>
    <col min="11015" max="11015" width="18.5703125" style="25" customWidth="1"/>
    <col min="11016" max="11018" width="14.28515625" style="25" customWidth="1"/>
    <col min="11019" max="11019" width="21.42578125" style="25" customWidth="1"/>
    <col min="11020" max="11021" width="14.28515625" style="25" customWidth="1"/>
    <col min="11022" max="11022" width="11.42578125" style="25" customWidth="1"/>
    <col min="11023" max="11023" width="11.7109375" style="25" customWidth="1"/>
    <col min="11024" max="11024" width="9.5703125" style="25" customWidth="1"/>
    <col min="11025" max="11265" width="11.42578125" style="25"/>
    <col min="11266" max="11269" width="14.28515625" style="25" customWidth="1"/>
    <col min="11270" max="11270" width="35.7109375" style="25" customWidth="1"/>
    <col min="11271" max="11271" width="18.5703125" style="25" customWidth="1"/>
    <col min="11272" max="11274" width="14.28515625" style="25" customWidth="1"/>
    <col min="11275" max="11275" width="21.42578125" style="25" customWidth="1"/>
    <col min="11276" max="11277" width="14.28515625" style="25" customWidth="1"/>
    <col min="11278" max="11278" width="11.42578125" style="25" customWidth="1"/>
    <col min="11279" max="11279" width="11.7109375" style="25" customWidth="1"/>
    <col min="11280" max="11280" width="9.5703125" style="25" customWidth="1"/>
    <col min="11281" max="11521" width="11.42578125" style="25"/>
    <col min="11522" max="11525" width="14.28515625" style="25" customWidth="1"/>
    <col min="11526" max="11526" width="35.7109375" style="25" customWidth="1"/>
    <col min="11527" max="11527" width="18.5703125" style="25" customWidth="1"/>
    <col min="11528" max="11530" width="14.28515625" style="25" customWidth="1"/>
    <col min="11531" max="11531" width="21.42578125" style="25" customWidth="1"/>
    <col min="11532" max="11533" width="14.28515625" style="25" customWidth="1"/>
    <col min="11534" max="11534" width="11.42578125" style="25" customWidth="1"/>
    <col min="11535" max="11535" width="11.7109375" style="25" customWidth="1"/>
    <col min="11536" max="11536" width="9.5703125" style="25" customWidth="1"/>
    <col min="11537" max="11777" width="11.42578125" style="25"/>
    <col min="11778" max="11781" width="14.28515625" style="25" customWidth="1"/>
    <col min="11782" max="11782" width="35.7109375" style="25" customWidth="1"/>
    <col min="11783" max="11783" width="18.5703125" style="25" customWidth="1"/>
    <col min="11784" max="11786" width="14.28515625" style="25" customWidth="1"/>
    <col min="11787" max="11787" width="21.42578125" style="25" customWidth="1"/>
    <col min="11788" max="11789" width="14.28515625" style="25" customWidth="1"/>
    <col min="11790" max="11790" width="11.42578125" style="25" customWidth="1"/>
    <col min="11791" max="11791" width="11.7109375" style="25" customWidth="1"/>
    <col min="11792" max="11792" width="9.5703125" style="25" customWidth="1"/>
    <col min="11793" max="12033" width="11.42578125" style="25"/>
    <col min="12034" max="12037" width="14.28515625" style="25" customWidth="1"/>
    <col min="12038" max="12038" width="35.7109375" style="25" customWidth="1"/>
    <col min="12039" max="12039" width="18.5703125" style="25" customWidth="1"/>
    <col min="12040" max="12042" width="14.28515625" style="25" customWidth="1"/>
    <col min="12043" max="12043" width="21.42578125" style="25" customWidth="1"/>
    <col min="12044" max="12045" width="14.28515625" style="25" customWidth="1"/>
    <col min="12046" max="12046" width="11.42578125" style="25" customWidth="1"/>
    <col min="12047" max="12047" width="11.7109375" style="25" customWidth="1"/>
    <col min="12048" max="12048" width="9.5703125" style="25" customWidth="1"/>
    <col min="12049" max="12289" width="11.42578125" style="25"/>
    <col min="12290" max="12293" width="14.28515625" style="25" customWidth="1"/>
    <col min="12294" max="12294" width="35.7109375" style="25" customWidth="1"/>
    <col min="12295" max="12295" width="18.5703125" style="25" customWidth="1"/>
    <col min="12296" max="12298" width="14.28515625" style="25" customWidth="1"/>
    <col min="12299" max="12299" width="21.42578125" style="25" customWidth="1"/>
    <col min="12300" max="12301" width="14.28515625" style="25" customWidth="1"/>
    <col min="12302" max="12302" width="11.42578125" style="25" customWidth="1"/>
    <col min="12303" max="12303" width="11.7109375" style="25" customWidth="1"/>
    <col min="12304" max="12304" width="9.5703125" style="25" customWidth="1"/>
    <col min="12305" max="12545" width="11.42578125" style="25"/>
    <col min="12546" max="12549" width="14.28515625" style="25" customWidth="1"/>
    <col min="12550" max="12550" width="35.7109375" style="25" customWidth="1"/>
    <col min="12551" max="12551" width="18.5703125" style="25" customWidth="1"/>
    <col min="12552" max="12554" width="14.28515625" style="25" customWidth="1"/>
    <col min="12555" max="12555" width="21.42578125" style="25" customWidth="1"/>
    <col min="12556" max="12557" width="14.28515625" style="25" customWidth="1"/>
    <col min="12558" max="12558" width="11.42578125" style="25" customWidth="1"/>
    <col min="12559" max="12559" width="11.7109375" style="25" customWidth="1"/>
    <col min="12560" max="12560" width="9.5703125" style="25" customWidth="1"/>
    <col min="12561" max="12801" width="11.42578125" style="25"/>
    <col min="12802" max="12805" width="14.28515625" style="25" customWidth="1"/>
    <col min="12806" max="12806" width="35.7109375" style="25" customWidth="1"/>
    <col min="12807" max="12807" width="18.5703125" style="25" customWidth="1"/>
    <col min="12808" max="12810" width="14.28515625" style="25" customWidth="1"/>
    <col min="12811" max="12811" width="21.42578125" style="25" customWidth="1"/>
    <col min="12812" max="12813" width="14.28515625" style="25" customWidth="1"/>
    <col min="12814" max="12814" width="11.42578125" style="25" customWidth="1"/>
    <col min="12815" max="12815" width="11.7109375" style="25" customWidth="1"/>
    <col min="12816" max="12816" width="9.5703125" style="25" customWidth="1"/>
    <col min="12817" max="13057" width="11.42578125" style="25"/>
    <col min="13058" max="13061" width="14.28515625" style="25" customWidth="1"/>
    <col min="13062" max="13062" width="35.7109375" style="25" customWidth="1"/>
    <col min="13063" max="13063" width="18.5703125" style="25" customWidth="1"/>
    <col min="13064" max="13066" width="14.28515625" style="25" customWidth="1"/>
    <col min="13067" max="13067" width="21.42578125" style="25" customWidth="1"/>
    <col min="13068" max="13069" width="14.28515625" style="25" customWidth="1"/>
    <col min="13070" max="13070" width="11.42578125" style="25" customWidth="1"/>
    <col min="13071" max="13071" width="11.7109375" style="25" customWidth="1"/>
    <col min="13072" max="13072" width="9.5703125" style="25" customWidth="1"/>
    <col min="13073" max="13313" width="11.42578125" style="25"/>
    <col min="13314" max="13317" width="14.28515625" style="25" customWidth="1"/>
    <col min="13318" max="13318" width="35.7109375" style="25" customWidth="1"/>
    <col min="13319" max="13319" width="18.5703125" style="25" customWidth="1"/>
    <col min="13320" max="13322" width="14.28515625" style="25" customWidth="1"/>
    <col min="13323" max="13323" width="21.42578125" style="25" customWidth="1"/>
    <col min="13324" max="13325" width="14.28515625" style="25" customWidth="1"/>
    <col min="13326" max="13326" width="11.42578125" style="25" customWidth="1"/>
    <col min="13327" max="13327" width="11.7109375" style="25" customWidth="1"/>
    <col min="13328" max="13328" width="9.5703125" style="25" customWidth="1"/>
    <col min="13329" max="13569" width="11.42578125" style="25"/>
    <col min="13570" max="13573" width="14.28515625" style="25" customWidth="1"/>
    <col min="13574" max="13574" width="35.7109375" style="25" customWidth="1"/>
    <col min="13575" max="13575" width="18.5703125" style="25" customWidth="1"/>
    <col min="13576" max="13578" width="14.28515625" style="25" customWidth="1"/>
    <col min="13579" max="13579" width="21.42578125" style="25" customWidth="1"/>
    <col min="13580" max="13581" width="14.28515625" style="25" customWidth="1"/>
    <col min="13582" max="13582" width="11.42578125" style="25" customWidth="1"/>
    <col min="13583" max="13583" width="11.7109375" style="25" customWidth="1"/>
    <col min="13584" max="13584" width="9.5703125" style="25" customWidth="1"/>
    <col min="13585" max="13825" width="11.42578125" style="25"/>
    <col min="13826" max="13829" width="14.28515625" style="25" customWidth="1"/>
    <col min="13830" max="13830" width="35.7109375" style="25" customWidth="1"/>
    <col min="13831" max="13831" width="18.5703125" style="25" customWidth="1"/>
    <col min="13832" max="13834" width="14.28515625" style="25" customWidth="1"/>
    <col min="13835" max="13835" width="21.42578125" style="25" customWidth="1"/>
    <col min="13836" max="13837" width="14.28515625" style="25" customWidth="1"/>
    <col min="13838" max="13838" width="11.42578125" style="25" customWidth="1"/>
    <col min="13839" max="13839" width="11.7109375" style="25" customWidth="1"/>
    <col min="13840" max="13840" width="9.5703125" style="25" customWidth="1"/>
    <col min="13841" max="14081" width="11.42578125" style="25"/>
    <col min="14082" max="14085" width="14.28515625" style="25" customWidth="1"/>
    <col min="14086" max="14086" width="35.7109375" style="25" customWidth="1"/>
    <col min="14087" max="14087" width="18.5703125" style="25" customWidth="1"/>
    <col min="14088" max="14090" width="14.28515625" style="25" customWidth="1"/>
    <col min="14091" max="14091" width="21.42578125" style="25" customWidth="1"/>
    <col min="14092" max="14093" width="14.28515625" style="25" customWidth="1"/>
    <col min="14094" max="14094" width="11.42578125" style="25" customWidth="1"/>
    <col min="14095" max="14095" width="11.7109375" style="25" customWidth="1"/>
    <col min="14096" max="14096" width="9.5703125" style="25" customWidth="1"/>
    <col min="14097" max="14337" width="11.42578125" style="25"/>
    <col min="14338" max="14341" width="14.28515625" style="25" customWidth="1"/>
    <col min="14342" max="14342" width="35.7109375" style="25" customWidth="1"/>
    <col min="14343" max="14343" width="18.5703125" style="25" customWidth="1"/>
    <col min="14344" max="14346" width="14.28515625" style="25" customWidth="1"/>
    <col min="14347" max="14347" width="21.42578125" style="25" customWidth="1"/>
    <col min="14348" max="14349" width="14.28515625" style="25" customWidth="1"/>
    <col min="14350" max="14350" width="11.42578125" style="25" customWidth="1"/>
    <col min="14351" max="14351" width="11.7109375" style="25" customWidth="1"/>
    <col min="14352" max="14352" width="9.5703125" style="25" customWidth="1"/>
    <col min="14353" max="14593" width="11.42578125" style="25"/>
    <col min="14594" max="14597" width="14.28515625" style="25" customWidth="1"/>
    <col min="14598" max="14598" width="35.7109375" style="25" customWidth="1"/>
    <col min="14599" max="14599" width="18.5703125" style="25" customWidth="1"/>
    <col min="14600" max="14602" width="14.28515625" style="25" customWidth="1"/>
    <col min="14603" max="14603" width="21.42578125" style="25" customWidth="1"/>
    <col min="14604" max="14605" width="14.28515625" style="25" customWidth="1"/>
    <col min="14606" max="14606" width="11.42578125" style="25" customWidth="1"/>
    <col min="14607" max="14607" width="11.7109375" style="25" customWidth="1"/>
    <col min="14608" max="14608" width="9.5703125" style="25" customWidth="1"/>
    <col min="14609" max="14849" width="11.42578125" style="25"/>
    <col min="14850" max="14853" width="14.28515625" style="25" customWidth="1"/>
    <col min="14854" max="14854" width="35.7109375" style="25" customWidth="1"/>
    <col min="14855" max="14855" width="18.5703125" style="25" customWidth="1"/>
    <col min="14856" max="14858" width="14.28515625" style="25" customWidth="1"/>
    <col min="14859" max="14859" width="21.42578125" style="25" customWidth="1"/>
    <col min="14860" max="14861" width="14.28515625" style="25" customWidth="1"/>
    <col min="14862" max="14862" width="11.42578125" style="25" customWidth="1"/>
    <col min="14863" max="14863" width="11.7109375" style="25" customWidth="1"/>
    <col min="14864" max="14864" width="9.5703125" style="25" customWidth="1"/>
    <col min="14865" max="15105" width="11.42578125" style="25"/>
    <col min="15106" max="15109" width="14.28515625" style="25" customWidth="1"/>
    <col min="15110" max="15110" width="35.7109375" style="25" customWidth="1"/>
    <col min="15111" max="15111" width="18.5703125" style="25" customWidth="1"/>
    <col min="15112" max="15114" width="14.28515625" style="25" customWidth="1"/>
    <col min="15115" max="15115" width="21.42578125" style="25" customWidth="1"/>
    <col min="15116" max="15117" width="14.28515625" style="25" customWidth="1"/>
    <col min="15118" max="15118" width="11.42578125" style="25" customWidth="1"/>
    <col min="15119" max="15119" width="11.7109375" style="25" customWidth="1"/>
    <col min="15120" max="15120" width="9.5703125" style="25" customWidth="1"/>
    <col min="15121" max="15361" width="11.42578125" style="25"/>
    <col min="15362" max="15365" width="14.28515625" style="25" customWidth="1"/>
    <col min="15366" max="15366" width="35.7109375" style="25" customWidth="1"/>
    <col min="15367" max="15367" width="18.5703125" style="25" customWidth="1"/>
    <col min="15368" max="15370" width="14.28515625" style="25" customWidth="1"/>
    <col min="15371" max="15371" width="21.42578125" style="25" customWidth="1"/>
    <col min="15372" max="15373" width="14.28515625" style="25" customWidth="1"/>
    <col min="15374" max="15374" width="11.42578125" style="25" customWidth="1"/>
    <col min="15375" max="15375" width="11.7109375" style="25" customWidth="1"/>
    <col min="15376" max="15376" width="9.5703125" style="25" customWidth="1"/>
    <col min="15377" max="15617" width="11.42578125" style="25"/>
    <col min="15618" max="15621" width="14.28515625" style="25" customWidth="1"/>
    <col min="15622" max="15622" width="35.7109375" style="25" customWidth="1"/>
    <col min="15623" max="15623" width="18.5703125" style="25" customWidth="1"/>
    <col min="15624" max="15626" width="14.28515625" style="25" customWidth="1"/>
    <col min="15627" max="15627" width="21.42578125" style="25" customWidth="1"/>
    <col min="15628" max="15629" width="14.28515625" style="25" customWidth="1"/>
    <col min="15630" max="15630" width="11.42578125" style="25" customWidth="1"/>
    <col min="15631" max="15631" width="11.7109375" style="25" customWidth="1"/>
    <col min="15632" max="15632" width="9.5703125" style="25" customWidth="1"/>
    <col min="15633" max="15873" width="11.42578125" style="25"/>
    <col min="15874" max="15877" width="14.28515625" style="25" customWidth="1"/>
    <col min="15878" max="15878" width="35.7109375" style="25" customWidth="1"/>
    <col min="15879" max="15879" width="18.5703125" style="25" customWidth="1"/>
    <col min="15880" max="15882" width="14.28515625" style="25" customWidth="1"/>
    <col min="15883" max="15883" width="21.42578125" style="25" customWidth="1"/>
    <col min="15884" max="15885" width="14.28515625" style="25" customWidth="1"/>
    <col min="15886" max="15886" width="11.42578125" style="25" customWidth="1"/>
    <col min="15887" max="15887" width="11.7109375" style="25" customWidth="1"/>
    <col min="15888" max="15888" width="9.5703125" style="25" customWidth="1"/>
    <col min="15889" max="16129" width="11.42578125" style="25"/>
    <col min="16130" max="16133" width="14.28515625" style="25" customWidth="1"/>
    <col min="16134" max="16134" width="35.7109375" style="25" customWidth="1"/>
    <col min="16135" max="16135" width="18.5703125" style="25" customWidth="1"/>
    <col min="16136" max="16138" width="14.28515625" style="25" customWidth="1"/>
    <col min="16139" max="16139" width="21.42578125" style="25" customWidth="1"/>
    <col min="16140" max="16141" width="14.28515625" style="25" customWidth="1"/>
    <col min="16142" max="16142" width="11.42578125" style="25" customWidth="1"/>
    <col min="16143" max="16143" width="11.7109375" style="25" customWidth="1"/>
    <col min="16144" max="16144" width="9.5703125" style="25" customWidth="1"/>
    <col min="16145" max="16384" width="11.42578125" style="25"/>
  </cols>
  <sheetData>
    <row r="1" spans="1:21" s="24" customFormat="1" ht="51" x14ac:dyDescent="0.25">
      <c r="A1" s="21" t="s">
        <v>39</v>
      </c>
      <c r="B1" s="22" t="s">
        <v>10</v>
      </c>
      <c r="C1" s="21" t="s">
        <v>40</v>
      </c>
      <c r="D1" s="21" t="s">
        <v>37</v>
      </c>
      <c r="E1" s="21" t="s">
        <v>41</v>
      </c>
      <c r="F1" s="21" t="s">
        <v>42</v>
      </c>
      <c r="G1" s="21" t="s">
        <v>43</v>
      </c>
      <c r="H1" s="21" t="s">
        <v>44</v>
      </c>
      <c r="I1" s="21" t="s">
        <v>45</v>
      </c>
      <c r="J1" s="21" t="s">
        <v>46</v>
      </c>
      <c r="K1" s="21" t="s">
        <v>47</v>
      </c>
      <c r="L1" s="21" t="s">
        <v>48</v>
      </c>
      <c r="M1" s="21" t="s">
        <v>49</v>
      </c>
      <c r="N1" s="22" t="s">
        <v>50</v>
      </c>
      <c r="O1" s="22" t="s">
        <v>51</v>
      </c>
      <c r="P1" s="22" t="s">
        <v>52</v>
      </c>
      <c r="Q1" s="22" t="s">
        <v>53</v>
      </c>
      <c r="R1" s="22" t="s">
        <v>54</v>
      </c>
      <c r="S1" s="23" t="s">
        <v>55</v>
      </c>
      <c r="T1" s="23" t="s">
        <v>56</v>
      </c>
      <c r="U1" s="23" t="s">
        <v>57</v>
      </c>
    </row>
    <row r="2" spans="1:21" s="16" customFormat="1" ht="33.200000000000003" customHeight="1" x14ac:dyDescent="0.2">
      <c r="A2" s="26">
        <v>42736</v>
      </c>
      <c r="B2" s="19" t="s">
        <v>21</v>
      </c>
      <c r="C2" s="40" t="s">
        <v>58</v>
      </c>
      <c r="D2" s="17" t="s">
        <v>80</v>
      </c>
      <c r="E2" s="17" t="s">
        <v>374</v>
      </c>
      <c r="F2" s="17" t="s">
        <v>375</v>
      </c>
      <c r="G2" s="17" t="s">
        <v>376</v>
      </c>
      <c r="H2" s="17" t="s">
        <v>63</v>
      </c>
      <c r="I2" s="17" t="s">
        <v>377</v>
      </c>
      <c r="J2" s="17"/>
      <c r="K2" s="17" t="s">
        <v>378</v>
      </c>
      <c r="L2" s="17" t="s">
        <v>67</v>
      </c>
      <c r="M2" s="17" t="s">
        <v>379</v>
      </c>
      <c r="N2" s="18">
        <v>206</v>
      </c>
      <c r="O2" s="18" t="s">
        <v>69</v>
      </c>
      <c r="P2" s="18">
        <v>15</v>
      </c>
      <c r="Q2" s="18">
        <f>+N2-1</f>
        <v>205</v>
      </c>
      <c r="R2" s="19">
        <f>+A2+N2</f>
        <v>42942</v>
      </c>
      <c r="S2" s="18" t="s">
        <v>434</v>
      </c>
      <c r="T2" s="18" t="s">
        <v>437</v>
      </c>
      <c r="U2" s="20">
        <f>+NETWORKDAYS(A2,R2)</f>
        <v>148</v>
      </c>
    </row>
    <row r="3" spans="1:21" s="16" customFormat="1" ht="33.200000000000003" customHeight="1" x14ac:dyDescent="0.2">
      <c r="A3" s="26">
        <v>42740</v>
      </c>
      <c r="B3" s="19" t="s">
        <v>21</v>
      </c>
      <c r="C3" s="40" t="s">
        <v>58</v>
      </c>
      <c r="D3" s="17" t="s">
        <v>59</v>
      </c>
      <c r="E3" s="17" t="s">
        <v>60</v>
      </c>
      <c r="F3" s="17" t="s">
        <v>61</v>
      </c>
      <c r="G3" s="17" t="s">
        <v>62</v>
      </c>
      <c r="H3" s="17" t="s">
        <v>63</v>
      </c>
      <c r="I3" s="17" t="s">
        <v>64</v>
      </c>
      <c r="J3" s="17" t="s">
        <v>65</v>
      </c>
      <c r="K3" s="17" t="s">
        <v>66</v>
      </c>
      <c r="L3" s="17" t="s">
        <v>67</v>
      </c>
      <c r="M3" s="17" t="s">
        <v>68</v>
      </c>
      <c r="N3" s="18">
        <v>5</v>
      </c>
      <c r="O3" s="18" t="s">
        <v>69</v>
      </c>
      <c r="P3" s="18">
        <v>30</v>
      </c>
      <c r="Q3" s="18">
        <f t="shared" ref="Q3:Q66" si="0">+N3-1</f>
        <v>4</v>
      </c>
      <c r="R3" s="19">
        <f t="shared" ref="R3:R66" si="1">+A3+N3</f>
        <v>42745</v>
      </c>
      <c r="S3" s="18" t="s">
        <v>21</v>
      </c>
      <c r="T3" s="18" t="s">
        <v>24</v>
      </c>
      <c r="U3" s="20">
        <f t="shared" ref="U3:U66" si="2">+NETWORKDAYS(A3,R3)</f>
        <v>4</v>
      </c>
    </row>
    <row r="4" spans="1:21" s="16" customFormat="1" ht="33.200000000000003" customHeight="1" x14ac:dyDescent="0.2">
      <c r="A4" s="26">
        <v>42742</v>
      </c>
      <c r="B4" s="19" t="s">
        <v>21</v>
      </c>
      <c r="C4" s="40" t="s">
        <v>58</v>
      </c>
      <c r="D4" s="17" t="s">
        <v>59</v>
      </c>
      <c r="E4" s="17" t="s">
        <v>60</v>
      </c>
      <c r="F4" s="17" t="s">
        <v>70</v>
      </c>
      <c r="G4" s="17" t="s">
        <v>71</v>
      </c>
      <c r="H4" s="17" t="s">
        <v>63</v>
      </c>
      <c r="I4" s="17" t="s">
        <v>64</v>
      </c>
      <c r="J4" s="17" t="s">
        <v>65</v>
      </c>
      <c r="K4" s="17" t="s">
        <v>72</v>
      </c>
      <c r="L4" s="17" t="s">
        <v>67</v>
      </c>
      <c r="M4" s="17" t="s">
        <v>73</v>
      </c>
      <c r="N4" s="18">
        <v>12</v>
      </c>
      <c r="O4" s="18" t="s">
        <v>69</v>
      </c>
      <c r="P4" s="18">
        <v>30</v>
      </c>
      <c r="Q4" s="18">
        <f t="shared" si="0"/>
        <v>11</v>
      </c>
      <c r="R4" s="19">
        <f t="shared" si="1"/>
        <v>42754</v>
      </c>
      <c r="S4" s="18" t="s">
        <v>21</v>
      </c>
      <c r="T4" s="18" t="s">
        <v>24</v>
      </c>
      <c r="U4" s="20">
        <f t="shared" si="2"/>
        <v>9</v>
      </c>
    </row>
    <row r="5" spans="1:21" s="16" customFormat="1" ht="33.200000000000003" customHeight="1" x14ac:dyDescent="0.2">
      <c r="A5" s="26">
        <v>42745</v>
      </c>
      <c r="B5" s="19" t="s">
        <v>21</v>
      </c>
      <c r="C5" s="40" t="s">
        <v>58</v>
      </c>
      <c r="D5" s="17" t="s">
        <v>80</v>
      </c>
      <c r="E5" s="17" t="s">
        <v>274</v>
      </c>
      <c r="F5" s="17" t="s">
        <v>275</v>
      </c>
      <c r="G5" s="17" t="s">
        <v>276</v>
      </c>
      <c r="H5" s="17" t="s">
        <v>63</v>
      </c>
      <c r="I5" s="17" t="s">
        <v>64</v>
      </c>
      <c r="J5" s="17"/>
      <c r="K5" s="17" t="s">
        <v>277</v>
      </c>
      <c r="L5" s="17" t="s">
        <v>67</v>
      </c>
      <c r="M5" s="17" t="s">
        <v>121</v>
      </c>
      <c r="N5" s="18">
        <v>197</v>
      </c>
      <c r="O5" s="18" t="s">
        <v>69</v>
      </c>
      <c r="P5" s="18">
        <v>30</v>
      </c>
      <c r="Q5" s="18">
        <f t="shared" si="0"/>
        <v>196</v>
      </c>
      <c r="R5" s="19">
        <f t="shared" si="1"/>
        <v>42942</v>
      </c>
      <c r="S5" s="18" t="s">
        <v>434</v>
      </c>
      <c r="T5" s="18" t="s">
        <v>437</v>
      </c>
      <c r="U5" s="20">
        <f t="shared" si="2"/>
        <v>142</v>
      </c>
    </row>
    <row r="6" spans="1:21" s="16" customFormat="1" ht="33.200000000000003" customHeight="1" x14ac:dyDescent="0.2">
      <c r="A6" s="26">
        <v>42747</v>
      </c>
      <c r="B6" s="19" t="s">
        <v>21</v>
      </c>
      <c r="C6" s="40" t="s">
        <v>74</v>
      </c>
      <c r="D6" s="17" t="s">
        <v>59</v>
      </c>
      <c r="E6" s="17" t="s">
        <v>60</v>
      </c>
      <c r="F6" s="17" t="s">
        <v>75</v>
      </c>
      <c r="G6" s="17" t="s">
        <v>76</v>
      </c>
      <c r="H6" s="17" t="s">
        <v>63</v>
      </c>
      <c r="I6" s="17" t="s">
        <v>64</v>
      </c>
      <c r="J6" s="17"/>
      <c r="K6" s="17" t="s">
        <v>77</v>
      </c>
      <c r="L6" s="17" t="s">
        <v>78</v>
      </c>
      <c r="M6" s="17" t="s">
        <v>79</v>
      </c>
      <c r="N6" s="18">
        <v>1</v>
      </c>
      <c r="O6" s="18" t="s">
        <v>69</v>
      </c>
      <c r="P6" s="18">
        <v>30</v>
      </c>
      <c r="Q6" s="18">
        <f t="shared" si="0"/>
        <v>0</v>
      </c>
      <c r="R6" s="19">
        <f t="shared" si="1"/>
        <v>42748</v>
      </c>
      <c r="S6" s="18" t="s">
        <v>21</v>
      </c>
      <c r="T6" s="18" t="s">
        <v>24</v>
      </c>
      <c r="U6" s="20">
        <f t="shared" si="2"/>
        <v>2</v>
      </c>
    </row>
    <row r="7" spans="1:21" s="16" customFormat="1" ht="33.200000000000003" customHeight="1" x14ac:dyDescent="0.2">
      <c r="A7" s="26">
        <v>42747</v>
      </c>
      <c r="B7" s="19" t="s">
        <v>21</v>
      </c>
      <c r="C7" s="40" t="s">
        <v>58</v>
      </c>
      <c r="D7" s="17" t="s">
        <v>80</v>
      </c>
      <c r="E7" s="17" t="s">
        <v>60</v>
      </c>
      <c r="F7" s="17" t="s">
        <v>81</v>
      </c>
      <c r="G7" s="17" t="s">
        <v>82</v>
      </c>
      <c r="H7" s="17" t="s">
        <v>63</v>
      </c>
      <c r="I7" s="17"/>
      <c r="J7" s="17"/>
      <c r="K7" s="17" t="s">
        <v>83</v>
      </c>
      <c r="L7" s="17" t="s">
        <v>67</v>
      </c>
      <c r="M7" s="17" t="s">
        <v>73</v>
      </c>
      <c r="N7" s="18">
        <v>195</v>
      </c>
      <c r="O7" s="18" t="s">
        <v>69</v>
      </c>
      <c r="P7" s="18"/>
      <c r="Q7" s="18">
        <f t="shared" si="0"/>
        <v>194</v>
      </c>
      <c r="R7" s="19">
        <f t="shared" si="1"/>
        <v>42942</v>
      </c>
      <c r="S7" s="18" t="s">
        <v>434</v>
      </c>
      <c r="T7" s="18" t="s">
        <v>437</v>
      </c>
      <c r="U7" s="20">
        <f t="shared" si="2"/>
        <v>140</v>
      </c>
    </row>
    <row r="8" spans="1:21" s="16" customFormat="1" ht="33.200000000000003" customHeight="1" x14ac:dyDescent="0.2">
      <c r="A8" s="26">
        <v>42747</v>
      </c>
      <c r="B8" s="19" t="s">
        <v>21</v>
      </c>
      <c r="C8" s="40" t="s">
        <v>58</v>
      </c>
      <c r="D8" s="17" t="s">
        <v>80</v>
      </c>
      <c r="E8" s="17" t="s">
        <v>60</v>
      </c>
      <c r="F8" s="17" t="s">
        <v>84</v>
      </c>
      <c r="G8" s="17" t="s">
        <v>85</v>
      </c>
      <c r="H8" s="17" t="s">
        <v>86</v>
      </c>
      <c r="I8" s="17" t="s">
        <v>64</v>
      </c>
      <c r="J8" s="17" t="s">
        <v>65</v>
      </c>
      <c r="K8" s="17" t="s">
        <v>87</v>
      </c>
      <c r="L8" s="17" t="s">
        <v>67</v>
      </c>
      <c r="M8" s="17" t="s">
        <v>88</v>
      </c>
      <c r="N8" s="18">
        <v>195</v>
      </c>
      <c r="O8" s="18" t="s">
        <v>69</v>
      </c>
      <c r="P8" s="18">
        <v>30</v>
      </c>
      <c r="Q8" s="18">
        <f t="shared" si="0"/>
        <v>194</v>
      </c>
      <c r="R8" s="19">
        <f t="shared" si="1"/>
        <v>42942</v>
      </c>
      <c r="S8" s="18" t="s">
        <v>434</v>
      </c>
      <c r="T8" s="18" t="s">
        <v>437</v>
      </c>
      <c r="U8" s="20">
        <f t="shared" si="2"/>
        <v>140</v>
      </c>
    </row>
    <row r="9" spans="1:21" s="16" customFormat="1" ht="33.200000000000003" customHeight="1" x14ac:dyDescent="0.2">
      <c r="A9" s="26">
        <v>42747</v>
      </c>
      <c r="B9" s="19" t="s">
        <v>21</v>
      </c>
      <c r="C9" s="40" t="s">
        <v>74</v>
      </c>
      <c r="D9" s="17" t="s">
        <v>59</v>
      </c>
      <c r="E9" s="17" t="s">
        <v>374</v>
      </c>
      <c r="F9" s="17" t="s">
        <v>380</v>
      </c>
      <c r="G9" s="17" t="s">
        <v>381</v>
      </c>
      <c r="H9" s="17" t="s">
        <v>63</v>
      </c>
      <c r="I9" s="17" t="s">
        <v>64</v>
      </c>
      <c r="J9" s="17"/>
      <c r="K9" s="17" t="s">
        <v>382</v>
      </c>
      <c r="L9" s="17" t="s">
        <v>67</v>
      </c>
      <c r="M9" s="17" t="s">
        <v>383</v>
      </c>
      <c r="N9" s="18">
        <v>0</v>
      </c>
      <c r="O9" s="18" t="s">
        <v>69</v>
      </c>
      <c r="P9" s="18">
        <v>30</v>
      </c>
      <c r="Q9" s="18">
        <f t="shared" si="0"/>
        <v>-1</v>
      </c>
      <c r="R9" s="19">
        <f t="shared" si="1"/>
        <v>42747</v>
      </c>
      <c r="S9" s="18" t="s">
        <v>21</v>
      </c>
      <c r="T9" s="18" t="s">
        <v>24</v>
      </c>
      <c r="U9" s="20">
        <f t="shared" si="2"/>
        <v>1</v>
      </c>
    </row>
    <row r="10" spans="1:21" s="16" customFormat="1" ht="33.200000000000003" customHeight="1" x14ac:dyDescent="0.2">
      <c r="A10" s="26">
        <v>42751</v>
      </c>
      <c r="B10" s="19" t="s">
        <v>21</v>
      </c>
      <c r="C10" s="40" t="s">
        <v>58</v>
      </c>
      <c r="D10" s="17" t="s">
        <v>59</v>
      </c>
      <c r="E10" s="17" t="s">
        <v>60</v>
      </c>
      <c r="F10" s="17" t="s">
        <v>89</v>
      </c>
      <c r="G10" s="17" t="s">
        <v>90</v>
      </c>
      <c r="H10" s="17" t="s">
        <v>63</v>
      </c>
      <c r="I10" s="17" t="s">
        <v>64</v>
      </c>
      <c r="J10" s="17" t="s">
        <v>91</v>
      </c>
      <c r="K10" s="17" t="s">
        <v>92</v>
      </c>
      <c r="L10" s="17" t="s">
        <v>67</v>
      </c>
      <c r="M10" s="17" t="s">
        <v>93</v>
      </c>
      <c r="N10" s="18">
        <v>22</v>
      </c>
      <c r="O10" s="18" t="s">
        <v>69</v>
      </c>
      <c r="P10" s="18">
        <v>30</v>
      </c>
      <c r="Q10" s="18">
        <f t="shared" si="0"/>
        <v>21</v>
      </c>
      <c r="R10" s="19">
        <f t="shared" si="1"/>
        <v>42773</v>
      </c>
      <c r="S10" s="18" t="s">
        <v>22</v>
      </c>
      <c r="T10" s="18" t="s">
        <v>24</v>
      </c>
      <c r="U10" s="20">
        <f t="shared" si="2"/>
        <v>17</v>
      </c>
    </row>
    <row r="11" spans="1:21" s="16" customFormat="1" ht="33.200000000000003" customHeight="1" x14ac:dyDescent="0.2">
      <c r="A11" s="26">
        <v>42752</v>
      </c>
      <c r="B11" s="19" t="s">
        <v>21</v>
      </c>
      <c r="C11" s="40" t="s">
        <v>58</v>
      </c>
      <c r="D11" s="17" t="s">
        <v>80</v>
      </c>
      <c r="E11" s="17" t="s">
        <v>60</v>
      </c>
      <c r="F11" s="17" t="s">
        <v>94</v>
      </c>
      <c r="G11" s="17" t="s">
        <v>95</v>
      </c>
      <c r="H11" s="17" t="s">
        <v>63</v>
      </c>
      <c r="I11" s="17"/>
      <c r="J11" s="17"/>
      <c r="K11" s="17" t="s">
        <v>96</v>
      </c>
      <c r="L11" s="17" t="s">
        <v>67</v>
      </c>
      <c r="M11" s="17" t="s">
        <v>73</v>
      </c>
      <c r="N11" s="18">
        <v>191</v>
      </c>
      <c r="O11" s="18" t="s">
        <v>69</v>
      </c>
      <c r="P11" s="18"/>
      <c r="Q11" s="18">
        <f t="shared" si="0"/>
        <v>190</v>
      </c>
      <c r="R11" s="19">
        <f t="shared" si="1"/>
        <v>42943</v>
      </c>
      <c r="S11" s="18" t="s">
        <v>434</v>
      </c>
      <c r="T11" s="18" t="s">
        <v>437</v>
      </c>
      <c r="U11" s="20">
        <f t="shared" si="2"/>
        <v>138</v>
      </c>
    </row>
    <row r="12" spans="1:21" s="16" customFormat="1" ht="33.200000000000003" customHeight="1" x14ac:dyDescent="0.2">
      <c r="A12" s="26">
        <v>42752</v>
      </c>
      <c r="B12" s="19" t="s">
        <v>21</v>
      </c>
      <c r="C12" s="40" t="s">
        <v>58</v>
      </c>
      <c r="D12" s="17" t="s">
        <v>80</v>
      </c>
      <c r="E12" s="17" t="s">
        <v>60</v>
      </c>
      <c r="F12" s="17" t="s">
        <v>97</v>
      </c>
      <c r="G12" s="17" t="s">
        <v>98</v>
      </c>
      <c r="H12" s="17" t="s">
        <v>63</v>
      </c>
      <c r="I12" s="17" t="s">
        <v>64</v>
      </c>
      <c r="J12" s="17" t="s">
        <v>99</v>
      </c>
      <c r="K12" s="17" t="s">
        <v>100</v>
      </c>
      <c r="L12" s="17" t="s">
        <v>67</v>
      </c>
      <c r="M12" s="17" t="s">
        <v>101</v>
      </c>
      <c r="N12" s="18">
        <v>191</v>
      </c>
      <c r="O12" s="18" t="s">
        <v>69</v>
      </c>
      <c r="P12" s="18">
        <v>30</v>
      </c>
      <c r="Q12" s="18">
        <f t="shared" si="0"/>
        <v>190</v>
      </c>
      <c r="R12" s="19">
        <f t="shared" si="1"/>
        <v>42943</v>
      </c>
      <c r="S12" s="18" t="s">
        <v>434</v>
      </c>
      <c r="T12" s="18" t="s">
        <v>437</v>
      </c>
      <c r="U12" s="20">
        <f t="shared" si="2"/>
        <v>138</v>
      </c>
    </row>
    <row r="13" spans="1:21" s="16" customFormat="1" ht="33.200000000000003" customHeight="1" x14ac:dyDescent="0.2">
      <c r="A13" s="26">
        <v>42753</v>
      </c>
      <c r="B13" s="19" t="s">
        <v>21</v>
      </c>
      <c r="C13" s="40" t="s">
        <v>58</v>
      </c>
      <c r="D13" s="17" t="s">
        <v>59</v>
      </c>
      <c r="E13" s="17" t="s">
        <v>60</v>
      </c>
      <c r="F13" s="17" t="s">
        <v>102</v>
      </c>
      <c r="G13" s="17" t="s">
        <v>103</v>
      </c>
      <c r="H13" s="17" t="s">
        <v>63</v>
      </c>
      <c r="I13" s="17" t="s">
        <v>104</v>
      </c>
      <c r="J13" s="17" t="s">
        <v>105</v>
      </c>
      <c r="K13" s="17" t="s">
        <v>106</v>
      </c>
      <c r="L13" s="17" t="s">
        <v>67</v>
      </c>
      <c r="M13" s="17" t="s">
        <v>73</v>
      </c>
      <c r="N13" s="18">
        <v>98</v>
      </c>
      <c r="O13" s="18" t="s">
        <v>69</v>
      </c>
      <c r="P13" s="18">
        <v>15</v>
      </c>
      <c r="Q13" s="18">
        <f t="shared" si="0"/>
        <v>97</v>
      </c>
      <c r="R13" s="19">
        <f t="shared" si="1"/>
        <v>42851</v>
      </c>
      <c r="S13" s="18" t="s">
        <v>33</v>
      </c>
      <c r="T13" s="18" t="s">
        <v>36</v>
      </c>
      <c r="U13" s="20">
        <f t="shared" si="2"/>
        <v>71</v>
      </c>
    </row>
    <row r="14" spans="1:21" s="16" customFormat="1" ht="33.200000000000003" customHeight="1" x14ac:dyDescent="0.2">
      <c r="A14" s="26">
        <v>42753</v>
      </c>
      <c r="B14" s="19" t="s">
        <v>21</v>
      </c>
      <c r="C14" s="40" t="s">
        <v>58</v>
      </c>
      <c r="D14" s="17" t="s">
        <v>59</v>
      </c>
      <c r="E14" s="17" t="s">
        <v>60</v>
      </c>
      <c r="F14" s="17" t="s">
        <v>107</v>
      </c>
      <c r="G14" s="17" t="s">
        <v>108</v>
      </c>
      <c r="H14" s="17" t="s">
        <v>63</v>
      </c>
      <c r="I14" s="17" t="s">
        <v>64</v>
      </c>
      <c r="J14" s="17" t="s">
        <v>91</v>
      </c>
      <c r="K14" s="17" t="s">
        <v>109</v>
      </c>
      <c r="L14" s="17" t="s">
        <v>67</v>
      </c>
      <c r="M14" s="17" t="s">
        <v>73</v>
      </c>
      <c r="N14" s="18">
        <v>18</v>
      </c>
      <c r="O14" s="18" t="s">
        <v>69</v>
      </c>
      <c r="P14" s="18">
        <v>30</v>
      </c>
      <c r="Q14" s="18">
        <f t="shared" si="0"/>
        <v>17</v>
      </c>
      <c r="R14" s="19">
        <f t="shared" si="1"/>
        <v>42771</v>
      </c>
      <c r="S14" s="18" t="s">
        <v>22</v>
      </c>
      <c r="T14" s="18" t="s">
        <v>24</v>
      </c>
      <c r="U14" s="20">
        <f t="shared" si="2"/>
        <v>13</v>
      </c>
    </row>
    <row r="15" spans="1:21" s="16" customFormat="1" ht="33.200000000000003" customHeight="1" x14ac:dyDescent="0.2">
      <c r="A15" s="26">
        <v>42755</v>
      </c>
      <c r="B15" s="19" t="s">
        <v>21</v>
      </c>
      <c r="C15" s="40" t="s">
        <v>74</v>
      </c>
      <c r="D15" s="17" t="s">
        <v>59</v>
      </c>
      <c r="E15" s="17" t="s">
        <v>274</v>
      </c>
      <c r="F15" s="17" t="s">
        <v>278</v>
      </c>
      <c r="G15" s="17" t="s">
        <v>279</v>
      </c>
      <c r="H15" s="17" t="s">
        <v>63</v>
      </c>
      <c r="I15" s="17" t="s">
        <v>64</v>
      </c>
      <c r="J15" s="17"/>
      <c r="K15" s="17" t="s">
        <v>280</v>
      </c>
      <c r="L15" s="17" t="s">
        <v>67</v>
      </c>
      <c r="M15" s="17" t="s">
        <v>73</v>
      </c>
      <c r="N15" s="18">
        <v>115</v>
      </c>
      <c r="O15" s="18" t="s">
        <v>69</v>
      </c>
      <c r="P15" s="18">
        <v>30</v>
      </c>
      <c r="Q15" s="18">
        <f t="shared" si="0"/>
        <v>114</v>
      </c>
      <c r="R15" s="19">
        <f t="shared" si="1"/>
        <v>42870</v>
      </c>
      <c r="S15" s="18" t="s">
        <v>34</v>
      </c>
      <c r="T15" s="18" t="s">
        <v>36</v>
      </c>
      <c r="U15" s="20">
        <f t="shared" si="2"/>
        <v>82</v>
      </c>
    </row>
    <row r="16" spans="1:21" s="16" customFormat="1" ht="33.200000000000003" customHeight="1" x14ac:dyDescent="0.2">
      <c r="A16" s="26">
        <v>42755</v>
      </c>
      <c r="B16" s="19" t="s">
        <v>21</v>
      </c>
      <c r="C16" s="40" t="s">
        <v>58</v>
      </c>
      <c r="D16" s="17" t="s">
        <v>59</v>
      </c>
      <c r="E16" s="17" t="s">
        <v>274</v>
      </c>
      <c r="F16" s="17" t="s">
        <v>281</v>
      </c>
      <c r="G16" s="17" t="s">
        <v>282</v>
      </c>
      <c r="H16" s="17" t="s">
        <v>63</v>
      </c>
      <c r="I16" s="17" t="s">
        <v>64</v>
      </c>
      <c r="J16" s="17"/>
      <c r="K16" s="17" t="s">
        <v>283</v>
      </c>
      <c r="L16" s="17" t="s">
        <v>67</v>
      </c>
      <c r="M16" s="17" t="s">
        <v>73</v>
      </c>
      <c r="N16" s="18">
        <v>6</v>
      </c>
      <c r="O16" s="18" t="s">
        <v>69</v>
      </c>
      <c r="P16" s="18">
        <v>30</v>
      </c>
      <c r="Q16" s="18">
        <f t="shared" si="0"/>
        <v>5</v>
      </c>
      <c r="R16" s="19">
        <f t="shared" si="1"/>
        <v>42761</v>
      </c>
      <c r="S16" s="18" t="s">
        <v>21</v>
      </c>
      <c r="T16" s="18" t="s">
        <v>24</v>
      </c>
      <c r="U16" s="20">
        <f t="shared" si="2"/>
        <v>5</v>
      </c>
    </row>
    <row r="17" spans="1:21" s="16" customFormat="1" ht="33.200000000000003" customHeight="1" x14ac:dyDescent="0.2">
      <c r="A17" s="26">
        <v>42757</v>
      </c>
      <c r="B17" s="19" t="s">
        <v>21</v>
      </c>
      <c r="C17" s="40" t="s">
        <v>58</v>
      </c>
      <c r="D17" s="17" t="s">
        <v>59</v>
      </c>
      <c r="E17" s="17" t="s">
        <v>60</v>
      </c>
      <c r="F17" s="17" t="s">
        <v>110</v>
      </c>
      <c r="G17" s="17" t="s">
        <v>111</v>
      </c>
      <c r="H17" s="17" t="s">
        <v>63</v>
      </c>
      <c r="I17" s="17" t="s">
        <v>64</v>
      </c>
      <c r="J17" s="17" t="s">
        <v>112</v>
      </c>
      <c r="K17" s="17" t="s">
        <v>113</v>
      </c>
      <c r="L17" s="17" t="s">
        <v>67</v>
      </c>
      <c r="M17" s="17" t="s">
        <v>73</v>
      </c>
      <c r="N17" s="18">
        <v>106</v>
      </c>
      <c r="O17" s="18" t="s">
        <v>69</v>
      </c>
      <c r="P17" s="18">
        <v>30</v>
      </c>
      <c r="Q17" s="18">
        <f t="shared" si="0"/>
        <v>105</v>
      </c>
      <c r="R17" s="19">
        <f t="shared" si="1"/>
        <v>42863</v>
      </c>
      <c r="S17" s="18" t="s">
        <v>34</v>
      </c>
      <c r="T17" s="18" t="s">
        <v>36</v>
      </c>
      <c r="U17" s="20">
        <f t="shared" si="2"/>
        <v>76</v>
      </c>
    </row>
    <row r="18" spans="1:21" s="16" customFormat="1" ht="33.200000000000003" customHeight="1" x14ac:dyDescent="0.2">
      <c r="A18" s="26">
        <v>42760</v>
      </c>
      <c r="B18" s="19" t="s">
        <v>21</v>
      </c>
      <c r="C18" s="40" t="s">
        <v>74</v>
      </c>
      <c r="D18" s="17" t="s">
        <v>59</v>
      </c>
      <c r="E18" s="17" t="s">
        <v>274</v>
      </c>
      <c r="F18" s="17" t="s">
        <v>284</v>
      </c>
      <c r="G18" s="17" t="s">
        <v>285</v>
      </c>
      <c r="H18" s="17" t="s">
        <v>63</v>
      </c>
      <c r="I18" s="17" t="s">
        <v>286</v>
      </c>
      <c r="J18" s="17"/>
      <c r="K18" s="17" t="s">
        <v>287</v>
      </c>
      <c r="L18" s="17" t="s">
        <v>78</v>
      </c>
      <c r="M18" s="17" t="s">
        <v>73</v>
      </c>
      <c r="N18" s="18">
        <v>0</v>
      </c>
      <c r="O18" s="18" t="s">
        <v>69</v>
      </c>
      <c r="P18" s="18"/>
      <c r="Q18" s="18">
        <f t="shared" si="0"/>
        <v>-1</v>
      </c>
      <c r="R18" s="19">
        <f t="shared" si="1"/>
        <v>42760</v>
      </c>
      <c r="S18" s="18" t="s">
        <v>21</v>
      </c>
      <c r="T18" s="18" t="s">
        <v>24</v>
      </c>
      <c r="U18" s="20">
        <f t="shared" si="2"/>
        <v>1</v>
      </c>
    </row>
    <row r="19" spans="1:21" s="16" customFormat="1" ht="33.200000000000003" customHeight="1" x14ac:dyDescent="0.2">
      <c r="A19" s="26">
        <v>42762</v>
      </c>
      <c r="B19" s="19" t="s">
        <v>21</v>
      </c>
      <c r="C19" s="40" t="s">
        <v>74</v>
      </c>
      <c r="D19" s="17" t="s">
        <v>59</v>
      </c>
      <c r="E19" s="17" t="s">
        <v>60</v>
      </c>
      <c r="F19" s="17" t="s">
        <v>114</v>
      </c>
      <c r="G19" s="17" t="s">
        <v>115</v>
      </c>
      <c r="H19" s="17" t="s">
        <v>63</v>
      </c>
      <c r="I19" s="17" t="s">
        <v>64</v>
      </c>
      <c r="J19" s="17"/>
      <c r="K19" s="17" t="s">
        <v>116</v>
      </c>
      <c r="L19" s="17" t="s">
        <v>67</v>
      </c>
      <c r="M19" s="17" t="s">
        <v>73</v>
      </c>
      <c r="N19" s="18">
        <v>4</v>
      </c>
      <c r="O19" s="18" t="s">
        <v>69</v>
      </c>
      <c r="P19" s="18">
        <v>30</v>
      </c>
      <c r="Q19" s="18">
        <f t="shared" si="0"/>
        <v>3</v>
      </c>
      <c r="R19" s="19">
        <f t="shared" si="1"/>
        <v>42766</v>
      </c>
      <c r="S19" s="18" t="s">
        <v>21</v>
      </c>
      <c r="T19" s="18" t="s">
        <v>24</v>
      </c>
      <c r="U19" s="20">
        <f t="shared" si="2"/>
        <v>3</v>
      </c>
    </row>
    <row r="20" spans="1:21" s="16" customFormat="1" ht="33.200000000000003" customHeight="1" x14ac:dyDescent="0.2">
      <c r="A20" s="26">
        <v>42762</v>
      </c>
      <c r="B20" s="19" t="s">
        <v>21</v>
      </c>
      <c r="C20" s="40" t="s">
        <v>74</v>
      </c>
      <c r="D20" s="17" t="s">
        <v>59</v>
      </c>
      <c r="E20" s="17" t="s">
        <v>274</v>
      </c>
      <c r="F20" s="17" t="s">
        <v>288</v>
      </c>
      <c r="G20" s="17" t="s">
        <v>289</v>
      </c>
      <c r="H20" s="17" t="s">
        <v>232</v>
      </c>
      <c r="I20" s="17" t="s">
        <v>64</v>
      </c>
      <c r="J20" s="17"/>
      <c r="K20" s="17" t="s">
        <v>290</v>
      </c>
      <c r="L20" s="17" t="s">
        <v>67</v>
      </c>
      <c r="M20" s="17" t="s">
        <v>291</v>
      </c>
      <c r="N20" s="18">
        <v>0</v>
      </c>
      <c r="O20" s="18" t="s">
        <v>69</v>
      </c>
      <c r="P20" s="18">
        <v>30</v>
      </c>
      <c r="Q20" s="18">
        <v>0</v>
      </c>
      <c r="R20" s="19">
        <f t="shared" si="1"/>
        <v>42762</v>
      </c>
      <c r="S20" s="18" t="s">
        <v>21</v>
      </c>
      <c r="T20" s="18" t="s">
        <v>24</v>
      </c>
      <c r="U20" s="20">
        <f t="shared" si="2"/>
        <v>1</v>
      </c>
    </row>
    <row r="21" spans="1:21" s="16" customFormat="1" ht="52.9" customHeight="1" x14ac:dyDescent="0.2">
      <c r="A21" s="26">
        <v>42765</v>
      </c>
      <c r="B21" s="19" t="s">
        <v>21</v>
      </c>
      <c r="C21" s="40" t="s">
        <v>74</v>
      </c>
      <c r="D21" s="17" t="s">
        <v>59</v>
      </c>
      <c r="E21" s="17" t="s">
        <v>60</v>
      </c>
      <c r="F21" s="17" t="s">
        <v>117</v>
      </c>
      <c r="G21" s="17" t="s">
        <v>118</v>
      </c>
      <c r="H21" s="17" t="s">
        <v>86</v>
      </c>
      <c r="I21" s="17" t="s">
        <v>119</v>
      </c>
      <c r="J21" s="17"/>
      <c r="K21" s="17" t="s">
        <v>120</v>
      </c>
      <c r="L21" s="17" t="s">
        <v>67</v>
      </c>
      <c r="M21" s="17" t="s">
        <v>121</v>
      </c>
      <c r="N21" s="18">
        <v>2</v>
      </c>
      <c r="O21" s="18" t="s">
        <v>69</v>
      </c>
      <c r="P21" s="18"/>
      <c r="Q21" s="18">
        <f t="shared" si="0"/>
        <v>1</v>
      </c>
      <c r="R21" s="19">
        <f t="shared" si="1"/>
        <v>42767</v>
      </c>
      <c r="S21" s="18" t="s">
        <v>22</v>
      </c>
      <c r="T21" s="18" t="s">
        <v>24</v>
      </c>
      <c r="U21" s="20">
        <f t="shared" si="2"/>
        <v>3</v>
      </c>
    </row>
    <row r="22" spans="1:21" s="16" customFormat="1" ht="23.45" customHeight="1" x14ac:dyDescent="0.2">
      <c r="A22" s="26">
        <v>42765</v>
      </c>
      <c r="B22" s="19" t="s">
        <v>21</v>
      </c>
      <c r="C22" s="40" t="s">
        <v>74</v>
      </c>
      <c r="D22" s="17" t="s">
        <v>80</v>
      </c>
      <c r="E22" s="17" t="s">
        <v>374</v>
      </c>
      <c r="F22" s="17" t="s">
        <v>75</v>
      </c>
      <c r="G22" s="17" t="s">
        <v>384</v>
      </c>
      <c r="H22" s="17" t="s">
        <v>385</v>
      </c>
      <c r="I22" s="17" t="s">
        <v>64</v>
      </c>
      <c r="J22" s="17"/>
      <c r="K22" s="17" t="s">
        <v>77</v>
      </c>
      <c r="L22" s="17" t="s">
        <v>78</v>
      </c>
      <c r="M22" s="17" t="s">
        <v>79</v>
      </c>
      <c r="N22" s="18">
        <v>178</v>
      </c>
      <c r="O22" s="18" t="s">
        <v>69</v>
      </c>
      <c r="P22" s="18">
        <v>30</v>
      </c>
      <c r="Q22" s="18">
        <f t="shared" si="0"/>
        <v>177</v>
      </c>
      <c r="R22" s="19">
        <f t="shared" si="1"/>
        <v>42943</v>
      </c>
      <c r="S22" s="18" t="s">
        <v>434</v>
      </c>
      <c r="T22" s="18" t="s">
        <v>437</v>
      </c>
      <c r="U22" s="20">
        <f t="shared" si="2"/>
        <v>129</v>
      </c>
    </row>
    <row r="23" spans="1:21" s="16" customFormat="1" ht="33.200000000000003" customHeight="1" x14ac:dyDescent="0.2">
      <c r="A23" s="26">
        <v>42765</v>
      </c>
      <c r="B23" s="19" t="s">
        <v>21</v>
      </c>
      <c r="C23" s="40" t="s">
        <v>74</v>
      </c>
      <c r="D23" s="17" t="s">
        <v>59</v>
      </c>
      <c r="E23" s="17" t="s">
        <v>374</v>
      </c>
      <c r="F23" s="17" t="s">
        <v>386</v>
      </c>
      <c r="G23" s="17" t="s">
        <v>387</v>
      </c>
      <c r="H23" s="17" t="s">
        <v>63</v>
      </c>
      <c r="I23" s="17" t="s">
        <v>64</v>
      </c>
      <c r="J23" s="17"/>
      <c r="K23" s="17" t="s">
        <v>388</v>
      </c>
      <c r="L23" s="17" t="s">
        <v>67</v>
      </c>
      <c r="M23" s="17" t="s">
        <v>73</v>
      </c>
      <c r="N23" s="18">
        <v>0</v>
      </c>
      <c r="O23" s="18" t="s">
        <v>69</v>
      </c>
      <c r="P23" s="18">
        <v>30</v>
      </c>
      <c r="Q23" s="18">
        <f t="shared" si="0"/>
        <v>-1</v>
      </c>
      <c r="R23" s="19">
        <f t="shared" si="1"/>
        <v>42765</v>
      </c>
      <c r="S23" s="18" t="s">
        <v>21</v>
      </c>
      <c r="T23" s="18" t="s">
        <v>24</v>
      </c>
      <c r="U23" s="20">
        <f t="shared" si="2"/>
        <v>1</v>
      </c>
    </row>
    <row r="24" spans="1:21" s="16" customFormat="1" ht="33.200000000000003" customHeight="1" x14ac:dyDescent="0.2">
      <c r="A24" s="26">
        <v>42772</v>
      </c>
      <c r="B24" s="19" t="s">
        <v>22</v>
      </c>
      <c r="C24" s="40" t="s">
        <v>58</v>
      </c>
      <c r="D24" s="17" t="s">
        <v>80</v>
      </c>
      <c r="E24" s="17" t="s">
        <v>60</v>
      </c>
      <c r="F24" s="17" t="s">
        <v>122</v>
      </c>
      <c r="G24" s="17" t="s">
        <v>123</v>
      </c>
      <c r="H24" s="17" t="s">
        <v>63</v>
      </c>
      <c r="I24" s="17" t="s">
        <v>64</v>
      </c>
      <c r="J24" s="17" t="s">
        <v>124</v>
      </c>
      <c r="K24" s="17" t="s">
        <v>125</v>
      </c>
      <c r="L24" s="17" t="s">
        <v>67</v>
      </c>
      <c r="M24" s="17" t="s">
        <v>73</v>
      </c>
      <c r="N24" s="18">
        <v>171</v>
      </c>
      <c r="O24" s="18" t="s">
        <v>69</v>
      </c>
      <c r="P24" s="18">
        <v>30</v>
      </c>
      <c r="Q24" s="18">
        <v>0</v>
      </c>
      <c r="R24" s="19">
        <f t="shared" si="1"/>
        <v>42943</v>
      </c>
      <c r="S24" s="18" t="s">
        <v>434</v>
      </c>
      <c r="T24" s="18" t="s">
        <v>437</v>
      </c>
      <c r="U24" s="20">
        <f t="shared" si="2"/>
        <v>124</v>
      </c>
    </row>
    <row r="25" spans="1:21" s="16" customFormat="1" ht="42.95" customHeight="1" x14ac:dyDescent="0.2">
      <c r="A25" s="26">
        <v>42772</v>
      </c>
      <c r="B25" s="19" t="s">
        <v>22</v>
      </c>
      <c r="C25" s="40" t="s">
        <v>58</v>
      </c>
      <c r="D25" s="17" t="s">
        <v>80</v>
      </c>
      <c r="E25" s="17" t="s">
        <v>60</v>
      </c>
      <c r="F25" s="17" t="s">
        <v>126</v>
      </c>
      <c r="G25" s="17" t="s">
        <v>127</v>
      </c>
      <c r="H25" s="17" t="s">
        <v>63</v>
      </c>
      <c r="I25" s="17" t="s">
        <v>64</v>
      </c>
      <c r="J25" s="17" t="s">
        <v>91</v>
      </c>
      <c r="K25" s="17" t="s">
        <v>128</v>
      </c>
      <c r="L25" s="17" t="s">
        <v>67</v>
      </c>
      <c r="M25" s="17" t="s">
        <v>73</v>
      </c>
      <c r="N25" s="18">
        <v>170</v>
      </c>
      <c r="O25" s="18" t="s">
        <v>69</v>
      </c>
      <c r="P25" s="18">
        <v>30</v>
      </c>
      <c r="Q25" s="18">
        <f t="shared" si="0"/>
        <v>169</v>
      </c>
      <c r="R25" s="19">
        <f t="shared" si="1"/>
        <v>42942</v>
      </c>
      <c r="S25" s="18" t="s">
        <v>434</v>
      </c>
      <c r="T25" s="18" t="s">
        <v>437</v>
      </c>
      <c r="U25" s="20">
        <f t="shared" si="2"/>
        <v>123</v>
      </c>
    </row>
    <row r="26" spans="1:21" s="16" customFormat="1" ht="23.45" customHeight="1" x14ac:dyDescent="0.2">
      <c r="A26" s="26">
        <v>42774</v>
      </c>
      <c r="B26" s="19" t="s">
        <v>22</v>
      </c>
      <c r="C26" s="40" t="s">
        <v>58</v>
      </c>
      <c r="D26" s="17" t="s">
        <v>59</v>
      </c>
      <c r="E26" s="17" t="s">
        <v>60</v>
      </c>
      <c r="F26" s="17" t="s">
        <v>129</v>
      </c>
      <c r="G26" s="17" t="s">
        <v>130</v>
      </c>
      <c r="H26" s="17" t="s">
        <v>63</v>
      </c>
      <c r="I26" s="17" t="s">
        <v>64</v>
      </c>
      <c r="J26" s="17"/>
      <c r="K26" s="17" t="s">
        <v>131</v>
      </c>
      <c r="L26" s="17" t="s">
        <v>78</v>
      </c>
      <c r="M26" s="17" t="s">
        <v>132</v>
      </c>
      <c r="N26" s="18">
        <v>6</v>
      </c>
      <c r="O26" s="18" t="s">
        <v>69</v>
      </c>
      <c r="P26" s="18">
        <v>30</v>
      </c>
      <c r="Q26" s="18">
        <f t="shared" si="0"/>
        <v>5</v>
      </c>
      <c r="R26" s="19">
        <f t="shared" si="1"/>
        <v>42780</v>
      </c>
      <c r="S26" s="18" t="s">
        <v>22</v>
      </c>
      <c r="T26" s="18" t="s">
        <v>24</v>
      </c>
      <c r="U26" s="20">
        <f t="shared" si="2"/>
        <v>5</v>
      </c>
    </row>
    <row r="27" spans="1:21" s="16" customFormat="1" ht="23.45" customHeight="1" x14ac:dyDescent="0.2">
      <c r="A27" s="26">
        <v>42780</v>
      </c>
      <c r="B27" s="19" t="s">
        <v>22</v>
      </c>
      <c r="C27" s="40" t="s">
        <v>58</v>
      </c>
      <c r="D27" s="17" t="s">
        <v>59</v>
      </c>
      <c r="E27" s="17" t="s">
        <v>60</v>
      </c>
      <c r="F27" s="17" t="s">
        <v>133</v>
      </c>
      <c r="G27" s="17" t="s">
        <v>134</v>
      </c>
      <c r="H27" s="17" t="s">
        <v>63</v>
      </c>
      <c r="I27" s="17" t="s">
        <v>64</v>
      </c>
      <c r="J27" s="17"/>
      <c r="K27" s="17" t="s">
        <v>135</v>
      </c>
      <c r="L27" s="17" t="s">
        <v>67</v>
      </c>
      <c r="M27" s="17" t="s">
        <v>73</v>
      </c>
      <c r="N27" s="18">
        <v>31</v>
      </c>
      <c r="O27" s="18" t="s">
        <v>69</v>
      </c>
      <c r="P27" s="18">
        <v>30</v>
      </c>
      <c r="Q27" s="18">
        <f t="shared" si="0"/>
        <v>30</v>
      </c>
      <c r="R27" s="19">
        <f t="shared" si="1"/>
        <v>42811</v>
      </c>
      <c r="S27" s="18" t="s">
        <v>23</v>
      </c>
      <c r="T27" s="18" t="s">
        <v>24</v>
      </c>
      <c r="U27" s="20">
        <f t="shared" si="2"/>
        <v>24</v>
      </c>
    </row>
    <row r="28" spans="1:21" s="16" customFormat="1" ht="52.9" customHeight="1" x14ac:dyDescent="0.2">
      <c r="A28" s="26">
        <v>42780</v>
      </c>
      <c r="B28" s="19" t="s">
        <v>22</v>
      </c>
      <c r="C28" s="40" t="s">
        <v>74</v>
      </c>
      <c r="D28" s="17" t="s">
        <v>59</v>
      </c>
      <c r="E28" s="17" t="s">
        <v>374</v>
      </c>
      <c r="F28" s="17" t="s">
        <v>389</v>
      </c>
      <c r="G28" s="17" t="s">
        <v>390</v>
      </c>
      <c r="H28" s="17" t="s">
        <v>63</v>
      </c>
      <c r="I28" s="17" t="s">
        <v>119</v>
      </c>
      <c r="J28" s="17"/>
      <c r="K28" s="17" t="s">
        <v>391</v>
      </c>
      <c r="L28" s="17" t="s">
        <v>67</v>
      </c>
      <c r="M28" s="17" t="s">
        <v>392</v>
      </c>
      <c r="N28" s="18">
        <v>87</v>
      </c>
      <c r="O28" s="18" t="s">
        <v>69</v>
      </c>
      <c r="P28" s="18"/>
      <c r="Q28" s="18">
        <f t="shared" si="0"/>
        <v>86</v>
      </c>
      <c r="R28" s="19">
        <f t="shared" si="1"/>
        <v>42867</v>
      </c>
      <c r="S28" s="18" t="s">
        <v>34</v>
      </c>
      <c r="T28" s="18" t="s">
        <v>36</v>
      </c>
      <c r="U28" s="20">
        <f t="shared" si="2"/>
        <v>64</v>
      </c>
    </row>
    <row r="29" spans="1:21" s="16" customFormat="1" ht="33.200000000000003" customHeight="1" x14ac:dyDescent="0.2">
      <c r="A29" s="26">
        <v>42787</v>
      </c>
      <c r="B29" s="19" t="s">
        <v>22</v>
      </c>
      <c r="C29" s="40" t="s">
        <v>58</v>
      </c>
      <c r="D29" s="17" t="s">
        <v>59</v>
      </c>
      <c r="E29" s="17" t="s">
        <v>60</v>
      </c>
      <c r="F29" s="17" t="s">
        <v>136</v>
      </c>
      <c r="G29" s="17" t="s">
        <v>137</v>
      </c>
      <c r="H29" s="17" t="s">
        <v>63</v>
      </c>
      <c r="I29" s="17" t="s">
        <v>64</v>
      </c>
      <c r="J29" s="17" t="s">
        <v>91</v>
      </c>
      <c r="K29" s="17" t="s">
        <v>138</v>
      </c>
      <c r="L29" s="17" t="s">
        <v>67</v>
      </c>
      <c r="M29" s="17" t="s">
        <v>73</v>
      </c>
      <c r="N29" s="18">
        <v>6</v>
      </c>
      <c r="O29" s="18" t="s">
        <v>69</v>
      </c>
      <c r="P29" s="18">
        <v>30</v>
      </c>
      <c r="Q29" s="18">
        <f t="shared" si="0"/>
        <v>5</v>
      </c>
      <c r="R29" s="19">
        <f t="shared" si="1"/>
        <v>42793</v>
      </c>
      <c r="S29" s="18" t="s">
        <v>22</v>
      </c>
      <c r="T29" s="18" t="s">
        <v>24</v>
      </c>
      <c r="U29" s="20">
        <f t="shared" si="2"/>
        <v>5</v>
      </c>
    </row>
    <row r="30" spans="1:21" s="16" customFormat="1" ht="33.200000000000003" customHeight="1" x14ac:dyDescent="0.2">
      <c r="A30" s="26">
        <v>42788</v>
      </c>
      <c r="B30" s="19" t="s">
        <v>22</v>
      </c>
      <c r="C30" s="40" t="s">
        <v>74</v>
      </c>
      <c r="D30" s="17" t="s">
        <v>59</v>
      </c>
      <c r="E30" s="17" t="s">
        <v>60</v>
      </c>
      <c r="F30" s="17" t="s">
        <v>139</v>
      </c>
      <c r="G30" s="17" t="s">
        <v>140</v>
      </c>
      <c r="H30" s="17" t="s">
        <v>63</v>
      </c>
      <c r="I30" s="17" t="s">
        <v>64</v>
      </c>
      <c r="J30" s="17"/>
      <c r="K30" s="17" t="s">
        <v>141</v>
      </c>
      <c r="L30" s="17" t="s">
        <v>67</v>
      </c>
      <c r="M30" s="17" t="s">
        <v>73</v>
      </c>
      <c r="N30" s="18">
        <v>0</v>
      </c>
      <c r="O30" s="18" t="s">
        <v>69</v>
      </c>
      <c r="P30" s="18">
        <v>30</v>
      </c>
      <c r="Q30" s="18">
        <f t="shared" si="0"/>
        <v>-1</v>
      </c>
      <c r="R30" s="19">
        <f t="shared" si="1"/>
        <v>42788</v>
      </c>
      <c r="S30" s="18" t="s">
        <v>22</v>
      </c>
      <c r="T30" s="18" t="s">
        <v>24</v>
      </c>
      <c r="U30" s="20">
        <f t="shared" si="2"/>
        <v>1</v>
      </c>
    </row>
    <row r="31" spans="1:21" s="16" customFormat="1" ht="33.200000000000003" customHeight="1" x14ac:dyDescent="0.2">
      <c r="A31" s="26">
        <v>42793</v>
      </c>
      <c r="B31" s="19" t="s">
        <v>22</v>
      </c>
      <c r="C31" s="40" t="s">
        <v>58</v>
      </c>
      <c r="D31" s="17" t="s">
        <v>59</v>
      </c>
      <c r="E31" s="17" t="s">
        <v>60</v>
      </c>
      <c r="F31" s="17" t="s">
        <v>142</v>
      </c>
      <c r="G31" s="17" t="s">
        <v>143</v>
      </c>
      <c r="H31" s="17" t="s">
        <v>63</v>
      </c>
      <c r="I31" s="17" t="s">
        <v>64</v>
      </c>
      <c r="J31" s="17" t="s">
        <v>91</v>
      </c>
      <c r="K31" s="17" t="s">
        <v>144</v>
      </c>
      <c r="L31" s="17" t="s">
        <v>67</v>
      </c>
      <c r="M31" s="17" t="s">
        <v>145</v>
      </c>
      <c r="N31" s="18">
        <v>1</v>
      </c>
      <c r="O31" s="18" t="s">
        <v>69</v>
      </c>
      <c r="P31" s="18">
        <v>30</v>
      </c>
      <c r="Q31" s="18">
        <f t="shared" si="0"/>
        <v>0</v>
      </c>
      <c r="R31" s="19">
        <f t="shared" si="1"/>
        <v>42794</v>
      </c>
      <c r="S31" s="18" t="s">
        <v>22</v>
      </c>
      <c r="T31" s="18" t="s">
        <v>24</v>
      </c>
      <c r="U31" s="20">
        <f t="shared" si="2"/>
        <v>2</v>
      </c>
    </row>
    <row r="32" spans="1:21" s="16" customFormat="1" ht="33.200000000000003" customHeight="1" x14ac:dyDescent="0.2">
      <c r="A32" s="26">
        <v>42793</v>
      </c>
      <c r="B32" s="19" t="s">
        <v>22</v>
      </c>
      <c r="C32" s="40" t="s">
        <v>58</v>
      </c>
      <c r="D32" s="17" t="s">
        <v>59</v>
      </c>
      <c r="E32" s="17" t="s">
        <v>60</v>
      </c>
      <c r="F32" s="17" t="s">
        <v>146</v>
      </c>
      <c r="G32" s="17" t="s">
        <v>147</v>
      </c>
      <c r="H32" s="17" t="s">
        <v>148</v>
      </c>
      <c r="I32" s="17" t="s">
        <v>64</v>
      </c>
      <c r="J32" s="17" t="s">
        <v>91</v>
      </c>
      <c r="K32" s="17" t="s">
        <v>149</v>
      </c>
      <c r="L32" s="17" t="s">
        <v>67</v>
      </c>
      <c r="M32" s="17" t="s">
        <v>150</v>
      </c>
      <c r="N32" s="18">
        <v>49</v>
      </c>
      <c r="O32" s="18" t="s">
        <v>69</v>
      </c>
      <c r="P32" s="18">
        <v>30</v>
      </c>
      <c r="Q32" s="18">
        <f t="shared" si="0"/>
        <v>48</v>
      </c>
      <c r="R32" s="19">
        <f t="shared" si="1"/>
        <v>42842</v>
      </c>
      <c r="S32" s="18" t="s">
        <v>33</v>
      </c>
      <c r="T32" s="18" t="s">
        <v>36</v>
      </c>
      <c r="U32" s="20">
        <f t="shared" si="2"/>
        <v>36</v>
      </c>
    </row>
    <row r="33" spans="1:21" s="16" customFormat="1" ht="33.200000000000003" customHeight="1" x14ac:dyDescent="0.2">
      <c r="A33" s="26">
        <v>42793</v>
      </c>
      <c r="B33" s="19" t="s">
        <v>22</v>
      </c>
      <c r="C33" s="40" t="s">
        <v>58</v>
      </c>
      <c r="D33" s="17" t="s">
        <v>59</v>
      </c>
      <c r="E33" s="17" t="s">
        <v>60</v>
      </c>
      <c r="F33" s="17" t="s">
        <v>151</v>
      </c>
      <c r="G33" s="17" t="s">
        <v>152</v>
      </c>
      <c r="H33" s="17" t="s">
        <v>63</v>
      </c>
      <c r="I33" s="17" t="s">
        <v>64</v>
      </c>
      <c r="J33" s="17" t="s">
        <v>99</v>
      </c>
      <c r="K33" s="17" t="s">
        <v>153</v>
      </c>
      <c r="L33" s="17" t="s">
        <v>67</v>
      </c>
      <c r="M33" s="17" t="s">
        <v>154</v>
      </c>
      <c r="N33" s="18">
        <v>2</v>
      </c>
      <c r="O33" s="18" t="s">
        <v>69</v>
      </c>
      <c r="P33" s="18">
        <v>30</v>
      </c>
      <c r="Q33" s="18">
        <v>0</v>
      </c>
      <c r="R33" s="19">
        <f t="shared" si="1"/>
        <v>42795</v>
      </c>
      <c r="S33" s="18" t="s">
        <v>23</v>
      </c>
      <c r="T33" s="18" t="s">
        <v>24</v>
      </c>
      <c r="U33" s="20">
        <f t="shared" si="2"/>
        <v>3</v>
      </c>
    </row>
    <row r="34" spans="1:21" s="16" customFormat="1" ht="33.200000000000003" customHeight="1" x14ac:dyDescent="0.2">
      <c r="A34" s="26">
        <v>42800</v>
      </c>
      <c r="B34" s="19" t="s">
        <v>23</v>
      </c>
      <c r="C34" s="40" t="s">
        <v>58</v>
      </c>
      <c r="D34" s="17" t="s">
        <v>59</v>
      </c>
      <c r="E34" s="17" t="s">
        <v>374</v>
      </c>
      <c r="F34" s="17" t="s">
        <v>393</v>
      </c>
      <c r="G34" s="17" t="s">
        <v>394</v>
      </c>
      <c r="H34" s="17" t="s">
        <v>63</v>
      </c>
      <c r="I34" s="17" t="s">
        <v>395</v>
      </c>
      <c r="J34" s="17"/>
      <c r="K34" s="17" t="s">
        <v>396</v>
      </c>
      <c r="L34" s="17" t="s">
        <v>67</v>
      </c>
      <c r="M34" s="17" t="s">
        <v>73</v>
      </c>
      <c r="N34" s="18">
        <v>9</v>
      </c>
      <c r="O34" s="18" t="s">
        <v>69</v>
      </c>
      <c r="P34" s="18"/>
      <c r="Q34" s="18">
        <f t="shared" si="0"/>
        <v>8</v>
      </c>
      <c r="R34" s="19">
        <f t="shared" si="1"/>
        <v>42809</v>
      </c>
      <c r="S34" s="18" t="s">
        <v>23</v>
      </c>
      <c r="T34" s="18" t="s">
        <v>24</v>
      </c>
      <c r="U34" s="20">
        <f t="shared" si="2"/>
        <v>8</v>
      </c>
    </row>
    <row r="35" spans="1:21" s="16" customFormat="1" ht="23.45" customHeight="1" x14ac:dyDescent="0.2">
      <c r="A35" s="26">
        <v>42801</v>
      </c>
      <c r="B35" s="19" t="s">
        <v>23</v>
      </c>
      <c r="C35" s="40" t="s">
        <v>74</v>
      </c>
      <c r="D35" s="17" t="s">
        <v>59</v>
      </c>
      <c r="E35" s="17" t="s">
        <v>60</v>
      </c>
      <c r="F35" s="17" t="s">
        <v>155</v>
      </c>
      <c r="G35" s="17" t="s">
        <v>156</v>
      </c>
      <c r="H35" s="17" t="s">
        <v>63</v>
      </c>
      <c r="I35" s="17" t="s">
        <v>157</v>
      </c>
      <c r="J35" s="17"/>
      <c r="K35" s="17" t="s">
        <v>158</v>
      </c>
      <c r="L35" s="17" t="s">
        <v>67</v>
      </c>
      <c r="M35" s="17" t="s">
        <v>73</v>
      </c>
      <c r="N35" s="18">
        <v>0</v>
      </c>
      <c r="O35" s="18" t="s">
        <v>69</v>
      </c>
      <c r="P35" s="18"/>
      <c r="Q35" s="18">
        <f t="shared" si="0"/>
        <v>-1</v>
      </c>
      <c r="R35" s="19">
        <f t="shared" si="1"/>
        <v>42801</v>
      </c>
      <c r="S35" s="18" t="s">
        <v>23</v>
      </c>
      <c r="T35" s="18" t="s">
        <v>24</v>
      </c>
      <c r="U35" s="20">
        <f t="shared" si="2"/>
        <v>1</v>
      </c>
    </row>
    <row r="36" spans="1:21" s="16" customFormat="1" ht="33.200000000000003" customHeight="1" x14ac:dyDescent="0.2">
      <c r="A36" s="26">
        <v>42801</v>
      </c>
      <c r="B36" s="19" t="s">
        <v>23</v>
      </c>
      <c r="C36" s="40" t="s">
        <v>58</v>
      </c>
      <c r="D36" s="17" t="s">
        <v>59</v>
      </c>
      <c r="E36" s="17" t="s">
        <v>60</v>
      </c>
      <c r="F36" s="17" t="s">
        <v>159</v>
      </c>
      <c r="G36" s="17" t="s">
        <v>160</v>
      </c>
      <c r="H36" s="17" t="s">
        <v>63</v>
      </c>
      <c r="I36" s="17" t="s">
        <v>64</v>
      </c>
      <c r="J36" s="17"/>
      <c r="K36" s="17" t="s">
        <v>161</v>
      </c>
      <c r="L36" s="17" t="s">
        <v>67</v>
      </c>
      <c r="M36" s="17" t="s">
        <v>162</v>
      </c>
      <c r="N36" s="18">
        <v>13</v>
      </c>
      <c r="O36" s="18" t="s">
        <v>69</v>
      </c>
      <c r="P36" s="18">
        <v>30</v>
      </c>
      <c r="Q36" s="18">
        <f t="shared" si="0"/>
        <v>12</v>
      </c>
      <c r="R36" s="19">
        <f t="shared" si="1"/>
        <v>42814</v>
      </c>
      <c r="S36" s="18" t="s">
        <v>23</v>
      </c>
      <c r="T36" s="18" t="s">
        <v>24</v>
      </c>
      <c r="U36" s="20">
        <f t="shared" si="2"/>
        <v>10</v>
      </c>
    </row>
    <row r="37" spans="1:21" s="16" customFormat="1" ht="23.45" customHeight="1" x14ac:dyDescent="0.2">
      <c r="A37" s="26">
        <v>42801</v>
      </c>
      <c r="B37" s="19" t="s">
        <v>23</v>
      </c>
      <c r="C37" s="40" t="s">
        <v>58</v>
      </c>
      <c r="D37" s="17" t="s">
        <v>59</v>
      </c>
      <c r="E37" s="17" t="s">
        <v>60</v>
      </c>
      <c r="F37" s="17" t="s">
        <v>163</v>
      </c>
      <c r="G37" s="17" t="s">
        <v>164</v>
      </c>
      <c r="H37" s="17" t="s">
        <v>63</v>
      </c>
      <c r="I37" s="17" t="s">
        <v>64</v>
      </c>
      <c r="J37" s="17" t="s">
        <v>91</v>
      </c>
      <c r="K37" s="17" t="s">
        <v>165</v>
      </c>
      <c r="L37" s="17" t="s">
        <v>67</v>
      </c>
      <c r="M37" s="17" t="s">
        <v>166</v>
      </c>
      <c r="N37" s="18">
        <v>13</v>
      </c>
      <c r="O37" s="18" t="s">
        <v>69</v>
      </c>
      <c r="P37" s="18">
        <v>30</v>
      </c>
      <c r="Q37" s="18">
        <f t="shared" si="0"/>
        <v>12</v>
      </c>
      <c r="R37" s="19">
        <f t="shared" si="1"/>
        <v>42814</v>
      </c>
      <c r="S37" s="18" t="s">
        <v>23</v>
      </c>
      <c r="T37" s="18" t="s">
        <v>24</v>
      </c>
      <c r="U37" s="20">
        <f t="shared" si="2"/>
        <v>10</v>
      </c>
    </row>
    <row r="38" spans="1:21" s="16" customFormat="1" ht="33.200000000000003" customHeight="1" x14ac:dyDescent="0.2">
      <c r="A38" s="26">
        <v>42801</v>
      </c>
      <c r="B38" s="19" t="s">
        <v>23</v>
      </c>
      <c r="C38" s="40" t="s">
        <v>58</v>
      </c>
      <c r="D38" s="17" t="s">
        <v>59</v>
      </c>
      <c r="E38" s="17" t="s">
        <v>60</v>
      </c>
      <c r="F38" s="17" t="s">
        <v>167</v>
      </c>
      <c r="G38" s="17" t="s">
        <v>168</v>
      </c>
      <c r="H38" s="17" t="s">
        <v>63</v>
      </c>
      <c r="I38" s="17" t="s">
        <v>64</v>
      </c>
      <c r="J38" s="17"/>
      <c r="K38" s="17" t="s">
        <v>169</v>
      </c>
      <c r="L38" s="17" t="s">
        <v>67</v>
      </c>
      <c r="M38" s="17" t="s">
        <v>154</v>
      </c>
      <c r="N38" s="18">
        <v>1</v>
      </c>
      <c r="O38" s="18" t="s">
        <v>69</v>
      </c>
      <c r="P38" s="18">
        <v>30</v>
      </c>
      <c r="Q38" s="18">
        <f t="shared" si="0"/>
        <v>0</v>
      </c>
      <c r="R38" s="19">
        <f t="shared" si="1"/>
        <v>42802</v>
      </c>
      <c r="S38" s="18" t="s">
        <v>23</v>
      </c>
      <c r="T38" s="18" t="s">
        <v>24</v>
      </c>
      <c r="U38" s="20">
        <f t="shared" si="2"/>
        <v>2</v>
      </c>
    </row>
    <row r="39" spans="1:21" s="16" customFormat="1" ht="33.200000000000003" customHeight="1" x14ac:dyDescent="0.2">
      <c r="A39" s="26">
        <v>42802</v>
      </c>
      <c r="B39" s="19" t="s">
        <v>23</v>
      </c>
      <c r="C39" s="40" t="s">
        <v>58</v>
      </c>
      <c r="D39" s="17" t="s">
        <v>59</v>
      </c>
      <c r="E39" s="17" t="s">
        <v>60</v>
      </c>
      <c r="F39" s="17" t="s">
        <v>170</v>
      </c>
      <c r="G39" s="17" t="s">
        <v>171</v>
      </c>
      <c r="H39" s="17" t="s">
        <v>63</v>
      </c>
      <c r="I39" s="17" t="s">
        <v>64</v>
      </c>
      <c r="J39" s="17" t="s">
        <v>91</v>
      </c>
      <c r="K39" s="17" t="s">
        <v>172</v>
      </c>
      <c r="L39" s="17" t="s">
        <v>67</v>
      </c>
      <c r="M39" s="17" t="s">
        <v>145</v>
      </c>
      <c r="N39" s="18">
        <v>13</v>
      </c>
      <c r="O39" s="18" t="s">
        <v>69</v>
      </c>
      <c r="P39" s="18">
        <v>30</v>
      </c>
      <c r="Q39" s="18">
        <v>0</v>
      </c>
      <c r="R39" s="19">
        <f t="shared" si="1"/>
        <v>42815</v>
      </c>
      <c r="S39" s="18" t="s">
        <v>23</v>
      </c>
      <c r="T39" s="18" t="s">
        <v>24</v>
      </c>
      <c r="U39" s="20">
        <f t="shared" si="2"/>
        <v>10</v>
      </c>
    </row>
    <row r="40" spans="1:21" ht="33.200000000000003" customHeight="1" x14ac:dyDescent="0.25">
      <c r="A40" s="26">
        <v>42802</v>
      </c>
      <c r="B40" s="19" t="s">
        <v>23</v>
      </c>
      <c r="C40" s="40" t="s">
        <v>58</v>
      </c>
      <c r="D40" s="17" t="s">
        <v>59</v>
      </c>
      <c r="E40" s="17" t="s">
        <v>60</v>
      </c>
      <c r="F40" s="17" t="s">
        <v>173</v>
      </c>
      <c r="G40" s="17" t="s">
        <v>174</v>
      </c>
      <c r="H40" s="17" t="s">
        <v>63</v>
      </c>
      <c r="I40" s="17" t="s">
        <v>64</v>
      </c>
      <c r="J40" s="17" t="s">
        <v>91</v>
      </c>
      <c r="K40" s="17" t="s">
        <v>175</v>
      </c>
      <c r="L40" s="17" t="s">
        <v>67</v>
      </c>
      <c r="M40" s="17" t="s">
        <v>176</v>
      </c>
      <c r="N40" s="18">
        <v>5</v>
      </c>
      <c r="O40" s="18" t="s">
        <v>69</v>
      </c>
      <c r="P40" s="18">
        <v>30</v>
      </c>
      <c r="Q40" s="18">
        <f t="shared" si="0"/>
        <v>4</v>
      </c>
      <c r="R40" s="19">
        <f t="shared" si="1"/>
        <v>42807</v>
      </c>
      <c r="S40" s="18" t="s">
        <v>23</v>
      </c>
      <c r="T40" s="18" t="s">
        <v>24</v>
      </c>
      <c r="U40" s="20">
        <f t="shared" si="2"/>
        <v>4</v>
      </c>
    </row>
    <row r="41" spans="1:21" ht="23.45" customHeight="1" x14ac:dyDescent="0.25">
      <c r="A41" s="26">
        <v>42802</v>
      </c>
      <c r="B41" s="19" t="s">
        <v>23</v>
      </c>
      <c r="C41" s="40" t="s">
        <v>58</v>
      </c>
      <c r="D41" s="17" t="s">
        <v>59</v>
      </c>
      <c r="E41" s="17" t="s">
        <v>60</v>
      </c>
      <c r="F41" s="17" t="s">
        <v>177</v>
      </c>
      <c r="G41" s="17" t="s">
        <v>178</v>
      </c>
      <c r="H41" s="17" t="s">
        <v>63</v>
      </c>
      <c r="I41" s="17" t="s">
        <v>64</v>
      </c>
      <c r="J41" s="17" t="s">
        <v>91</v>
      </c>
      <c r="K41" s="17" t="s">
        <v>175</v>
      </c>
      <c r="L41" s="17" t="s">
        <v>67</v>
      </c>
      <c r="M41" s="17" t="s">
        <v>93</v>
      </c>
      <c r="N41" s="18">
        <v>55</v>
      </c>
      <c r="O41" s="18" t="s">
        <v>69</v>
      </c>
      <c r="P41" s="18">
        <v>30</v>
      </c>
      <c r="Q41" s="18">
        <f t="shared" si="0"/>
        <v>54</v>
      </c>
      <c r="R41" s="19">
        <f t="shared" si="1"/>
        <v>42857</v>
      </c>
      <c r="S41" s="18" t="s">
        <v>34</v>
      </c>
      <c r="T41" s="18" t="s">
        <v>36</v>
      </c>
      <c r="U41" s="20">
        <f t="shared" si="2"/>
        <v>40</v>
      </c>
    </row>
    <row r="42" spans="1:21" ht="33.200000000000003" customHeight="1" x14ac:dyDescent="0.25">
      <c r="A42" s="26">
        <v>42804</v>
      </c>
      <c r="B42" s="19" t="s">
        <v>23</v>
      </c>
      <c r="C42" s="40" t="s">
        <v>58</v>
      </c>
      <c r="D42" s="17" t="s">
        <v>59</v>
      </c>
      <c r="E42" s="17" t="s">
        <v>60</v>
      </c>
      <c r="F42" s="17" t="s">
        <v>179</v>
      </c>
      <c r="G42" s="17" t="s">
        <v>180</v>
      </c>
      <c r="H42" s="17" t="s">
        <v>63</v>
      </c>
      <c r="I42" s="17" t="s">
        <v>64</v>
      </c>
      <c r="J42" s="17"/>
      <c r="K42" s="17" t="s">
        <v>131</v>
      </c>
      <c r="L42" s="17" t="s">
        <v>78</v>
      </c>
      <c r="M42" s="17" t="s">
        <v>132</v>
      </c>
      <c r="N42" s="18">
        <v>6</v>
      </c>
      <c r="O42" s="18" t="s">
        <v>69</v>
      </c>
      <c r="P42" s="18">
        <v>30</v>
      </c>
      <c r="Q42" s="18">
        <f t="shared" si="0"/>
        <v>5</v>
      </c>
      <c r="R42" s="19">
        <f t="shared" si="1"/>
        <v>42810</v>
      </c>
      <c r="S42" s="18" t="s">
        <v>23</v>
      </c>
      <c r="T42" s="18" t="s">
        <v>24</v>
      </c>
      <c r="U42" s="20">
        <f t="shared" si="2"/>
        <v>5</v>
      </c>
    </row>
    <row r="43" spans="1:21" ht="33.200000000000003" customHeight="1" x14ac:dyDescent="0.25">
      <c r="A43" s="26">
        <v>42806</v>
      </c>
      <c r="B43" s="19" t="s">
        <v>23</v>
      </c>
      <c r="C43" s="40" t="s">
        <v>58</v>
      </c>
      <c r="D43" s="17" t="s">
        <v>80</v>
      </c>
      <c r="E43" s="17" t="s">
        <v>60</v>
      </c>
      <c r="F43" s="17" t="s">
        <v>181</v>
      </c>
      <c r="G43" s="17" t="s">
        <v>182</v>
      </c>
      <c r="H43" s="17" t="s">
        <v>63</v>
      </c>
      <c r="I43" s="17" t="s">
        <v>64</v>
      </c>
      <c r="J43" s="17" t="s">
        <v>91</v>
      </c>
      <c r="K43" s="17" t="s">
        <v>183</v>
      </c>
      <c r="L43" s="17" t="s">
        <v>67</v>
      </c>
      <c r="M43" s="17" t="s">
        <v>73</v>
      </c>
      <c r="N43" s="18">
        <v>136</v>
      </c>
      <c r="O43" s="18" t="s">
        <v>69</v>
      </c>
      <c r="P43" s="18">
        <v>30</v>
      </c>
      <c r="Q43" s="18">
        <f t="shared" si="0"/>
        <v>135</v>
      </c>
      <c r="R43" s="19">
        <f t="shared" si="1"/>
        <v>42942</v>
      </c>
      <c r="S43" s="18" t="s">
        <v>434</v>
      </c>
      <c r="T43" s="18" t="s">
        <v>437</v>
      </c>
      <c r="U43" s="20">
        <f t="shared" si="2"/>
        <v>98</v>
      </c>
    </row>
    <row r="44" spans="1:21" ht="33.200000000000003" customHeight="1" x14ac:dyDescent="0.25">
      <c r="A44" s="26">
        <v>42808</v>
      </c>
      <c r="B44" s="19" t="s">
        <v>23</v>
      </c>
      <c r="C44" s="40" t="s">
        <v>74</v>
      </c>
      <c r="D44" s="17" t="s">
        <v>59</v>
      </c>
      <c r="E44" s="17" t="s">
        <v>274</v>
      </c>
      <c r="F44" s="17" t="s">
        <v>292</v>
      </c>
      <c r="G44" s="17" t="s">
        <v>293</v>
      </c>
      <c r="H44" s="17" t="s">
        <v>232</v>
      </c>
      <c r="I44" s="17" t="s">
        <v>294</v>
      </c>
      <c r="J44" s="17"/>
      <c r="K44" s="17" t="s">
        <v>295</v>
      </c>
      <c r="L44" s="17" t="s">
        <v>67</v>
      </c>
      <c r="M44" s="17" t="s">
        <v>296</v>
      </c>
      <c r="N44" s="18">
        <v>8</v>
      </c>
      <c r="O44" s="18" t="s">
        <v>69</v>
      </c>
      <c r="P44" s="18"/>
      <c r="Q44" s="18">
        <f t="shared" si="0"/>
        <v>7</v>
      </c>
      <c r="R44" s="19">
        <f t="shared" si="1"/>
        <v>42816</v>
      </c>
      <c r="S44" s="18" t="s">
        <v>23</v>
      </c>
      <c r="T44" s="18" t="s">
        <v>24</v>
      </c>
      <c r="U44" s="20">
        <f t="shared" si="2"/>
        <v>7</v>
      </c>
    </row>
    <row r="45" spans="1:21" ht="33.200000000000003" customHeight="1" x14ac:dyDescent="0.25">
      <c r="A45" s="26">
        <v>42809</v>
      </c>
      <c r="B45" s="19" t="s">
        <v>23</v>
      </c>
      <c r="C45" s="40" t="s">
        <v>58</v>
      </c>
      <c r="D45" s="17" t="s">
        <v>59</v>
      </c>
      <c r="E45" s="17" t="s">
        <v>274</v>
      </c>
      <c r="F45" s="17" t="s">
        <v>297</v>
      </c>
      <c r="G45" s="17" t="s">
        <v>298</v>
      </c>
      <c r="H45" s="17" t="s">
        <v>148</v>
      </c>
      <c r="I45" s="17" t="s">
        <v>64</v>
      </c>
      <c r="J45" s="17" t="s">
        <v>91</v>
      </c>
      <c r="K45" s="17" t="s">
        <v>299</v>
      </c>
      <c r="L45" s="17" t="s">
        <v>67</v>
      </c>
      <c r="M45" s="17" t="s">
        <v>73</v>
      </c>
      <c r="N45" s="18">
        <v>117</v>
      </c>
      <c r="O45" s="18" t="s">
        <v>69</v>
      </c>
      <c r="P45" s="18">
        <v>30</v>
      </c>
      <c r="Q45" s="18">
        <f t="shared" si="0"/>
        <v>116</v>
      </c>
      <c r="R45" s="19">
        <f t="shared" si="1"/>
        <v>42926</v>
      </c>
      <c r="S45" s="18" t="s">
        <v>434</v>
      </c>
      <c r="T45" s="18" t="s">
        <v>437</v>
      </c>
      <c r="U45" s="20">
        <f t="shared" si="2"/>
        <v>84</v>
      </c>
    </row>
    <row r="46" spans="1:21" ht="33.200000000000003" customHeight="1" x14ac:dyDescent="0.25">
      <c r="A46" s="26">
        <v>42809</v>
      </c>
      <c r="B46" s="19" t="s">
        <v>23</v>
      </c>
      <c r="C46" s="40" t="s">
        <v>58</v>
      </c>
      <c r="D46" s="17" t="s">
        <v>80</v>
      </c>
      <c r="E46" s="17" t="s">
        <v>274</v>
      </c>
      <c r="F46" s="17" t="s">
        <v>300</v>
      </c>
      <c r="G46" s="17" t="s">
        <v>301</v>
      </c>
      <c r="H46" s="17" t="s">
        <v>63</v>
      </c>
      <c r="I46" s="17" t="s">
        <v>64</v>
      </c>
      <c r="J46" s="17" t="s">
        <v>91</v>
      </c>
      <c r="K46" s="17" t="s">
        <v>302</v>
      </c>
      <c r="L46" s="17" t="s">
        <v>78</v>
      </c>
      <c r="M46" s="17" t="s">
        <v>73</v>
      </c>
      <c r="N46" s="18">
        <v>133</v>
      </c>
      <c r="O46" s="18" t="s">
        <v>69</v>
      </c>
      <c r="P46" s="18">
        <v>30</v>
      </c>
      <c r="Q46" s="18">
        <f t="shared" si="0"/>
        <v>132</v>
      </c>
      <c r="R46" s="19">
        <f t="shared" si="1"/>
        <v>42942</v>
      </c>
      <c r="S46" s="18" t="s">
        <v>434</v>
      </c>
      <c r="T46" s="18" t="s">
        <v>437</v>
      </c>
      <c r="U46" s="20">
        <f t="shared" si="2"/>
        <v>96</v>
      </c>
    </row>
    <row r="47" spans="1:21" ht="33.200000000000003" customHeight="1" x14ac:dyDescent="0.25">
      <c r="A47" s="26">
        <v>42815</v>
      </c>
      <c r="B47" s="19" t="s">
        <v>23</v>
      </c>
      <c r="C47" s="40" t="s">
        <v>74</v>
      </c>
      <c r="D47" s="17" t="s">
        <v>59</v>
      </c>
      <c r="E47" s="17" t="s">
        <v>274</v>
      </c>
      <c r="F47" s="17" t="s">
        <v>303</v>
      </c>
      <c r="G47" s="17" t="s">
        <v>304</v>
      </c>
      <c r="H47" s="17" t="s">
        <v>63</v>
      </c>
      <c r="I47" s="17" t="s">
        <v>64</v>
      </c>
      <c r="J47" s="17"/>
      <c r="K47" s="17" t="s">
        <v>305</v>
      </c>
      <c r="L47" s="17" t="s">
        <v>67</v>
      </c>
      <c r="M47" s="17" t="s">
        <v>73</v>
      </c>
      <c r="N47" s="18">
        <v>0</v>
      </c>
      <c r="O47" s="18" t="s">
        <v>69</v>
      </c>
      <c r="P47" s="18">
        <v>30</v>
      </c>
      <c r="Q47" s="18">
        <f t="shared" si="0"/>
        <v>-1</v>
      </c>
      <c r="R47" s="19">
        <f t="shared" si="1"/>
        <v>42815</v>
      </c>
      <c r="S47" s="18" t="s">
        <v>23</v>
      </c>
      <c r="T47" s="18" t="s">
        <v>24</v>
      </c>
      <c r="U47" s="20">
        <f t="shared" si="2"/>
        <v>1</v>
      </c>
    </row>
    <row r="48" spans="1:21" s="16" customFormat="1" ht="33.200000000000003" customHeight="1" x14ac:dyDescent="0.2">
      <c r="A48" s="26">
        <v>42816</v>
      </c>
      <c r="B48" s="19" t="s">
        <v>23</v>
      </c>
      <c r="C48" s="40" t="s">
        <v>58</v>
      </c>
      <c r="D48" s="17" t="s">
        <v>80</v>
      </c>
      <c r="E48" s="17" t="s">
        <v>274</v>
      </c>
      <c r="F48" s="17" t="s">
        <v>306</v>
      </c>
      <c r="G48" s="17" t="s">
        <v>307</v>
      </c>
      <c r="H48" s="17" t="s">
        <v>63</v>
      </c>
      <c r="I48" s="17" t="s">
        <v>64</v>
      </c>
      <c r="J48" s="17" t="s">
        <v>124</v>
      </c>
      <c r="K48" s="17" t="s">
        <v>308</v>
      </c>
      <c r="L48" s="17" t="s">
        <v>67</v>
      </c>
      <c r="M48" s="17" t="s">
        <v>73</v>
      </c>
      <c r="N48" s="18">
        <v>125</v>
      </c>
      <c r="O48" s="18" t="s">
        <v>69</v>
      </c>
      <c r="P48" s="18">
        <v>30</v>
      </c>
      <c r="Q48" s="18">
        <f t="shared" si="0"/>
        <v>124</v>
      </c>
      <c r="R48" s="19">
        <f t="shared" si="1"/>
        <v>42941</v>
      </c>
      <c r="S48" s="18" t="s">
        <v>434</v>
      </c>
      <c r="T48" s="18" t="s">
        <v>437</v>
      </c>
      <c r="U48" s="20">
        <f t="shared" si="2"/>
        <v>90</v>
      </c>
    </row>
    <row r="49" spans="1:21" s="16" customFormat="1" ht="33.200000000000003" customHeight="1" x14ac:dyDescent="0.2">
      <c r="A49" s="26">
        <v>42816</v>
      </c>
      <c r="B49" s="19" t="s">
        <v>23</v>
      </c>
      <c r="C49" s="40" t="s">
        <v>74</v>
      </c>
      <c r="D49" s="17" t="s">
        <v>59</v>
      </c>
      <c r="E49" s="17" t="s">
        <v>374</v>
      </c>
      <c r="F49" s="17" t="s">
        <v>397</v>
      </c>
      <c r="G49" s="17" t="s">
        <v>398</v>
      </c>
      <c r="H49" s="17" t="s">
        <v>63</v>
      </c>
      <c r="I49" s="17" t="s">
        <v>64</v>
      </c>
      <c r="J49" s="17"/>
      <c r="K49" s="17" t="s">
        <v>399</v>
      </c>
      <c r="L49" s="17" t="s">
        <v>67</v>
      </c>
      <c r="M49" s="17" t="s">
        <v>73</v>
      </c>
      <c r="N49" s="18">
        <v>0</v>
      </c>
      <c r="O49" s="18" t="s">
        <v>69</v>
      </c>
      <c r="P49" s="18">
        <v>30</v>
      </c>
      <c r="Q49" s="18">
        <f t="shared" si="0"/>
        <v>-1</v>
      </c>
      <c r="R49" s="19">
        <f t="shared" si="1"/>
        <v>42816</v>
      </c>
      <c r="S49" s="18" t="s">
        <v>23</v>
      </c>
      <c r="T49" s="18" t="s">
        <v>24</v>
      </c>
      <c r="U49" s="20">
        <f t="shared" si="2"/>
        <v>1</v>
      </c>
    </row>
    <row r="50" spans="1:21" s="16" customFormat="1" ht="33.200000000000003" customHeight="1" x14ac:dyDescent="0.2">
      <c r="A50" s="26">
        <v>42817</v>
      </c>
      <c r="B50" s="19" t="s">
        <v>23</v>
      </c>
      <c r="C50" s="40" t="s">
        <v>58</v>
      </c>
      <c r="D50" s="17" t="s">
        <v>80</v>
      </c>
      <c r="E50" s="17" t="s">
        <v>274</v>
      </c>
      <c r="F50" s="17" t="s">
        <v>309</v>
      </c>
      <c r="G50" s="17" t="s">
        <v>310</v>
      </c>
      <c r="H50" s="17" t="s">
        <v>63</v>
      </c>
      <c r="I50" s="17" t="s">
        <v>64</v>
      </c>
      <c r="J50" s="17" t="s">
        <v>311</v>
      </c>
      <c r="K50" s="17" t="s">
        <v>312</v>
      </c>
      <c r="L50" s="17" t="s">
        <v>67</v>
      </c>
      <c r="M50" s="17" t="s">
        <v>73</v>
      </c>
      <c r="N50" s="18">
        <v>125</v>
      </c>
      <c r="O50" s="18" t="s">
        <v>69</v>
      </c>
      <c r="P50" s="18">
        <v>30</v>
      </c>
      <c r="Q50" s="18">
        <f t="shared" si="0"/>
        <v>124</v>
      </c>
      <c r="R50" s="19">
        <f t="shared" si="1"/>
        <v>42942</v>
      </c>
      <c r="S50" s="18" t="s">
        <v>434</v>
      </c>
      <c r="T50" s="18" t="s">
        <v>437</v>
      </c>
      <c r="U50" s="20">
        <f t="shared" si="2"/>
        <v>90</v>
      </c>
    </row>
    <row r="51" spans="1:21" s="16" customFormat="1" ht="42.95" customHeight="1" x14ac:dyDescent="0.2">
      <c r="A51" s="26">
        <v>42817</v>
      </c>
      <c r="B51" s="19" t="s">
        <v>23</v>
      </c>
      <c r="C51" s="40" t="s">
        <v>58</v>
      </c>
      <c r="D51" s="17" t="s">
        <v>80</v>
      </c>
      <c r="E51" s="17" t="s">
        <v>274</v>
      </c>
      <c r="F51" s="17" t="s">
        <v>313</v>
      </c>
      <c r="G51" s="17" t="s">
        <v>314</v>
      </c>
      <c r="H51" s="17" t="s">
        <v>63</v>
      </c>
      <c r="I51" s="17" t="s">
        <v>64</v>
      </c>
      <c r="J51" s="17" t="s">
        <v>91</v>
      </c>
      <c r="K51" s="17" t="s">
        <v>315</v>
      </c>
      <c r="L51" s="17" t="s">
        <v>67</v>
      </c>
      <c r="M51" s="17" t="s">
        <v>73</v>
      </c>
      <c r="N51" s="18">
        <v>125</v>
      </c>
      <c r="O51" s="18" t="s">
        <v>69</v>
      </c>
      <c r="P51" s="18">
        <v>30</v>
      </c>
      <c r="Q51" s="18">
        <f t="shared" si="0"/>
        <v>124</v>
      </c>
      <c r="R51" s="19">
        <f t="shared" si="1"/>
        <v>42942</v>
      </c>
      <c r="S51" s="18" t="s">
        <v>434</v>
      </c>
      <c r="T51" s="18" t="s">
        <v>437</v>
      </c>
      <c r="U51" s="20">
        <f t="shared" si="2"/>
        <v>90</v>
      </c>
    </row>
    <row r="52" spans="1:21" s="16" customFormat="1" ht="33.200000000000003" customHeight="1" x14ac:dyDescent="0.2">
      <c r="A52" s="26">
        <v>42817</v>
      </c>
      <c r="B52" s="19" t="s">
        <v>23</v>
      </c>
      <c r="C52" s="40" t="s">
        <v>58</v>
      </c>
      <c r="D52" s="17" t="s">
        <v>80</v>
      </c>
      <c r="E52" s="17" t="s">
        <v>274</v>
      </c>
      <c r="F52" s="17" t="s">
        <v>316</v>
      </c>
      <c r="G52" s="17" t="s">
        <v>317</v>
      </c>
      <c r="H52" s="17" t="s">
        <v>63</v>
      </c>
      <c r="I52" s="17" t="s">
        <v>64</v>
      </c>
      <c r="J52" s="17" t="s">
        <v>318</v>
      </c>
      <c r="K52" s="17" t="s">
        <v>319</v>
      </c>
      <c r="L52" s="17" t="s">
        <v>67</v>
      </c>
      <c r="M52" s="17" t="s">
        <v>73</v>
      </c>
      <c r="N52" s="18">
        <v>125</v>
      </c>
      <c r="O52" s="18" t="s">
        <v>69</v>
      </c>
      <c r="P52" s="18">
        <v>30</v>
      </c>
      <c r="Q52" s="18">
        <f t="shared" si="0"/>
        <v>124</v>
      </c>
      <c r="R52" s="19">
        <f t="shared" si="1"/>
        <v>42942</v>
      </c>
      <c r="S52" s="18" t="s">
        <v>434</v>
      </c>
      <c r="T52" s="18" t="s">
        <v>437</v>
      </c>
      <c r="U52" s="20">
        <f t="shared" si="2"/>
        <v>90</v>
      </c>
    </row>
    <row r="53" spans="1:21" s="16" customFormat="1" ht="33.200000000000003" customHeight="1" x14ac:dyDescent="0.2">
      <c r="A53" s="26">
        <v>42817</v>
      </c>
      <c r="B53" s="19" t="s">
        <v>23</v>
      </c>
      <c r="C53" s="40" t="s">
        <v>58</v>
      </c>
      <c r="D53" s="17" t="s">
        <v>80</v>
      </c>
      <c r="E53" s="17" t="s">
        <v>274</v>
      </c>
      <c r="F53" s="17" t="s">
        <v>309</v>
      </c>
      <c r="G53" s="17" t="s">
        <v>320</v>
      </c>
      <c r="H53" s="17" t="s">
        <v>63</v>
      </c>
      <c r="I53" s="17" t="s">
        <v>64</v>
      </c>
      <c r="J53" s="17" t="s">
        <v>91</v>
      </c>
      <c r="K53" s="17" t="s">
        <v>321</v>
      </c>
      <c r="L53" s="17" t="s">
        <v>67</v>
      </c>
      <c r="M53" s="17" t="s">
        <v>73</v>
      </c>
      <c r="N53" s="18">
        <v>125</v>
      </c>
      <c r="O53" s="18" t="s">
        <v>69</v>
      </c>
      <c r="P53" s="18">
        <v>30</v>
      </c>
      <c r="Q53" s="18">
        <f t="shared" si="0"/>
        <v>124</v>
      </c>
      <c r="R53" s="19">
        <f t="shared" si="1"/>
        <v>42942</v>
      </c>
      <c r="S53" s="18" t="s">
        <v>434</v>
      </c>
      <c r="T53" s="18" t="s">
        <v>437</v>
      </c>
      <c r="U53" s="20">
        <f t="shared" si="2"/>
        <v>90</v>
      </c>
    </row>
    <row r="54" spans="1:21" s="16" customFormat="1" ht="23.45" customHeight="1" x14ac:dyDescent="0.2">
      <c r="A54" s="26">
        <v>42817</v>
      </c>
      <c r="B54" s="19" t="s">
        <v>23</v>
      </c>
      <c r="C54" s="40" t="s">
        <v>58</v>
      </c>
      <c r="D54" s="17" t="s">
        <v>80</v>
      </c>
      <c r="E54" s="17" t="s">
        <v>274</v>
      </c>
      <c r="F54" s="17" t="s">
        <v>322</v>
      </c>
      <c r="G54" s="17" t="s">
        <v>323</v>
      </c>
      <c r="H54" s="17" t="s">
        <v>63</v>
      </c>
      <c r="I54" s="17" t="s">
        <v>64</v>
      </c>
      <c r="J54" s="17" t="s">
        <v>91</v>
      </c>
      <c r="K54" s="17" t="s">
        <v>324</v>
      </c>
      <c r="L54" s="17" t="s">
        <v>67</v>
      </c>
      <c r="M54" s="17" t="s">
        <v>73</v>
      </c>
      <c r="N54" s="18">
        <v>125</v>
      </c>
      <c r="O54" s="18" t="s">
        <v>69</v>
      </c>
      <c r="P54" s="18">
        <v>30</v>
      </c>
      <c r="Q54" s="18">
        <f t="shared" si="0"/>
        <v>124</v>
      </c>
      <c r="R54" s="19">
        <f t="shared" si="1"/>
        <v>42942</v>
      </c>
      <c r="S54" s="18" t="s">
        <v>434</v>
      </c>
      <c r="T54" s="18" t="s">
        <v>437</v>
      </c>
      <c r="U54" s="20">
        <f t="shared" si="2"/>
        <v>90</v>
      </c>
    </row>
    <row r="55" spans="1:21" s="16" customFormat="1" ht="23.45" customHeight="1" x14ac:dyDescent="0.2">
      <c r="A55" s="26">
        <v>42817</v>
      </c>
      <c r="B55" s="19" t="s">
        <v>23</v>
      </c>
      <c r="C55" s="40" t="s">
        <v>58</v>
      </c>
      <c r="D55" s="17" t="s">
        <v>80</v>
      </c>
      <c r="E55" s="17" t="s">
        <v>274</v>
      </c>
      <c r="F55" s="17" t="s">
        <v>325</v>
      </c>
      <c r="G55" s="17" t="s">
        <v>326</v>
      </c>
      <c r="H55" s="17" t="s">
        <v>63</v>
      </c>
      <c r="I55" s="17" t="s">
        <v>64</v>
      </c>
      <c r="J55" s="17" t="s">
        <v>91</v>
      </c>
      <c r="K55" s="17" t="s">
        <v>327</v>
      </c>
      <c r="L55" s="17" t="s">
        <v>67</v>
      </c>
      <c r="M55" s="17" t="s">
        <v>73</v>
      </c>
      <c r="N55" s="18">
        <v>125</v>
      </c>
      <c r="O55" s="18" t="s">
        <v>69</v>
      </c>
      <c r="P55" s="18">
        <v>30</v>
      </c>
      <c r="Q55" s="18">
        <f t="shared" si="0"/>
        <v>124</v>
      </c>
      <c r="R55" s="19">
        <f t="shared" si="1"/>
        <v>42942</v>
      </c>
      <c r="S55" s="18" t="s">
        <v>434</v>
      </c>
      <c r="T55" s="18" t="s">
        <v>437</v>
      </c>
      <c r="U55" s="20">
        <f t="shared" si="2"/>
        <v>90</v>
      </c>
    </row>
    <row r="56" spans="1:21" s="16" customFormat="1" ht="33.200000000000003" customHeight="1" x14ac:dyDescent="0.2">
      <c r="A56" s="26">
        <v>42817</v>
      </c>
      <c r="B56" s="19" t="s">
        <v>23</v>
      </c>
      <c r="C56" s="40" t="s">
        <v>74</v>
      </c>
      <c r="D56" s="17" t="s">
        <v>59</v>
      </c>
      <c r="E56" s="17" t="s">
        <v>374</v>
      </c>
      <c r="F56" s="17" t="s">
        <v>400</v>
      </c>
      <c r="G56" s="17" t="s">
        <v>401</v>
      </c>
      <c r="H56" s="17" t="s">
        <v>63</v>
      </c>
      <c r="I56" s="17" t="s">
        <v>64</v>
      </c>
      <c r="J56" s="17"/>
      <c r="K56" s="17" t="s">
        <v>402</v>
      </c>
      <c r="L56" s="17" t="s">
        <v>67</v>
      </c>
      <c r="M56" s="17" t="s">
        <v>73</v>
      </c>
      <c r="N56" s="18">
        <v>0</v>
      </c>
      <c r="O56" s="18" t="s">
        <v>69</v>
      </c>
      <c r="P56" s="18">
        <v>30</v>
      </c>
      <c r="Q56" s="18">
        <f t="shared" si="0"/>
        <v>-1</v>
      </c>
      <c r="R56" s="19">
        <f t="shared" si="1"/>
        <v>42817</v>
      </c>
      <c r="S56" s="18" t="s">
        <v>23</v>
      </c>
      <c r="T56" s="18" t="s">
        <v>24</v>
      </c>
      <c r="U56" s="20">
        <f t="shared" si="2"/>
        <v>1</v>
      </c>
    </row>
    <row r="57" spans="1:21" s="16" customFormat="1" ht="31.5" x14ac:dyDescent="0.2">
      <c r="A57" s="26">
        <v>42818</v>
      </c>
      <c r="B57" s="19" t="s">
        <v>23</v>
      </c>
      <c r="C57" s="40" t="s">
        <v>74</v>
      </c>
      <c r="D57" s="17" t="s">
        <v>59</v>
      </c>
      <c r="E57" s="17" t="s">
        <v>60</v>
      </c>
      <c r="F57" s="17" t="s">
        <v>184</v>
      </c>
      <c r="G57" s="17" t="s">
        <v>185</v>
      </c>
      <c r="H57" s="17" t="s">
        <v>63</v>
      </c>
      <c r="I57" s="17" t="s">
        <v>119</v>
      </c>
      <c r="J57" s="17"/>
      <c r="K57" s="17" t="s">
        <v>186</v>
      </c>
      <c r="L57" s="17" t="s">
        <v>67</v>
      </c>
      <c r="M57" s="17" t="s">
        <v>73</v>
      </c>
      <c r="N57" s="18">
        <v>0</v>
      </c>
      <c r="O57" s="18" t="s">
        <v>69</v>
      </c>
      <c r="P57" s="18"/>
      <c r="Q57" s="18">
        <f t="shared" si="0"/>
        <v>-1</v>
      </c>
      <c r="R57" s="19">
        <f t="shared" si="1"/>
        <v>42818</v>
      </c>
      <c r="S57" s="18" t="s">
        <v>23</v>
      </c>
      <c r="T57" s="18" t="s">
        <v>24</v>
      </c>
      <c r="U57" s="20">
        <f t="shared" si="2"/>
        <v>1</v>
      </c>
    </row>
    <row r="58" spans="1:21" s="16" customFormat="1" ht="31.5" x14ac:dyDescent="0.2">
      <c r="A58" s="26">
        <v>42820</v>
      </c>
      <c r="B58" s="19" t="s">
        <v>23</v>
      </c>
      <c r="C58" s="40" t="s">
        <v>58</v>
      </c>
      <c r="D58" s="17" t="s">
        <v>59</v>
      </c>
      <c r="E58" s="17" t="s">
        <v>60</v>
      </c>
      <c r="F58" s="17" t="s">
        <v>187</v>
      </c>
      <c r="G58" s="17" t="s">
        <v>188</v>
      </c>
      <c r="H58" s="17" t="s">
        <v>63</v>
      </c>
      <c r="I58" s="17" t="s">
        <v>64</v>
      </c>
      <c r="J58" s="17" t="s">
        <v>99</v>
      </c>
      <c r="K58" s="17" t="s">
        <v>189</v>
      </c>
      <c r="L58" s="17" t="s">
        <v>67</v>
      </c>
      <c r="M58" s="17" t="s">
        <v>73</v>
      </c>
      <c r="N58" s="18">
        <v>8</v>
      </c>
      <c r="O58" s="18" t="s">
        <v>69</v>
      </c>
      <c r="P58" s="18">
        <v>30</v>
      </c>
      <c r="Q58" s="18">
        <f t="shared" si="0"/>
        <v>7</v>
      </c>
      <c r="R58" s="19">
        <f t="shared" si="1"/>
        <v>42828</v>
      </c>
      <c r="S58" s="18" t="s">
        <v>33</v>
      </c>
      <c r="T58" s="18" t="s">
        <v>36</v>
      </c>
      <c r="U58" s="20">
        <f t="shared" si="2"/>
        <v>6</v>
      </c>
    </row>
    <row r="59" spans="1:21" s="16" customFormat="1" ht="21" x14ac:dyDescent="0.2">
      <c r="A59" s="26">
        <v>42821</v>
      </c>
      <c r="B59" s="19" t="s">
        <v>23</v>
      </c>
      <c r="C59" s="40" t="s">
        <v>58</v>
      </c>
      <c r="D59" s="17" t="s">
        <v>59</v>
      </c>
      <c r="E59" s="17" t="s">
        <v>60</v>
      </c>
      <c r="F59" s="17" t="s">
        <v>190</v>
      </c>
      <c r="G59" s="17" t="s">
        <v>191</v>
      </c>
      <c r="H59" s="17" t="s">
        <v>63</v>
      </c>
      <c r="I59" s="17" t="s">
        <v>64</v>
      </c>
      <c r="J59" s="17" t="s">
        <v>91</v>
      </c>
      <c r="K59" s="17" t="s">
        <v>192</v>
      </c>
      <c r="L59" s="17" t="s">
        <v>67</v>
      </c>
      <c r="M59" s="17" t="s">
        <v>193</v>
      </c>
      <c r="N59" s="18">
        <v>10</v>
      </c>
      <c r="O59" s="18" t="s">
        <v>69</v>
      </c>
      <c r="P59" s="18">
        <v>30</v>
      </c>
      <c r="Q59" s="18">
        <f t="shared" si="0"/>
        <v>9</v>
      </c>
      <c r="R59" s="19">
        <f t="shared" si="1"/>
        <v>42831</v>
      </c>
      <c r="S59" s="18" t="s">
        <v>33</v>
      </c>
      <c r="T59" s="18" t="s">
        <v>36</v>
      </c>
      <c r="U59" s="20">
        <f t="shared" si="2"/>
        <v>9</v>
      </c>
    </row>
    <row r="60" spans="1:21" s="16" customFormat="1" ht="31.5" x14ac:dyDescent="0.2">
      <c r="A60" s="26">
        <v>42822</v>
      </c>
      <c r="B60" s="19" t="s">
        <v>23</v>
      </c>
      <c r="C60" s="40" t="s">
        <v>58</v>
      </c>
      <c r="D60" s="17" t="s">
        <v>59</v>
      </c>
      <c r="E60" s="17" t="s">
        <v>60</v>
      </c>
      <c r="F60" s="17" t="s">
        <v>194</v>
      </c>
      <c r="G60" s="17" t="s">
        <v>195</v>
      </c>
      <c r="H60" s="17" t="s">
        <v>196</v>
      </c>
      <c r="I60" s="17" t="s">
        <v>60</v>
      </c>
      <c r="J60" s="17" t="s">
        <v>65</v>
      </c>
      <c r="K60" s="17" t="s">
        <v>197</v>
      </c>
      <c r="L60" s="17" t="s">
        <v>67</v>
      </c>
      <c r="M60" s="17" t="s">
        <v>73</v>
      </c>
      <c r="N60" s="18">
        <v>9</v>
      </c>
      <c r="O60" s="18" t="s">
        <v>69</v>
      </c>
      <c r="P60" s="18">
        <v>15</v>
      </c>
      <c r="Q60" s="18">
        <v>0</v>
      </c>
      <c r="R60" s="19">
        <f t="shared" si="1"/>
        <v>42831</v>
      </c>
      <c r="S60" s="18" t="s">
        <v>33</v>
      </c>
      <c r="T60" s="18" t="s">
        <v>36</v>
      </c>
      <c r="U60" s="20">
        <f t="shared" si="2"/>
        <v>8</v>
      </c>
    </row>
    <row r="61" spans="1:21" s="16" customFormat="1" ht="21" x14ac:dyDescent="0.2">
      <c r="A61" s="26">
        <v>42822</v>
      </c>
      <c r="B61" s="19" t="s">
        <v>23</v>
      </c>
      <c r="C61" s="40" t="s">
        <v>58</v>
      </c>
      <c r="D61" s="17" t="s">
        <v>80</v>
      </c>
      <c r="E61" s="17" t="s">
        <v>60</v>
      </c>
      <c r="F61" s="17" t="s">
        <v>198</v>
      </c>
      <c r="G61" s="17" t="s">
        <v>199</v>
      </c>
      <c r="H61" s="17" t="s">
        <v>63</v>
      </c>
      <c r="I61" s="17" t="s">
        <v>64</v>
      </c>
      <c r="J61" s="17"/>
      <c r="K61" s="17" t="s">
        <v>200</v>
      </c>
      <c r="L61" s="17" t="s">
        <v>67</v>
      </c>
      <c r="M61" s="17" t="s">
        <v>201</v>
      </c>
      <c r="N61" s="18">
        <v>119</v>
      </c>
      <c r="O61" s="18" t="s">
        <v>69</v>
      </c>
      <c r="P61" s="18">
        <v>30</v>
      </c>
      <c r="Q61" s="18">
        <v>0</v>
      </c>
      <c r="R61" s="19">
        <f t="shared" si="1"/>
        <v>42941</v>
      </c>
      <c r="S61" s="18" t="s">
        <v>434</v>
      </c>
      <c r="T61" s="18" t="s">
        <v>437</v>
      </c>
      <c r="U61" s="20">
        <f t="shared" si="2"/>
        <v>86</v>
      </c>
    </row>
    <row r="62" spans="1:21" s="16" customFormat="1" ht="31.5" x14ac:dyDescent="0.2">
      <c r="A62" s="26">
        <v>42822</v>
      </c>
      <c r="B62" s="19" t="s">
        <v>23</v>
      </c>
      <c r="C62" s="40" t="s">
        <v>74</v>
      </c>
      <c r="D62" s="17" t="s">
        <v>80</v>
      </c>
      <c r="E62" s="17" t="s">
        <v>274</v>
      </c>
      <c r="F62" s="17" t="s">
        <v>328</v>
      </c>
      <c r="G62" s="17" t="s">
        <v>329</v>
      </c>
      <c r="H62" s="17" t="s">
        <v>63</v>
      </c>
      <c r="I62" s="17" t="s">
        <v>64</v>
      </c>
      <c r="J62" s="17"/>
      <c r="K62" s="17" t="s">
        <v>330</v>
      </c>
      <c r="L62" s="17" t="s">
        <v>67</v>
      </c>
      <c r="M62" s="17" t="s">
        <v>73</v>
      </c>
      <c r="N62" s="18">
        <v>121</v>
      </c>
      <c r="O62" s="18" t="s">
        <v>69</v>
      </c>
      <c r="P62" s="18">
        <v>30</v>
      </c>
      <c r="Q62" s="18">
        <f t="shared" si="0"/>
        <v>120</v>
      </c>
      <c r="R62" s="19">
        <f t="shared" si="1"/>
        <v>42943</v>
      </c>
      <c r="S62" s="18" t="s">
        <v>434</v>
      </c>
      <c r="T62" s="18" t="s">
        <v>437</v>
      </c>
      <c r="U62" s="20">
        <f t="shared" si="2"/>
        <v>88</v>
      </c>
    </row>
    <row r="63" spans="1:21" s="16" customFormat="1" ht="31.5" x14ac:dyDescent="0.2">
      <c r="A63" s="26">
        <v>42824</v>
      </c>
      <c r="B63" s="19" t="s">
        <v>23</v>
      </c>
      <c r="C63" s="40" t="s">
        <v>58</v>
      </c>
      <c r="D63" s="17" t="s">
        <v>59</v>
      </c>
      <c r="E63" s="17" t="s">
        <v>60</v>
      </c>
      <c r="F63" s="17" t="s">
        <v>202</v>
      </c>
      <c r="G63" s="17" t="s">
        <v>203</v>
      </c>
      <c r="H63" s="17" t="s">
        <v>204</v>
      </c>
      <c r="I63" s="17" t="s">
        <v>64</v>
      </c>
      <c r="J63" s="17"/>
      <c r="K63" s="17" t="s">
        <v>205</v>
      </c>
      <c r="L63" s="17" t="s">
        <v>78</v>
      </c>
      <c r="M63" s="17" t="s">
        <v>121</v>
      </c>
      <c r="N63" s="18">
        <v>18</v>
      </c>
      <c r="O63" s="18" t="s">
        <v>69</v>
      </c>
      <c r="P63" s="18">
        <v>30</v>
      </c>
      <c r="Q63" s="18">
        <f t="shared" si="0"/>
        <v>17</v>
      </c>
      <c r="R63" s="19">
        <f t="shared" si="1"/>
        <v>42842</v>
      </c>
      <c r="S63" s="18" t="s">
        <v>33</v>
      </c>
      <c r="T63" s="18" t="s">
        <v>36</v>
      </c>
      <c r="U63" s="20">
        <f t="shared" si="2"/>
        <v>13</v>
      </c>
    </row>
    <row r="64" spans="1:21" s="16" customFormat="1" ht="31.5" x14ac:dyDescent="0.2">
      <c r="A64" s="26">
        <v>42824</v>
      </c>
      <c r="B64" s="19" t="s">
        <v>23</v>
      </c>
      <c r="C64" s="40" t="s">
        <v>74</v>
      </c>
      <c r="D64" s="17" t="s">
        <v>59</v>
      </c>
      <c r="E64" s="17" t="s">
        <v>274</v>
      </c>
      <c r="F64" s="17" t="s">
        <v>331</v>
      </c>
      <c r="G64" s="17" t="s">
        <v>332</v>
      </c>
      <c r="H64" s="17" t="s">
        <v>63</v>
      </c>
      <c r="I64" s="17" t="s">
        <v>64</v>
      </c>
      <c r="J64" s="17"/>
      <c r="K64" s="17" t="s">
        <v>333</v>
      </c>
      <c r="L64" s="17" t="s">
        <v>67</v>
      </c>
      <c r="M64" s="17" t="s">
        <v>73</v>
      </c>
      <c r="N64" s="18">
        <v>1</v>
      </c>
      <c r="O64" s="18" t="s">
        <v>69</v>
      </c>
      <c r="P64" s="18">
        <v>30</v>
      </c>
      <c r="Q64" s="18">
        <f t="shared" si="0"/>
        <v>0</v>
      </c>
      <c r="R64" s="19">
        <f t="shared" si="1"/>
        <v>42825</v>
      </c>
      <c r="S64" s="18" t="s">
        <v>23</v>
      </c>
      <c r="T64" s="18" t="s">
        <v>24</v>
      </c>
      <c r="U64" s="20">
        <f t="shared" si="2"/>
        <v>2</v>
      </c>
    </row>
    <row r="65" spans="1:21" s="16" customFormat="1" ht="31.5" x14ac:dyDescent="0.2">
      <c r="A65" s="26">
        <v>42825</v>
      </c>
      <c r="B65" s="19" t="s">
        <v>23</v>
      </c>
      <c r="C65" s="40" t="s">
        <v>74</v>
      </c>
      <c r="D65" s="17" t="s">
        <v>59</v>
      </c>
      <c r="E65" s="17" t="s">
        <v>60</v>
      </c>
      <c r="F65" s="17" t="s">
        <v>206</v>
      </c>
      <c r="G65" s="17" t="s">
        <v>207</v>
      </c>
      <c r="H65" s="17" t="s">
        <v>63</v>
      </c>
      <c r="I65" s="17" t="s">
        <v>119</v>
      </c>
      <c r="J65" s="17"/>
      <c r="K65" s="17" t="s">
        <v>208</v>
      </c>
      <c r="L65" s="17" t="s">
        <v>67</v>
      </c>
      <c r="M65" s="17" t="s">
        <v>73</v>
      </c>
      <c r="N65" s="18">
        <v>0</v>
      </c>
      <c r="O65" s="18" t="s">
        <v>69</v>
      </c>
      <c r="P65" s="18"/>
      <c r="Q65" s="18">
        <v>0</v>
      </c>
      <c r="R65" s="19">
        <f t="shared" si="1"/>
        <v>42825</v>
      </c>
      <c r="S65" s="18" t="s">
        <v>23</v>
      </c>
      <c r="T65" s="18" t="s">
        <v>24</v>
      </c>
      <c r="U65" s="20">
        <f t="shared" si="2"/>
        <v>1</v>
      </c>
    </row>
    <row r="66" spans="1:21" s="16" customFormat="1" ht="31.5" x14ac:dyDescent="0.2">
      <c r="A66" s="26">
        <v>42825</v>
      </c>
      <c r="B66" s="19" t="s">
        <v>23</v>
      </c>
      <c r="C66" s="40" t="s">
        <v>74</v>
      </c>
      <c r="D66" s="17" t="s">
        <v>80</v>
      </c>
      <c r="E66" s="17" t="s">
        <v>374</v>
      </c>
      <c r="F66" s="17" t="s">
        <v>403</v>
      </c>
      <c r="G66" s="17" t="s">
        <v>404</v>
      </c>
      <c r="H66" s="17" t="s">
        <v>63</v>
      </c>
      <c r="I66" s="17" t="s">
        <v>64</v>
      </c>
      <c r="J66" s="17"/>
      <c r="K66" s="17" t="s">
        <v>405</v>
      </c>
      <c r="L66" s="17" t="s">
        <v>67</v>
      </c>
      <c r="M66" s="17" t="s">
        <v>121</v>
      </c>
      <c r="N66" s="18">
        <v>118</v>
      </c>
      <c r="O66" s="18" t="s">
        <v>69</v>
      </c>
      <c r="P66" s="18">
        <v>30</v>
      </c>
      <c r="Q66" s="18">
        <f t="shared" si="0"/>
        <v>117</v>
      </c>
      <c r="R66" s="19">
        <f t="shared" si="1"/>
        <v>42943</v>
      </c>
      <c r="S66" s="18" t="s">
        <v>434</v>
      </c>
      <c r="T66" s="18" t="s">
        <v>437</v>
      </c>
      <c r="U66" s="20">
        <f t="shared" si="2"/>
        <v>85</v>
      </c>
    </row>
    <row r="67" spans="1:21" s="16" customFormat="1" ht="31.5" x14ac:dyDescent="0.2">
      <c r="A67" s="19">
        <v>42828</v>
      </c>
      <c r="B67" s="19" t="s">
        <v>33</v>
      </c>
      <c r="C67" s="18" t="s">
        <v>74</v>
      </c>
      <c r="D67" s="18" t="s">
        <v>59</v>
      </c>
      <c r="E67" s="18" t="s">
        <v>60</v>
      </c>
      <c r="F67" s="18" t="s">
        <v>209</v>
      </c>
      <c r="G67" s="18" t="s">
        <v>210</v>
      </c>
      <c r="H67" s="18" t="s">
        <v>63</v>
      </c>
      <c r="I67" s="18" t="s">
        <v>119</v>
      </c>
      <c r="J67" s="18"/>
      <c r="K67" s="18" t="s">
        <v>211</v>
      </c>
      <c r="L67" s="18" t="s">
        <v>67</v>
      </c>
      <c r="M67" s="18" t="s">
        <v>73</v>
      </c>
      <c r="N67" s="18">
        <v>4</v>
      </c>
      <c r="O67" s="18" t="s">
        <v>69</v>
      </c>
      <c r="P67" s="18"/>
      <c r="Q67" s="18">
        <f t="shared" ref="Q67:Q130" si="3">+N67-1</f>
        <v>3</v>
      </c>
      <c r="R67" s="19">
        <f t="shared" ref="R67:R130" si="4">+A67+N67</f>
        <v>42832</v>
      </c>
      <c r="S67" s="18" t="s">
        <v>33</v>
      </c>
      <c r="T67" s="18" t="s">
        <v>36</v>
      </c>
      <c r="U67" s="20">
        <f t="shared" ref="U67:U130" si="5">+NETWORKDAYS(A67,R67)</f>
        <v>5</v>
      </c>
    </row>
    <row r="68" spans="1:21" s="16" customFormat="1" ht="21" x14ac:dyDescent="0.2">
      <c r="A68" s="19">
        <v>42828</v>
      </c>
      <c r="B68" s="19" t="s">
        <v>33</v>
      </c>
      <c r="C68" s="18" t="s">
        <v>58</v>
      </c>
      <c r="D68" s="18" t="s">
        <v>59</v>
      </c>
      <c r="E68" s="18" t="s">
        <v>60</v>
      </c>
      <c r="F68" s="18" t="s">
        <v>212</v>
      </c>
      <c r="G68" s="18" t="s">
        <v>213</v>
      </c>
      <c r="H68" s="18" t="s">
        <v>63</v>
      </c>
      <c r="I68" s="18" t="s">
        <v>64</v>
      </c>
      <c r="J68" s="18" t="s">
        <v>91</v>
      </c>
      <c r="K68" s="18" t="s">
        <v>214</v>
      </c>
      <c r="L68" s="18" t="s">
        <v>67</v>
      </c>
      <c r="M68" s="18" t="s">
        <v>215</v>
      </c>
      <c r="N68" s="18">
        <v>22</v>
      </c>
      <c r="O68" s="18" t="s">
        <v>69</v>
      </c>
      <c r="P68" s="18">
        <v>30</v>
      </c>
      <c r="Q68" s="18">
        <f t="shared" si="3"/>
        <v>21</v>
      </c>
      <c r="R68" s="19">
        <f t="shared" si="4"/>
        <v>42850</v>
      </c>
      <c r="S68" s="18" t="s">
        <v>33</v>
      </c>
      <c r="T68" s="18" t="s">
        <v>36</v>
      </c>
      <c r="U68" s="20">
        <f t="shared" si="5"/>
        <v>17</v>
      </c>
    </row>
    <row r="69" spans="1:21" s="16" customFormat="1" ht="31.5" x14ac:dyDescent="0.2">
      <c r="A69" s="19">
        <v>42828</v>
      </c>
      <c r="B69" s="19" t="s">
        <v>33</v>
      </c>
      <c r="C69" s="18" t="s">
        <v>74</v>
      </c>
      <c r="D69" s="18" t="s">
        <v>59</v>
      </c>
      <c r="E69" s="18" t="s">
        <v>274</v>
      </c>
      <c r="F69" s="18" t="s">
        <v>334</v>
      </c>
      <c r="G69" s="18" t="s">
        <v>335</v>
      </c>
      <c r="H69" s="18" t="s">
        <v>63</v>
      </c>
      <c r="I69" s="18" t="s">
        <v>64</v>
      </c>
      <c r="J69" s="18"/>
      <c r="K69" s="18" t="s">
        <v>336</v>
      </c>
      <c r="L69" s="18" t="s">
        <v>67</v>
      </c>
      <c r="M69" s="18" t="s">
        <v>121</v>
      </c>
      <c r="N69" s="18">
        <v>2</v>
      </c>
      <c r="O69" s="18" t="s">
        <v>69</v>
      </c>
      <c r="P69" s="18">
        <v>30</v>
      </c>
      <c r="Q69" s="18">
        <f t="shared" si="3"/>
        <v>1</v>
      </c>
      <c r="R69" s="19">
        <f t="shared" si="4"/>
        <v>42830</v>
      </c>
      <c r="S69" s="18" t="s">
        <v>33</v>
      </c>
      <c r="T69" s="18" t="s">
        <v>36</v>
      </c>
      <c r="U69" s="20">
        <f t="shared" si="5"/>
        <v>3</v>
      </c>
    </row>
    <row r="70" spans="1:21" s="16" customFormat="1" ht="52.5" x14ac:dyDescent="0.2">
      <c r="A70" s="19">
        <v>42829</v>
      </c>
      <c r="B70" s="19" t="s">
        <v>33</v>
      </c>
      <c r="C70" s="18" t="s">
        <v>74</v>
      </c>
      <c r="D70" s="18" t="s">
        <v>59</v>
      </c>
      <c r="E70" s="18" t="s">
        <v>374</v>
      </c>
      <c r="F70" s="18" t="s">
        <v>75</v>
      </c>
      <c r="G70" s="18" t="s">
        <v>406</v>
      </c>
      <c r="H70" s="18" t="s">
        <v>407</v>
      </c>
      <c r="I70" s="18" t="s">
        <v>64</v>
      </c>
      <c r="J70" s="18"/>
      <c r="K70" s="18" t="s">
        <v>408</v>
      </c>
      <c r="L70" s="18" t="s">
        <v>67</v>
      </c>
      <c r="M70" s="18" t="s">
        <v>409</v>
      </c>
      <c r="N70" s="18">
        <v>37</v>
      </c>
      <c r="O70" s="18" t="s">
        <v>69</v>
      </c>
      <c r="P70" s="18">
        <v>30</v>
      </c>
      <c r="Q70" s="18">
        <f t="shared" si="3"/>
        <v>36</v>
      </c>
      <c r="R70" s="19">
        <f t="shared" si="4"/>
        <v>42866</v>
      </c>
      <c r="S70" s="18" t="s">
        <v>34</v>
      </c>
      <c r="T70" s="18" t="s">
        <v>36</v>
      </c>
      <c r="U70" s="20">
        <f t="shared" si="5"/>
        <v>28</v>
      </c>
    </row>
    <row r="71" spans="1:21" s="16" customFormat="1" ht="31.5" x14ac:dyDescent="0.2">
      <c r="A71" s="19">
        <v>42831</v>
      </c>
      <c r="B71" s="19" t="s">
        <v>33</v>
      </c>
      <c r="C71" s="18" t="s">
        <v>58</v>
      </c>
      <c r="D71" s="18" t="s">
        <v>59</v>
      </c>
      <c r="E71" s="18" t="s">
        <v>60</v>
      </c>
      <c r="F71" s="18" t="s">
        <v>216</v>
      </c>
      <c r="G71" s="18" t="s">
        <v>217</v>
      </c>
      <c r="H71" s="18" t="s">
        <v>63</v>
      </c>
      <c r="I71" s="18" t="s">
        <v>64</v>
      </c>
      <c r="J71" s="18" t="s">
        <v>99</v>
      </c>
      <c r="K71" s="18" t="s">
        <v>218</v>
      </c>
      <c r="L71" s="18" t="s">
        <v>67</v>
      </c>
      <c r="M71" s="18" t="s">
        <v>68</v>
      </c>
      <c r="N71" s="18">
        <v>28</v>
      </c>
      <c r="O71" s="18" t="s">
        <v>69</v>
      </c>
      <c r="P71" s="18">
        <v>30</v>
      </c>
      <c r="Q71" s="18">
        <f t="shared" si="3"/>
        <v>27</v>
      </c>
      <c r="R71" s="19">
        <f t="shared" si="4"/>
        <v>42859</v>
      </c>
      <c r="S71" s="18" t="s">
        <v>34</v>
      </c>
      <c r="T71" s="18" t="s">
        <v>36</v>
      </c>
      <c r="U71" s="20">
        <f t="shared" si="5"/>
        <v>21</v>
      </c>
    </row>
    <row r="72" spans="1:21" s="16" customFormat="1" ht="31.5" x14ac:dyDescent="0.2">
      <c r="A72" s="19">
        <v>42831</v>
      </c>
      <c r="B72" s="19" t="s">
        <v>33</v>
      </c>
      <c r="C72" s="18" t="s">
        <v>74</v>
      </c>
      <c r="D72" s="18" t="s">
        <v>59</v>
      </c>
      <c r="E72" s="18" t="s">
        <v>374</v>
      </c>
      <c r="F72" s="18" t="s">
        <v>410</v>
      </c>
      <c r="G72" s="18" t="s">
        <v>411</v>
      </c>
      <c r="H72" s="18" t="s">
        <v>232</v>
      </c>
      <c r="I72" s="18" t="s">
        <v>64</v>
      </c>
      <c r="J72" s="18"/>
      <c r="K72" s="18" t="s">
        <v>412</v>
      </c>
      <c r="L72" s="18" t="s">
        <v>67</v>
      </c>
      <c r="M72" s="18" t="s">
        <v>73</v>
      </c>
      <c r="N72" s="18">
        <v>0</v>
      </c>
      <c r="O72" s="18" t="s">
        <v>69</v>
      </c>
      <c r="P72" s="18">
        <v>30</v>
      </c>
      <c r="Q72" s="18">
        <f t="shared" si="3"/>
        <v>-1</v>
      </c>
      <c r="R72" s="19">
        <f t="shared" si="4"/>
        <v>42831</v>
      </c>
      <c r="S72" s="18" t="s">
        <v>33</v>
      </c>
      <c r="T72" s="18" t="s">
        <v>36</v>
      </c>
      <c r="U72" s="20">
        <f t="shared" si="5"/>
        <v>1</v>
      </c>
    </row>
    <row r="73" spans="1:21" s="16" customFormat="1" ht="31.5" x14ac:dyDescent="0.2">
      <c r="A73" s="19">
        <v>42842</v>
      </c>
      <c r="B73" s="19" t="s">
        <v>33</v>
      </c>
      <c r="C73" s="18" t="s">
        <v>58</v>
      </c>
      <c r="D73" s="18" t="s">
        <v>59</v>
      </c>
      <c r="E73" s="18" t="s">
        <v>60</v>
      </c>
      <c r="F73" s="18" t="s">
        <v>219</v>
      </c>
      <c r="G73" s="18" t="s">
        <v>220</v>
      </c>
      <c r="H73" s="18" t="s">
        <v>63</v>
      </c>
      <c r="I73" s="18" t="s">
        <v>60</v>
      </c>
      <c r="J73" s="18"/>
      <c r="K73" s="18" t="s">
        <v>221</v>
      </c>
      <c r="L73" s="18" t="s">
        <v>67</v>
      </c>
      <c r="M73" s="18" t="s">
        <v>73</v>
      </c>
      <c r="N73" s="18">
        <v>24</v>
      </c>
      <c r="O73" s="18" t="s">
        <v>69</v>
      </c>
      <c r="P73" s="18">
        <v>15</v>
      </c>
      <c r="Q73" s="18">
        <f t="shared" si="3"/>
        <v>23</v>
      </c>
      <c r="R73" s="19">
        <f t="shared" si="4"/>
        <v>42866</v>
      </c>
      <c r="S73" s="18" t="s">
        <v>34</v>
      </c>
      <c r="T73" s="18" t="s">
        <v>36</v>
      </c>
      <c r="U73" s="20">
        <f t="shared" si="5"/>
        <v>19</v>
      </c>
    </row>
    <row r="74" spans="1:21" s="16" customFormat="1" ht="31.5" x14ac:dyDescent="0.2">
      <c r="A74" s="19">
        <v>42843</v>
      </c>
      <c r="B74" s="19" t="s">
        <v>33</v>
      </c>
      <c r="C74" s="18" t="s">
        <v>58</v>
      </c>
      <c r="D74" s="18" t="s">
        <v>59</v>
      </c>
      <c r="E74" s="18" t="s">
        <v>60</v>
      </c>
      <c r="F74" s="18" t="s">
        <v>222</v>
      </c>
      <c r="G74" s="18" t="s">
        <v>223</v>
      </c>
      <c r="H74" s="18" t="s">
        <v>196</v>
      </c>
      <c r="I74" s="18" t="s">
        <v>60</v>
      </c>
      <c r="J74" s="18" t="s">
        <v>224</v>
      </c>
      <c r="K74" s="18" t="s">
        <v>225</v>
      </c>
      <c r="L74" s="18" t="s">
        <v>67</v>
      </c>
      <c r="M74" s="18" t="s">
        <v>73</v>
      </c>
      <c r="N74" s="18">
        <v>64</v>
      </c>
      <c r="O74" s="18" t="s">
        <v>69</v>
      </c>
      <c r="P74" s="18">
        <v>15</v>
      </c>
      <c r="Q74" s="18">
        <f t="shared" si="3"/>
        <v>63</v>
      </c>
      <c r="R74" s="19">
        <f t="shared" si="4"/>
        <v>42907</v>
      </c>
      <c r="S74" s="18" t="s">
        <v>35</v>
      </c>
      <c r="T74" s="18" t="s">
        <v>36</v>
      </c>
      <c r="U74" s="20">
        <f t="shared" si="5"/>
        <v>47</v>
      </c>
    </row>
    <row r="75" spans="1:21" ht="31.5" x14ac:dyDescent="0.25">
      <c r="A75" s="19">
        <v>42843</v>
      </c>
      <c r="B75" s="19" t="s">
        <v>33</v>
      </c>
      <c r="C75" s="18" t="s">
        <v>58</v>
      </c>
      <c r="D75" s="18" t="s">
        <v>59</v>
      </c>
      <c r="E75" s="18" t="s">
        <v>60</v>
      </c>
      <c r="F75" s="18" t="s">
        <v>226</v>
      </c>
      <c r="G75" s="18" t="s">
        <v>227</v>
      </c>
      <c r="H75" s="18" t="s">
        <v>86</v>
      </c>
      <c r="I75" s="18" t="s">
        <v>60</v>
      </c>
      <c r="J75" s="18"/>
      <c r="K75" s="18" t="s">
        <v>228</v>
      </c>
      <c r="L75" s="18" t="s">
        <v>67</v>
      </c>
      <c r="M75" s="18" t="s">
        <v>229</v>
      </c>
      <c r="N75" s="18">
        <v>13</v>
      </c>
      <c r="O75" s="18" t="s">
        <v>69</v>
      </c>
      <c r="P75" s="18">
        <v>15</v>
      </c>
      <c r="Q75" s="18">
        <f t="shared" si="3"/>
        <v>12</v>
      </c>
      <c r="R75" s="19">
        <f t="shared" si="4"/>
        <v>42856</v>
      </c>
      <c r="S75" s="18" t="s">
        <v>34</v>
      </c>
      <c r="T75" s="18" t="s">
        <v>36</v>
      </c>
      <c r="U75" s="20">
        <f t="shared" si="5"/>
        <v>10</v>
      </c>
    </row>
    <row r="76" spans="1:21" ht="31.5" x14ac:dyDescent="0.25">
      <c r="A76" s="19">
        <v>42843</v>
      </c>
      <c r="B76" s="19" t="s">
        <v>33</v>
      </c>
      <c r="C76" s="18" t="s">
        <v>74</v>
      </c>
      <c r="D76" s="18" t="s">
        <v>59</v>
      </c>
      <c r="E76" s="18" t="s">
        <v>274</v>
      </c>
      <c r="F76" s="18" t="s">
        <v>337</v>
      </c>
      <c r="G76" s="18" t="s">
        <v>338</v>
      </c>
      <c r="H76" s="18" t="s">
        <v>63</v>
      </c>
      <c r="I76" s="18" t="s">
        <v>64</v>
      </c>
      <c r="J76" s="18"/>
      <c r="K76" s="18" t="s">
        <v>339</v>
      </c>
      <c r="L76" s="18" t="s">
        <v>67</v>
      </c>
      <c r="M76" s="18" t="s">
        <v>73</v>
      </c>
      <c r="N76" s="18">
        <v>6</v>
      </c>
      <c r="O76" s="18" t="s">
        <v>69</v>
      </c>
      <c r="P76" s="18">
        <v>30</v>
      </c>
      <c r="Q76" s="18">
        <f t="shared" si="3"/>
        <v>5</v>
      </c>
      <c r="R76" s="19">
        <f t="shared" si="4"/>
        <v>42849</v>
      </c>
      <c r="S76" s="18" t="s">
        <v>33</v>
      </c>
      <c r="T76" s="18" t="s">
        <v>36</v>
      </c>
      <c r="U76" s="20">
        <f t="shared" si="5"/>
        <v>5</v>
      </c>
    </row>
    <row r="77" spans="1:21" ht="31.5" x14ac:dyDescent="0.25">
      <c r="A77" s="19">
        <v>42845</v>
      </c>
      <c r="B77" s="19" t="s">
        <v>33</v>
      </c>
      <c r="C77" s="18" t="s">
        <v>74</v>
      </c>
      <c r="D77" s="18" t="s">
        <v>59</v>
      </c>
      <c r="E77" s="18" t="s">
        <v>374</v>
      </c>
      <c r="F77" s="18" t="s">
        <v>413</v>
      </c>
      <c r="G77" s="18" t="s">
        <v>414</v>
      </c>
      <c r="H77" s="18" t="s">
        <v>63</v>
      </c>
      <c r="I77" s="18" t="s">
        <v>119</v>
      </c>
      <c r="J77" s="18"/>
      <c r="K77" s="18" t="s">
        <v>405</v>
      </c>
      <c r="L77" s="18" t="s">
        <v>67</v>
      </c>
      <c r="M77" s="18" t="s">
        <v>121</v>
      </c>
      <c r="N77" s="18">
        <v>18</v>
      </c>
      <c r="O77" s="18" t="s">
        <v>69</v>
      </c>
      <c r="P77" s="18"/>
      <c r="Q77" s="18">
        <f t="shared" si="3"/>
        <v>17</v>
      </c>
      <c r="R77" s="19">
        <f t="shared" si="4"/>
        <v>42863</v>
      </c>
      <c r="S77" s="18" t="s">
        <v>34</v>
      </c>
      <c r="T77" s="18" t="s">
        <v>36</v>
      </c>
      <c r="U77" s="20">
        <f t="shared" si="5"/>
        <v>13</v>
      </c>
    </row>
    <row r="78" spans="1:21" s="16" customFormat="1" ht="31.5" x14ac:dyDescent="0.2">
      <c r="A78" s="19">
        <v>42848</v>
      </c>
      <c r="B78" s="19" t="s">
        <v>33</v>
      </c>
      <c r="C78" s="18" t="s">
        <v>58</v>
      </c>
      <c r="D78" s="18" t="s">
        <v>59</v>
      </c>
      <c r="E78" s="18" t="s">
        <v>60</v>
      </c>
      <c r="F78" s="18" t="s">
        <v>230</v>
      </c>
      <c r="G78" s="18" t="s">
        <v>231</v>
      </c>
      <c r="H78" s="18" t="s">
        <v>232</v>
      </c>
      <c r="I78" s="18" t="s">
        <v>64</v>
      </c>
      <c r="J78" s="18" t="s">
        <v>233</v>
      </c>
      <c r="K78" s="18" t="s">
        <v>234</v>
      </c>
      <c r="L78" s="18" t="s">
        <v>67</v>
      </c>
      <c r="M78" s="18" t="s">
        <v>235</v>
      </c>
      <c r="N78" s="18">
        <v>1</v>
      </c>
      <c r="O78" s="18" t="s">
        <v>69</v>
      </c>
      <c r="P78" s="18">
        <v>30</v>
      </c>
      <c r="Q78" s="18">
        <v>0</v>
      </c>
      <c r="R78" s="19">
        <f t="shared" si="4"/>
        <v>42849</v>
      </c>
      <c r="S78" s="18" t="s">
        <v>33</v>
      </c>
      <c r="T78" s="18" t="s">
        <v>36</v>
      </c>
      <c r="U78" s="20">
        <f t="shared" si="5"/>
        <v>1</v>
      </c>
    </row>
    <row r="79" spans="1:21" s="16" customFormat="1" ht="31.5" x14ac:dyDescent="0.2">
      <c r="A79" s="19">
        <v>42852</v>
      </c>
      <c r="B79" s="19" t="s">
        <v>33</v>
      </c>
      <c r="C79" s="18" t="s">
        <v>58</v>
      </c>
      <c r="D79" s="18" t="s">
        <v>59</v>
      </c>
      <c r="E79" s="18" t="s">
        <v>60</v>
      </c>
      <c r="F79" s="18" t="s">
        <v>236</v>
      </c>
      <c r="G79" s="18" t="s">
        <v>237</v>
      </c>
      <c r="H79" s="18" t="s">
        <v>63</v>
      </c>
      <c r="I79" s="18" t="s">
        <v>64</v>
      </c>
      <c r="J79" s="18" t="s">
        <v>238</v>
      </c>
      <c r="K79" s="18" t="s">
        <v>239</v>
      </c>
      <c r="L79" s="18" t="s">
        <v>67</v>
      </c>
      <c r="M79" s="18" t="s">
        <v>240</v>
      </c>
      <c r="N79" s="18">
        <v>18</v>
      </c>
      <c r="O79" s="18" t="s">
        <v>69</v>
      </c>
      <c r="P79" s="18">
        <v>30</v>
      </c>
      <c r="Q79" s="18">
        <f t="shared" si="3"/>
        <v>17</v>
      </c>
      <c r="R79" s="19">
        <f t="shared" si="4"/>
        <v>42870</v>
      </c>
      <c r="S79" s="18" t="s">
        <v>34</v>
      </c>
      <c r="T79" s="18" t="s">
        <v>36</v>
      </c>
      <c r="U79" s="20">
        <f t="shared" si="5"/>
        <v>13</v>
      </c>
    </row>
    <row r="80" spans="1:21" s="16" customFormat="1" ht="31.5" x14ac:dyDescent="0.2">
      <c r="A80" s="19">
        <v>42852</v>
      </c>
      <c r="B80" s="19" t="s">
        <v>33</v>
      </c>
      <c r="C80" s="18" t="s">
        <v>58</v>
      </c>
      <c r="D80" s="18" t="s">
        <v>80</v>
      </c>
      <c r="E80" s="18" t="s">
        <v>274</v>
      </c>
      <c r="F80" s="18" t="s">
        <v>340</v>
      </c>
      <c r="G80" s="18" t="s">
        <v>341</v>
      </c>
      <c r="H80" s="18" t="s">
        <v>63</v>
      </c>
      <c r="I80" s="18" t="s">
        <v>64</v>
      </c>
      <c r="J80" s="18" t="s">
        <v>342</v>
      </c>
      <c r="K80" s="18" t="s">
        <v>343</v>
      </c>
      <c r="L80" s="18" t="s">
        <v>67</v>
      </c>
      <c r="M80" s="18" t="s">
        <v>73</v>
      </c>
      <c r="N80" s="18">
        <v>90</v>
      </c>
      <c r="O80" s="18" t="s">
        <v>69</v>
      </c>
      <c r="P80" s="18">
        <v>30</v>
      </c>
      <c r="Q80" s="18">
        <f t="shared" si="3"/>
        <v>89</v>
      </c>
      <c r="R80" s="19">
        <f t="shared" si="4"/>
        <v>42942</v>
      </c>
      <c r="S80" s="18" t="s">
        <v>434</v>
      </c>
      <c r="T80" s="18" t="s">
        <v>437</v>
      </c>
      <c r="U80" s="20">
        <f t="shared" si="5"/>
        <v>65</v>
      </c>
    </row>
    <row r="81" spans="1:21" s="16" customFormat="1" ht="31.5" x14ac:dyDescent="0.2">
      <c r="A81" s="26">
        <v>42863</v>
      </c>
      <c r="B81" s="19" t="s">
        <v>34</v>
      </c>
      <c r="C81" s="40" t="s">
        <v>74</v>
      </c>
      <c r="D81" s="17" t="s">
        <v>59</v>
      </c>
      <c r="E81" s="17" t="s">
        <v>374</v>
      </c>
      <c r="F81" s="17" t="s">
        <v>415</v>
      </c>
      <c r="G81" s="17" t="s">
        <v>416</v>
      </c>
      <c r="H81" s="17" t="s">
        <v>63</v>
      </c>
      <c r="I81" s="17" t="s">
        <v>64</v>
      </c>
      <c r="J81" s="17"/>
      <c r="K81" s="17" t="s">
        <v>417</v>
      </c>
      <c r="L81" s="17" t="s">
        <v>67</v>
      </c>
      <c r="M81" s="17" t="s">
        <v>73</v>
      </c>
      <c r="N81" s="18">
        <v>0</v>
      </c>
      <c r="O81" s="18" t="s">
        <v>69</v>
      </c>
      <c r="P81" s="18">
        <v>30</v>
      </c>
      <c r="Q81" s="18">
        <v>0</v>
      </c>
      <c r="R81" s="19">
        <f t="shared" si="4"/>
        <v>42863</v>
      </c>
      <c r="S81" s="18" t="s">
        <v>34</v>
      </c>
      <c r="T81" s="18" t="s">
        <v>36</v>
      </c>
      <c r="U81" s="20">
        <f t="shared" si="5"/>
        <v>1</v>
      </c>
    </row>
    <row r="82" spans="1:21" s="16" customFormat="1" ht="31.5" x14ac:dyDescent="0.2">
      <c r="A82" s="26">
        <v>42864</v>
      </c>
      <c r="B82" s="19" t="s">
        <v>34</v>
      </c>
      <c r="C82" s="40" t="s">
        <v>74</v>
      </c>
      <c r="D82" s="17" t="s">
        <v>59</v>
      </c>
      <c r="E82" s="17" t="s">
        <v>274</v>
      </c>
      <c r="F82" s="17" t="s">
        <v>344</v>
      </c>
      <c r="G82" s="17" t="s">
        <v>345</v>
      </c>
      <c r="H82" s="17" t="s">
        <v>63</v>
      </c>
      <c r="I82" s="17" t="s">
        <v>64</v>
      </c>
      <c r="J82" s="17"/>
      <c r="K82" s="17" t="s">
        <v>346</v>
      </c>
      <c r="L82" s="17" t="s">
        <v>67</v>
      </c>
      <c r="M82" s="17" t="s">
        <v>73</v>
      </c>
      <c r="N82" s="18">
        <v>0</v>
      </c>
      <c r="O82" s="18" t="s">
        <v>69</v>
      </c>
      <c r="P82" s="18">
        <v>30</v>
      </c>
      <c r="Q82" s="18">
        <v>0</v>
      </c>
      <c r="R82" s="19">
        <f t="shared" si="4"/>
        <v>42864</v>
      </c>
      <c r="S82" s="18" t="s">
        <v>34</v>
      </c>
      <c r="T82" s="18" t="s">
        <v>36</v>
      </c>
      <c r="U82" s="20">
        <f t="shared" si="5"/>
        <v>1</v>
      </c>
    </row>
    <row r="83" spans="1:21" s="16" customFormat="1" ht="31.5" x14ac:dyDescent="0.2">
      <c r="A83" s="26">
        <v>42865</v>
      </c>
      <c r="B83" s="19" t="s">
        <v>34</v>
      </c>
      <c r="C83" s="40" t="s">
        <v>58</v>
      </c>
      <c r="D83" s="17" t="s">
        <v>59</v>
      </c>
      <c r="E83" s="17" t="s">
        <v>60</v>
      </c>
      <c r="F83" s="17" t="s">
        <v>241</v>
      </c>
      <c r="G83" s="17" t="s">
        <v>242</v>
      </c>
      <c r="H83" s="17" t="s">
        <v>196</v>
      </c>
      <c r="I83" s="17" t="s">
        <v>60</v>
      </c>
      <c r="J83" s="17"/>
      <c r="K83" s="17" t="s">
        <v>243</v>
      </c>
      <c r="L83" s="17" t="s">
        <v>67</v>
      </c>
      <c r="M83" s="17" t="s">
        <v>73</v>
      </c>
      <c r="N83" s="18">
        <v>21</v>
      </c>
      <c r="O83" s="18" t="s">
        <v>69</v>
      </c>
      <c r="P83" s="18">
        <v>15</v>
      </c>
      <c r="Q83" s="18">
        <v>0</v>
      </c>
      <c r="R83" s="19">
        <f t="shared" si="4"/>
        <v>42886</v>
      </c>
      <c r="S83" s="18" t="s">
        <v>34</v>
      </c>
      <c r="T83" s="18" t="s">
        <v>36</v>
      </c>
      <c r="U83" s="20">
        <f t="shared" si="5"/>
        <v>16</v>
      </c>
    </row>
    <row r="84" spans="1:21" s="16" customFormat="1" ht="31.5" x14ac:dyDescent="0.2">
      <c r="A84" s="26">
        <v>42866</v>
      </c>
      <c r="B84" s="19" t="s">
        <v>34</v>
      </c>
      <c r="C84" s="40" t="s">
        <v>58</v>
      </c>
      <c r="D84" s="17" t="s">
        <v>59</v>
      </c>
      <c r="E84" s="17" t="s">
        <v>60</v>
      </c>
      <c r="F84" s="17" t="s">
        <v>244</v>
      </c>
      <c r="G84" s="17" t="s">
        <v>245</v>
      </c>
      <c r="H84" s="17" t="s">
        <v>63</v>
      </c>
      <c r="I84" s="17" t="s">
        <v>64</v>
      </c>
      <c r="J84" s="17" t="s">
        <v>99</v>
      </c>
      <c r="K84" s="17" t="s">
        <v>246</v>
      </c>
      <c r="L84" s="17" t="s">
        <v>67</v>
      </c>
      <c r="M84" s="17" t="s">
        <v>247</v>
      </c>
      <c r="N84" s="18">
        <v>26</v>
      </c>
      <c r="O84" s="18" t="s">
        <v>69</v>
      </c>
      <c r="P84" s="18">
        <v>30</v>
      </c>
      <c r="Q84" s="18">
        <f t="shared" si="3"/>
        <v>25</v>
      </c>
      <c r="R84" s="19">
        <f t="shared" si="4"/>
        <v>42892</v>
      </c>
      <c r="S84" s="18" t="s">
        <v>35</v>
      </c>
      <c r="T84" s="18" t="s">
        <v>36</v>
      </c>
      <c r="U84" s="20">
        <f t="shared" si="5"/>
        <v>19</v>
      </c>
    </row>
    <row r="85" spans="1:21" s="16" customFormat="1" ht="31.5" x14ac:dyDescent="0.2">
      <c r="A85" s="26">
        <v>42866</v>
      </c>
      <c r="B85" s="19" t="s">
        <v>34</v>
      </c>
      <c r="C85" s="40" t="s">
        <v>58</v>
      </c>
      <c r="D85" s="17" t="s">
        <v>59</v>
      </c>
      <c r="E85" s="17" t="s">
        <v>274</v>
      </c>
      <c r="F85" s="17" t="s">
        <v>347</v>
      </c>
      <c r="G85" s="17" t="s">
        <v>348</v>
      </c>
      <c r="H85" s="17" t="s">
        <v>232</v>
      </c>
      <c r="I85" s="17" t="s">
        <v>64</v>
      </c>
      <c r="J85" s="17"/>
      <c r="K85" s="17" t="s">
        <v>349</v>
      </c>
      <c r="L85" s="17" t="s">
        <v>67</v>
      </c>
      <c r="M85" s="17" t="s">
        <v>73</v>
      </c>
      <c r="N85" s="18">
        <v>5</v>
      </c>
      <c r="O85" s="18" t="s">
        <v>69</v>
      </c>
      <c r="P85" s="18">
        <v>30</v>
      </c>
      <c r="Q85" s="18">
        <f t="shared" si="3"/>
        <v>4</v>
      </c>
      <c r="R85" s="19">
        <f t="shared" si="4"/>
        <v>42871</v>
      </c>
      <c r="S85" s="18" t="s">
        <v>34</v>
      </c>
      <c r="T85" s="18" t="s">
        <v>36</v>
      </c>
      <c r="U85" s="20">
        <f t="shared" si="5"/>
        <v>4</v>
      </c>
    </row>
    <row r="86" spans="1:21" s="16" customFormat="1" ht="31.5" x14ac:dyDescent="0.2">
      <c r="A86" s="26">
        <v>42866</v>
      </c>
      <c r="B86" s="19" t="s">
        <v>34</v>
      </c>
      <c r="C86" s="40" t="s">
        <v>74</v>
      </c>
      <c r="D86" s="17" t="s">
        <v>59</v>
      </c>
      <c r="E86" s="17" t="s">
        <v>374</v>
      </c>
      <c r="F86" s="17" t="s">
        <v>418</v>
      </c>
      <c r="G86" s="17" t="s">
        <v>419</v>
      </c>
      <c r="H86" s="17" t="s">
        <v>63</v>
      </c>
      <c r="I86" s="17" t="s">
        <v>119</v>
      </c>
      <c r="J86" s="17"/>
      <c r="K86" s="17" t="s">
        <v>405</v>
      </c>
      <c r="L86" s="17" t="s">
        <v>67</v>
      </c>
      <c r="M86" s="17" t="s">
        <v>121</v>
      </c>
      <c r="N86" s="18">
        <v>0</v>
      </c>
      <c r="O86" s="18" t="s">
        <v>69</v>
      </c>
      <c r="P86" s="18"/>
      <c r="Q86" s="18">
        <v>0</v>
      </c>
      <c r="R86" s="19">
        <f t="shared" si="4"/>
        <v>42866</v>
      </c>
      <c r="S86" s="18" t="s">
        <v>34</v>
      </c>
      <c r="T86" s="18" t="s">
        <v>36</v>
      </c>
      <c r="U86" s="20">
        <f t="shared" si="5"/>
        <v>1</v>
      </c>
    </row>
    <row r="87" spans="1:21" s="16" customFormat="1" ht="31.5" x14ac:dyDescent="0.2">
      <c r="A87" s="26">
        <v>42867</v>
      </c>
      <c r="B87" s="19" t="s">
        <v>34</v>
      </c>
      <c r="C87" s="40" t="s">
        <v>58</v>
      </c>
      <c r="D87" s="17" t="s">
        <v>59</v>
      </c>
      <c r="E87" s="17" t="s">
        <v>60</v>
      </c>
      <c r="F87" s="17" t="s">
        <v>248</v>
      </c>
      <c r="G87" s="17" t="s">
        <v>249</v>
      </c>
      <c r="H87" s="17" t="s">
        <v>63</v>
      </c>
      <c r="I87" s="17" t="s">
        <v>64</v>
      </c>
      <c r="J87" s="17" t="s">
        <v>250</v>
      </c>
      <c r="K87" s="17" t="s">
        <v>251</v>
      </c>
      <c r="L87" s="17" t="s">
        <v>67</v>
      </c>
      <c r="M87" s="17" t="s">
        <v>252</v>
      </c>
      <c r="N87" s="18">
        <v>20</v>
      </c>
      <c r="O87" s="18" t="s">
        <v>69</v>
      </c>
      <c r="P87" s="18">
        <v>30</v>
      </c>
      <c r="Q87" s="18">
        <f t="shared" si="3"/>
        <v>19</v>
      </c>
      <c r="R87" s="19">
        <f t="shared" si="4"/>
        <v>42887</v>
      </c>
      <c r="S87" s="18" t="s">
        <v>35</v>
      </c>
      <c r="T87" s="18" t="s">
        <v>36</v>
      </c>
      <c r="U87" s="20">
        <f t="shared" si="5"/>
        <v>15</v>
      </c>
    </row>
    <row r="88" spans="1:21" s="16" customFormat="1" ht="31.5" x14ac:dyDescent="0.2">
      <c r="A88" s="26">
        <v>42870</v>
      </c>
      <c r="B88" s="19" t="s">
        <v>34</v>
      </c>
      <c r="C88" s="40" t="s">
        <v>74</v>
      </c>
      <c r="D88" s="17" t="s">
        <v>80</v>
      </c>
      <c r="E88" s="17" t="s">
        <v>274</v>
      </c>
      <c r="F88" s="17" t="s">
        <v>350</v>
      </c>
      <c r="G88" s="17" t="s">
        <v>351</v>
      </c>
      <c r="H88" s="17" t="s">
        <v>63</v>
      </c>
      <c r="I88" s="17" t="s">
        <v>119</v>
      </c>
      <c r="J88" s="17"/>
      <c r="K88" s="17" t="s">
        <v>120</v>
      </c>
      <c r="L88" s="17" t="s">
        <v>67</v>
      </c>
      <c r="M88" s="17" t="s">
        <v>352</v>
      </c>
      <c r="N88" s="18">
        <v>73</v>
      </c>
      <c r="O88" s="18" t="s">
        <v>69</v>
      </c>
      <c r="P88" s="18"/>
      <c r="Q88" s="18">
        <v>0</v>
      </c>
      <c r="R88" s="19">
        <f t="shared" si="4"/>
        <v>42943</v>
      </c>
      <c r="S88" s="18" t="s">
        <v>434</v>
      </c>
      <c r="T88" s="18" t="s">
        <v>437</v>
      </c>
      <c r="U88" s="20">
        <f t="shared" si="5"/>
        <v>54</v>
      </c>
    </row>
    <row r="89" spans="1:21" s="16" customFormat="1" ht="31.5" x14ac:dyDescent="0.2">
      <c r="A89" s="26">
        <v>42872</v>
      </c>
      <c r="B89" s="19" t="s">
        <v>34</v>
      </c>
      <c r="C89" s="40" t="s">
        <v>74</v>
      </c>
      <c r="D89" s="17" t="s">
        <v>59</v>
      </c>
      <c r="E89" s="17" t="s">
        <v>374</v>
      </c>
      <c r="F89" s="17" t="s">
        <v>420</v>
      </c>
      <c r="G89" s="17" t="s">
        <v>421</v>
      </c>
      <c r="H89" s="17" t="s">
        <v>63</v>
      </c>
      <c r="I89" s="17" t="s">
        <v>64</v>
      </c>
      <c r="J89" s="17"/>
      <c r="K89" s="17" t="s">
        <v>422</v>
      </c>
      <c r="L89" s="17" t="s">
        <v>67</v>
      </c>
      <c r="M89" s="17" t="s">
        <v>121</v>
      </c>
      <c r="N89" s="18">
        <v>0</v>
      </c>
      <c r="O89" s="18" t="s">
        <v>69</v>
      </c>
      <c r="P89" s="18">
        <v>30</v>
      </c>
      <c r="Q89" s="18">
        <f t="shared" si="3"/>
        <v>-1</v>
      </c>
      <c r="R89" s="19">
        <f t="shared" si="4"/>
        <v>42872</v>
      </c>
      <c r="S89" s="18" t="s">
        <v>34</v>
      </c>
      <c r="T89" s="18" t="s">
        <v>36</v>
      </c>
      <c r="U89" s="20">
        <f t="shared" si="5"/>
        <v>1</v>
      </c>
    </row>
    <row r="90" spans="1:21" s="16" customFormat="1" ht="42" x14ac:dyDescent="0.2">
      <c r="A90" s="26">
        <v>42879</v>
      </c>
      <c r="B90" s="19" t="s">
        <v>34</v>
      </c>
      <c r="C90" s="40" t="s">
        <v>58</v>
      </c>
      <c r="D90" s="17" t="s">
        <v>59</v>
      </c>
      <c r="E90" s="17" t="s">
        <v>60</v>
      </c>
      <c r="F90" s="17" t="s">
        <v>253</v>
      </c>
      <c r="G90" s="17" t="s">
        <v>254</v>
      </c>
      <c r="H90" s="17" t="s">
        <v>63</v>
      </c>
      <c r="I90" s="17" t="s">
        <v>64</v>
      </c>
      <c r="J90" s="17" t="s">
        <v>91</v>
      </c>
      <c r="K90" s="17" t="s">
        <v>255</v>
      </c>
      <c r="L90" s="17" t="s">
        <v>67</v>
      </c>
      <c r="M90" s="17" t="s">
        <v>256</v>
      </c>
      <c r="N90" s="18">
        <v>62</v>
      </c>
      <c r="O90" s="18" t="s">
        <v>69</v>
      </c>
      <c r="P90" s="18">
        <v>30</v>
      </c>
      <c r="Q90" s="18">
        <v>0</v>
      </c>
      <c r="R90" s="19">
        <f t="shared" si="4"/>
        <v>42941</v>
      </c>
      <c r="S90" s="18" t="s">
        <v>434</v>
      </c>
      <c r="T90" s="18" t="s">
        <v>437</v>
      </c>
      <c r="U90" s="20">
        <f t="shared" si="5"/>
        <v>45</v>
      </c>
    </row>
    <row r="91" spans="1:21" s="16" customFormat="1" ht="31.5" x14ac:dyDescent="0.2">
      <c r="A91" s="26">
        <v>42879</v>
      </c>
      <c r="B91" s="19" t="s">
        <v>34</v>
      </c>
      <c r="C91" s="40" t="s">
        <v>74</v>
      </c>
      <c r="D91" s="17" t="s">
        <v>59</v>
      </c>
      <c r="E91" s="17" t="s">
        <v>274</v>
      </c>
      <c r="F91" s="17" t="s">
        <v>353</v>
      </c>
      <c r="G91" s="17" t="s">
        <v>354</v>
      </c>
      <c r="H91" s="17" t="s">
        <v>63</v>
      </c>
      <c r="I91" s="17" t="s">
        <v>355</v>
      </c>
      <c r="J91" s="17"/>
      <c r="K91" s="17" t="s">
        <v>356</v>
      </c>
      <c r="L91" s="17" t="s">
        <v>67</v>
      </c>
      <c r="M91" s="17" t="s">
        <v>73</v>
      </c>
      <c r="N91" s="18">
        <v>0</v>
      </c>
      <c r="O91" s="18" t="s">
        <v>69</v>
      </c>
      <c r="P91" s="18"/>
      <c r="Q91" s="18">
        <f t="shared" si="3"/>
        <v>-1</v>
      </c>
      <c r="R91" s="19">
        <f t="shared" si="4"/>
        <v>42879</v>
      </c>
      <c r="S91" s="18" t="s">
        <v>34</v>
      </c>
      <c r="T91" s="18" t="s">
        <v>36</v>
      </c>
      <c r="U91" s="20">
        <f t="shared" si="5"/>
        <v>1</v>
      </c>
    </row>
    <row r="92" spans="1:21" s="16" customFormat="1" ht="21" x14ac:dyDescent="0.2">
      <c r="A92" s="26">
        <v>42880</v>
      </c>
      <c r="B92" s="19" t="s">
        <v>34</v>
      </c>
      <c r="C92" s="40" t="s">
        <v>74</v>
      </c>
      <c r="D92" s="17" t="s">
        <v>59</v>
      </c>
      <c r="E92" s="17" t="s">
        <v>374</v>
      </c>
      <c r="F92" s="17" t="s">
        <v>423</v>
      </c>
      <c r="G92" s="17" t="s">
        <v>424</v>
      </c>
      <c r="H92" s="17" t="s">
        <v>148</v>
      </c>
      <c r="I92" s="17" t="s">
        <v>119</v>
      </c>
      <c r="J92" s="17"/>
      <c r="K92" s="17" t="s">
        <v>405</v>
      </c>
      <c r="L92" s="17" t="s">
        <v>67</v>
      </c>
      <c r="M92" s="17" t="s">
        <v>425</v>
      </c>
      <c r="N92" s="18">
        <v>41</v>
      </c>
      <c r="O92" s="18" t="s">
        <v>69</v>
      </c>
      <c r="P92" s="18"/>
      <c r="Q92" s="18">
        <f t="shared" si="3"/>
        <v>40</v>
      </c>
      <c r="R92" s="19">
        <f t="shared" si="4"/>
        <v>42921</v>
      </c>
      <c r="S92" s="18" t="s">
        <v>434</v>
      </c>
      <c r="T92" s="18" t="s">
        <v>437</v>
      </c>
      <c r="U92" s="20">
        <f t="shared" si="5"/>
        <v>30</v>
      </c>
    </row>
    <row r="93" spans="1:21" s="16" customFormat="1" ht="31.5" x14ac:dyDescent="0.2">
      <c r="A93" s="26">
        <v>42885</v>
      </c>
      <c r="B93" s="19" t="s">
        <v>34</v>
      </c>
      <c r="C93" s="40" t="s">
        <v>58</v>
      </c>
      <c r="D93" s="17" t="s">
        <v>59</v>
      </c>
      <c r="E93" s="17" t="s">
        <v>60</v>
      </c>
      <c r="F93" s="17" t="s">
        <v>257</v>
      </c>
      <c r="G93" s="17" t="s">
        <v>258</v>
      </c>
      <c r="H93" s="17" t="s">
        <v>63</v>
      </c>
      <c r="I93" s="17"/>
      <c r="J93" s="17"/>
      <c r="K93" s="17" t="s">
        <v>259</v>
      </c>
      <c r="L93" s="17" t="s">
        <v>67</v>
      </c>
      <c r="M93" s="17" t="s">
        <v>73</v>
      </c>
      <c r="N93" s="18">
        <v>2</v>
      </c>
      <c r="O93" s="18" t="s">
        <v>69</v>
      </c>
      <c r="P93" s="18"/>
      <c r="Q93" s="18">
        <v>0</v>
      </c>
      <c r="R93" s="19">
        <f t="shared" si="4"/>
        <v>42887</v>
      </c>
      <c r="S93" s="18" t="s">
        <v>35</v>
      </c>
      <c r="T93" s="18" t="s">
        <v>36</v>
      </c>
      <c r="U93" s="20">
        <f t="shared" si="5"/>
        <v>3</v>
      </c>
    </row>
    <row r="94" spans="1:21" s="16" customFormat="1" ht="31.5" x14ac:dyDescent="0.2">
      <c r="A94" s="26">
        <v>42885</v>
      </c>
      <c r="B94" s="19" t="s">
        <v>34</v>
      </c>
      <c r="C94" s="40" t="s">
        <v>74</v>
      </c>
      <c r="D94" s="17" t="s">
        <v>59</v>
      </c>
      <c r="E94" s="17" t="s">
        <v>374</v>
      </c>
      <c r="F94" s="17" t="s">
        <v>426</v>
      </c>
      <c r="G94" s="17" t="s">
        <v>427</v>
      </c>
      <c r="H94" s="17" t="s">
        <v>63</v>
      </c>
      <c r="I94" s="17" t="s">
        <v>64</v>
      </c>
      <c r="J94" s="17"/>
      <c r="K94" s="17" t="s">
        <v>428</v>
      </c>
      <c r="L94" s="17" t="s">
        <v>67</v>
      </c>
      <c r="M94" s="17" t="s">
        <v>73</v>
      </c>
      <c r="N94" s="18">
        <v>0</v>
      </c>
      <c r="O94" s="18" t="s">
        <v>69</v>
      </c>
      <c r="P94" s="18">
        <v>30</v>
      </c>
      <c r="Q94" s="18">
        <v>0</v>
      </c>
      <c r="R94" s="19">
        <f t="shared" si="4"/>
        <v>42885</v>
      </c>
      <c r="S94" s="18" t="s">
        <v>34</v>
      </c>
      <c r="T94" s="18" t="s">
        <v>36</v>
      </c>
      <c r="U94" s="20">
        <f t="shared" si="5"/>
        <v>1</v>
      </c>
    </row>
    <row r="95" spans="1:21" s="16" customFormat="1" ht="31.5" x14ac:dyDescent="0.2">
      <c r="A95" s="26">
        <v>42890</v>
      </c>
      <c r="B95" s="19" t="s">
        <v>35</v>
      </c>
      <c r="C95" s="40" t="s">
        <v>58</v>
      </c>
      <c r="D95" s="17" t="s">
        <v>59</v>
      </c>
      <c r="E95" s="17" t="s">
        <v>60</v>
      </c>
      <c r="F95" s="17" t="s">
        <v>260</v>
      </c>
      <c r="G95" s="17" t="s">
        <v>261</v>
      </c>
      <c r="H95" s="17" t="s">
        <v>63</v>
      </c>
      <c r="I95" s="17" t="s">
        <v>64</v>
      </c>
      <c r="J95" s="17" t="s">
        <v>262</v>
      </c>
      <c r="K95" s="17" t="s">
        <v>263</v>
      </c>
      <c r="L95" s="17" t="s">
        <v>67</v>
      </c>
      <c r="M95" s="17" t="s">
        <v>73</v>
      </c>
      <c r="N95" s="18">
        <v>4</v>
      </c>
      <c r="O95" s="18" t="s">
        <v>69</v>
      </c>
      <c r="P95" s="18">
        <v>30</v>
      </c>
      <c r="Q95" s="18">
        <f t="shared" si="3"/>
        <v>3</v>
      </c>
      <c r="R95" s="19">
        <f t="shared" si="4"/>
        <v>42894</v>
      </c>
      <c r="S95" s="18" t="s">
        <v>35</v>
      </c>
      <c r="T95" s="18" t="s">
        <v>36</v>
      </c>
      <c r="U95" s="20">
        <f t="shared" si="5"/>
        <v>4</v>
      </c>
    </row>
    <row r="96" spans="1:21" ht="31.5" x14ac:dyDescent="0.25">
      <c r="A96" s="26">
        <v>42890</v>
      </c>
      <c r="B96" s="19" t="s">
        <v>35</v>
      </c>
      <c r="C96" s="40" t="s">
        <v>58</v>
      </c>
      <c r="D96" s="17" t="s">
        <v>59</v>
      </c>
      <c r="E96" s="17" t="s">
        <v>60</v>
      </c>
      <c r="F96" s="17" t="s">
        <v>264</v>
      </c>
      <c r="G96" s="17" t="s">
        <v>265</v>
      </c>
      <c r="H96" s="17" t="s">
        <v>63</v>
      </c>
      <c r="I96" s="17" t="s">
        <v>64</v>
      </c>
      <c r="J96" s="17" t="s">
        <v>91</v>
      </c>
      <c r="K96" s="17" t="s">
        <v>266</v>
      </c>
      <c r="L96" s="17" t="s">
        <v>67</v>
      </c>
      <c r="M96" s="17" t="s">
        <v>267</v>
      </c>
      <c r="N96" s="18">
        <v>1</v>
      </c>
      <c r="O96" s="18" t="s">
        <v>69</v>
      </c>
      <c r="P96" s="18">
        <v>30</v>
      </c>
      <c r="Q96" s="18">
        <f t="shared" si="3"/>
        <v>0</v>
      </c>
      <c r="R96" s="19">
        <f t="shared" si="4"/>
        <v>42891</v>
      </c>
      <c r="S96" s="18" t="s">
        <v>35</v>
      </c>
      <c r="T96" s="18" t="s">
        <v>36</v>
      </c>
      <c r="U96" s="20">
        <f t="shared" si="5"/>
        <v>1</v>
      </c>
    </row>
    <row r="97" spans="1:21" ht="31.5" x14ac:dyDescent="0.25">
      <c r="A97" s="26">
        <v>42895</v>
      </c>
      <c r="B97" s="19" t="s">
        <v>35</v>
      </c>
      <c r="C97" s="40" t="s">
        <v>74</v>
      </c>
      <c r="D97" s="17" t="s">
        <v>59</v>
      </c>
      <c r="E97" s="17" t="s">
        <v>274</v>
      </c>
      <c r="F97" s="17" t="s">
        <v>357</v>
      </c>
      <c r="G97" s="17" t="s">
        <v>358</v>
      </c>
      <c r="H97" s="17" t="s">
        <v>63</v>
      </c>
      <c r="I97" s="17" t="s">
        <v>64</v>
      </c>
      <c r="J97" s="17"/>
      <c r="K97" s="17" t="s">
        <v>359</v>
      </c>
      <c r="L97" s="17" t="s">
        <v>67</v>
      </c>
      <c r="M97" s="17" t="s">
        <v>73</v>
      </c>
      <c r="N97" s="18">
        <v>0</v>
      </c>
      <c r="O97" s="18" t="s">
        <v>69</v>
      </c>
      <c r="P97" s="18">
        <v>30</v>
      </c>
      <c r="Q97" s="18">
        <v>0</v>
      </c>
      <c r="R97" s="19">
        <f t="shared" si="4"/>
        <v>42895</v>
      </c>
      <c r="S97" s="18" t="s">
        <v>35</v>
      </c>
      <c r="T97" s="18" t="s">
        <v>36</v>
      </c>
      <c r="U97" s="20">
        <f t="shared" si="5"/>
        <v>1</v>
      </c>
    </row>
    <row r="98" spans="1:21" ht="42" x14ac:dyDescent="0.25">
      <c r="A98" s="26">
        <v>42898</v>
      </c>
      <c r="B98" s="19" t="s">
        <v>35</v>
      </c>
      <c r="C98" s="40" t="s">
        <v>74</v>
      </c>
      <c r="D98" s="17" t="s">
        <v>59</v>
      </c>
      <c r="E98" s="17" t="s">
        <v>274</v>
      </c>
      <c r="F98" s="17" t="s">
        <v>360</v>
      </c>
      <c r="G98" s="17" t="s">
        <v>361</v>
      </c>
      <c r="H98" s="17" t="s">
        <v>63</v>
      </c>
      <c r="I98" s="17" t="s">
        <v>64</v>
      </c>
      <c r="J98" s="17"/>
      <c r="K98" s="17" t="s">
        <v>362</v>
      </c>
      <c r="L98" s="17" t="s">
        <v>67</v>
      </c>
      <c r="M98" s="17" t="s">
        <v>363</v>
      </c>
      <c r="N98" s="18">
        <v>0</v>
      </c>
      <c r="O98" s="18" t="s">
        <v>69</v>
      </c>
      <c r="P98" s="18">
        <v>30</v>
      </c>
      <c r="Q98" s="18">
        <f t="shared" si="3"/>
        <v>-1</v>
      </c>
      <c r="R98" s="19">
        <f t="shared" si="4"/>
        <v>42898</v>
      </c>
      <c r="S98" s="18" t="s">
        <v>35</v>
      </c>
      <c r="T98" s="18" t="s">
        <v>36</v>
      </c>
      <c r="U98" s="20">
        <f t="shared" si="5"/>
        <v>1</v>
      </c>
    </row>
    <row r="99" spans="1:21" s="16" customFormat="1" ht="31.5" x14ac:dyDescent="0.2">
      <c r="A99" s="26">
        <v>42900</v>
      </c>
      <c r="B99" s="19" t="s">
        <v>35</v>
      </c>
      <c r="C99" s="40" t="s">
        <v>58</v>
      </c>
      <c r="D99" s="17" t="s">
        <v>59</v>
      </c>
      <c r="E99" s="17" t="s">
        <v>60</v>
      </c>
      <c r="F99" s="17" t="s">
        <v>268</v>
      </c>
      <c r="G99" s="17" t="s">
        <v>269</v>
      </c>
      <c r="H99" s="17" t="s">
        <v>63</v>
      </c>
      <c r="I99" s="17" t="s">
        <v>64</v>
      </c>
      <c r="J99" s="17" t="s">
        <v>91</v>
      </c>
      <c r="K99" s="17" t="s">
        <v>270</v>
      </c>
      <c r="L99" s="17" t="s">
        <v>67</v>
      </c>
      <c r="M99" s="17" t="s">
        <v>267</v>
      </c>
      <c r="N99" s="18">
        <v>1</v>
      </c>
      <c r="O99" s="18" t="s">
        <v>69</v>
      </c>
      <c r="P99" s="18">
        <v>30</v>
      </c>
      <c r="Q99" s="18">
        <v>0</v>
      </c>
      <c r="R99" s="19">
        <f t="shared" si="4"/>
        <v>42901</v>
      </c>
      <c r="S99" s="18" t="s">
        <v>35</v>
      </c>
      <c r="T99" s="18" t="s">
        <v>36</v>
      </c>
      <c r="U99" s="20">
        <f t="shared" si="5"/>
        <v>2</v>
      </c>
    </row>
    <row r="100" spans="1:21" s="16" customFormat="1" ht="31.5" x14ac:dyDescent="0.2">
      <c r="A100" s="26">
        <v>42901</v>
      </c>
      <c r="B100" s="19" t="s">
        <v>35</v>
      </c>
      <c r="C100" s="40" t="s">
        <v>74</v>
      </c>
      <c r="D100" s="17" t="s">
        <v>59</v>
      </c>
      <c r="E100" s="17" t="s">
        <v>274</v>
      </c>
      <c r="F100" s="17" t="s">
        <v>364</v>
      </c>
      <c r="G100" s="17" t="s">
        <v>365</v>
      </c>
      <c r="H100" s="17" t="s">
        <v>63</v>
      </c>
      <c r="I100" s="17" t="s">
        <v>64</v>
      </c>
      <c r="J100" s="17"/>
      <c r="K100" s="17" t="s">
        <v>366</v>
      </c>
      <c r="L100" s="17" t="s">
        <v>67</v>
      </c>
      <c r="M100" s="17" t="s">
        <v>73</v>
      </c>
      <c r="N100" s="18">
        <v>5</v>
      </c>
      <c r="O100" s="18" t="s">
        <v>69</v>
      </c>
      <c r="P100" s="18">
        <v>30</v>
      </c>
      <c r="Q100" s="18">
        <v>0</v>
      </c>
      <c r="R100" s="19">
        <f t="shared" si="4"/>
        <v>42906</v>
      </c>
      <c r="S100" s="18" t="s">
        <v>35</v>
      </c>
      <c r="T100" s="18" t="s">
        <v>36</v>
      </c>
      <c r="U100" s="20">
        <f t="shared" si="5"/>
        <v>4</v>
      </c>
    </row>
    <row r="101" spans="1:21" s="16" customFormat="1" ht="31.5" x14ac:dyDescent="0.2">
      <c r="A101" s="26">
        <v>42902</v>
      </c>
      <c r="B101" s="19" t="s">
        <v>35</v>
      </c>
      <c r="C101" s="40" t="s">
        <v>74</v>
      </c>
      <c r="D101" s="17" t="s">
        <v>59</v>
      </c>
      <c r="E101" s="17" t="s">
        <v>274</v>
      </c>
      <c r="F101" s="17" t="s">
        <v>367</v>
      </c>
      <c r="G101" s="17" t="s">
        <v>368</v>
      </c>
      <c r="H101" s="17" t="s">
        <v>63</v>
      </c>
      <c r="I101" s="17" t="s">
        <v>369</v>
      </c>
      <c r="J101" s="17"/>
      <c r="K101" s="17" t="s">
        <v>370</v>
      </c>
      <c r="L101" s="17" t="s">
        <v>67</v>
      </c>
      <c r="M101" s="17" t="s">
        <v>68</v>
      </c>
      <c r="N101" s="18">
        <v>6</v>
      </c>
      <c r="O101" s="18" t="s">
        <v>69</v>
      </c>
      <c r="P101" s="18"/>
      <c r="Q101" s="18">
        <v>0</v>
      </c>
      <c r="R101" s="19">
        <f t="shared" si="4"/>
        <v>42908</v>
      </c>
      <c r="S101" s="18" t="s">
        <v>35</v>
      </c>
      <c r="T101" s="18" t="s">
        <v>36</v>
      </c>
      <c r="U101" s="20">
        <f t="shared" si="5"/>
        <v>5</v>
      </c>
    </row>
    <row r="102" spans="1:21" s="16" customFormat="1" ht="31.5" x14ac:dyDescent="0.2">
      <c r="A102" s="26">
        <v>42907</v>
      </c>
      <c r="B102" s="19" t="s">
        <v>35</v>
      </c>
      <c r="C102" s="40" t="s">
        <v>74</v>
      </c>
      <c r="D102" s="17" t="s">
        <v>59</v>
      </c>
      <c r="E102" s="17" t="s">
        <v>274</v>
      </c>
      <c r="F102" s="17" t="s">
        <v>371</v>
      </c>
      <c r="G102" s="17" t="s">
        <v>372</v>
      </c>
      <c r="H102" s="17" t="s">
        <v>63</v>
      </c>
      <c r="I102" s="17" t="s">
        <v>64</v>
      </c>
      <c r="J102" s="17"/>
      <c r="K102" s="17" t="s">
        <v>373</v>
      </c>
      <c r="L102" s="17" t="s">
        <v>67</v>
      </c>
      <c r="M102" s="17" t="s">
        <v>73</v>
      </c>
      <c r="N102" s="18">
        <v>0</v>
      </c>
      <c r="O102" s="18" t="s">
        <v>69</v>
      </c>
      <c r="P102" s="18">
        <v>30</v>
      </c>
      <c r="Q102" s="18">
        <f t="shared" si="3"/>
        <v>-1</v>
      </c>
      <c r="R102" s="19">
        <f t="shared" si="4"/>
        <v>42907</v>
      </c>
      <c r="S102" s="18" t="s">
        <v>35</v>
      </c>
      <c r="T102" s="18" t="s">
        <v>36</v>
      </c>
      <c r="U102" s="20">
        <f t="shared" si="5"/>
        <v>1</v>
      </c>
    </row>
    <row r="103" spans="1:21" s="16" customFormat="1" ht="31.5" x14ac:dyDescent="0.2">
      <c r="A103" s="26">
        <v>42909</v>
      </c>
      <c r="B103" s="19" t="s">
        <v>35</v>
      </c>
      <c r="C103" s="40" t="s">
        <v>74</v>
      </c>
      <c r="D103" s="17" t="s">
        <v>80</v>
      </c>
      <c r="E103" s="17" t="s">
        <v>60</v>
      </c>
      <c r="F103" s="17" t="s">
        <v>271</v>
      </c>
      <c r="G103" s="17" t="s">
        <v>272</v>
      </c>
      <c r="H103" s="17" t="s">
        <v>63</v>
      </c>
      <c r="I103" s="17" t="s">
        <v>119</v>
      </c>
      <c r="J103" s="17"/>
      <c r="K103" s="17" t="s">
        <v>273</v>
      </c>
      <c r="L103" s="17" t="s">
        <v>67</v>
      </c>
      <c r="M103" s="17" t="s">
        <v>73</v>
      </c>
      <c r="N103" s="18">
        <v>34</v>
      </c>
      <c r="O103" s="18" t="s">
        <v>69</v>
      </c>
      <c r="P103" s="18"/>
      <c r="Q103" s="18">
        <v>0</v>
      </c>
      <c r="R103" s="19">
        <f t="shared" si="4"/>
        <v>42943</v>
      </c>
      <c r="S103" s="18" t="s">
        <v>434</v>
      </c>
      <c r="T103" s="18" t="s">
        <v>437</v>
      </c>
      <c r="U103" s="20">
        <f t="shared" si="5"/>
        <v>25</v>
      </c>
    </row>
    <row r="104" spans="1:21" ht="21" x14ac:dyDescent="0.25">
      <c r="A104" s="66">
        <v>42928</v>
      </c>
      <c r="B104" s="66" t="s">
        <v>434</v>
      </c>
      <c r="C104" s="41" t="s">
        <v>58</v>
      </c>
      <c r="D104" s="39" t="s">
        <v>59</v>
      </c>
      <c r="E104" s="39" t="s">
        <v>60</v>
      </c>
      <c r="F104" s="39" t="s">
        <v>465</v>
      </c>
      <c r="G104" s="39" t="s">
        <v>466</v>
      </c>
      <c r="H104" s="39" t="s">
        <v>63</v>
      </c>
      <c r="I104" s="39" t="s">
        <v>64</v>
      </c>
      <c r="J104" s="39" t="s">
        <v>91</v>
      </c>
      <c r="K104" s="39" t="s">
        <v>467</v>
      </c>
      <c r="L104" s="39" t="s">
        <v>67</v>
      </c>
      <c r="M104" s="39" t="s">
        <v>468</v>
      </c>
      <c r="N104" s="41">
        <v>4</v>
      </c>
      <c r="O104" s="41" t="s">
        <v>69</v>
      </c>
      <c r="P104" s="41">
        <v>30</v>
      </c>
      <c r="Q104" s="18">
        <f t="shared" si="3"/>
        <v>3</v>
      </c>
      <c r="R104" s="19">
        <f t="shared" si="4"/>
        <v>42932</v>
      </c>
      <c r="S104" s="18" t="s">
        <v>434</v>
      </c>
      <c r="T104" s="18" t="s">
        <v>437</v>
      </c>
      <c r="U104" s="20">
        <f t="shared" si="5"/>
        <v>3</v>
      </c>
    </row>
    <row r="105" spans="1:21" ht="42" x14ac:dyDescent="0.25">
      <c r="A105" s="66">
        <v>42928</v>
      </c>
      <c r="B105" s="66" t="s">
        <v>434</v>
      </c>
      <c r="C105" s="41" t="s">
        <v>58</v>
      </c>
      <c r="D105" s="39" t="s">
        <v>59</v>
      </c>
      <c r="E105" s="39" t="s">
        <v>60</v>
      </c>
      <c r="F105" s="39" t="s">
        <v>469</v>
      </c>
      <c r="G105" s="39" t="s">
        <v>470</v>
      </c>
      <c r="H105" s="39" t="s">
        <v>63</v>
      </c>
      <c r="I105" s="39" t="s">
        <v>64</v>
      </c>
      <c r="J105" s="39" t="s">
        <v>91</v>
      </c>
      <c r="K105" s="39" t="s">
        <v>471</v>
      </c>
      <c r="L105" s="39" t="s">
        <v>67</v>
      </c>
      <c r="M105" s="39" t="s">
        <v>472</v>
      </c>
      <c r="N105" s="41">
        <v>21</v>
      </c>
      <c r="O105" s="41" t="s">
        <v>69</v>
      </c>
      <c r="P105" s="41">
        <v>30</v>
      </c>
      <c r="Q105" s="18">
        <f t="shared" si="3"/>
        <v>20</v>
      </c>
      <c r="R105" s="19">
        <f t="shared" si="4"/>
        <v>42949</v>
      </c>
      <c r="S105" s="67" t="s">
        <v>435</v>
      </c>
      <c r="T105" s="18" t="s">
        <v>437</v>
      </c>
      <c r="U105" s="20">
        <f t="shared" si="5"/>
        <v>16</v>
      </c>
    </row>
    <row r="106" spans="1:21" ht="31.5" x14ac:dyDescent="0.25">
      <c r="A106" s="66">
        <v>42934</v>
      </c>
      <c r="B106" s="66" t="s">
        <v>434</v>
      </c>
      <c r="C106" s="41" t="s">
        <v>58</v>
      </c>
      <c r="D106" s="39" t="s">
        <v>59</v>
      </c>
      <c r="E106" s="39" t="s">
        <v>60</v>
      </c>
      <c r="F106" s="39" t="s">
        <v>473</v>
      </c>
      <c r="G106" s="39" t="s">
        <v>474</v>
      </c>
      <c r="H106" s="39" t="s">
        <v>148</v>
      </c>
      <c r="I106" s="39" t="s">
        <v>64</v>
      </c>
      <c r="J106" s="39" t="s">
        <v>475</v>
      </c>
      <c r="K106" s="39" t="s">
        <v>175</v>
      </c>
      <c r="L106" s="39" t="s">
        <v>67</v>
      </c>
      <c r="M106" s="39" t="s">
        <v>176</v>
      </c>
      <c r="N106" s="41">
        <v>13</v>
      </c>
      <c r="O106" s="41" t="s">
        <v>69</v>
      </c>
      <c r="P106" s="41">
        <v>30</v>
      </c>
      <c r="Q106" s="18">
        <f t="shared" si="3"/>
        <v>12</v>
      </c>
      <c r="R106" s="19">
        <f t="shared" si="4"/>
        <v>42947</v>
      </c>
      <c r="S106" s="18" t="s">
        <v>434</v>
      </c>
      <c r="T106" s="18" t="s">
        <v>437</v>
      </c>
      <c r="U106" s="20">
        <f t="shared" si="5"/>
        <v>10</v>
      </c>
    </row>
    <row r="107" spans="1:21" ht="31.5" x14ac:dyDescent="0.25">
      <c r="A107" s="66">
        <v>42937</v>
      </c>
      <c r="B107" s="66" t="s">
        <v>434</v>
      </c>
      <c r="C107" s="41" t="s">
        <v>74</v>
      </c>
      <c r="D107" s="39" t="s">
        <v>59</v>
      </c>
      <c r="E107" s="39" t="s">
        <v>374</v>
      </c>
      <c r="F107" s="39" t="s">
        <v>534</v>
      </c>
      <c r="G107" s="39" t="s">
        <v>535</v>
      </c>
      <c r="H107" s="39" t="s">
        <v>148</v>
      </c>
      <c r="I107" s="39" t="s">
        <v>64</v>
      </c>
      <c r="J107" s="39"/>
      <c r="K107" s="39" t="s">
        <v>205</v>
      </c>
      <c r="L107" s="39" t="s">
        <v>67</v>
      </c>
      <c r="M107" s="39" t="s">
        <v>121</v>
      </c>
      <c r="N107" s="41">
        <v>62</v>
      </c>
      <c r="O107" s="41" t="s">
        <v>69</v>
      </c>
      <c r="P107" s="41">
        <v>30</v>
      </c>
      <c r="Q107" s="18">
        <f t="shared" si="3"/>
        <v>61</v>
      </c>
      <c r="R107" s="19">
        <f t="shared" si="4"/>
        <v>42999</v>
      </c>
      <c r="S107" s="67" t="s">
        <v>436</v>
      </c>
      <c r="T107" s="18" t="s">
        <v>437</v>
      </c>
      <c r="U107" s="20">
        <f t="shared" si="5"/>
        <v>45</v>
      </c>
    </row>
    <row r="108" spans="1:21" ht="31.5" x14ac:dyDescent="0.25">
      <c r="A108" s="66">
        <v>42942</v>
      </c>
      <c r="B108" s="66" t="s">
        <v>434</v>
      </c>
      <c r="C108" s="41" t="s">
        <v>58</v>
      </c>
      <c r="D108" s="39" t="s">
        <v>59</v>
      </c>
      <c r="E108" s="39" t="s">
        <v>60</v>
      </c>
      <c r="F108" s="39" t="s">
        <v>476</v>
      </c>
      <c r="G108" s="39" t="s">
        <v>477</v>
      </c>
      <c r="H108" s="39" t="s">
        <v>63</v>
      </c>
      <c r="I108" s="39" t="s">
        <v>64</v>
      </c>
      <c r="J108" s="39" t="s">
        <v>233</v>
      </c>
      <c r="K108" s="39" t="s">
        <v>478</v>
      </c>
      <c r="L108" s="39" t="s">
        <v>67</v>
      </c>
      <c r="M108" s="39" t="s">
        <v>73</v>
      </c>
      <c r="N108" s="41">
        <v>5</v>
      </c>
      <c r="O108" s="41" t="s">
        <v>69</v>
      </c>
      <c r="P108" s="41">
        <v>30</v>
      </c>
      <c r="Q108" s="18">
        <f t="shared" si="3"/>
        <v>4</v>
      </c>
      <c r="R108" s="19">
        <f t="shared" si="4"/>
        <v>42947</v>
      </c>
      <c r="S108" s="18" t="s">
        <v>434</v>
      </c>
      <c r="T108" s="18" t="s">
        <v>437</v>
      </c>
      <c r="U108" s="20">
        <f t="shared" si="5"/>
        <v>4</v>
      </c>
    </row>
    <row r="109" spans="1:21" ht="31.5" x14ac:dyDescent="0.25">
      <c r="A109" s="66">
        <v>42949</v>
      </c>
      <c r="B109" s="66" t="s">
        <v>435</v>
      </c>
      <c r="C109" s="41" t="s">
        <v>74</v>
      </c>
      <c r="D109" s="39" t="s">
        <v>59</v>
      </c>
      <c r="E109" s="39" t="s">
        <v>274</v>
      </c>
      <c r="F109" s="39" t="s">
        <v>438</v>
      </c>
      <c r="G109" s="39" t="s">
        <v>439</v>
      </c>
      <c r="H109" s="39" t="s">
        <v>63</v>
      </c>
      <c r="I109" s="39" t="s">
        <v>64</v>
      </c>
      <c r="J109" s="39"/>
      <c r="K109" s="39" t="s">
        <v>440</v>
      </c>
      <c r="L109" s="39" t="s">
        <v>67</v>
      </c>
      <c r="M109" s="39" t="s">
        <v>73</v>
      </c>
      <c r="N109" s="41">
        <v>0</v>
      </c>
      <c r="O109" s="41" t="s">
        <v>69</v>
      </c>
      <c r="P109" s="41">
        <v>30</v>
      </c>
      <c r="Q109" s="18">
        <f t="shared" si="3"/>
        <v>-1</v>
      </c>
      <c r="R109" s="19">
        <f t="shared" si="4"/>
        <v>42949</v>
      </c>
      <c r="S109" s="67" t="s">
        <v>435</v>
      </c>
      <c r="T109" s="18" t="s">
        <v>437</v>
      </c>
      <c r="U109" s="20">
        <f t="shared" si="5"/>
        <v>1</v>
      </c>
    </row>
    <row r="110" spans="1:21" ht="31.5" x14ac:dyDescent="0.25">
      <c r="A110" s="66">
        <v>42949</v>
      </c>
      <c r="B110" s="66" t="s">
        <v>435</v>
      </c>
      <c r="C110" s="41" t="s">
        <v>74</v>
      </c>
      <c r="D110" s="39" t="s">
        <v>59</v>
      </c>
      <c r="E110" s="39" t="s">
        <v>60</v>
      </c>
      <c r="F110" s="39" t="s">
        <v>479</v>
      </c>
      <c r="G110" s="39" t="s">
        <v>480</v>
      </c>
      <c r="H110" s="39" t="s">
        <v>63</v>
      </c>
      <c r="I110" s="39" t="s">
        <v>64</v>
      </c>
      <c r="J110" s="39"/>
      <c r="K110" s="39" t="s">
        <v>481</v>
      </c>
      <c r="L110" s="39" t="s">
        <v>67</v>
      </c>
      <c r="M110" s="39" t="s">
        <v>73</v>
      </c>
      <c r="N110" s="41">
        <v>0</v>
      </c>
      <c r="O110" s="41" t="s">
        <v>69</v>
      </c>
      <c r="P110" s="41">
        <v>30</v>
      </c>
      <c r="Q110" s="18">
        <f t="shared" si="3"/>
        <v>-1</v>
      </c>
      <c r="R110" s="19">
        <f t="shared" si="4"/>
        <v>42949</v>
      </c>
      <c r="S110" s="67" t="s">
        <v>435</v>
      </c>
      <c r="T110" s="18" t="s">
        <v>437</v>
      </c>
      <c r="U110" s="20">
        <f t="shared" si="5"/>
        <v>1</v>
      </c>
    </row>
    <row r="111" spans="1:21" ht="31.5" x14ac:dyDescent="0.25">
      <c r="A111" s="66">
        <v>42956</v>
      </c>
      <c r="B111" s="66" t="s">
        <v>435</v>
      </c>
      <c r="C111" s="41" t="s">
        <v>74</v>
      </c>
      <c r="D111" s="39" t="s">
        <v>80</v>
      </c>
      <c r="E111" s="39" t="s">
        <v>274</v>
      </c>
      <c r="F111" s="39" t="s">
        <v>441</v>
      </c>
      <c r="G111" s="39" t="s">
        <v>442</v>
      </c>
      <c r="H111" s="39" t="s">
        <v>63</v>
      </c>
      <c r="I111" s="39" t="s">
        <v>64</v>
      </c>
      <c r="J111" s="39"/>
      <c r="K111" s="39" t="s">
        <v>443</v>
      </c>
      <c r="L111" s="39" t="s">
        <v>67</v>
      </c>
      <c r="M111" s="39" t="s">
        <v>73</v>
      </c>
      <c r="N111" s="41">
        <v>58</v>
      </c>
      <c r="O111" s="41" t="s">
        <v>69</v>
      </c>
      <c r="P111" s="41">
        <v>30</v>
      </c>
      <c r="Q111" s="18">
        <f t="shared" si="3"/>
        <v>57</v>
      </c>
      <c r="R111" s="19">
        <f t="shared" si="4"/>
        <v>43014</v>
      </c>
      <c r="S111" s="67" t="s">
        <v>563</v>
      </c>
      <c r="T111" s="67" t="s">
        <v>25</v>
      </c>
      <c r="U111" s="20">
        <f t="shared" si="5"/>
        <v>43</v>
      </c>
    </row>
    <row r="112" spans="1:21" ht="31.5" x14ac:dyDescent="0.25">
      <c r="A112" s="66">
        <v>42961</v>
      </c>
      <c r="B112" s="66" t="s">
        <v>435</v>
      </c>
      <c r="C112" s="41" t="s">
        <v>74</v>
      </c>
      <c r="D112" s="39" t="s">
        <v>59</v>
      </c>
      <c r="E112" s="39" t="s">
        <v>274</v>
      </c>
      <c r="F112" s="39" t="s">
        <v>444</v>
      </c>
      <c r="G112" s="39" t="s">
        <v>445</v>
      </c>
      <c r="H112" s="39" t="s">
        <v>63</v>
      </c>
      <c r="I112" s="39" t="s">
        <v>64</v>
      </c>
      <c r="J112" s="39"/>
      <c r="K112" s="39" t="s">
        <v>446</v>
      </c>
      <c r="L112" s="39" t="s">
        <v>67</v>
      </c>
      <c r="M112" s="39" t="s">
        <v>73</v>
      </c>
      <c r="N112" s="41">
        <v>1</v>
      </c>
      <c r="O112" s="41" t="s">
        <v>69</v>
      </c>
      <c r="P112" s="41">
        <v>30</v>
      </c>
      <c r="Q112" s="18">
        <f t="shared" si="3"/>
        <v>0</v>
      </c>
      <c r="R112" s="19">
        <f t="shared" si="4"/>
        <v>42962</v>
      </c>
      <c r="S112" s="67" t="s">
        <v>435</v>
      </c>
      <c r="T112" s="18" t="s">
        <v>437</v>
      </c>
      <c r="U112" s="20">
        <f t="shared" si="5"/>
        <v>2</v>
      </c>
    </row>
    <row r="113" spans="1:21" ht="31.5" x14ac:dyDescent="0.25">
      <c r="A113" s="66">
        <v>42961</v>
      </c>
      <c r="B113" s="66" t="s">
        <v>435</v>
      </c>
      <c r="C113" s="41" t="s">
        <v>58</v>
      </c>
      <c r="D113" s="39" t="s">
        <v>59</v>
      </c>
      <c r="E113" s="39" t="s">
        <v>60</v>
      </c>
      <c r="F113" s="39" t="s">
        <v>482</v>
      </c>
      <c r="G113" s="39" t="s">
        <v>483</v>
      </c>
      <c r="H113" s="39" t="s">
        <v>63</v>
      </c>
      <c r="I113" s="39" t="s">
        <v>64</v>
      </c>
      <c r="J113" s="39" t="s">
        <v>475</v>
      </c>
      <c r="K113" s="39" t="s">
        <v>484</v>
      </c>
      <c r="L113" s="39" t="s">
        <v>67</v>
      </c>
      <c r="M113" s="39" t="s">
        <v>73</v>
      </c>
      <c r="N113" s="41">
        <v>1</v>
      </c>
      <c r="O113" s="41" t="s">
        <v>69</v>
      </c>
      <c r="P113" s="41">
        <v>30</v>
      </c>
      <c r="Q113" s="18">
        <f t="shared" si="3"/>
        <v>0</v>
      </c>
      <c r="R113" s="19">
        <f t="shared" si="4"/>
        <v>42962</v>
      </c>
      <c r="S113" s="67" t="s">
        <v>435</v>
      </c>
      <c r="T113" s="18" t="s">
        <v>437</v>
      </c>
      <c r="U113" s="20">
        <f t="shared" si="5"/>
        <v>2</v>
      </c>
    </row>
    <row r="114" spans="1:21" ht="31.5" x14ac:dyDescent="0.25">
      <c r="A114" s="66">
        <v>42962</v>
      </c>
      <c r="B114" s="66" t="s">
        <v>435</v>
      </c>
      <c r="C114" s="41" t="s">
        <v>74</v>
      </c>
      <c r="D114" s="39" t="s">
        <v>80</v>
      </c>
      <c r="E114" s="39" t="s">
        <v>274</v>
      </c>
      <c r="F114" s="39" t="s">
        <v>447</v>
      </c>
      <c r="G114" s="39" t="s">
        <v>448</v>
      </c>
      <c r="H114" s="39" t="s">
        <v>63</v>
      </c>
      <c r="I114" s="39" t="s">
        <v>64</v>
      </c>
      <c r="J114" s="39"/>
      <c r="K114" s="39" t="s">
        <v>449</v>
      </c>
      <c r="L114" s="39" t="s">
        <v>67</v>
      </c>
      <c r="M114" s="39" t="s">
        <v>73</v>
      </c>
      <c r="N114" s="41">
        <v>52</v>
      </c>
      <c r="O114" s="41" t="s">
        <v>69</v>
      </c>
      <c r="P114" s="41">
        <v>30</v>
      </c>
      <c r="Q114" s="18">
        <f t="shared" si="3"/>
        <v>51</v>
      </c>
      <c r="R114" s="19">
        <f t="shared" si="4"/>
        <v>43014</v>
      </c>
      <c r="S114" s="67" t="s">
        <v>563</v>
      </c>
      <c r="T114" s="67" t="s">
        <v>25</v>
      </c>
      <c r="U114" s="20">
        <f t="shared" si="5"/>
        <v>39</v>
      </c>
    </row>
    <row r="115" spans="1:21" ht="31.5" x14ac:dyDescent="0.25">
      <c r="A115" s="66">
        <v>42962</v>
      </c>
      <c r="B115" s="66" t="s">
        <v>435</v>
      </c>
      <c r="C115" s="41" t="s">
        <v>58</v>
      </c>
      <c r="D115" s="39" t="s">
        <v>59</v>
      </c>
      <c r="E115" s="39" t="s">
        <v>60</v>
      </c>
      <c r="F115" s="39" t="s">
        <v>485</v>
      </c>
      <c r="G115" s="39" t="s">
        <v>486</v>
      </c>
      <c r="H115" s="39" t="s">
        <v>63</v>
      </c>
      <c r="I115" s="39" t="s">
        <v>64</v>
      </c>
      <c r="J115" s="39" t="s">
        <v>475</v>
      </c>
      <c r="K115" s="39" t="s">
        <v>487</v>
      </c>
      <c r="L115" s="39" t="s">
        <v>67</v>
      </c>
      <c r="M115" s="39" t="s">
        <v>73</v>
      </c>
      <c r="N115" s="41">
        <v>1</v>
      </c>
      <c r="O115" s="41" t="s">
        <v>69</v>
      </c>
      <c r="P115" s="41">
        <v>30</v>
      </c>
      <c r="Q115" s="18">
        <f t="shared" si="3"/>
        <v>0</v>
      </c>
      <c r="R115" s="19">
        <f t="shared" si="4"/>
        <v>42963</v>
      </c>
      <c r="S115" s="67" t="s">
        <v>435</v>
      </c>
      <c r="T115" s="18" t="s">
        <v>437</v>
      </c>
      <c r="U115" s="20">
        <f t="shared" si="5"/>
        <v>2</v>
      </c>
    </row>
    <row r="116" spans="1:21" ht="31.5" x14ac:dyDescent="0.25">
      <c r="A116" s="66">
        <v>42963</v>
      </c>
      <c r="B116" s="66" t="s">
        <v>435</v>
      </c>
      <c r="C116" s="41" t="s">
        <v>58</v>
      </c>
      <c r="D116" s="39" t="s">
        <v>59</v>
      </c>
      <c r="E116" s="39" t="s">
        <v>60</v>
      </c>
      <c r="F116" s="39" t="s">
        <v>488</v>
      </c>
      <c r="G116" s="39" t="s">
        <v>489</v>
      </c>
      <c r="H116" s="39" t="s">
        <v>63</v>
      </c>
      <c r="I116" s="39" t="s">
        <v>64</v>
      </c>
      <c r="J116" s="39" t="s">
        <v>475</v>
      </c>
      <c r="K116" s="39" t="s">
        <v>270</v>
      </c>
      <c r="L116" s="39" t="s">
        <v>67</v>
      </c>
      <c r="M116" s="39" t="s">
        <v>267</v>
      </c>
      <c r="N116" s="41">
        <v>8</v>
      </c>
      <c r="O116" s="41" t="s">
        <v>69</v>
      </c>
      <c r="P116" s="41">
        <v>30</v>
      </c>
      <c r="Q116" s="18">
        <f t="shared" si="3"/>
        <v>7</v>
      </c>
      <c r="R116" s="19">
        <f t="shared" si="4"/>
        <v>42971</v>
      </c>
      <c r="S116" s="67" t="s">
        <v>435</v>
      </c>
      <c r="T116" s="18" t="s">
        <v>437</v>
      </c>
      <c r="U116" s="20">
        <f t="shared" si="5"/>
        <v>7</v>
      </c>
    </row>
    <row r="117" spans="1:21" ht="31.5" x14ac:dyDescent="0.25">
      <c r="A117" s="66">
        <v>42964</v>
      </c>
      <c r="B117" s="66" t="s">
        <v>435</v>
      </c>
      <c r="C117" s="41" t="s">
        <v>58</v>
      </c>
      <c r="D117" s="39" t="s">
        <v>59</v>
      </c>
      <c r="E117" s="39" t="s">
        <v>60</v>
      </c>
      <c r="F117" s="39" t="s">
        <v>490</v>
      </c>
      <c r="G117" s="39" t="s">
        <v>491</v>
      </c>
      <c r="H117" s="39" t="s">
        <v>63</v>
      </c>
      <c r="I117" s="39" t="s">
        <v>64</v>
      </c>
      <c r="J117" s="39" t="s">
        <v>475</v>
      </c>
      <c r="K117" s="39" t="s">
        <v>492</v>
      </c>
      <c r="L117" s="39" t="s">
        <v>67</v>
      </c>
      <c r="M117" s="39" t="s">
        <v>493</v>
      </c>
      <c r="N117" s="41">
        <v>17</v>
      </c>
      <c r="O117" s="41" t="s">
        <v>69</v>
      </c>
      <c r="P117" s="41">
        <v>30</v>
      </c>
      <c r="Q117" s="18">
        <f t="shared" si="3"/>
        <v>16</v>
      </c>
      <c r="R117" s="19">
        <f t="shared" si="4"/>
        <v>42981</v>
      </c>
      <c r="S117" s="67" t="s">
        <v>436</v>
      </c>
      <c r="T117" s="18" t="s">
        <v>437</v>
      </c>
      <c r="U117" s="20">
        <f t="shared" si="5"/>
        <v>12</v>
      </c>
    </row>
    <row r="118" spans="1:21" ht="31.5" x14ac:dyDescent="0.25">
      <c r="A118" s="66">
        <v>42965</v>
      </c>
      <c r="B118" s="66" t="s">
        <v>435</v>
      </c>
      <c r="C118" s="41" t="s">
        <v>74</v>
      </c>
      <c r="D118" s="39" t="s">
        <v>80</v>
      </c>
      <c r="E118" s="39" t="s">
        <v>274</v>
      </c>
      <c r="F118" s="39" t="s">
        <v>450</v>
      </c>
      <c r="G118" s="39" t="s">
        <v>451</v>
      </c>
      <c r="H118" s="39" t="s">
        <v>63</v>
      </c>
      <c r="I118" s="39" t="s">
        <v>64</v>
      </c>
      <c r="J118" s="39"/>
      <c r="K118" s="39" t="s">
        <v>452</v>
      </c>
      <c r="L118" s="39" t="s">
        <v>67</v>
      </c>
      <c r="M118" s="39" t="s">
        <v>73</v>
      </c>
      <c r="N118" s="41">
        <v>49</v>
      </c>
      <c r="O118" s="41" t="s">
        <v>69</v>
      </c>
      <c r="P118" s="41">
        <v>30</v>
      </c>
      <c r="Q118" s="18">
        <f t="shared" si="3"/>
        <v>48</v>
      </c>
      <c r="R118" s="19">
        <f t="shared" si="4"/>
        <v>43014</v>
      </c>
      <c r="S118" s="67" t="s">
        <v>563</v>
      </c>
      <c r="T118" s="67" t="s">
        <v>25</v>
      </c>
      <c r="U118" s="20">
        <f t="shared" si="5"/>
        <v>36</v>
      </c>
    </row>
    <row r="119" spans="1:21" ht="31.5" x14ac:dyDescent="0.25">
      <c r="A119" s="66">
        <v>42969</v>
      </c>
      <c r="B119" s="66" t="s">
        <v>435</v>
      </c>
      <c r="C119" s="41" t="s">
        <v>74</v>
      </c>
      <c r="D119" s="39" t="s">
        <v>59</v>
      </c>
      <c r="E119" s="39" t="s">
        <v>374</v>
      </c>
      <c r="F119" s="39" t="s">
        <v>536</v>
      </c>
      <c r="G119" s="39" t="s">
        <v>537</v>
      </c>
      <c r="H119" s="39" t="s">
        <v>63</v>
      </c>
      <c r="I119" s="39" t="s">
        <v>64</v>
      </c>
      <c r="J119" s="39"/>
      <c r="K119" s="39" t="s">
        <v>499</v>
      </c>
      <c r="L119" s="39" t="s">
        <v>67</v>
      </c>
      <c r="M119" s="39" t="s">
        <v>73</v>
      </c>
      <c r="N119" s="41">
        <v>0</v>
      </c>
      <c r="O119" s="41" t="s">
        <v>69</v>
      </c>
      <c r="P119" s="41">
        <v>30</v>
      </c>
      <c r="Q119" s="18">
        <f t="shared" si="3"/>
        <v>-1</v>
      </c>
      <c r="R119" s="19">
        <f t="shared" si="4"/>
        <v>42969</v>
      </c>
      <c r="S119" s="67" t="s">
        <v>435</v>
      </c>
      <c r="T119" s="18" t="s">
        <v>437</v>
      </c>
      <c r="U119" s="20">
        <f t="shared" si="5"/>
        <v>1</v>
      </c>
    </row>
    <row r="120" spans="1:21" ht="31.5" x14ac:dyDescent="0.25">
      <c r="A120" s="66">
        <v>42975</v>
      </c>
      <c r="B120" s="66" t="s">
        <v>435</v>
      </c>
      <c r="C120" s="41" t="s">
        <v>74</v>
      </c>
      <c r="D120" s="39" t="s">
        <v>59</v>
      </c>
      <c r="E120" s="39" t="s">
        <v>60</v>
      </c>
      <c r="F120" s="39" t="s">
        <v>494</v>
      </c>
      <c r="G120" s="39" t="s">
        <v>495</v>
      </c>
      <c r="H120" s="39" t="s">
        <v>63</v>
      </c>
      <c r="I120" s="39" t="s">
        <v>64</v>
      </c>
      <c r="J120" s="39"/>
      <c r="K120" s="39" t="s">
        <v>496</v>
      </c>
      <c r="L120" s="39" t="s">
        <v>67</v>
      </c>
      <c r="M120" s="39" t="s">
        <v>73</v>
      </c>
      <c r="N120" s="41">
        <v>3</v>
      </c>
      <c r="O120" s="41" t="s">
        <v>69</v>
      </c>
      <c r="P120" s="41">
        <v>30</v>
      </c>
      <c r="Q120" s="18">
        <f t="shared" si="3"/>
        <v>2</v>
      </c>
      <c r="R120" s="19">
        <f t="shared" si="4"/>
        <v>42978</v>
      </c>
      <c r="S120" s="67" t="s">
        <v>435</v>
      </c>
      <c r="T120" s="18" t="s">
        <v>437</v>
      </c>
      <c r="U120" s="20">
        <f t="shared" si="5"/>
        <v>4</v>
      </c>
    </row>
    <row r="121" spans="1:21" ht="31.5" x14ac:dyDescent="0.25">
      <c r="A121" s="66">
        <v>42979</v>
      </c>
      <c r="B121" s="66" t="s">
        <v>436</v>
      </c>
      <c r="C121" s="41" t="s">
        <v>74</v>
      </c>
      <c r="D121" s="39" t="s">
        <v>59</v>
      </c>
      <c r="E121" s="39" t="s">
        <v>60</v>
      </c>
      <c r="F121" s="39" t="s">
        <v>497</v>
      </c>
      <c r="G121" s="39" t="s">
        <v>498</v>
      </c>
      <c r="H121" s="39" t="s">
        <v>63</v>
      </c>
      <c r="I121" s="39" t="s">
        <v>369</v>
      </c>
      <c r="J121" s="39"/>
      <c r="K121" s="39" t="s">
        <v>499</v>
      </c>
      <c r="L121" s="39" t="s">
        <v>67</v>
      </c>
      <c r="M121" s="39" t="s">
        <v>392</v>
      </c>
      <c r="N121" s="41">
        <v>3</v>
      </c>
      <c r="O121" s="41" t="s">
        <v>69</v>
      </c>
      <c r="P121" s="41"/>
      <c r="Q121" s="18">
        <f t="shared" si="3"/>
        <v>2</v>
      </c>
      <c r="R121" s="19">
        <f t="shared" si="4"/>
        <v>42982</v>
      </c>
      <c r="S121" s="67" t="s">
        <v>436</v>
      </c>
      <c r="T121" s="18" t="s">
        <v>437</v>
      </c>
      <c r="U121" s="20">
        <f t="shared" si="5"/>
        <v>2</v>
      </c>
    </row>
    <row r="122" spans="1:21" ht="31.5" x14ac:dyDescent="0.25">
      <c r="A122" s="66">
        <v>42979</v>
      </c>
      <c r="B122" s="66" t="s">
        <v>436</v>
      </c>
      <c r="C122" s="41" t="s">
        <v>58</v>
      </c>
      <c r="D122" s="39" t="s">
        <v>80</v>
      </c>
      <c r="E122" s="39" t="s">
        <v>60</v>
      </c>
      <c r="F122" s="39" t="s">
        <v>500</v>
      </c>
      <c r="G122" s="39" t="s">
        <v>501</v>
      </c>
      <c r="H122" s="39" t="s">
        <v>63</v>
      </c>
      <c r="I122" s="39" t="s">
        <v>64</v>
      </c>
      <c r="J122" s="39"/>
      <c r="K122" s="39" t="s">
        <v>502</v>
      </c>
      <c r="L122" s="39" t="s">
        <v>67</v>
      </c>
      <c r="M122" s="39" t="s">
        <v>73</v>
      </c>
      <c r="N122" s="41">
        <v>32</v>
      </c>
      <c r="O122" s="41" t="s">
        <v>69</v>
      </c>
      <c r="P122" s="41">
        <v>30</v>
      </c>
      <c r="Q122" s="18">
        <f t="shared" si="3"/>
        <v>31</v>
      </c>
      <c r="R122" s="19">
        <f t="shared" si="4"/>
        <v>43011</v>
      </c>
      <c r="S122" s="67" t="s">
        <v>563</v>
      </c>
      <c r="T122" s="67" t="s">
        <v>25</v>
      </c>
      <c r="U122" s="20">
        <f t="shared" si="5"/>
        <v>23</v>
      </c>
    </row>
    <row r="123" spans="1:21" ht="31.5" x14ac:dyDescent="0.25">
      <c r="A123" s="66">
        <v>42981</v>
      </c>
      <c r="B123" s="66" t="s">
        <v>436</v>
      </c>
      <c r="C123" s="41" t="s">
        <v>58</v>
      </c>
      <c r="D123" s="39" t="s">
        <v>59</v>
      </c>
      <c r="E123" s="39" t="s">
        <v>60</v>
      </c>
      <c r="F123" s="39" t="s">
        <v>503</v>
      </c>
      <c r="G123" s="39" t="s">
        <v>504</v>
      </c>
      <c r="H123" s="39" t="s">
        <v>63</v>
      </c>
      <c r="I123" s="39" t="s">
        <v>64</v>
      </c>
      <c r="J123" s="39" t="s">
        <v>475</v>
      </c>
      <c r="K123" s="39" t="s">
        <v>505</v>
      </c>
      <c r="L123" s="39" t="s">
        <v>67</v>
      </c>
      <c r="M123" s="39" t="s">
        <v>73</v>
      </c>
      <c r="N123" s="41">
        <v>2</v>
      </c>
      <c r="O123" s="41" t="s">
        <v>69</v>
      </c>
      <c r="P123" s="41">
        <v>30</v>
      </c>
      <c r="Q123" s="18">
        <f t="shared" si="3"/>
        <v>1</v>
      </c>
      <c r="R123" s="19">
        <f t="shared" si="4"/>
        <v>42983</v>
      </c>
      <c r="S123" s="67" t="s">
        <v>436</v>
      </c>
      <c r="T123" s="18" t="s">
        <v>437</v>
      </c>
      <c r="U123" s="20">
        <f t="shared" si="5"/>
        <v>2</v>
      </c>
    </row>
    <row r="124" spans="1:21" ht="31.5" x14ac:dyDescent="0.25">
      <c r="A124" s="66">
        <v>42984</v>
      </c>
      <c r="B124" s="66" t="s">
        <v>436</v>
      </c>
      <c r="C124" s="41" t="s">
        <v>58</v>
      </c>
      <c r="D124" s="39" t="s">
        <v>59</v>
      </c>
      <c r="E124" s="39" t="s">
        <v>60</v>
      </c>
      <c r="F124" s="39" t="s">
        <v>506</v>
      </c>
      <c r="G124" s="39" t="s">
        <v>507</v>
      </c>
      <c r="H124" s="39" t="s">
        <v>63</v>
      </c>
      <c r="I124" s="39" t="s">
        <v>508</v>
      </c>
      <c r="J124" s="39"/>
      <c r="K124" s="39" t="s">
        <v>509</v>
      </c>
      <c r="L124" s="39" t="s">
        <v>67</v>
      </c>
      <c r="M124" s="39" t="s">
        <v>73</v>
      </c>
      <c r="N124" s="41">
        <v>3</v>
      </c>
      <c r="O124" s="41" t="s">
        <v>69</v>
      </c>
      <c r="P124" s="41"/>
      <c r="Q124" s="18">
        <f t="shared" si="3"/>
        <v>2</v>
      </c>
      <c r="R124" s="19">
        <f t="shared" si="4"/>
        <v>42987</v>
      </c>
      <c r="S124" s="67" t="s">
        <v>436</v>
      </c>
      <c r="T124" s="18" t="s">
        <v>437</v>
      </c>
      <c r="U124" s="20">
        <f t="shared" si="5"/>
        <v>3</v>
      </c>
    </row>
    <row r="125" spans="1:21" ht="31.5" x14ac:dyDescent="0.25">
      <c r="A125" s="66">
        <v>42985</v>
      </c>
      <c r="B125" s="66" t="s">
        <v>436</v>
      </c>
      <c r="C125" s="41" t="s">
        <v>58</v>
      </c>
      <c r="D125" s="39" t="s">
        <v>59</v>
      </c>
      <c r="E125" s="39" t="s">
        <v>60</v>
      </c>
      <c r="F125" s="39" t="s">
        <v>510</v>
      </c>
      <c r="G125" s="39" t="s">
        <v>511</v>
      </c>
      <c r="H125" s="39" t="s">
        <v>63</v>
      </c>
      <c r="I125" s="39" t="s">
        <v>64</v>
      </c>
      <c r="J125" s="39" t="s">
        <v>475</v>
      </c>
      <c r="K125" s="39" t="s">
        <v>512</v>
      </c>
      <c r="L125" s="39" t="s">
        <v>67</v>
      </c>
      <c r="M125" s="39" t="s">
        <v>513</v>
      </c>
      <c r="N125" s="41">
        <v>5</v>
      </c>
      <c r="O125" s="41" t="s">
        <v>69</v>
      </c>
      <c r="P125" s="41">
        <v>30</v>
      </c>
      <c r="Q125" s="18">
        <f t="shared" si="3"/>
        <v>4</v>
      </c>
      <c r="R125" s="19">
        <f t="shared" si="4"/>
        <v>42990</v>
      </c>
      <c r="S125" s="67" t="s">
        <v>436</v>
      </c>
      <c r="T125" s="18" t="s">
        <v>437</v>
      </c>
      <c r="U125" s="20">
        <f t="shared" si="5"/>
        <v>4</v>
      </c>
    </row>
    <row r="126" spans="1:21" ht="31.5" x14ac:dyDescent="0.25">
      <c r="A126" s="66">
        <v>42992</v>
      </c>
      <c r="B126" s="66" t="s">
        <v>436</v>
      </c>
      <c r="C126" s="41" t="s">
        <v>74</v>
      </c>
      <c r="D126" s="39" t="s">
        <v>80</v>
      </c>
      <c r="E126" s="39" t="s">
        <v>274</v>
      </c>
      <c r="F126" s="39" t="s">
        <v>453</v>
      </c>
      <c r="G126" s="39" t="s">
        <v>454</v>
      </c>
      <c r="H126" s="39" t="s">
        <v>407</v>
      </c>
      <c r="I126" s="39" t="s">
        <v>119</v>
      </c>
      <c r="J126" s="39"/>
      <c r="K126" s="39" t="s">
        <v>455</v>
      </c>
      <c r="L126" s="39" t="s">
        <v>67</v>
      </c>
      <c r="M126" s="39" t="s">
        <v>73</v>
      </c>
      <c r="N126" s="41">
        <v>22</v>
      </c>
      <c r="O126" s="41" t="s">
        <v>69</v>
      </c>
      <c r="P126" s="41"/>
      <c r="Q126" s="18">
        <f t="shared" si="3"/>
        <v>21</v>
      </c>
      <c r="R126" s="19">
        <f t="shared" si="4"/>
        <v>43014</v>
      </c>
      <c r="S126" s="67" t="s">
        <v>563</v>
      </c>
      <c r="T126" s="67" t="s">
        <v>25</v>
      </c>
      <c r="U126" s="20">
        <f t="shared" si="5"/>
        <v>17</v>
      </c>
    </row>
    <row r="127" spans="1:21" ht="52.5" x14ac:dyDescent="0.25">
      <c r="A127" s="66">
        <v>42993</v>
      </c>
      <c r="B127" s="66" t="s">
        <v>436</v>
      </c>
      <c r="C127" s="41" t="s">
        <v>74</v>
      </c>
      <c r="D127" s="39" t="s">
        <v>59</v>
      </c>
      <c r="E127" s="39" t="s">
        <v>274</v>
      </c>
      <c r="F127" s="39" t="s">
        <v>456</v>
      </c>
      <c r="G127" s="39" t="s">
        <v>457</v>
      </c>
      <c r="H127" s="39" t="s">
        <v>63</v>
      </c>
      <c r="I127" s="39" t="s">
        <v>119</v>
      </c>
      <c r="J127" s="39"/>
      <c r="K127" s="39" t="s">
        <v>458</v>
      </c>
      <c r="L127" s="39" t="s">
        <v>67</v>
      </c>
      <c r="M127" s="39" t="s">
        <v>459</v>
      </c>
      <c r="N127" s="41">
        <v>0</v>
      </c>
      <c r="O127" s="41" t="s">
        <v>69</v>
      </c>
      <c r="P127" s="41"/>
      <c r="Q127" s="18">
        <f t="shared" si="3"/>
        <v>-1</v>
      </c>
      <c r="R127" s="19">
        <f t="shared" si="4"/>
        <v>42993</v>
      </c>
      <c r="S127" s="67" t="s">
        <v>436</v>
      </c>
      <c r="T127" s="18" t="s">
        <v>437</v>
      </c>
      <c r="U127" s="20">
        <f t="shared" si="5"/>
        <v>1</v>
      </c>
    </row>
    <row r="128" spans="1:21" ht="31.5" x14ac:dyDescent="0.25">
      <c r="A128" s="66">
        <v>42995</v>
      </c>
      <c r="B128" s="66" t="s">
        <v>436</v>
      </c>
      <c r="C128" s="41" t="s">
        <v>58</v>
      </c>
      <c r="D128" s="39" t="s">
        <v>59</v>
      </c>
      <c r="E128" s="39" t="s">
        <v>60</v>
      </c>
      <c r="F128" s="39" t="s">
        <v>514</v>
      </c>
      <c r="G128" s="39" t="s">
        <v>515</v>
      </c>
      <c r="H128" s="39" t="s">
        <v>63</v>
      </c>
      <c r="I128" s="39" t="s">
        <v>64</v>
      </c>
      <c r="J128" s="39" t="s">
        <v>475</v>
      </c>
      <c r="K128" s="39" t="s">
        <v>516</v>
      </c>
      <c r="L128" s="39" t="s">
        <v>67</v>
      </c>
      <c r="M128" s="39" t="s">
        <v>154</v>
      </c>
      <c r="N128" s="41">
        <v>14</v>
      </c>
      <c r="O128" s="41" t="s">
        <v>69</v>
      </c>
      <c r="P128" s="41">
        <v>30</v>
      </c>
      <c r="Q128" s="18">
        <f t="shared" si="3"/>
        <v>13</v>
      </c>
      <c r="R128" s="19">
        <f t="shared" si="4"/>
        <v>43009</v>
      </c>
      <c r="S128" s="67" t="s">
        <v>563</v>
      </c>
      <c r="T128" s="67" t="s">
        <v>25</v>
      </c>
      <c r="U128" s="20">
        <f t="shared" si="5"/>
        <v>10</v>
      </c>
    </row>
    <row r="129" spans="1:21" ht="31.5" x14ac:dyDescent="0.25">
      <c r="A129" s="66">
        <v>42997</v>
      </c>
      <c r="B129" s="66" t="s">
        <v>436</v>
      </c>
      <c r="C129" s="41" t="s">
        <v>58</v>
      </c>
      <c r="D129" s="39" t="s">
        <v>80</v>
      </c>
      <c r="E129" s="39" t="s">
        <v>60</v>
      </c>
      <c r="F129" s="39" t="s">
        <v>517</v>
      </c>
      <c r="G129" s="39" t="s">
        <v>518</v>
      </c>
      <c r="H129" s="39" t="s">
        <v>63</v>
      </c>
      <c r="I129" s="39" t="s">
        <v>64</v>
      </c>
      <c r="J129" s="39" t="s">
        <v>224</v>
      </c>
      <c r="K129" s="39" t="s">
        <v>519</v>
      </c>
      <c r="L129" s="39" t="s">
        <v>67</v>
      </c>
      <c r="M129" s="39" t="s">
        <v>73</v>
      </c>
      <c r="N129" s="41">
        <v>16</v>
      </c>
      <c r="O129" s="41" t="s">
        <v>69</v>
      </c>
      <c r="P129" s="41">
        <v>30</v>
      </c>
      <c r="Q129" s="18">
        <f t="shared" si="3"/>
        <v>15</v>
      </c>
      <c r="R129" s="19">
        <f t="shared" si="4"/>
        <v>43013</v>
      </c>
      <c r="S129" s="67" t="s">
        <v>563</v>
      </c>
      <c r="T129" s="67" t="s">
        <v>25</v>
      </c>
      <c r="U129" s="20">
        <f t="shared" si="5"/>
        <v>13</v>
      </c>
    </row>
    <row r="130" spans="1:21" ht="31.5" x14ac:dyDescent="0.25">
      <c r="A130" s="66">
        <v>42999</v>
      </c>
      <c r="B130" s="66" t="s">
        <v>436</v>
      </c>
      <c r="C130" s="41" t="s">
        <v>74</v>
      </c>
      <c r="D130" s="39" t="s">
        <v>59</v>
      </c>
      <c r="E130" s="39" t="s">
        <v>274</v>
      </c>
      <c r="F130" s="39" t="s">
        <v>337</v>
      </c>
      <c r="G130" s="39" t="s">
        <v>460</v>
      </c>
      <c r="H130" s="39" t="s">
        <v>63</v>
      </c>
      <c r="I130" s="39" t="s">
        <v>64</v>
      </c>
      <c r="J130" s="39"/>
      <c r="K130" s="39" t="s">
        <v>461</v>
      </c>
      <c r="L130" s="39" t="s">
        <v>67</v>
      </c>
      <c r="M130" s="39" t="s">
        <v>73</v>
      </c>
      <c r="N130" s="41">
        <v>1</v>
      </c>
      <c r="O130" s="41" t="s">
        <v>69</v>
      </c>
      <c r="P130" s="41">
        <v>30</v>
      </c>
      <c r="Q130" s="18">
        <f t="shared" si="3"/>
        <v>0</v>
      </c>
      <c r="R130" s="19">
        <f t="shared" si="4"/>
        <v>43000</v>
      </c>
      <c r="S130" s="67" t="s">
        <v>436</v>
      </c>
      <c r="T130" s="18" t="s">
        <v>437</v>
      </c>
      <c r="U130" s="20">
        <f t="shared" si="5"/>
        <v>2</v>
      </c>
    </row>
    <row r="131" spans="1:21" ht="31.5" x14ac:dyDescent="0.25">
      <c r="A131" s="66">
        <v>42999</v>
      </c>
      <c r="B131" s="66" t="s">
        <v>436</v>
      </c>
      <c r="C131" s="41" t="s">
        <v>74</v>
      </c>
      <c r="D131" s="39" t="s">
        <v>59</v>
      </c>
      <c r="E131" s="39" t="s">
        <v>60</v>
      </c>
      <c r="F131" s="39" t="s">
        <v>520</v>
      </c>
      <c r="G131" s="39" t="s">
        <v>521</v>
      </c>
      <c r="H131" s="39" t="s">
        <v>63</v>
      </c>
      <c r="I131" s="39" t="s">
        <v>64</v>
      </c>
      <c r="J131" s="39"/>
      <c r="K131" s="39" t="s">
        <v>522</v>
      </c>
      <c r="L131" s="39" t="s">
        <v>67</v>
      </c>
      <c r="M131" s="39" t="s">
        <v>73</v>
      </c>
      <c r="N131" s="41">
        <v>0</v>
      </c>
      <c r="O131" s="41" t="s">
        <v>69</v>
      </c>
      <c r="P131" s="41">
        <v>30</v>
      </c>
      <c r="Q131" s="18">
        <f t="shared" ref="Q131:Q136" si="6">+N131-1</f>
        <v>-1</v>
      </c>
      <c r="R131" s="19">
        <f t="shared" ref="R131:R136" si="7">+A131+N131</f>
        <v>42999</v>
      </c>
      <c r="S131" s="67" t="s">
        <v>436</v>
      </c>
      <c r="T131" s="18" t="s">
        <v>437</v>
      </c>
      <c r="U131" s="20">
        <f t="shared" ref="U131:U136" si="8">+NETWORKDAYS(A131,R131)</f>
        <v>1</v>
      </c>
    </row>
    <row r="132" spans="1:21" ht="31.5" x14ac:dyDescent="0.25">
      <c r="A132" s="66">
        <v>42999</v>
      </c>
      <c r="B132" s="66" t="s">
        <v>436</v>
      </c>
      <c r="C132" s="41" t="s">
        <v>74</v>
      </c>
      <c r="D132" s="39" t="s">
        <v>80</v>
      </c>
      <c r="E132" s="39" t="s">
        <v>374</v>
      </c>
      <c r="F132" s="39" t="s">
        <v>538</v>
      </c>
      <c r="G132" s="39" t="s">
        <v>539</v>
      </c>
      <c r="H132" s="39" t="s">
        <v>63</v>
      </c>
      <c r="I132" s="39" t="s">
        <v>64</v>
      </c>
      <c r="J132" s="39"/>
      <c r="K132" s="39" t="s">
        <v>77</v>
      </c>
      <c r="L132" s="39" t="s">
        <v>67</v>
      </c>
      <c r="M132" s="39" t="s">
        <v>540</v>
      </c>
      <c r="N132" s="41">
        <v>15</v>
      </c>
      <c r="O132" s="41" t="s">
        <v>69</v>
      </c>
      <c r="P132" s="41">
        <v>30</v>
      </c>
      <c r="Q132" s="18">
        <f t="shared" si="6"/>
        <v>14</v>
      </c>
      <c r="R132" s="19">
        <f t="shared" si="7"/>
        <v>43014</v>
      </c>
      <c r="S132" s="67" t="s">
        <v>563</v>
      </c>
      <c r="T132" s="67" t="s">
        <v>25</v>
      </c>
      <c r="U132" s="20">
        <f t="shared" si="8"/>
        <v>12</v>
      </c>
    </row>
    <row r="133" spans="1:21" ht="31.5" x14ac:dyDescent="0.25">
      <c r="A133" s="66">
        <v>43002</v>
      </c>
      <c r="B133" s="66" t="s">
        <v>436</v>
      </c>
      <c r="C133" s="41" t="s">
        <v>58</v>
      </c>
      <c r="D133" s="39" t="s">
        <v>59</v>
      </c>
      <c r="E133" s="39" t="s">
        <v>60</v>
      </c>
      <c r="F133" s="39" t="s">
        <v>523</v>
      </c>
      <c r="G133" s="39" t="s">
        <v>524</v>
      </c>
      <c r="H133" s="39" t="s">
        <v>63</v>
      </c>
      <c r="I133" s="39" t="s">
        <v>64</v>
      </c>
      <c r="J133" s="39" t="s">
        <v>475</v>
      </c>
      <c r="K133" s="39" t="s">
        <v>525</v>
      </c>
      <c r="L133" s="39" t="s">
        <v>67</v>
      </c>
      <c r="M133" s="39" t="s">
        <v>526</v>
      </c>
      <c r="N133" s="41">
        <v>2</v>
      </c>
      <c r="O133" s="41" t="s">
        <v>69</v>
      </c>
      <c r="P133" s="41">
        <v>30</v>
      </c>
      <c r="Q133" s="18">
        <f t="shared" si="6"/>
        <v>1</v>
      </c>
      <c r="R133" s="19">
        <f t="shared" si="7"/>
        <v>43004</v>
      </c>
      <c r="S133" s="67" t="s">
        <v>436</v>
      </c>
      <c r="T133" s="18" t="s">
        <v>437</v>
      </c>
      <c r="U133" s="20">
        <f t="shared" si="8"/>
        <v>2</v>
      </c>
    </row>
    <row r="134" spans="1:21" ht="31.5" x14ac:dyDescent="0.25">
      <c r="A134" s="66">
        <v>43002</v>
      </c>
      <c r="B134" s="66" t="s">
        <v>436</v>
      </c>
      <c r="C134" s="41" t="s">
        <v>58</v>
      </c>
      <c r="D134" s="39" t="s">
        <v>80</v>
      </c>
      <c r="E134" s="39" t="s">
        <v>60</v>
      </c>
      <c r="F134" s="39" t="s">
        <v>527</v>
      </c>
      <c r="G134" s="39" t="s">
        <v>528</v>
      </c>
      <c r="H134" s="39" t="s">
        <v>63</v>
      </c>
      <c r="I134" s="39" t="s">
        <v>64</v>
      </c>
      <c r="J134" s="39" t="s">
        <v>529</v>
      </c>
      <c r="K134" s="39" t="s">
        <v>530</v>
      </c>
      <c r="L134" s="39" t="s">
        <v>67</v>
      </c>
      <c r="M134" s="39" t="s">
        <v>73</v>
      </c>
      <c r="N134" s="41">
        <v>11</v>
      </c>
      <c r="O134" s="41" t="s">
        <v>69</v>
      </c>
      <c r="P134" s="41">
        <v>30</v>
      </c>
      <c r="Q134" s="18">
        <f t="shared" si="6"/>
        <v>10</v>
      </c>
      <c r="R134" s="19">
        <f t="shared" si="7"/>
        <v>43013</v>
      </c>
      <c r="S134" s="67" t="s">
        <v>563</v>
      </c>
      <c r="T134" s="67" t="s">
        <v>25</v>
      </c>
      <c r="U134" s="20">
        <f t="shared" si="8"/>
        <v>9</v>
      </c>
    </row>
    <row r="135" spans="1:21" ht="31.5" x14ac:dyDescent="0.25">
      <c r="A135" s="66">
        <v>43002</v>
      </c>
      <c r="B135" s="66" t="s">
        <v>436</v>
      </c>
      <c r="C135" s="41" t="s">
        <v>58</v>
      </c>
      <c r="D135" s="39" t="s">
        <v>59</v>
      </c>
      <c r="E135" s="39" t="s">
        <v>60</v>
      </c>
      <c r="F135" s="39" t="s">
        <v>531</v>
      </c>
      <c r="G135" s="39" t="s">
        <v>532</v>
      </c>
      <c r="H135" s="39" t="s">
        <v>63</v>
      </c>
      <c r="I135" s="39" t="s">
        <v>64</v>
      </c>
      <c r="J135" s="39" t="s">
        <v>475</v>
      </c>
      <c r="K135" s="39" t="s">
        <v>533</v>
      </c>
      <c r="L135" s="39" t="s">
        <v>67</v>
      </c>
      <c r="M135" s="39" t="s">
        <v>73</v>
      </c>
      <c r="N135" s="41">
        <v>1</v>
      </c>
      <c r="O135" s="41" t="s">
        <v>69</v>
      </c>
      <c r="P135" s="41">
        <v>30</v>
      </c>
      <c r="Q135" s="18">
        <f t="shared" si="6"/>
        <v>0</v>
      </c>
      <c r="R135" s="19">
        <f t="shared" si="7"/>
        <v>43003</v>
      </c>
      <c r="S135" s="67" t="s">
        <v>436</v>
      </c>
      <c r="T135" s="18" t="s">
        <v>437</v>
      </c>
      <c r="U135" s="20">
        <f t="shared" si="8"/>
        <v>1</v>
      </c>
    </row>
    <row r="136" spans="1:21" ht="31.5" x14ac:dyDescent="0.25">
      <c r="A136" s="66">
        <v>43004</v>
      </c>
      <c r="B136" s="66" t="s">
        <v>436</v>
      </c>
      <c r="C136" s="41" t="s">
        <v>74</v>
      </c>
      <c r="D136" s="39" t="s">
        <v>59</v>
      </c>
      <c r="E136" s="39" t="s">
        <v>274</v>
      </c>
      <c r="F136" s="39" t="s">
        <v>462</v>
      </c>
      <c r="G136" s="39" t="s">
        <v>463</v>
      </c>
      <c r="H136" s="39" t="s">
        <v>63</v>
      </c>
      <c r="I136" s="39" t="s">
        <v>369</v>
      </c>
      <c r="J136" s="39"/>
      <c r="K136" s="39" t="s">
        <v>464</v>
      </c>
      <c r="L136" s="39" t="s">
        <v>67</v>
      </c>
      <c r="M136" s="39" t="s">
        <v>73</v>
      </c>
      <c r="N136" s="41">
        <v>0</v>
      </c>
      <c r="O136" s="41" t="s">
        <v>69</v>
      </c>
      <c r="P136" s="41"/>
      <c r="Q136" s="18">
        <f t="shared" si="6"/>
        <v>-1</v>
      </c>
      <c r="R136" s="19">
        <f t="shared" si="7"/>
        <v>43004</v>
      </c>
      <c r="S136" s="67" t="s">
        <v>436</v>
      </c>
      <c r="T136" s="18" t="s">
        <v>437</v>
      </c>
      <c r="U136" s="20">
        <f t="shared" si="8"/>
        <v>1</v>
      </c>
    </row>
  </sheetData>
  <sortState ref="A2:P136">
    <sortCondition ref="A2:A136"/>
  </sortState>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F67"/>
  <sheetViews>
    <sheetView showGridLines="0" topLeftCell="A55" zoomScaleNormal="100" workbookViewId="0">
      <selection activeCell="K14" sqref="K14"/>
    </sheetView>
  </sheetViews>
  <sheetFormatPr baseColWidth="10" defaultRowHeight="15" x14ac:dyDescent="0.25"/>
  <cols>
    <col min="1" max="1" width="17.5703125" bestFit="1" customWidth="1"/>
    <col min="2" max="2" width="24.7109375" bestFit="1" customWidth="1"/>
    <col min="3" max="3" width="10.140625" customWidth="1"/>
    <col min="4" max="4" width="12.5703125" bestFit="1" customWidth="1"/>
  </cols>
  <sheetData>
    <row r="4" spans="1:6" ht="18.75" x14ac:dyDescent="0.3">
      <c r="B4" s="84" t="s">
        <v>559</v>
      </c>
      <c r="C4" s="84"/>
      <c r="D4" s="84"/>
      <c r="E4" s="84"/>
      <c r="F4" s="84"/>
    </row>
    <row r="7" spans="1:6" x14ac:dyDescent="0.25">
      <c r="A7" s="10" t="s">
        <v>29</v>
      </c>
      <c r="B7" t="s">
        <v>429</v>
      </c>
    </row>
    <row r="8" spans="1:6" x14ac:dyDescent="0.25">
      <c r="A8" s="7" t="s">
        <v>21</v>
      </c>
      <c r="B8" s="8">
        <v>22</v>
      </c>
    </row>
    <row r="9" spans="1:6" x14ac:dyDescent="0.25">
      <c r="A9" s="7" t="s">
        <v>22</v>
      </c>
      <c r="B9" s="8">
        <v>10</v>
      </c>
    </row>
    <row r="10" spans="1:6" x14ac:dyDescent="0.25">
      <c r="A10" s="7" t="s">
        <v>23</v>
      </c>
      <c r="B10" s="8">
        <v>33</v>
      </c>
    </row>
    <row r="11" spans="1:6" x14ac:dyDescent="0.25">
      <c r="A11" s="7" t="s">
        <v>33</v>
      </c>
      <c r="B11" s="8">
        <v>14</v>
      </c>
    </row>
    <row r="12" spans="1:6" x14ac:dyDescent="0.25">
      <c r="A12" s="7" t="s">
        <v>34</v>
      </c>
      <c r="B12" s="8">
        <v>14</v>
      </c>
    </row>
    <row r="13" spans="1:6" x14ac:dyDescent="0.25">
      <c r="A13" s="7" t="s">
        <v>35</v>
      </c>
      <c r="B13" s="8">
        <v>9</v>
      </c>
    </row>
    <row r="14" spans="1:6" x14ac:dyDescent="0.25">
      <c r="A14" s="7" t="s">
        <v>434</v>
      </c>
      <c r="B14" s="8">
        <v>5</v>
      </c>
    </row>
    <row r="15" spans="1:6" x14ac:dyDescent="0.25">
      <c r="A15" s="7" t="s">
        <v>435</v>
      </c>
      <c r="B15" s="8">
        <v>12</v>
      </c>
    </row>
    <row r="16" spans="1:6" x14ac:dyDescent="0.25">
      <c r="A16" s="7" t="s">
        <v>436</v>
      </c>
      <c r="B16" s="8">
        <v>16</v>
      </c>
    </row>
    <row r="17" spans="1:4" x14ac:dyDescent="0.25">
      <c r="A17" s="7" t="s">
        <v>27</v>
      </c>
      <c r="B17" s="8">
        <v>135</v>
      </c>
    </row>
    <row r="23" spans="1:4" ht="18.75" x14ac:dyDescent="0.3">
      <c r="A23" s="68" t="s">
        <v>565</v>
      </c>
      <c r="B23" s="68"/>
      <c r="C23" s="68"/>
    </row>
    <row r="26" spans="1:4" x14ac:dyDescent="0.25">
      <c r="A26" s="10" t="s">
        <v>431</v>
      </c>
      <c r="B26" s="10" t="s">
        <v>430</v>
      </c>
    </row>
    <row r="27" spans="1:4" x14ac:dyDescent="0.25">
      <c r="A27" s="10" t="s">
        <v>29</v>
      </c>
      <c r="B27" t="s">
        <v>59</v>
      </c>
      <c r="C27" t="s">
        <v>80</v>
      </c>
      <c r="D27" t="s">
        <v>27</v>
      </c>
    </row>
    <row r="28" spans="1:4" x14ac:dyDescent="0.25">
      <c r="A28" s="7" t="s">
        <v>21</v>
      </c>
      <c r="B28" s="8">
        <v>15</v>
      </c>
      <c r="C28" s="8">
        <v>7</v>
      </c>
      <c r="D28" s="8">
        <v>22</v>
      </c>
    </row>
    <row r="29" spans="1:4" x14ac:dyDescent="0.25">
      <c r="A29" s="7" t="s">
        <v>22</v>
      </c>
      <c r="B29" s="8">
        <v>8</v>
      </c>
      <c r="C29" s="8">
        <v>2</v>
      </c>
      <c r="D29" s="8">
        <v>10</v>
      </c>
    </row>
    <row r="30" spans="1:4" x14ac:dyDescent="0.25">
      <c r="A30" s="7" t="s">
        <v>23</v>
      </c>
      <c r="B30" s="8">
        <v>21</v>
      </c>
      <c r="C30" s="8">
        <v>12</v>
      </c>
      <c r="D30" s="8">
        <v>33</v>
      </c>
    </row>
    <row r="31" spans="1:4" x14ac:dyDescent="0.25">
      <c r="A31" s="7" t="s">
        <v>33</v>
      </c>
      <c r="B31" s="8">
        <v>13</v>
      </c>
      <c r="C31" s="8">
        <v>1</v>
      </c>
      <c r="D31" s="8">
        <v>14</v>
      </c>
    </row>
    <row r="32" spans="1:4" x14ac:dyDescent="0.25">
      <c r="A32" s="7" t="s">
        <v>34</v>
      </c>
      <c r="B32" s="8">
        <v>13</v>
      </c>
      <c r="C32" s="8">
        <v>1</v>
      </c>
      <c r="D32" s="8">
        <v>14</v>
      </c>
    </row>
    <row r="33" spans="1:4" x14ac:dyDescent="0.25">
      <c r="A33" s="7" t="s">
        <v>35</v>
      </c>
      <c r="B33" s="8">
        <v>8</v>
      </c>
      <c r="C33" s="8">
        <v>1</v>
      </c>
      <c r="D33" s="8">
        <v>9</v>
      </c>
    </row>
    <row r="34" spans="1:4" x14ac:dyDescent="0.25">
      <c r="A34" s="7" t="s">
        <v>434</v>
      </c>
      <c r="B34" s="8">
        <v>5</v>
      </c>
      <c r="C34" s="8"/>
      <c r="D34" s="8">
        <v>5</v>
      </c>
    </row>
    <row r="35" spans="1:4" x14ac:dyDescent="0.25">
      <c r="A35" s="7" t="s">
        <v>435</v>
      </c>
      <c r="B35" s="8">
        <v>9</v>
      </c>
      <c r="C35" s="8">
        <v>3</v>
      </c>
      <c r="D35" s="8">
        <v>12</v>
      </c>
    </row>
    <row r="36" spans="1:4" x14ac:dyDescent="0.25">
      <c r="A36" s="7" t="s">
        <v>436</v>
      </c>
      <c r="B36" s="8">
        <v>11</v>
      </c>
      <c r="C36" s="8">
        <v>5</v>
      </c>
      <c r="D36" s="8">
        <v>16</v>
      </c>
    </row>
    <row r="37" spans="1:4" x14ac:dyDescent="0.25">
      <c r="A37" s="7" t="s">
        <v>27</v>
      </c>
      <c r="B37" s="8">
        <v>103</v>
      </c>
      <c r="C37" s="8">
        <v>32</v>
      </c>
      <c r="D37" s="8">
        <v>135</v>
      </c>
    </row>
    <row r="40" spans="1:4" ht="18.75" x14ac:dyDescent="0.3">
      <c r="A40" s="84" t="s">
        <v>566</v>
      </c>
      <c r="B40" s="84"/>
      <c r="C40" s="84"/>
      <c r="D40" s="84"/>
    </row>
    <row r="42" spans="1:4" x14ac:dyDescent="0.25">
      <c r="A42" s="10" t="s">
        <v>29</v>
      </c>
      <c r="B42" t="s">
        <v>429</v>
      </c>
    </row>
    <row r="43" spans="1:4" x14ac:dyDescent="0.25">
      <c r="A43" s="7" t="s">
        <v>60</v>
      </c>
      <c r="B43" s="8">
        <v>76</v>
      </c>
    </row>
    <row r="44" spans="1:4" x14ac:dyDescent="0.25">
      <c r="A44" s="7" t="s">
        <v>274</v>
      </c>
      <c r="B44" s="8">
        <v>39</v>
      </c>
    </row>
    <row r="45" spans="1:4" x14ac:dyDescent="0.25">
      <c r="A45" s="7" t="s">
        <v>374</v>
      </c>
      <c r="B45" s="8">
        <v>20</v>
      </c>
    </row>
    <row r="46" spans="1:4" x14ac:dyDescent="0.25">
      <c r="A46" s="7" t="s">
        <v>27</v>
      </c>
      <c r="B46" s="8">
        <v>135</v>
      </c>
    </row>
    <row r="58" spans="1:5" ht="21" x14ac:dyDescent="0.35">
      <c r="A58" s="85" t="s">
        <v>568</v>
      </c>
      <c r="B58" s="86"/>
      <c r="C58" s="86"/>
      <c r="D58" s="86"/>
      <c r="E58" s="86"/>
    </row>
    <row r="60" spans="1:5" x14ac:dyDescent="0.25">
      <c r="A60" s="10" t="s">
        <v>10</v>
      </c>
      <c r="B60" t="s">
        <v>432</v>
      </c>
    </row>
    <row r="61" spans="1:5" x14ac:dyDescent="0.25">
      <c r="A61" s="10" t="s">
        <v>55</v>
      </c>
      <c r="B61" t="s">
        <v>432</v>
      </c>
    </row>
    <row r="63" spans="1:5" x14ac:dyDescent="0.25">
      <c r="A63" s="10" t="s">
        <v>29</v>
      </c>
      <c r="B63" t="s">
        <v>567</v>
      </c>
    </row>
    <row r="64" spans="1:5" x14ac:dyDescent="0.25">
      <c r="A64" s="7" t="s">
        <v>274</v>
      </c>
      <c r="B64" s="27">
        <v>36.564102564102562</v>
      </c>
    </row>
    <row r="65" spans="1:2" x14ac:dyDescent="0.25">
      <c r="A65" s="7" t="s">
        <v>374</v>
      </c>
      <c r="B65" s="27">
        <v>28.6</v>
      </c>
    </row>
    <row r="66" spans="1:2" x14ac:dyDescent="0.25">
      <c r="A66" s="7" t="s">
        <v>60</v>
      </c>
      <c r="B66" s="27">
        <v>23.355263157894736</v>
      </c>
    </row>
    <row r="67" spans="1:2" x14ac:dyDescent="0.25">
      <c r="A67" s="7" t="s">
        <v>27</v>
      </c>
      <c r="B67" s="27">
        <v>27.94814814814815</v>
      </c>
    </row>
  </sheetData>
  <mergeCells count="3">
    <mergeCell ref="B4:F4"/>
    <mergeCell ref="A40:D40"/>
    <mergeCell ref="A58:E58"/>
  </mergeCell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70"/>
  <sheetViews>
    <sheetView showGridLines="0" topLeftCell="A49" zoomScale="70" zoomScaleNormal="70" workbookViewId="0">
      <selection activeCell="P31" sqref="P31"/>
    </sheetView>
  </sheetViews>
  <sheetFormatPr baseColWidth="10" defaultRowHeight="15" x14ac:dyDescent="0.2"/>
  <cols>
    <col min="1" max="1" width="11.42578125" style="42"/>
    <col min="2" max="2" width="42.7109375" style="42" customWidth="1"/>
    <col min="3" max="3" width="11.42578125" style="42"/>
    <col min="4" max="4" width="19.42578125" style="42" customWidth="1"/>
    <col min="5" max="16384" width="11.42578125" style="42"/>
  </cols>
  <sheetData>
    <row r="1" spans="1:14" x14ac:dyDescent="0.2">
      <c r="A1" s="91" t="s">
        <v>558</v>
      </c>
      <c r="B1" s="91"/>
      <c r="C1" s="91"/>
      <c r="D1" s="91"/>
      <c r="E1" s="91"/>
      <c r="F1" s="91"/>
      <c r="G1" s="91"/>
      <c r="H1" s="91"/>
      <c r="I1" s="91"/>
      <c r="J1" s="91"/>
      <c r="K1" s="91"/>
      <c r="L1" s="91"/>
      <c r="M1" s="91"/>
      <c r="N1" s="91"/>
    </row>
    <row r="2" spans="1:14" x14ac:dyDescent="0.2">
      <c r="A2" s="91"/>
      <c r="B2" s="91"/>
      <c r="C2" s="91"/>
      <c r="D2" s="91"/>
      <c r="E2" s="91"/>
      <c r="F2" s="91"/>
      <c r="G2" s="91"/>
      <c r="H2" s="91"/>
      <c r="I2" s="91"/>
      <c r="J2" s="91"/>
      <c r="K2" s="91"/>
      <c r="L2" s="91"/>
      <c r="M2" s="91"/>
      <c r="N2" s="91"/>
    </row>
    <row r="3" spans="1:14" x14ac:dyDescent="0.2">
      <c r="A3" s="91"/>
      <c r="B3" s="91"/>
      <c r="C3" s="91"/>
      <c r="D3" s="91"/>
      <c r="E3" s="91"/>
      <c r="F3" s="91"/>
      <c r="G3" s="91"/>
      <c r="H3" s="91"/>
      <c r="I3" s="91"/>
      <c r="J3" s="91"/>
      <c r="K3" s="91"/>
      <c r="L3" s="91"/>
      <c r="M3" s="91"/>
      <c r="N3" s="91"/>
    </row>
    <row r="5" spans="1:14" ht="23.25" customHeight="1" x14ac:dyDescent="0.2">
      <c r="B5" s="90" t="s">
        <v>554</v>
      </c>
      <c r="C5" s="90"/>
      <c r="D5" s="90"/>
    </row>
    <row r="6" spans="1:14" x14ac:dyDescent="0.2">
      <c r="B6" s="90"/>
      <c r="C6" s="90"/>
      <c r="D6" s="90"/>
    </row>
    <row r="7" spans="1:14" ht="15.75" thickBot="1" x14ac:dyDescent="0.25"/>
    <row r="8" spans="1:14" ht="19.5" thickTop="1" thickBot="1" x14ac:dyDescent="0.25">
      <c r="B8" s="59" t="s">
        <v>552</v>
      </c>
      <c r="C8" s="59" t="s">
        <v>26</v>
      </c>
      <c r="D8" s="59" t="s">
        <v>553</v>
      </c>
    </row>
    <row r="9" spans="1:14" ht="15.75" thickTop="1" x14ac:dyDescent="0.2">
      <c r="B9" s="43" t="s">
        <v>541</v>
      </c>
      <c r="C9" s="44">
        <v>163</v>
      </c>
      <c r="D9" s="45">
        <f>+C9/$C$13</f>
        <v>0.18111111111111111</v>
      </c>
    </row>
    <row r="10" spans="1:14" x14ac:dyDescent="0.2">
      <c r="B10" s="46" t="s">
        <v>542</v>
      </c>
      <c r="C10" s="47">
        <v>332</v>
      </c>
      <c r="D10" s="48">
        <f t="shared" ref="D10:D12" si="0">+C10/$C$13</f>
        <v>0.36888888888888888</v>
      </c>
    </row>
    <row r="11" spans="1:14" x14ac:dyDescent="0.2">
      <c r="B11" s="46" t="s">
        <v>543</v>
      </c>
      <c r="C11" s="47">
        <v>210</v>
      </c>
      <c r="D11" s="48">
        <f t="shared" si="0"/>
        <v>0.23333333333333334</v>
      </c>
    </row>
    <row r="12" spans="1:14" x14ac:dyDescent="0.2">
      <c r="B12" s="46" t="s">
        <v>544</v>
      </c>
      <c r="C12" s="47">
        <v>195</v>
      </c>
      <c r="D12" s="48">
        <f t="shared" si="0"/>
        <v>0.21666666666666667</v>
      </c>
    </row>
    <row r="13" spans="1:14" ht="15.75" thickBot="1" x14ac:dyDescent="0.25">
      <c r="B13" s="60" t="s">
        <v>551</v>
      </c>
      <c r="C13" s="61">
        <f>+SUM(C9:C12)</f>
        <v>900</v>
      </c>
      <c r="D13" s="49"/>
    </row>
    <row r="14" spans="1:14" ht="15.75" thickTop="1" x14ac:dyDescent="0.2">
      <c r="B14" s="50"/>
      <c r="C14" s="51"/>
      <c r="D14" s="51"/>
    </row>
    <row r="15" spans="1:14" x14ac:dyDescent="0.2">
      <c r="B15" s="50"/>
      <c r="C15" s="51"/>
      <c r="D15" s="51"/>
    </row>
    <row r="16" spans="1:14" x14ac:dyDescent="0.2">
      <c r="B16" s="50"/>
      <c r="C16" s="51"/>
      <c r="D16" s="51"/>
    </row>
    <row r="17" spans="2:4" x14ac:dyDescent="0.2">
      <c r="B17" s="50"/>
      <c r="C17" s="51"/>
      <c r="D17" s="51"/>
    </row>
    <row r="18" spans="2:4" x14ac:dyDescent="0.2">
      <c r="B18" s="50"/>
      <c r="C18" s="51"/>
      <c r="D18" s="51"/>
    </row>
    <row r="19" spans="2:4" x14ac:dyDescent="0.2">
      <c r="B19" s="50"/>
      <c r="C19" s="51"/>
      <c r="D19" s="51"/>
    </row>
    <row r="20" spans="2:4" x14ac:dyDescent="0.2">
      <c r="B20" s="50"/>
      <c r="C20" s="51"/>
      <c r="D20" s="51"/>
    </row>
    <row r="21" spans="2:4" x14ac:dyDescent="0.2">
      <c r="B21" s="50"/>
      <c r="C21" s="51"/>
      <c r="D21" s="51"/>
    </row>
    <row r="22" spans="2:4" x14ac:dyDescent="0.2">
      <c r="B22" s="90" t="s">
        <v>555</v>
      </c>
      <c r="C22" s="90"/>
      <c r="D22" s="90"/>
    </row>
    <row r="23" spans="2:4" x14ac:dyDescent="0.2">
      <c r="B23" s="90"/>
      <c r="C23" s="90"/>
      <c r="D23" s="90"/>
    </row>
    <row r="24" spans="2:4" ht="18.75" thickBot="1" x14ac:dyDescent="0.3">
      <c r="B24" s="65"/>
      <c r="C24" s="65"/>
      <c r="D24" s="65"/>
    </row>
    <row r="25" spans="2:4" ht="19.5" thickTop="1" thickBot="1" x14ac:dyDescent="0.25">
      <c r="B25" s="59" t="s">
        <v>552</v>
      </c>
      <c r="C25" s="59" t="s">
        <v>26</v>
      </c>
      <c r="D25" s="59" t="s">
        <v>553</v>
      </c>
    </row>
    <row r="26" spans="2:4" ht="15.75" thickTop="1" x14ac:dyDescent="0.2">
      <c r="B26" s="43" t="s">
        <v>545</v>
      </c>
      <c r="C26" s="44">
        <v>292</v>
      </c>
      <c r="D26" s="45">
        <f>+C26/$C$32</f>
        <v>0.31533477321814257</v>
      </c>
    </row>
    <row r="27" spans="2:4" x14ac:dyDescent="0.2">
      <c r="B27" s="46" t="s">
        <v>546</v>
      </c>
      <c r="C27" s="47">
        <v>336</v>
      </c>
      <c r="D27" s="48">
        <f t="shared" ref="D27:D31" si="1">+C27/$C$32</f>
        <v>0.36285097192224625</v>
      </c>
    </row>
    <row r="28" spans="2:4" x14ac:dyDescent="0.2">
      <c r="B28" s="46" t="s">
        <v>547</v>
      </c>
      <c r="C28" s="47">
        <v>132</v>
      </c>
      <c r="D28" s="48">
        <f t="shared" si="1"/>
        <v>0.14254859611231102</v>
      </c>
    </row>
    <row r="29" spans="2:4" x14ac:dyDescent="0.2">
      <c r="B29" s="46" t="s">
        <v>548</v>
      </c>
      <c r="C29" s="47">
        <v>56</v>
      </c>
      <c r="D29" s="48">
        <f t="shared" si="1"/>
        <v>6.0475161987041039E-2</v>
      </c>
    </row>
    <row r="30" spans="2:4" x14ac:dyDescent="0.2">
      <c r="B30" s="46" t="s">
        <v>549</v>
      </c>
      <c r="C30" s="47">
        <v>92</v>
      </c>
      <c r="D30" s="48">
        <f t="shared" si="1"/>
        <v>9.9352051835853133E-2</v>
      </c>
    </row>
    <row r="31" spans="2:4" x14ac:dyDescent="0.2">
      <c r="B31" s="46" t="s">
        <v>550</v>
      </c>
      <c r="C31" s="47">
        <v>18</v>
      </c>
      <c r="D31" s="48">
        <f t="shared" si="1"/>
        <v>1.9438444924406047E-2</v>
      </c>
    </row>
    <row r="32" spans="2:4" ht="15.75" thickBot="1" x14ac:dyDescent="0.25">
      <c r="B32" s="60" t="s">
        <v>551</v>
      </c>
      <c r="C32" s="61">
        <f>+SUM(C26:C31)</f>
        <v>926</v>
      </c>
      <c r="D32" s="49"/>
    </row>
    <row r="33" spans="2:4" ht="15.75" thickTop="1" x14ac:dyDescent="0.2">
      <c r="B33" s="50"/>
      <c r="C33" s="51"/>
      <c r="D33" s="51"/>
    </row>
    <row r="34" spans="2:4" x14ac:dyDescent="0.2">
      <c r="B34" s="50"/>
      <c r="C34" s="51"/>
      <c r="D34" s="51"/>
    </row>
    <row r="35" spans="2:4" x14ac:dyDescent="0.2">
      <c r="B35" s="50"/>
      <c r="C35" s="51"/>
      <c r="D35" s="51"/>
    </row>
    <row r="36" spans="2:4" x14ac:dyDescent="0.2">
      <c r="B36" s="50"/>
      <c r="C36" s="51"/>
      <c r="D36" s="51"/>
    </row>
    <row r="37" spans="2:4" x14ac:dyDescent="0.2">
      <c r="B37" s="50"/>
      <c r="C37" s="51"/>
      <c r="D37" s="51"/>
    </row>
    <row r="38" spans="2:4" x14ac:dyDescent="0.2">
      <c r="B38" s="50"/>
      <c r="C38" s="51"/>
      <c r="D38" s="51"/>
    </row>
    <row r="39" spans="2:4" x14ac:dyDescent="0.2">
      <c r="B39" s="50"/>
      <c r="C39" s="51"/>
      <c r="D39" s="51"/>
    </row>
    <row r="40" spans="2:4" x14ac:dyDescent="0.2">
      <c r="B40" s="50"/>
      <c r="C40" s="51"/>
      <c r="D40" s="51"/>
    </row>
    <row r="41" spans="2:4" x14ac:dyDescent="0.2">
      <c r="B41" s="90" t="s">
        <v>556</v>
      </c>
      <c r="C41" s="90"/>
      <c r="D41" s="90"/>
    </row>
    <row r="42" spans="2:4" x14ac:dyDescent="0.2">
      <c r="B42" s="90"/>
      <c r="C42" s="90"/>
      <c r="D42" s="90"/>
    </row>
    <row r="43" spans="2:4" ht="15.75" thickBot="1" x14ac:dyDescent="0.25">
      <c r="B43" s="52"/>
      <c r="C43" s="52"/>
      <c r="D43" s="52"/>
    </row>
    <row r="44" spans="2:4" ht="19.5" thickTop="1" thickBot="1" x14ac:dyDescent="0.25">
      <c r="B44" s="59" t="s">
        <v>552</v>
      </c>
      <c r="C44" s="59" t="s">
        <v>26</v>
      </c>
      <c r="D44" s="59" t="s">
        <v>553</v>
      </c>
    </row>
    <row r="45" spans="2:4" ht="15.75" thickTop="1" x14ac:dyDescent="0.2">
      <c r="B45" s="43" t="s">
        <v>545</v>
      </c>
      <c r="C45" s="44">
        <v>208</v>
      </c>
      <c r="D45" s="45">
        <f>+C45/$C$51</f>
        <v>0.23240223463687151</v>
      </c>
    </row>
    <row r="46" spans="2:4" x14ac:dyDescent="0.2">
      <c r="B46" s="46" t="s">
        <v>546</v>
      </c>
      <c r="C46" s="47">
        <v>279</v>
      </c>
      <c r="D46" s="48">
        <f t="shared" ref="D46:D50" si="2">+C46/$C$51</f>
        <v>0.311731843575419</v>
      </c>
    </row>
    <row r="47" spans="2:4" x14ac:dyDescent="0.2">
      <c r="B47" s="46" t="s">
        <v>547</v>
      </c>
      <c r="C47" s="47">
        <v>153</v>
      </c>
      <c r="D47" s="48">
        <f t="shared" si="2"/>
        <v>0.17094972067039105</v>
      </c>
    </row>
    <row r="48" spans="2:4" x14ac:dyDescent="0.2">
      <c r="B48" s="46" t="s">
        <v>548</v>
      </c>
      <c r="C48" s="47">
        <v>80</v>
      </c>
      <c r="D48" s="48">
        <f t="shared" si="2"/>
        <v>8.9385474860335198E-2</v>
      </c>
    </row>
    <row r="49" spans="2:4" x14ac:dyDescent="0.2">
      <c r="B49" s="46" t="s">
        <v>549</v>
      </c>
      <c r="C49" s="47">
        <v>160</v>
      </c>
      <c r="D49" s="48">
        <f t="shared" si="2"/>
        <v>0.1787709497206704</v>
      </c>
    </row>
    <row r="50" spans="2:4" x14ac:dyDescent="0.2">
      <c r="B50" s="46" t="s">
        <v>550</v>
      </c>
      <c r="C50" s="47">
        <v>15</v>
      </c>
      <c r="D50" s="48">
        <f t="shared" si="2"/>
        <v>1.6759776536312849E-2</v>
      </c>
    </row>
    <row r="51" spans="2:4" ht="15.75" thickBot="1" x14ac:dyDescent="0.25">
      <c r="B51" s="60" t="s">
        <v>551</v>
      </c>
      <c r="C51" s="61">
        <f>+SUM(C45:C50)</f>
        <v>895</v>
      </c>
      <c r="D51" s="49"/>
    </row>
    <row r="52" spans="2:4" ht="15.75" thickTop="1" x14ac:dyDescent="0.2">
      <c r="B52" s="50"/>
      <c r="C52" s="51"/>
      <c r="D52" s="51"/>
    </row>
    <row r="53" spans="2:4" x14ac:dyDescent="0.2">
      <c r="B53" s="50"/>
      <c r="C53" s="51"/>
      <c r="D53" s="51"/>
    </row>
    <row r="54" spans="2:4" x14ac:dyDescent="0.2">
      <c r="B54" s="50"/>
      <c r="C54" s="51"/>
      <c r="D54" s="51"/>
    </row>
    <row r="55" spans="2:4" x14ac:dyDescent="0.2">
      <c r="B55" s="50"/>
      <c r="C55" s="51"/>
      <c r="D55" s="51"/>
    </row>
    <row r="56" spans="2:4" x14ac:dyDescent="0.2">
      <c r="B56" s="50"/>
      <c r="C56" s="51"/>
      <c r="D56" s="51"/>
    </row>
    <row r="57" spans="2:4" x14ac:dyDescent="0.2">
      <c r="B57" s="50"/>
      <c r="C57" s="51"/>
      <c r="D57" s="51"/>
    </row>
    <row r="58" spans="2:4" x14ac:dyDescent="0.2">
      <c r="B58" s="50"/>
      <c r="C58" s="51"/>
      <c r="D58" s="51"/>
    </row>
    <row r="59" spans="2:4" x14ac:dyDescent="0.2">
      <c r="B59" s="50"/>
      <c r="C59" s="51"/>
      <c r="D59" s="51"/>
    </row>
    <row r="60" spans="2:4" x14ac:dyDescent="0.2">
      <c r="B60" s="90" t="s">
        <v>557</v>
      </c>
      <c r="C60" s="90"/>
      <c r="D60" s="90"/>
    </row>
    <row r="61" spans="2:4" x14ac:dyDescent="0.2">
      <c r="B61" s="90"/>
      <c r="C61" s="90"/>
      <c r="D61" s="90"/>
    </row>
    <row r="62" spans="2:4" ht="15.75" thickBot="1" x14ac:dyDescent="0.25">
      <c r="B62" s="52"/>
      <c r="C62" s="52"/>
      <c r="D62" s="52"/>
    </row>
    <row r="63" spans="2:4" ht="19.5" thickTop="1" thickBot="1" x14ac:dyDescent="0.25">
      <c r="B63" s="62" t="s">
        <v>552</v>
      </c>
      <c r="C63" s="62" t="s">
        <v>26</v>
      </c>
      <c r="D63" s="62" t="s">
        <v>553</v>
      </c>
    </row>
    <row r="64" spans="2:4" x14ac:dyDescent="0.2">
      <c r="B64" s="53" t="s">
        <v>545</v>
      </c>
      <c r="C64" s="54">
        <v>127</v>
      </c>
      <c r="D64" s="55">
        <f>+C64/$C$70</f>
        <v>0.14382785956964891</v>
      </c>
    </row>
    <row r="65" spans="2:4" x14ac:dyDescent="0.2">
      <c r="B65" s="56" t="s">
        <v>546</v>
      </c>
      <c r="C65" s="47">
        <v>182</v>
      </c>
      <c r="D65" s="57">
        <f t="shared" ref="D65:D69" si="3">+C65/$C$70</f>
        <v>0.20611551528878821</v>
      </c>
    </row>
    <row r="66" spans="2:4" x14ac:dyDescent="0.2">
      <c r="B66" s="56" t="s">
        <v>547</v>
      </c>
      <c r="C66" s="47">
        <v>172</v>
      </c>
      <c r="D66" s="57">
        <f t="shared" si="3"/>
        <v>0.19479048697621745</v>
      </c>
    </row>
    <row r="67" spans="2:4" x14ac:dyDescent="0.2">
      <c r="B67" s="56" t="s">
        <v>548</v>
      </c>
      <c r="C67" s="47">
        <v>96</v>
      </c>
      <c r="D67" s="57">
        <f t="shared" si="3"/>
        <v>0.1087202718006795</v>
      </c>
    </row>
    <row r="68" spans="2:4" x14ac:dyDescent="0.2">
      <c r="B68" s="56" t="s">
        <v>549</v>
      </c>
      <c r="C68" s="47">
        <v>224</v>
      </c>
      <c r="D68" s="57">
        <f t="shared" si="3"/>
        <v>0.25368063420158549</v>
      </c>
    </row>
    <row r="69" spans="2:4" x14ac:dyDescent="0.2">
      <c r="B69" s="56" t="s">
        <v>550</v>
      </c>
      <c r="C69" s="47">
        <v>82</v>
      </c>
      <c r="D69" s="57">
        <f t="shared" si="3"/>
        <v>9.2865232163080402E-2</v>
      </c>
    </row>
    <row r="70" spans="2:4" ht="15.75" thickBot="1" x14ac:dyDescent="0.25">
      <c r="B70" s="63" t="s">
        <v>551</v>
      </c>
      <c r="C70" s="64">
        <f>+SUM(C64:C69)</f>
        <v>883</v>
      </c>
      <c r="D70" s="58"/>
    </row>
  </sheetData>
  <mergeCells count="5">
    <mergeCell ref="B5:D6"/>
    <mergeCell ref="B22:D23"/>
    <mergeCell ref="B41:D42"/>
    <mergeCell ref="B60:D61"/>
    <mergeCell ref="A1:N3"/>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SIGCMA</vt:lpstr>
      <vt:lpstr>Info SIGCMA 1</vt:lpstr>
      <vt:lpstr>Soporte medición Casos Proceden</vt:lpstr>
      <vt:lpstr>SIGOB_IUS</vt:lpstr>
      <vt:lpstr>Info SIGOB_IUS</vt:lpstr>
      <vt:lpstr>Encuestas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dc:creator>
  <cp:lastModifiedBy>Usuario de Descongestion 1</cp:lastModifiedBy>
  <dcterms:created xsi:type="dcterms:W3CDTF">2017-03-21T12:41:58Z</dcterms:created>
  <dcterms:modified xsi:type="dcterms:W3CDTF">2020-09-16T22:29:36Z</dcterms:modified>
</cp:coreProperties>
</file>